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8676" windowHeight="6000"/>
  </bookViews>
  <sheets>
    <sheet name="SaaG_Mar2024" sheetId="4" r:id="rId1"/>
  </sheets>
  <calcPr calcId="162913"/>
</workbook>
</file>

<file path=xl/calcChain.xml><?xml version="1.0" encoding="utf-8"?>
<calcChain xmlns="http://schemas.openxmlformats.org/spreadsheetml/2006/main">
  <c r="C13" i="4" l="1"/>
  <c r="L33" i="4" l="1"/>
  <c r="F39" i="4"/>
  <c r="C39" i="4"/>
  <c r="C35" i="4"/>
  <c r="C21" i="4"/>
  <c r="C17" i="4"/>
  <c r="C7" i="4"/>
</calcChain>
</file>

<file path=xl/sharedStrings.xml><?xml version="1.0" encoding="utf-8"?>
<sst xmlns="http://schemas.openxmlformats.org/spreadsheetml/2006/main" count="93" uniqueCount="77">
  <si>
    <t>VEA</t>
  </si>
  <si>
    <t>55 - 59</t>
  </si>
  <si>
    <t>60 - 64</t>
  </si>
  <si>
    <t>65 - 69</t>
  </si>
  <si>
    <t>70 - 74</t>
  </si>
  <si>
    <t>75 - 79</t>
  </si>
  <si>
    <t>80 - 84</t>
  </si>
  <si>
    <t>MRCA</t>
  </si>
  <si>
    <t>Open Rehabilitation Cases</t>
  </si>
  <si>
    <t>Partners/Widows</t>
  </si>
  <si>
    <t>Permanent Impairment Payees*</t>
  </si>
  <si>
    <t>DVA CLIENT AGE PROFILES</t>
  </si>
  <si>
    <t>WAR WIDOW PENSION</t>
  </si>
  <si>
    <t>SERVICE PENSION</t>
  </si>
  <si>
    <t>WAR WIDOW/ERS</t>
  </si>
  <si>
    <t>SERVICE PENSIONERS</t>
  </si>
  <si>
    <r>
      <t>VEA</t>
    </r>
    <r>
      <rPr>
        <sz val="14"/>
        <rFont val="Arial"/>
        <family val="2"/>
      </rPr>
      <t xml:space="preserve"> CLIENTS</t>
    </r>
  </si>
  <si>
    <t xml:space="preserve"> STATS AT A GLANCE</t>
  </si>
  <si>
    <t>85 or over</t>
  </si>
  <si>
    <t>Under 30</t>
  </si>
  <si>
    <t>30 - 34</t>
  </si>
  <si>
    <t>35 - 39</t>
  </si>
  <si>
    <t>40 - 44</t>
  </si>
  <si>
    <t>45 - 49</t>
  </si>
  <si>
    <t>50 - 54</t>
  </si>
  <si>
    <t>Gold Cards</t>
  </si>
  <si>
    <t>White Cards</t>
  </si>
  <si>
    <r>
      <t>VEA</t>
    </r>
    <r>
      <rPr>
        <sz val="14"/>
        <rFont val="Arial"/>
        <family val="2"/>
      </rPr>
      <t xml:space="preserve"> RATES**</t>
    </r>
    <r>
      <rPr>
        <sz val="10"/>
        <rFont val="Arial"/>
        <family val="2"/>
      </rPr>
      <t xml:space="preserve"> (PER FN)</t>
    </r>
  </si>
  <si>
    <t>Special Rate</t>
  </si>
  <si>
    <t>Intermediate Rate</t>
  </si>
  <si>
    <t>EDA</t>
  </si>
  <si>
    <t>General Rate (100%)</t>
  </si>
  <si>
    <t>EDA Rate</t>
  </si>
  <si>
    <t>General Rate</t>
  </si>
  <si>
    <t>Receiving ISS</t>
  </si>
  <si>
    <t>Partnered (each)</t>
  </si>
  <si>
    <t>Not receiving ISS</t>
  </si>
  <si>
    <t>Single</t>
  </si>
  <si>
    <t>INCOME SUPPORT SUPPLEMENT</t>
  </si>
  <si>
    <t>Veterans</t>
  </si>
  <si>
    <t>Ceiling rate</t>
  </si>
  <si>
    <t>Compensation and Support</t>
  </si>
  <si>
    <t>Health</t>
  </si>
  <si>
    <t>*includes age pensioners administered by DVA</t>
  </si>
  <si>
    <t>Incapacity Payees</t>
  </si>
  <si>
    <t>Widow/ers</t>
  </si>
  <si>
    <t>Children</t>
  </si>
  <si>
    <r>
      <t>DVA</t>
    </r>
    <r>
      <rPr>
        <sz val="14"/>
        <rFont val="Arial"/>
        <family val="2"/>
      </rPr>
      <t xml:space="preserve"> CLIENTS</t>
    </r>
  </si>
  <si>
    <t>TOTAL DVA CLIENTS</t>
  </si>
  <si>
    <t>Gold</t>
  </si>
  <si>
    <t>VEA PENSIONERS*</t>
  </si>
  <si>
    <t>DVA HEALTH CARDS</t>
  </si>
  <si>
    <t>** includes energy supplement</t>
  </si>
  <si>
    <t>VETERANS</t>
  </si>
  <si>
    <t>DEPENDANTS</t>
  </si>
  <si>
    <r>
      <t>DRCA</t>
    </r>
    <r>
      <rPr>
        <sz val="14"/>
        <rFont val="Arial"/>
        <family val="2"/>
      </rPr>
      <t xml:space="preserve"> CLIENTS</t>
    </r>
  </si>
  <si>
    <r>
      <t>MRCA</t>
    </r>
    <r>
      <rPr>
        <sz val="14"/>
        <rFont val="Arial"/>
        <family val="2"/>
      </rPr>
      <t xml:space="preserve"> CLIENTS</t>
    </r>
  </si>
  <si>
    <t>* receiving either a commuted or perodic (MRCA only) permanent impairment payment</t>
  </si>
  <si>
    <t>DRCA</t>
  </si>
  <si>
    <t>White</t>
  </si>
  <si>
    <t>Active Users</t>
  </si>
  <si>
    <t>Cost per Active User</t>
  </si>
  <si>
    <t>Gold Cards issued</t>
  </si>
  <si>
    <t>White Cards issued</t>
  </si>
  <si>
    <t>DISABILITY COMPENSATION PAYMENT</t>
  </si>
  <si>
    <t>DISABILITY COMPENSATION PAYMENT RECIPIENTS</t>
  </si>
  <si>
    <t>March 2024</t>
  </si>
  <si>
    <t>MRCA EXPENDITURE (2022-23)</t>
  </si>
  <si>
    <t>$1.69bn</t>
  </si>
  <si>
    <t>$297m</t>
  </si>
  <si>
    <t>DRCA EXPENDITURE (2022-23)</t>
  </si>
  <si>
    <t>$358.5m</t>
  </si>
  <si>
    <t>$49.8m</t>
  </si>
  <si>
    <t>VEA EXPENDITURE (2022-23)</t>
  </si>
  <si>
    <t>$4.37bn</t>
  </si>
  <si>
    <t>$3.56bn</t>
  </si>
  <si>
    <t>TREATMENT CARD COST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</si>
</sst>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00"/>
    <numFmt numFmtId="165" formatCode="0.0%"/>
    <numFmt numFmtId="166" formatCode="&quot;$&quot;#,##0"/>
    <numFmt numFmtId="167" formatCode="mmmm\ yyyy"/>
    <numFmt numFmtId="168" formatCode="&quot;$&quot;#,##0.0"/>
    <numFmt numFmtId="169" formatCode="#,##0.0"/>
  </numFmts>
  <fonts count="11" x14ac:knownFonts="1">
    <font>
      <sz val="10"/>
      <name val="Arial"/>
    </font>
    <font>
      <b/>
      <sz val="12"/>
      <name val="Arial"/>
      <family val="2"/>
    </font>
    <font>
      <sz val="8"/>
      <name val="Arial"/>
      <family val="2"/>
    </font>
    <font>
      <sz val="10"/>
      <name val="Arial"/>
      <family val="2"/>
    </font>
    <font>
      <b/>
      <sz val="14"/>
      <name val="Arial"/>
      <family val="2"/>
    </font>
    <font>
      <sz val="14"/>
      <name val="Arial"/>
      <family val="2"/>
    </font>
    <font>
      <b/>
      <sz val="16"/>
      <name val="Arial"/>
      <family val="2"/>
    </font>
    <font>
      <b/>
      <sz val="10"/>
      <name val="Arial"/>
      <family val="2"/>
    </font>
    <font>
      <i/>
      <sz val="10"/>
      <name val="Arial"/>
      <family val="2"/>
    </font>
    <font>
      <sz val="100"/>
      <name val="AusGov DVA Inline 4U"/>
      <family val="2"/>
      <charset val="2"/>
    </font>
    <font>
      <i/>
      <sz val="9"/>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5">
    <xf numFmtId="0" fontId="0" fillId="0" borderId="0" xfId="0"/>
    <xf numFmtId="0" fontId="0" fillId="0" borderId="0" xfId="0" applyAlignment="1">
      <alignment horizontal="right"/>
    </xf>
    <xf numFmtId="0" fontId="0" fillId="0" borderId="0" xfId="0" applyBorder="1"/>
    <xf numFmtId="0" fontId="0" fillId="0" borderId="1" xfId="0" applyBorder="1"/>
    <xf numFmtId="165" fontId="0" fillId="0" borderId="0" xfId="0" applyNumberFormat="1"/>
    <xf numFmtId="0" fontId="7" fillId="0" borderId="0" xfId="0" applyFont="1"/>
    <xf numFmtId="164" fontId="0" fillId="0" borderId="0" xfId="0" applyNumberFormat="1"/>
    <xf numFmtId="0" fontId="7" fillId="0" borderId="0" xfId="0" applyFont="1" applyAlignment="1">
      <alignment horizontal="right"/>
    </xf>
    <xf numFmtId="3" fontId="0" fillId="0" borderId="0" xfId="0" applyNumberFormat="1"/>
    <xf numFmtId="0" fontId="8"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9" fillId="0" borderId="5" xfId="0" quotePrefix="1" applyFont="1" applyBorder="1" applyAlignment="1">
      <alignment horizontal="center" vertical="center"/>
    </xf>
    <xf numFmtId="0" fontId="0" fillId="0" borderId="8" xfId="0" applyBorder="1"/>
    <xf numFmtId="3" fontId="3" fillId="0" borderId="0" xfId="0" applyNumberFormat="1" applyFont="1"/>
    <xf numFmtId="168" fontId="0" fillId="0" borderId="0" xfId="0" applyNumberFormat="1" applyAlignment="1">
      <alignment horizontal="right"/>
    </xf>
    <xf numFmtId="169" fontId="0" fillId="0" borderId="0" xfId="0" applyNumberFormat="1" applyAlignment="1">
      <alignment horizontal="right"/>
    </xf>
    <xf numFmtId="0" fontId="3" fillId="0" borderId="0" xfId="0" applyFont="1" applyBorder="1" applyAlignment="1">
      <alignment wrapText="1"/>
    </xf>
    <xf numFmtId="3" fontId="3" fillId="0" borderId="0" xfId="0" applyNumberFormat="1" applyFont="1" applyBorder="1" applyAlignment="1">
      <alignment wrapText="1"/>
    </xf>
    <xf numFmtId="0" fontId="7" fillId="0" borderId="0" xfId="0" quotePrefix="1" applyFont="1" applyBorder="1"/>
    <xf numFmtId="167" fontId="7" fillId="0" borderId="0" xfId="0" quotePrefix="1" applyNumberFormat="1" applyFont="1" applyBorder="1"/>
    <xf numFmtId="3" fontId="7" fillId="0" borderId="0" xfId="0" applyNumberFormat="1" applyFont="1"/>
    <xf numFmtId="0" fontId="0" fillId="0" borderId="9" xfId="0" applyBorder="1"/>
    <xf numFmtId="3" fontId="0" fillId="0" borderId="1" xfId="0" applyNumberFormat="1" applyBorder="1"/>
    <xf numFmtId="166" fontId="0" fillId="0" borderId="1" xfId="0" applyNumberFormat="1" applyBorder="1"/>
    <xf numFmtId="0" fontId="3" fillId="0" borderId="0" xfId="0" applyFont="1" applyFill="1"/>
    <xf numFmtId="0" fontId="0" fillId="0" borderId="0" xfId="0" applyFill="1"/>
    <xf numFmtId="0" fontId="7" fillId="0" borderId="0" xfId="0" applyFont="1" applyFill="1"/>
    <xf numFmtId="0" fontId="3" fillId="0" borderId="0" xfId="0" applyFont="1" applyFill="1" applyBorder="1" applyAlignment="1">
      <alignment wrapText="1"/>
    </xf>
    <xf numFmtId="0" fontId="0" fillId="0" borderId="0" xfId="0"/>
    <xf numFmtId="0" fontId="3" fillId="0" borderId="0" xfId="0" applyFont="1"/>
    <xf numFmtId="3" fontId="3" fillId="0" borderId="0" xfId="0" applyNumberFormat="1" applyFont="1" applyFill="1"/>
    <xf numFmtId="0" fontId="0" fillId="0" borderId="0" xfId="0" applyFill="1" applyAlignment="1">
      <alignment horizontal="right"/>
    </xf>
    <xf numFmtId="0" fontId="0" fillId="0" borderId="0" xfId="0" applyFill="1" applyBorder="1" applyAlignment="1">
      <alignment horizontal="right"/>
    </xf>
    <xf numFmtId="0" fontId="3" fillId="0" borderId="0" xfId="0" applyFont="1" applyFill="1" applyAlignment="1">
      <alignment horizontal="right"/>
    </xf>
    <xf numFmtId="0" fontId="10" fillId="0" borderId="0" xfId="0" applyFont="1" applyBorder="1" applyAlignment="1">
      <alignment wrapText="1"/>
    </xf>
    <xf numFmtId="0" fontId="8" fillId="0" borderId="0" xfId="0" applyFont="1" applyBorder="1" applyAlignment="1">
      <alignment wrapText="1"/>
    </xf>
    <xf numFmtId="3" fontId="7" fillId="0" borderId="0" xfId="0" applyNumberFormat="1" applyFont="1" applyFill="1" applyAlignment="1">
      <alignment horizontal="right"/>
    </xf>
    <xf numFmtId="0" fontId="7" fillId="0" borderId="0" xfId="0" applyFont="1" applyFill="1" applyAlignment="1">
      <alignment horizontal="right"/>
    </xf>
    <xf numFmtId="0" fontId="8" fillId="0" borderId="0" xfId="0" applyFont="1" applyFill="1" applyBorder="1" applyAlignment="1">
      <alignment wrapText="1"/>
    </xf>
    <xf numFmtId="166" fontId="0" fillId="0" borderId="0" xfId="0" applyNumberFormat="1" applyFill="1"/>
    <xf numFmtId="0" fontId="6" fillId="0" borderId="0" xfId="0" applyFont="1" applyBorder="1" applyAlignment="1">
      <alignment horizontal="left" vertical="center"/>
    </xf>
    <xf numFmtId="17" fontId="1" fillId="0" borderId="0" xfId="0" quotePrefix="1" applyNumberFormat="1" applyFont="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4" fillId="0" borderId="0" xfId="0" applyFont="1" applyBorder="1"/>
    <xf numFmtId="0" fontId="4" fillId="0" borderId="1" xfId="0" applyFont="1" applyBorder="1"/>
    <xf numFmtId="0" fontId="7" fillId="0" borderId="0" xfId="0" applyFont="1" applyAlignment="1">
      <alignment wrapText="1"/>
    </xf>
    <xf numFmtId="0" fontId="4" fillId="0" borderId="3" xfId="0" applyFont="1" applyBorder="1"/>
    <xf numFmtId="0" fontId="8" fillId="0" borderId="7" xfId="0" applyFont="1" applyBorder="1" applyAlignment="1">
      <alignment wrapText="1"/>
    </xf>
    <xf numFmtId="0" fontId="4" fillId="0" borderId="0" xfId="0" applyFont="1" applyBorder="1" applyAlignment="1">
      <alignment horizontal="left"/>
    </xf>
    <xf numFmtId="0" fontId="4"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228600</xdr:colOff>
      <xdr:row>1</xdr:row>
      <xdr:rowOff>28575</xdr:rowOff>
    </xdr:from>
    <xdr:to>
      <xdr:col>12</xdr:col>
      <xdr:colOff>104775</xdr:colOff>
      <xdr:row>5</xdr:row>
      <xdr:rowOff>104775</xdr:rowOff>
    </xdr:to>
    <xdr:pic>
      <xdr:nvPicPr>
        <xdr:cNvPr id="1025" name="Picture 1" descr="DVA_inlin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6100" y="200025"/>
          <a:ext cx="28289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40</xdr:row>
      <xdr:rowOff>28574</xdr:rowOff>
    </xdr:from>
    <xdr:to>
      <xdr:col>13</xdr:col>
      <xdr:colOff>0</xdr:colOff>
      <xdr:row>51</xdr:row>
      <xdr:rowOff>60959</xdr:rowOff>
    </xdr:to>
    <xdr:sp macro="" textlink="">
      <xdr:nvSpPr>
        <xdr:cNvPr id="2" name="TextBox 1"/>
        <xdr:cNvSpPr txBox="1"/>
      </xdr:nvSpPr>
      <xdr:spPr>
        <a:xfrm>
          <a:off x="6858000" y="6604634"/>
          <a:ext cx="3429000" cy="18688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In 2021, DVA adopted a new model for estimating average treatment card cost. Rather than considering all cards issued, this model version used Active Users, a measure of the quarterly exposure of card holders that have ever had health expenditure covered to date. In 2022, the definition of ‘Active Users’ was further refined to only include card holders that have had any health expenditure covered in the past 5 years, rather than considering any health expenditure over all time.</a:t>
          </a:r>
          <a:endParaRPr lang="en-AU"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tabSelected="1" zoomScaleNormal="100" workbookViewId="0">
      <selection activeCell="P25" sqref="P25"/>
    </sheetView>
  </sheetViews>
  <sheetFormatPr defaultColWidth="9.109375" defaultRowHeight="13.2" x14ac:dyDescent="0.25"/>
  <cols>
    <col min="1" max="1" width="5" style="32" customWidth="1"/>
    <col min="2" max="2" width="30" style="32" customWidth="1"/>
    <col min="3" max="4" width="10" style="32" customWidth="1"/>
    <col min="5" max="5" width="30" style="32" customWidth="1"/>
    <col min="6" max="6" width="10" style="32" customWidth="1"/>
    <col min="7" max="8" width="5" style="32" customWidth="1"/>
    <col min="9" max="12" width="10" style="32" customWidth="1"/>
    <col min="13" max="13" width="5" style="32" customWidth="1"/>
    <col min="14" max="16384" width="9.109375" style="32"/>
  </cols>
  <sheetData>
    <row r="1" spans="2:13" ht="13.8" thickBot="1" x14ac:dyDescent="0.3">
      <c r="B1" s="48" t="s">
        <v>16</v>
      </c>
      <c r="C1" s="2"/>
      <c r="E1" s="48" t="s">
        <v>27</v>
      </c>
      <c r="F1" s="2"/>
    </row>
    <row r="2" spans="2:13" x14ac:dyDescent="0.25">
      <c r="B2" s="49"/>
      <c r="C2" s="3"/>
      <c r="E2" s="49"/>
      <c r="F2" s="3"/>
      <c r="H2" s="10"/>
      <c r="I2" s="11"/>
      <c r="J2" s="11"/>
      <c r="K2" s="11"/>
      <c r="L2" s="11"/>
      <c r="M2" s="12"/>
    </row>
    <row r="3" spans="2:13" ht="12.75" customHeight="1" x14ac:dyDescent="0.25">
      <c r="B3" s="22"/>
      <c r="C3" s="2"/>
      <c r="D3" s="2"/>
      <c r="E3" s="23"/>
      <c r="F3" s="2"/>
      <c r="G3" s="2"/>
      <c r="H3" s="13"/>
      <c r="I3" s="2"/>
      <c r="J3" s="2"/>
      <c r="K3" s="2"/>
      <c r="L3" s="2"/>
      <c r="M3" s="14"/>
    </row>
    <row r="4" spans="2:13" ht="12.75" customHeight="1" x14ac:dyDescent="0.25">
      <c r="B4" s="5" t="s">
        <v>50</v>
      </c>
      <c r="C4" s="24">
        <v>155062</v>
      </c>
      <c r="E4" s="5" t="s">
        <v>64</v>
      </c>
      <c r="H4" s="13"/>
      <c r="I4" s="2"/>
      <c r="J4" s="2"/>
      <c r="K4" s="2"/>
      <c r="L4" s="2"/>
      <c r="M4" s="14"/>
    </row>
    <row r="5" spans="2:13" ht="12.75" customHeight="1" x14ac:dyDescent="0.25">
      <c r="B5" s="5"/>
      <c r="C5" s="24"/>
      <c r="E5" s="32" t="s">
        <v>28</v>
      </c>
      <c r="F5" s="6">
        <v>1738.5</v>
      </c>
      <c r="H5" s="13"/>
      <c r="I5" s="2"/>
      <c r="J5" s="2"/>
      <c r="K5" s="2"/>
      <c r="L5" s="2"/>
      <c r="M5" s="14"/>
    </row>
    <row r="6" spans="2:13" ht="12.75" customHeight="1" x14ac:dyDescent="0.25">
      <c r="B6" s="50" t="s">
        <v>65</v>
      </c>
      <c r="C6" s="17"/>
      <c r="E6" s="32" t="s">
        <v>29</v>
      </c>
      <c r="F6" s="6">
        <v>1152.3</v>
      </c>
      <c r="H6" s="13"/>
      <c r="I6" s="2"/>
      <c r="J6" s="2"/>
      <c r="K6" s="2"/>
      <c r="L6" s="2"/>
      <c r="M6" s="14"/>
    </row>
    <row r="7" spans="2:13" ht="12.75" customHeight="1" x14ac:dyDescent="0.25">
      <c r="B7" s="50"/>
      <c r="C7" s="24">
        <f>SUM(C8:C11)</f>
        <v>75988</v>
      </c>
      <c r="E7" s="32" t="s">
        <v>30</v>
      </c>
      <c r="F7" s="6">
        <v>938</v>
      </c>
      <c r="G7" s="6"/>
      <c r="H7" s="13"/>
      <c r="I7" s="2"/>
      <c r="J7" s="2"/>
      <c r="K7" s="2"/>
      <c r="L7" s="2"/>
      <c r="M7" s="14"/>
    </row>
    <row r="8" spans="2:13" ht="12.75" customHeight="1" x14ac:dyDescent="0.25">
      <c r="B8" s="32" t="s">
        <v>28</v>
      </c>
      <c r="C8" s="17">
        <v>26063</v>
      </c>
      <c r="E8" s="32" t="s">
        <v>31</v>
      </c>
      <c r="F8" s="6">
        <v>603.29999999999995</v>
      </c>
      <c r="G8" s="6"/>
      <c r="H8" s="13"/>
      <c r="I8" s="44" t="s">
        <v>17</v>
      </c>
      <c r="J8" s="44"/>
      <c r="K8" s="44"/>
      <c r="L8" s="44"/>
      <c r="M8" s="14"/>
    </row>
    <row r="9" spans="2:13" ht="12.75" customHeight="1" x14ac:dyDescent="0.25">
      <c r="B9" s="32" t="s">
        <v>29</v>
      </c>
      <c r="C9" s="17">
        <v>663</v>
      </c>
      <c r="G9" s="6"/>
      <c r="H9" s="15"/>
      <c r="I9" s="44"/>
      <c r="J9" s="44"/>
      <c r="K9" s="44"/>
      <c r="L9" s="44"/>
      <c r="M9" s="14"/>
    </row>
    <row r="10" spans="2:13" ht="12.75" customHeight="1" x14ac:dyDescent="0.25">
      <c r="B10" s="32" t="s">
        <v>32</v>
      </c>
      <c r="C10" s="17">
        <v>3152</v>
      </c>
      <c r="E10" s="5" t="s">
        <v>12</v>
      </c>
      <c r="F10" s="6">
        <v>1136.3</v>
      </c>
      <c r="G10" s="6"/>
      <c r="H10" s="13"/>
      <c r="I10" s="45" t="s">
        <v>66</v>
      </c>
      <c r="J10" s="46"/>
      <c r="K10" s="46"/>
      <c r="L10" s="46"/>
      <c r="M10" s="14"/>
    </row>
    <row r="11" spans="2:13" ht="12.75" customHeight="1" thickBot="1" x14ac:dyDescent="0.3">
      <c r="B11" s="32" t="s">
        <v>33</v>
      </c>
      <c r="C11" s="8">
        <v>46110</v>
      </c>
      <c r="G11" s="6"/>
      <c r="H11" s="16"/>
      <c r="I11" s="47"/>
      <c r="J11" s="47"/>
      <c r="K11" s="47"/>
      <c r="L11" s="47"/>
      <c r="M11" s="25"/>
    </row>
    <row r="12" spans="2:13" ht="12.75" customHeight="1" x14ac:dyDescent="0.25">
      <c r="C12" s="17"/>
      <c r="F12" s="6"/>
      <c r="G12" s="6"/>
    </row>
    <row r="13" spans="2:13" ht="12.75" customHeight="1" x14ac:dyDescent="0.25">
      <c r="B13" s="5" t="s">
        <v>14</v>
      </c>
      <c r="C13" s="24">
        <f>SUM(C14:C15)</f>
        <v>33628</v>
      </c>
      <c r="E13" s="5" t="s">
        <v>13</v>
      </c>
      <c r="F13" s="6"/>
      <c r="G13" s="6"/>
      <c r="I13" s="53" t="s">
        <v>47</v>
      </c>
      <c r="J13" s="53"/>
      <c r="K13" s="53"/>
    </row>
    <row r="14" spans="2:13" x14ac:dyDescent="0.25">
      <c r="B14" s="32" t="s">
        <v>34</v>
      </c>
      <c r="C14" s="8">
        <v>22626</v>
      </c>
      <c r="E14" s="32" t="s">
        <v>35</v>
      </c>
      <c r="F14" s="6">
        <v>841.4</v>
      </c>
      <c r="G14" s="6"/>
      <c r="I14" s="54"/>
      <c r="J14" s="54"/>
      <c r="K14" s="54"/>
      <c r="L14" s="3"/>
    </row>
    <row r="15" spans="2:13" x14ac:dyDescent="0.25">
      <c r="B15" s="32" t="s">
        <v>36</v>
      </c>
      <c r="C15" s="8">
        <v>11002</v>
      </c>
      <c r="E15" s="32" t="s">
        <v>37</v>
      </c>
      <c r="F15" s="6">
        <v>1116.3</v>
      </c>
      <c r="G15" s="6"/>
      <c r="I15" s="5" t="s">
        <v>48</v>
      </c>
      <c r="K15" s="1"/>
      <c r="L15" s="24">
        <v>348990</v>
      </c>
    </row>
    <row r="16" spans="2:13" ht="12.75" customHeight="1" x14ac:dyDescent="0.25">
      <c r="C16" s="8"/>
      <c r="F16" s="6"/>
      <c r="G16" s="6"/>
      <c r="I16" s="3"/>
      <c r="J16" s="3"/>
      <c r="K16" s="26"/>
      <c r="L16" s="27"/>
    </row>
    <row r="17" spans="2:12" ht="12.75" customHeight="1" x14ac:dyDescent="0.25">
      <c r="B17" s="5" t="s">
        <v>15</v>
      </c>
      <c r="C17" s="24">
        <f>SUM(C18:C19)</f>
        <v>71541</v>
      </c>
      <c r="E17" s="5" t="s">
        <v>38</v>
      </c>
      <c r="G17" s="6"/>
      <c r="I17" s="5" t="s">
        <v>11</v>
      </c>
    </row>
    <row r="18" spans="2:12" x14ac:dyDescent="0.25">
      <c r="B18" s="32" t="s">
        <v>39</v>
      </c>
      <c r="C18" s="8">
        <v>37771</v>
      </c>
      <c r="E18" s="33" t="s">
        <v>40</v>
      </c>
      <c r="F18" s="6">
        <v>337.4</v>
      </c>
      <c r="J18" s="7" t="s">
        <v>7</v>
      </c>
      <c r="K18" s="7" t="s">
        <v>58</v>
      </c>
      <c r="L18" s="7" t="s">
        <v>0</v>
      </c>
    </row>
    <row r="19" spans="2:12" x14ac:dyDescent="0.25">
      <c r="B19" s="32" t="s">
        <v>9</v>
      </c>
      <c r="C19" s="8">
        <v>33770</v>
      </c>
      <c r="F19" s="1"/>
      <c r="I19" s="32" t="s">
        <v>19</v>
      </c>
      <c r="J19" s="4">
        <v>0.19663792399967359</v>
      </c>
      <c r="K19" s="4">
        <v>9.4698464306570493E-5</v>
      </c>
      <c r="L19" s="4">
        <v>0.11034239175600433</v>
      </c>
    </row>
    <row r="20" spans="2:12" x14ac:dyDescent="0.25">
      <c r="C20" s="8"/>
      <c r="F20" s="1"/>
      <c r="G20" s="1"/>
      <c r="I20" s="32" t="s">
        <v>20</v>
      </c>
      <c r="J20" s="4">
        <v>0.17518972880341649</v>
      </c>
      <c r="K20" s="4">
        <v>4.5770924414842407E-4</v>
      </c>
      <c r="L20" s="4">
        <v>4.7937616000443224E-2</v>
      </c>
    </row>
    <row r="21" spans="2:12" ht="12.75" customHeight="1" x14ac:dyDescent="0.25">
      <c r="B21" s="5" t="s">
        <v>51</v>
      </c>
      <c r="C21" s="24">
        <f>SUM(C22:C23)</f>
        <v>241325</v>
      </c>
      <c r="E21" s="30" t="s">
        <v>73</v>
      </c>
      <c r="F21" s="29"/>
      <c r="G21" s="1"/>
      <c r="I21" s="32" t="s">
        <v>21</v>
      </c>
      <c r="J21" s="4">
        <v>0.17093273127873132</v>
      </c>
      <c r="K21" s="4">
        <v>9.596111049732476E-3</v>
      </c>
      <c r="L21" s="4">
        <v>4.3058671985373553E-2</v>
      </c>
    </row>
    <row r="22" spans="2:12" x14ac:dyDescent="0.25">
      <c r="B22" s="32" t="s">
        <v>25</v>
      </c>
      <c r="C22" s="8">
        <v>88988</v>
      </c>
      <c r="E22" s="28" t="s">
        <v>41</v>
      </c>
      <c r="F22" s="35" t="s">
        <v>74</v>
      </c>
      <c r="I22" s="32" t="s">
        <v>22</v>
      </c>
      <c r="J22" s="4">
        <v>0.13324538258575197</v>
      </c>
      <c r="K22" s="4">
        <v>6.9682286652251457E-2</v>
      </c>
      <c r="L22" s="4">
        <v>4.00149588631264E-2</v>
      </c>
    </row>
    <row r="23" spans="2:12" x14ac:dyDescent="0.25">
      <c r="B23" s="20" t="s">
        <v>26</v>
      </c>
      <c r="C23" s="21">
        <v>152337</v>
      </c>
      <c r="D23" s="39"/>
      <c r="E23" s="31" t="s">
        <v>42</v>
      </c>
      <c r="F23" s="36" t="s">
        <v>75</v>
      </c>
      <c r="I23" s="32" t="s">
        <v>23</v>
      </c>
      <c r="J23" s="4">
        <v>9.3300329135271878E-2</v>
      </c>
      <c r="K23" s="4">
        <v>0.11581622184693571</v>
      </c>
      <c r="L23" s="4">
        <v>3.8986537023186239E-2</v>
      </c>
    </row>
    <row r="24" spans="2:12" ht="12.75" customHeight="1" x14ac:dyDescent="0.25">
      <c r="G24" s="2"/>
      <c r="I24" s="32" t="s">
        <v>24</v>
      </c>
      <c r="J24" s="4">
        <v>8.4038299377091091E-2</v>
      </c>
      <c r="K24" s="4">
        <v>0.1649647248220458</v>
      </c>
      <c r="L24" s="4">
        <v>5.6390066206820133E-2</v>
      </c>
    </row>
    <row r="25" spans="2:12" ht="12.75" customHeight="1" thickBot="1" x14ac:dyDescent="0.3">
      <c r="B25" s="52" t="s">
        <v>43</v>
      </c>
      <c r="C25" s="52"/>
      <c r="E25" s="52" t="s">
        <v>52</v>
      </c>
      <c r="F25" s="52"/>
      <c r="G25" s="39"/>
      <c r="I25" s="32" t="s">
        <v>1</v>
      </c>
      <c r="J25" s="4">
        <v>6.3542148355683697E-2</v>
      </c>
      <c r="K25" s="4">
        <v>0.15181742136081694</v>
      </c>
      <c r="L25" s="4">
        <v>5.9250256239785033E-2</v>
      </c>
    </row>
    <row r="26" spans="2:12" ht="12.75" customHeight="1" x14ac:dyDescent="0.25">
      <c r="B26" s="51" t="s">
        <v>56</v>
      </c>
      <c r="C26" s="11"/>
      <c r="E26" s="51" t="s">
        <v>55</v>
      </c>
      <c r="F26" s="11"/>
      <c r="I26" s="32" t="s">
        <v>2</v>
      </c>
      <c r="J26" s="4">
        <v>4.6840573402605883E-2</v>
      </c>
      <c r="K26" s="4">
        <v>0.14725611199671712</v>
      </c>
      <c r="L26" s="4">
        <v>6.9226294357184415E-2</v>
      </c>
    </row>
    <row r="27" spans="2:12" ht="12.75" customHeight="1" x14ac:dyDescent="0.25">
      <c r="B27" s="49"/>
      <c r="C27" s="3"/>
      <c r="E27" s="49"/>
      <c r="F27" s="3"/>
      <c r="I27" s="32" t="s">
        <v>3</v>
      </c>
      <c r="J27" s="4">
        <v>2.452193781791475E-2</v>
      </c>
      <c r="K27" s="4">
        <v>0.11267538944743447</v>
      </c>
      <c r="L27" s="4">
        <v>7.2657829856782735E-2</v>
      </c>
    </row>
    <row r="28" spans="2:12" x14ac:dyDescent="0.25">
      <c r="B28" s="22"/>
      <c r="C28" s="2"/>
      <c r="D28" s="2"/>
      <c r="E28" s="22"/>
      <c r="F28" s="2"/>
      <c r="G28" s="2"/>
      <c r="I28" s="32" t="s">
        <v>4</v>
      </c>
      <c r="J28" s="4">
        <v>9.6292467970513825E-3</v>
      </c>
      <c r="K28" s="4">
        <v>9.8833630581290743E-2</v>
      </c>
      <c r="L28" s="4">
        <v>0.12045347516551705</v>
      </c>
    </row>
    <row r="29" spans="2:12" x14ac:dyDescent="0.25">
      <c r="B29" s="5" t="s">
        <v>53</v>
      </c>
      <c r="C29" s="24">
        <v>69700</v>
      </c>
      <c r="E29" s="5" t="s">
        <v>53</v>
      </c>
      <c r="F29" s="24">
        <v>63418</v>
      </c>
      <c r="I29" s="32" t="s">
        <v>5</v>
      </c>
      <c r="J29" s="4">
        <v>2.0128933982536791E-3</v>
      </c>
      <c r="K29" s="4">
        <v>7.7163465332470524E-2</v>
      </c>
      <c r="L29" s="4">
        <v>0.16042688163107011</v>
      </c>
    </row>
    <row r="30" spans="2:12" x14ac:dyDescent="0.25">
      <c r="B30" s="32" t="s">
        <v>10</v>
      </c>
      <c r="C30" s="8">
        <v>42679</v>
      </c>
      <c r="E30" s="32" t="s">
        <v>10</v>
      </c>
      <c r="F30" s="8">
        <v>20987</v>
      </c>
      <c r="G30" s="8"/>
      <c r="I30" s="32" t="s">
        <v>6</v>
      </c>
      <c r="J30" s="4">
        <v>1.0880504855425292E-4</v>
      </c>
      <c r="K30" s="4">
        <v>2.661026847014631E-2</v>
      </c>
      <c r="L30" s="4">
        <v>5.6542424997922378E-2</v>
      </c>
    </row>
    <row r="31" spans="2:12" x14ac:dyDescent="0.25">
      <c r="B31" s="32" t="s">
        <v>44</v>
      </c>
      <c r="C31" s="8">
        <v>8869</v>
      </c>
      <c r="E31" s="32" t="s">
        <v>44</v>
      </c>
      <c r="F31" s="8">
        <v>2963</v>
      </c>
      <c r="G31" s="8"/>
      <c r="I31" s="32" t="s">
        <v>18</v>
      </c>
      <c r="J31" s="4">
        <v>0</v>
      </c>
      <c r="K31" s="4">
        <v>2.5031960731703468E-2</v>
      </c>
      <c r="L31" s="4">
        <v>0.12471259591678439</v>
      </c>
    </row>
    <row r="32" spans="2:12" x14ac:dyDescent="0.25">
      <c r="C32" s="8"/>
      <c r="F32" s="8"/>
      <c r="G32" s="8"/>
    </row>
    <row r="33" spans="2:13" x14ac:dyDescent="0.25">
      <c r="B33" s="33" t="s">
        <v>8</v>
      </c>
      <c r="C33" s="34">
        <v>3156</v>
      </c>
      <c r="E33" s="33" t="s">
        <v>8</v>
      </c>
      <c r="F33" s="34">
        <v>493</v>
      </c>
      <c r="G33" s="8"/>
      <c r="I33" s="5" t="s">
        <v>51</v>
      </c>
      <c r="K33" s="8"/>
      <c r="L33" s="24">
        <f>SUM(L34:L35)</f>
        <v>289915</v>
      </c>
    </row>
    <row r="34" spans="2:13" x14ac:dyDescent="0.25">
      <c r="C34" s="8"/>
      <c r="F34" s="8"/>
      <c r="G34" s="8"/>
      <c r="I34" s="33" t="s">
        <v>62</v>
      </c>
      <c r="L34" s="17">
        <v>103688</v>
      </c>
    </row>
    <row r="35" spans="2:13" x14ac:dyDescent="0.25">
      <c r="B35" s="5" t="s">
        <v>54</v>
      </c>
      <c r="C35" s="24">
        <f>SUM(C36:C37)</f>
        <v>549</v>
      </c>
      <c r="F35" s="8"/>
      <c r="G35" s="8"/>
      <c r="I35" s="33" t="s">
        <v>63</v>
      </c>
      <c r="K35" s="7"/>
      <c r="L35" s="17">
        <v>186227</v>
      </c>
    </row>
    <row r="36" spans="2:13" x14ac:dyDescent="0.25">
      <c r="B36" s="32" t="s">
        <v>45</v>
      </c>
      <c r="C36" s="32">
        <v>277</v>
      </c>
      <c r="G36" s="8"/>
      <c r="K36" s="17"/>
    </row>
    <row r="37" spans="2:13" x14ac:dyDescent="0.25">
      <c r="B37" s="33" t="s">
        <v>46</v>
      </c>
      <c r="C37" s="32">
        <v>272</v>
      </c>
      <c r="E37" s="5"/>
      <c r="H37" s="29"/>
      <c r="I37" s="30" t="s">
        <v>76</v>
      </c>
      <c r="J37" s="29"/>
      <c r="K37" s="29"/>
      <c r="L37" s="29"/>
      <c r="M37" s="29"/>
    </row>
    <row r="38" spans="2:13" x14ac:dyDescent="0.25">
      <c r="C38" s="18"/>
      <c r="F38" s="19"/>
      <c r="H38" s="29"/>
      <c r="I38" s="28"/>
      <c r="J38" s="29"/>
      <c r="K38" s="40" t="s">
        <v>49</v>
      </c>
      <c r="L38" s="41" t="s">
        <v>59</v>
      </c>
      <c r="M38" s="29"/>
    </row>
    <row r="39" spans="2:13" x14ac:dyDescent="0.25">
      <c r="B39" s="5" t="s">
        <v>51</v>
      </c>
      <c r="C39" s="24">
        <f>SUM(C40:C41)</f>
        <v>44694</v>
      </c>
      <c r="E39" s="5" t="s">
        <v>51</v>
      </c>
      <c r="F39" s="24">
        <f>SUM(F40:F41)</f>
        <v>3451</v>
      </c>
      <c r="G39" s="1"/>
      <c r="H39" s="29"/>
      <c r="I39" s="28" t="s">
        <v>60</v>
      </c>
      <c r="J39" s="29"/>
      <c r="K39" s="34">
        <v>104543</v>
      </c>
      <c r="L39" s="34">
        <v>89273</v>
      </c>
      <c r="M39" s="29"/>
    </row>
    <row r="40" spans="2:13" x14ac:dyDescent="0.25">
      <c r="B40" s="32" t="s">
        <v>25</v>
      </c>
      <c r="C40" s="8">
        <v>14255</v>
      </c>
      <c r="G40" s="1"/>
      <c r="H40" s="29"/>
      <c r="I40" s="28" t="s">
        <v>61</v>
      </c>
      <c r="J40" s="42"/>
      <c r="K40" s="43">
        <v>26066</v>
      </c>
      <c r="L40" s="43">
        <v>3707</v>
      </c>
      <c r="M40" s="29"/>
    </row>
    <row r="41" spans="2:13" x14ac:dyDescent="0.25">
      <c r="B41" s="32" t="s">
        <v>26</v>
      </c>
      <c r="C41" s="8">
        <v>30439</v>
      </c>
      <c r="E41" s="32" t="s">
        <v>26</v>
      </c>
      <c r="F41" s="8">
        <v>3451</v>
      </c>
      <c r="H41" s="29"/>
      <c r="I41" s="29"/>
      <c r="J41" s="42"/>
      <c r="K41" s="42"/>
      <c r="L41" s="42"/>
      <c r="M41" s="29"/>
    </row>
    <row r="42" spans="2:13" x14ac:dyDescent="0.25">
      <c r="B42" s="9"/>
      <c r="H42" s="42"/>
      <c r="I42" s="42"/>
      <c r="J42" s="42"/>
      <c r="K42" s="42"/>
      <c r="L42" s="42"/>
      <c r="M42" s="42"/>
    </row>
    <row r="43" spans="2:13" ht="12.75" customHeight="1" x14ac:dyDescent="0.25">
      <c r="B43" s="30" t="s">
        <v>67</v>
      </c>
      <c r="C43" s="29"/>
      <c r="E43" s="30" t="s">
        <v>70</v>
      </c>
      <c r="F43" s="29"/>
      <c r="H43" s="42"/>
      <c r="I43" s="42"/>
      <c r="J43" s="42"/>
      <c r="K43" s="42"/>
      <c r="L43" s="42"/>
      <c r="M43" s="42"/>
    </row>
    <row r="44" spans="2:13" x14ac:dyDescent="0.25">
      <c r="B44" s="29" t="s">
        <v>41</v>
      </c>
      <c r="C44" s="37" t="s">
        <v>68</v>
      </c>
      <c r="E44" s="29" t="s">
        <v>41</v>
      </c>
      <c r="F44" s="37" t="s">
        <v>71</v>
      </c>
      <c r="H44" s="42"/>
      <c r="I44" s="42"/>
      <c r="J44" s="42"/>
      <c r="K44" s="42"/>
      <c r="L44" s="42"/>
      <c r="M44" s="42"/>
    </row>
    <row r="45" spans="2:13" x14ac:dyDescent="0.25">
      <c r="B45" s="29" t="s">
        <v>42</v>
      </c>
      <c r="C45" s="37" t="s">
        <v>69</v>
      </c>
      <c r="E45" s="29" t="s">
        <v>42</v>
      </c>
      <c r="F45" s="37" t="s">
        <v>72</v>
      </c>
      <c r="H45" s="42"/>
      <c r="I45" s="42"/>
      <c r="J45" s="42"/>
      <c r="K45" s="42"/>
      <c r="L45" s="42"/>
      <c r="M45" s="42"/>
    </row>
    <row r="46" spans="2:13" x14ac:dyDescent="0.25">
      <c r="H46" s="42"/>
      <c r="I46" s="42"/>
      <c r="J46" s="42"/>
      <c r="K46" s="42"/>
      <c r="L46" s="42"/>
      <c r="M46" s="42"/>
    </row>
    <row r="47" spans="2:13" x14ac:dyDescent="0.25">
      <c r="B47" s="9" t="s">
        <v>57</v>
      </c>
      <c r="H47" s="42"/>
      <c r="I47" s="42"/>
      <c r="J47" s="42"/>
      <c r="K47" s="42"/>
      <c r="L47" s="42"/>
      <c r="M47" s="42"/>
    </row>
    <row r="48" spans="2:13" x14ac:dyDescent="0.25">
      <c r="H48" s="38"/>
      <c r="I48" s="38"/>
      <c r="J48" s="38"/>
      <c r="K48" s="38"/>
      <c r="L48" s="38"/>
      <c r="M48" s="38"/>
    </row>
    <row r="49" spans="8:13" x14ac:dyDescent="0.25">
      <c r="H49" s="38"/>
      <c r="I49" s="38"/>
      <c r="J49" s="38"/>
      <c r="K49" s="38"/>
      <c r="L49" s="38"/>
      <c r="M49" s="38"/>
    </row>
    <row r="50" spans="8:13" x14ac:dyDescent="0.25">
      <c r="H50" s="38"/>
      <c r="I50" s="38"/>
      <c r="J50" s="38"/>
      <c r="K50" s="38"/>
      <c r="L50" s="38"/>
      <c r="M50" s="38"/>
    </row>
    <row r="51" spans="8:13" x14ac:dyDescent="0.25">
      <c r="H51" s="38"/>
      <c r="I51" s="38"/>
      <c r="J51" s="38"/>
      <c r="K51" s="38"/>
      <c r="L51" s="38"/>
      <c r="M51" s="38"/>
    </row>
    <row r="52" spans="8:13" x14ac:dyDescent="0.25">
      <c r="H52" s="38"/>
      <c r="I52" s="38"/>
      <c r="J52" s="38"/>
      <c r="K52" s="38"/>
      <c r="L52" s="38"/>
      <c r="M52" s="38"/>
    </row>
    <row r="53" spans="8:13" x14ac:dyDescent="0.25">
      <c r="H53" s="38"/>
      <c r="I53" s="38"/>
      <c r="J53" s="38"/>
      <c r="K53" s="38"/>
      <c r="L53" s="38"/>
      <c r="M53" s="38"/>
    </row>
  </sheetData>
  <mergeCells count="10">
    <mergeCell ref="B26:B27"/>
    <mergeCell ref="E26:E27"/>
    <mergeCell ref="E25:F25"/>
    <mergeCell ref="B25:C25"/>
    <mergeCell ref="I13:K14"/>
    <mergeCell ref="I8:L9"/>
    <mergeCell ref="I10:L11"/>
    <mergeCell ref="B1:B2"/>
    <mergeCell ref="E1:E2"/>
    <mergeCell ref="B6:B7"/>
  </mergeCells>
  <phoneticPr fontId="2" type="noConversion"/>
  <printOptions horizontalCentered="1" verticalCentered="1"/>
  <pageMargins left="0.39370078740157483" right="0.39370078740157483" top="0.39370078740157483" bottom="0.39370078740157483" header="0" footer="0"/>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SaaG_Mar2024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STATS at a glance</dc:title>
  <dc:creator>Department of Veterans’ Affairs</dc:creator>
  <cp:lastModifiedBy/>
  <dcterms:created xsi:type="dcterms:W3CDTF">2015-04-30T01:48:20Z</dcterms:created>
  <dcterms:modified xsi:type="dcterms:W3CDTF">2024-05-16T05:27:35Z</dcterms:modified>
</cp:coreProperties>
</file>