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Commems &amp; War Graves\Anzac Cen &amp; Comms\Comms &amp; Support\Common\WST\Katie\2044\"/>
    </mc:Choice>
  </mc:AlternateContent>
  <bookViews>
    <workbookView xWindow="360" yWindow="15" windowWidth="14295" windowHeight="8640" tabRatio="601"/>
  </bookViews>
  <sheets>
    <sheet name="Aust" sheetId="32" r:id="rId1"/>
    <sheet name="NSW" sheetId="78" r:id="rId2"/>
    <sheet name="Vic" sheetId="79" r:id="rId3"/>
    <sheet name="Qld" sheetId="80" r:id="rId4"/>
    <sheet name="SA" sheetId="81" r:id="rId5"/>
    <sheet name="WA" sheetId="82" r:id="rId6"/>
    <sheet name="Tas" sheetId="83" r:id="rId7"/>
    <sheet name="NT" sheetId="84" r:id="rId8"/>
    <sheet name="ACT" sheetId="85" r:id="rId9"/>
    <sheet name="OS" sheetId="89" r:id="rId10"/>
    <sheet name="Models Data" sheetId="28" r:id="rId11"/>
    <sheet name="Models Data Old" sheetId="94" r:id="rId12"/>
    <sheet name="Difference" sheetId="95" r:id="rId13"/>
    <sheet name="Chart MRCA &amp; SRCA" sheetId="90" r:id="rId14"/>
  </sheets>
  <definedNames>
    <definedName name="_xlnm.Print_Area" localSheetId="8">ACT!$A$1:$BJ$130</definedName>
    <definedName name="_xlnm.Print_Area" localSheetId="0">Aust!$A$1:$BJ$130</definedName>
    <definedName name="_xlnm.Print_Area" localSheetId="1">NSW!$A$1:$BJ$130</definedName>
    <definedName name="_xlnm.Print_Area" localSheetId="7">NT!$A$1:$BJ$130</definedName>
    <definedName name="_xlnm.Print_Area" localSheetId="9">OS!$A$1:$BJ$130</definedName>
    <definedName name="_xlnm.Print_Area" localSheetId="3">Qld!$A$1:$BJ$130</definedName>
    <definedName name="_xlnm.Print_Area" localSheetId="4">SA!$A$1:$BJ$130</definedName>
    <definedName name="_xlnm.Print_Area" localSheetId="6">Tas!$A$1:$BJ$130</definedName>
    <definedName name="_xlnm.Print_Area" localSheetId="2">Vic!$A$1:$BJ$130</definedName>
    <definedName name="_xlnm.Print_Area" localSheetId="5">WA!$A$1:$BJ$130</definedName>
  </definedNames>
  <calcPr calcId="162913"/>
</workbook>
</file>

<file path=xl/calcChain.xml><?xml version="1.0" encoding="utf-8"?>
<calcChain xmlns="http://schemas.openxmlformats.org/spreadsheetml/2006/main">
  <c r="AO405" i="28" l="1"/>
  <c r="AP405" i="28"/>
  <c r="AQ405" i="28"/>
  <c r="AR405" i="28"/>
  <c r="AS405" i="28"/>
  <c r="AT405" i="28"/>
  <c r="AU405" i="28"/>
  <c r="AV405" i="28"/>
  <c r="AW405" i="28"/>
  <c r="AX405" i="28"/>
  <c r="AY405" i="28"/>
  <c r="AZ405" i="28"/>
  <c r="BA405" i="28"/>
  <c r="BB405" i="28"/>
  <c r="BC405" i="28"/>
  <c r="BD405" i="28"/>
  <c r="BE405" i="28"/>
  <c r="BF405" i="28"/>
  <c r="BG405" i="28"/>
  <c r="BH405" i="28"/>
  <c r="BI405" i="28"/>
  <c r="BJ405" i="28"/>
  <c r="BK405" i="28"/>
  <c r="AO406" i="28"/>
  <c r="AP406" i="28"/>
  <c r="AQ406" i="28"/>
  <c r="AR406" i="28"/>
  <c r="AS406" i="28"/>
  <c r="AT406" i="28"/>
  <c r="AU406" i="28"/>
  <c r="AV406" i="28"/>
  <c r="AW406" i="28"/>
  <c r="AX406" i="28"/>
  <c r="AY406" i="28"/>
  <c r="AZ406" i="28"/>
  <c r="BA406" i="28"/>
  <c r="BB406" i="28"/>
  <c r="BC406" i="28"/>
  <c r="BD406" i="28"/>
  <c r="BE406" i="28"/>
  <c r="BF406" i="28"/>
  <c r="BG406" i="28"/>
  <c r="BH406" i="28"/>
  <c r="BI406" i="28"/>
  <c r="BJ406" i="28"/>
  <c r="BK406" i="28"/>
  <c r="AO407" i="28"/>
  <c r="AP407" i="28"/>
  <c r="AQ407" i="28"/>
  <c r="AR407" i="28"/>
  <c r="AS407" i="28"/>
  <c r="AT407" i="28"/>
  <c r="AU407" i="28"/>
  <c r="AV407" i="28"/>
  <c r="AW407" i="28"/>
  <c r="AX407" i="28"/>
  <c r="AY407" i="28"/>
  <c r="AZ407" i="28"/>
  <c r="BA407" i="28"/>
  <c r="BB407" i="28"/>
  <c r="BC407" i="28"/>
  <c r="BD407" i="28"/>
  <c r="BE407" i="28"/>
  <c r="BF407" i="28"/>
  <c r="BG407" i="28"/>
  <c r="BH407" i="28"/>
  <c r="BI407" i="28"/>
  <c r="BJ407" i="28"/>
  <c r="BK407" i="28"/>
  <c r="AO408" i="28"/>
  <c r="AP408" i="28"/>
  <c r="AQ408" i="28"/>
  <c r="AR408" i="28"/>
  <c r="AS408" i="28"/>
  <c r="AT408" i="28"/>
  <c r="AU408" i="28"/>
  <c r="AV408" i="28"/>
  <c r="AW408" i="28"/>
  <c r="AX408" i="28"/>
  <c r="AY408" i="28"/>
  <c r="AZ408" i="28"/>
  <c r="BA408" i="28"/>
  <c r="BB408" i="28"/>
  <c r="BC408" i="28"/>
  <c r="BD408" i="28"/>
  <c r="BE408" i="28"/>
  <c r="BF408" i="28"/>
  <c r="BG408" i="28"/>
  <c r="BH408" i="28"/>
  <c r="BI408" i="28"/>
  <c r="BJ408" i="28"/>
  <c r="BK408" i="28"/>
  <c r="AO409" i="28"/>
  <c r="AP409" i="28"/>
  <c r="AQ409" i="28"/>
  <c r="AR409" i="28"/>
  <c r="AS409" i="28"/>
  <c r="AT409" i="28"/>
  <c r="AU409" i="28"/>
  <c r="AV409" i="28"/>
  <c r="AW409" i="28"/>
  <c r="AX409" i="28"/>
  <c r="AY409" i="28"/>
  <c r="AZ409" i="28"/>
  <c r="BA409" i="28"/>
  <c r="BB409" i="28"/>
  <c r="BC409" i="28"/>
  <c r="BD409" i="28"/>
  <c r="BE409" i="28"/>
  <c r="BF409" i="28"/>
  <c r="BG409" i="28"/>
  <c r="BH409" i="28"/>
  <c r="BI409" i="28"/>
  <c r="BJ409" i="28"/>
  <c r="BK409" i="28"/>
  <c r="AO410" i="28"/>
  <c r="AP410" i="28"/>
  <c r="AQ410" i="28"/>
  <c r="AR410" i="28"/>
  <c r="AS410" i="28"/>
  <c r="AT410" i="28"/>
  <c r="AU410" i="28"/>
  <c r="AV410" i="28"/>
  <c r="AW410" i="28"/>
  <c r="AX410" i="28"/>
  <c r="AY410" i="28"/>
  <c r="AZ410" i="28"/>
  <c r="BA410" i="28"/>
  <c r="BB410" i="28"/>
  <c r="BC410" i="28"/>
  <c r="BD410" i="28"/>
  <c r="BE410" i="28"/>
  <c r="BF410" i="28"/>
  <c r="BG410" i="28"/>
  <c r="BH410" i="28"/>
  <c r="BI410" i="28"/>
  <c r="BJ410" i="28"/>
  <c r="BK410" i="28"/>
  <c r="AO411" i="28"/>
  <c r="AP411" i="28"/>
  <c r="AQ411" i="28"/>
  <c r="AR411" i="28"/>
  <c r="AS411" i="28"/>
  <c r="AT411" i="28"/>
  <c r="AU411" i="28"/>
  <c r="AV411" i="28"/>
  <c r="AW411" i="28"/>
  <c r="AX411" i="28"/>
  <c r="AY411" i="28"/>
  <c r="AZ411" i="28"/>
  <c r="BA411" i="28"/>
  <c r="BB411" i="28"/>
  <c r="BC411" i="28"/>
  <c r="BD411" i="28"/>
  <c r="BE411" i="28"/>
  <c r="BF411" i="28"/>
  <c r="BG411" i="28"/>
  <c r="BH411" i="28"/>
  <c r="BI411" i="28"/>
  <c r="BJ411" i="28"/>
  <c r="BK411" i="28"/>
  <c r="AO412" i="28"/>
  <c r="AP412" i="28"/>
  <c r="AQ412" i="28"/>
  <c r="AR412" i="28"/>
  <c r="AS412" i="28"/>
  <c r="AT412" i="28"/>
  <c r="AU412" i="28"/>
  <c r="AV412" i="28"/>
  <c r="AW412" i="28"/>
  <c r="AX412" i="28"/>
  <c r="AY412" i="28"/>
  <c r="AZ412" i="28"/>
  <c r="BA412" i="28"/>
  <c r="BB412" i="28"/>
  <c r="BC412" i="28"/>
  <c r="BD412" i="28"/>
  <c r="BE412" i="28"/>
  <c r="BF412" i="28"/>
  <c r="BG412" i="28"/>
  <c r="BH412" i="28"/>
  <c r="BI412" i="28"/>
  <c r="BJ412" i="28"/>
  <c r="BK412" i="28"/>
  <c r="AO413" i="28"/>
  <c r="AP413" i="28"/>
  <c r="AQ413" i="28"/>
  <c r="AR413" i="28"/>
  <c r="AS413" i="28"/>
  <c r="AT413" i="28"/>
  <c r="AU413" i="28"/>
  <c r="AV413" i="28"/>
  <c r="AW413" i="28"/>
  <c r="AX413" i="28"/>
  <c r="AY413" i="28"/>
  <c r="AZ413" i="28"/>
  <c r="BA413" i="28"/>
  <c r="BB413" i="28"/>
  <c r="BC413" i="28"/>
  <c r="BD413" i="28"/>
  <c r="BE413" i="28"/>
  <c r="BF413" i="28"/>
  <c r="BG413" i="28"/>
  <c r="BH413" i="28"/>
  <c r="BI413" i="28"/>
  <c r="BJ413" i="28"/>
  <c r="BK413" i="28"/>
  <c r="AO414" i="28"/>
  <c r="AN33" i="32" s="1"/>
  <c r="AP414" i="28"/>
  <c r="AQ414" i="28"/>
  <c r="AR414" i="28"/>
  <c r="AS414" i="28"/>
  <c r="AT414" i="28"/>
  <c r="AU414" i="28"/>
  <c r="AV414" i="28"/>
  <c r="AW414" i="28"/>
  <c r="AX414" i="28"/>
  <c r="AY414" i="28"/>
  <c r="AZ414" i="28"/>
  <c r="BA414" i="28"/>
  <c r="BB414" i="28"/>
  <c r="BC414" i="28"/>
  <c r="BD414" i="28"/>
  <c r="BE414" i="28"/>
  <c r="BF414" i="28"/>
  <c r="BG414" i="28"/>
  <c r="BH414" i="28"/>
  <c r="BI414" i="28"/>
  <c r="BJ414" i="28"/>
  <c r="BK414" i="28"/>
  <c r="AN95" i="89"/>
  <c r="AN94" i="89"/>
  <c r="AN92" i="89"/>
  <c r="AN91" i="89"/>
  <c r="AN90" i="89"/>
  <c r="AN89" i="89"/>
  <c r="AN86" i="89"/>
  <c r="AN84" i="89"/>
  <c r="AN83" i="89"/>
  <c r="AN82" i="89"/>
  <c r="AN38" i="89"/>
  <c r="AN36" i="89"/>
  <c r="AN34" i="89"/>
  <c r="AN33" i="89"/>
  <c r="AN32" i="89"/>
  <c r="AN31" i="89"/>
  <c r="AN30" i="89"/>
  <c r="AN29" i="89"/>
  <c r="AN28" i="89"/>
  <c r="AN27" i="89"/>
  <c r="AN26" i="89"/>
  <c r="AN25" i="89"/>
  <c r="AN24" i="89"/>
  <c r="AN23" i="89"/>
  <c r="AN22" i="89"/>
  <c r="AN19" i="89"/>
  <c r="AN18" i="89"/>
  <c r="AN17" i="89"/>
  <c r="AN16" i="89"/>
  <c r="AN15" i="89"/>
  <c r="AN14" i="89"/>
  <c r="AN13" i="89"/>
  <c r="AN12" i="89"/>
  <c r="AN95" i="32"/>
  <c r="AN94" i="32"/>
  <c r="AN92" i="32"/>
  <c r="AN91" i="32"/>
  <c r="AN90" i="32"/>
  <c r="AN89" i="32"/>
  <c r="AN86" i="32"/>
  <c r="AN84" i="32"/>
  <c r="AN83" i="32"/>
  <c r="AN82" i="32"/>
  <c r="AN38" i="32"/>
  <c r="AN36" i="32"/>
  <c r="AN34" i="32"/>
  <c r="AN32" i="32"/>
  <c r="AN31" i="32"/>
  <c r="AN30" i="32"/>
  <c r="AN29" i="32"/>
  <c r="AN28" i="32"/>
  <c r="AN27" i="32"/>
  <c r="AN25" i="32"/>
  <c r="AN23" i="32"/>
  <c r="AN22" i="32"/>
  <c r="AN19" i="32"/>
  <c r="AN18" i="32"/>
  <c r="AN17" i="32"/>
  <c r="AN16" i="32"/>
  <c r="AN15" i="32"/>
  <c r="AN14" i="32"/>
  <c r="AN13" i="32"/>
  <c r="AN12" i="32"/>
  <c r="AO531" i="28"/>
  <c r="AP531" i="28"/>
  <c r="AQ531" i="28"/>
  <c r="AR531" i="28"/>
  <c r="AS531" i="28"/>
  <c r="AT531" i="28"/>
  <c r="AU531" i="28"/>
  <c r="AV531" i="28"/>
  <c r="AW531" i="28"/>
  <c r="AX531" i="28"/>
  <c r="AY531" i="28"/>
  <c r="AZ531" i="28"/>
  <c r="BA531" i="28"/>
  <c r="BB531" i="28"/>
  <c r="BC531" i="28"/>
  <c r="BD531" i="28"/>
  <c r="BE531" i="28"/>
  <c r="BF531" i="28"/>
  <c r="BG531" i="28"/>
  <c r="BH531" i="28"/>
  <c r="BI531" i="28"/>
  <c r="BJ531" i="28"/>
  <c r="BK531" i="28"/>
  <c r="AO532" i="28"/>
  <c r="AP532" i="28"/>
  <c r="AQ532" i="28"/>
  <c r="AR532" i="28"/>
  <c r="AS532" i="28"/>
  <c r="AT532" i="28"/>
  <c r="AU532" i="28"/>
  <c r="AV532" i="28"/>
  <c r="AW532" i="28"/>
  <c r="AX532" i="28"/>
  <c r="AY532" i="28"/>
  <c r="AZ532" i="28"/>
  <c r="BA532" i="28"/>
  <c r="BB532" i="28"/>
  <c r="BC532" i="28"/>
  <c r="BD532" i="28"/>
  <c r="BE532" i="28"/>
  <c r="BF532" i="28"/>
  <c r="BG532" i="28"/>
  <c r="BH532" i="28"/>
  <c r="BI532" i="28"/>
  <c r="BJ532" i="28"/>
  <c r="BK532" i="28"/>
  <c r="AO533" i="28"/>
  <c r="AP533" i="28"/>
  <c r="AQ533" i="28"/>
  <c r="AR533" i="28"/>
  <c r="AS533" i="28"/>
  <c r="AT533" i="28"/>
  <c r="AU533" i="28"/>
  <c r="AV533" i="28"/>
  <c r="AW533" i="28"/>
  <c r="AX533" i="28"/>
  <c r="AY533" i="28"/>
  <c r="AZ533" i="28"/>
  <c r="BA533" i="28"/>
  <c r="BB533" i="28"/>
  <c r="BC533" i="28"/>
  <c r="BD533" i="28"/>
  <c r="BE533" i="28"/>
  <c r="BF533" i="28"/>
  <c r="BG533" i="28"/>
  <c r="BH533" i="28"/>
  <c r="BI533" i="28"/>
  <c r="BJ533" i="28"/>
  <c r="BK533" i="28"/>
  <c r="AO534" i="28"/>
  <c r="AP534" i="28"/>
  <c r="AQ534" i="28"/>
  <c r="AR534" i="28"/>
  <c r="AS534" i="28"/>
  <c r="AT534" i="28"/>
  <c r="AU534" i="28"/>
  <c r="AV534" i="28"/>
  <c r="AW534" i="28"/>
  <c r="AX534" i="28"/>
  <c r="AY534" i="28"/>
  <c r="AZ534" i="28"/>
  <c r="BA534" i="28"/>
  <c r="BB534" i="28"/>
  <c r="BC534" i="28"/>
  <c r="BD534" i="28"/>
  <c r="BE534" i="28"/>
  <c r="BF534" i="28"/>
  <c r="BG534" i="28"/>
  <c r="BH534" i="28"/>
  <c r="BI534" i="28"/>
  <c r="BJ534" i="28"/>
  <c r="BK534" i="28"/>
  <c r="AO535" i="28"/>
  <c r="AP535" i="28"/>
  <c r="AQ535" i="28"/>
  <c r="AR535" i="28"/>
  <c r="AS535" i="28"/>
  <c r="AT535" i="28"/>
  <c r="AU535" i="28"/>
  <c r="AV535" i="28"/>
  <c r="AW535" i="28"/>
  <c r="AX535" i="28"/>
  <c r="AY535" i="28"/>
  <c r="AZ535" i="28"/>
  <c r="BA535" i="28"/>
  <c r="BB535" i="28"/>
  <c r="BC535" i="28"/>
  <c r="BD535" i="28"/>
  <c r="BE535" i="28"/>
  <c r="BF535" i="28"/>
  <c r="BG535" i="28"/>
  <c r="BH535" i="28"/>
  <c r="BI535" i="28"/>
  <c r="BJ535" i="28"/>
  <c r="BK535" i="28"/>
  <c r="AO536" i="28"/>
  <c r="AP536" i="28"/>
  <c r="AQ536" i="28"/>
  <c r="AR536" i="28"/>
  <c r="AS536" i="28"/>
  <c r="AT536" i="28"/>
  <c r="AU536" i="28"/>
  <c r="AV536" i="28"/>
  <c r="AW536" i="28"/>
  <c r="AX536" i="28"/>
  <c r="AY536" i="28"/>
  <c r="AZ536" i="28"/>
  <c r="BA536" i="28"/>
  <c r="BB536" i="28"/>
  <c r="BC536" i="28"/>
  <c r="BD536" i="28"/>
  <c r="BE536" i="28"/>
  <c r="BF536" i="28"/>
  <c r="BG536" i="28"/>
  <c r="BH536" i="28"/>
  <c r="BI536" i="28"/>
  <c r="BJ536" i="28"/>
  <c r="BK536" i="28"/>
  <c r="AO537" i="28"/>
  <c r="AP537" i="28"/>
  <c r="AQ537" i="28"/>
  <c r="AR537" i="28"/>
  <c r="AS537" i="28"/>
  <c r="AT537" i="28"/>
  <c r="AU537" i="28"/>
  <c r="AV537" i="28"/>
  <c r="AW537" i="28"/>
  <c r="AX537" i="28"/>
  <c r="AY537" i="28"/>
  <c r="AZ537" i="28"/>
  <c r="BA537" i="28"/>
  <c r="BB537" i="28"/>
  <c r="BC537" i="28"/>
  <c r="BD537" i="28"/>
  <c r="BE537" i="28"/>
  <c r="BF537" i="28"/>
  <c r="BG537" i="28"/>
  <c r="BH537" i="28"/>
  <c r="BI537" i="28"/>
  <c r="BJ537" i="28"/>
  <c r="BK537" i="28"/>
  <c r="AO538" i="28"/>
  <c r="AP538" i="28"/>
  <c r="AQ538" i="28"/>
  <c r="AR538" i="28"/>
  <c r="AS538" i="28"/>
  <c r="AT538" i="28"/>
  <c r="AU538" i="28"/>
  <c r="AV538" i="28"/>
  <c r="AW538" i="28"/>
  <c r="AX538" i="28"/>
  <c r="AY538" i="28"/>
  <c r="AZ538" i="28"/>
  <c r="BA538" i="28"/>
  <c r="BB538" i="28"/>
  <c r="BC538" i="28"/>
  <c r="BD538" i="28"/>
  <c r="BE538" i="28"/>
  <c r="BF538" i="28"/>
  <c r="BG538" i="28"/>
  <c r="BH538" i="28"/>
  <c r="BI538" i="28"/>
  <c r="BJ538" i="28"/>
  <c r="BK538" i="28"/>
  <c r="AO539" i="28"/>
  <c r="AP539" i="28"/>
  <c r="AQ539" i="28"/>
  <c r="AR539" i="28"/>
  <c r="AS539" i="28"/>
  <c r="AT539" i="28"/>
  <c r="AU539" i="28"/>
  <c r="AV539" i="28"/>
  <c r="AW539" i="28"/>
  <c r="AX539" i="28"/>
  <c r="AY539" i="28"/>
  <c r="AZ539" i="28"/>
  <c r="BA539" i="28"/>
  <c r="BB539" i="28"/>
  <c r="BC539" i="28"/>
  <c r="BD539" i="28"/>
  <c r="BE539" i="28"/>
  <c r="BF539" i="28"/>
  <c r="BG539" i="28"/>
  <c r="BH539" i="28"/>
  <c r="BI539" i="28"/>
  <c r="BJ539" i="28"/>
  <c r="BK539" i="28"/>
  <c r="AO540" i="28"/>
  <c r="AP540" i="28"/>
  <c r="AQ540" i="28"/>
  <c r="AR540" i="28"/>
  <c r="AS540" i="28"/>
  <c r="AT540" i="28"/>
  <c r="AU540" i="28"/>
  <c r="AV540" i="28"/>
  <c r="AW540" i="28"/>
  <c r="AX540" i="28"/>
  <c r="AY540" i="28"/>
  <c r="AZ540" i="28"/>
  <c r="BA540" i="28"/>
  <c r="BB540" i="28"/>
  <c r="BC540" i="28"/>
  <c r="BD540" i="28"/>
  <c r="BE540" i="28"/>
  <c r="BF540" i="28"/>
  <c r="BG540" i="28"/>
  <c r="BH540" i="28"/>
  <c r="BI540" i="28"/>
  <c r="BJ540" i="28"/>
  <c r="BK540" i="28"/>
  <c r="AN363" i="95"/>
  <c r="AO363" i="95"/>
  <c r="AP363" i="95"/>
  <c r="AQ363" i="95"/>
  <c r="AR363" i="95"/>
  <c r="AS363" i="95"/>
  <c r="AT363" i="95"/>
  <c r="AU363" i="95"/>
  <c r="AV363" i="95"/>
  <c r="AW363" i="95"/>
  <c r="AX363" i="95"/>
  <c r="AY363" i="95"/>
  <c r="AZ363" i="95"/>
  <c r="BA363" i="95"/>
  <c r="BB363" i="95"/>
  <c r="BC363" i="95"/>
  <c r="BD363" i="95"/>
  <c r="BE363" i="95"/>
  <c r="BF363" i="95"/>
  <c r="BG363" i="95"/>
  <c r="BH363" i="95"/>
  <c r="BI363" i="95"/>
  <c r="BJ363" i="95"/>
  <c r="BK363" i="95"/>
  <c r="AN364" i="95"/>
  <c r="AO364" i="95"/>
  <c r="AP364" i="95"/>
  <c r="AQ364" i="95"/>
  <c r="AR364" i="95"/>
  <c r="AS364" i="95"/>
  <c r="AT364" i="95"/>
  <c r="AU364" i="95"/>
  <c r="AV364" i="95"/>
  <c r="AW364" i="95"/>
  <c r="AX364" i="95"/>
  <c r="AY364" i="95"/>
  <c r="AZ364" i="95"/>
  <c r="BA364" i="95"/>
  <c r="BB364" i="95"/>
  <c r="BC364" i="95"/>
  <c r="BD364" i="95"/>
  <c r="BE364" i="95"/>
  <c r="BF364" i="95"/>
  <c r="BG364" i="95"/>
  <c r="BH364" i="95"/>
  <c r="BI364" i="95"/>
  <c r="BJ364" i="95"/>
  <c r="BK364" i="95"/>
  <c r="AN365" i="95"/>
  <c r="AO365" i="95"/>
  <c r="AP365" i="95"/>
  <c r="AQ365" i="95"/>
  <c r="AR365" i="95"/>
  <c r="AS365" i="95"/>
  <c r="AT365" i="95"/>
  <c r="AU365" i="95"/>
  <c r="AV365" i="95"/>
  <c r="AW365" i="95"/>
  <c r="AX365" i="95"/>
  <c r="AY365" i="95"/>
  <c r="AZ365" i="95"/>
  <c r="BA365" i="95"/>
  <c r="BB365" i="95"/>
  <c r="BC365" i="95"/>
  <c r="BD365" i="95"/>
  <c r="BE365" i="95"/>
  <c r="BF365" i="95"/>
  <c r="BG365" i="95"/>
  <c r="BH365" i="95"/>
  <c r="BI365" i="95"/>
  <c r="BJ365" i="95"/>
  <c r="BK365" i="95"/>
  <c r="AN366" i="95"/>
  <c r="AO366" i="95"/>
  <c r="AP366" i="95"/>
  <c r="AQ366" i="95"/>
  <c r="AR366" i="95"/>
  <c r="AS366" i="95"/>
  <c r="AT366" i="95"/>
  <c r="AU366" i="95"/>
  <c r="AV366" i="95"/>
  <c r="AW366" i="95"/>
  <c r="AX366" i="95"/>
  <c r="AY366" i="95"/>
  <c r="AZ366" i="95"/>
  <c r="BA366" i="95"/>
  <c r="BB366" i="95"/>
  <c r="BC366" i="95"/>
  <c r="BD366" i="95"/>
  <c r="BE366" i="95"/>
  <c r="BF366" i="95"/>
  <c r="BG366" i="95"/>
  <c r="BH366" i="95"/>
  <c r="BI366" i="95"/>
  <c r="BJ366" i="95"/>
  <c r="BK366" i="95"/>
  <c r="AN367" i="95"/>
  <c r="AO367" i="95"/>
  <c r="AP367" i="95"/>
  <c r="AQ367" i="95"/>
  <c r="AR367" i="95"/>
  <c r="AS367" i="95"/>
  <c r="AT367" i="95"/>
  <c r="AU367" i="95"/>
  <c r="AV367" i="95"/>
  <c r="AW367" i="95"/>
  <c r="AX367" i="95"/>
  <c r="AY367" i="95"/>
  <c r="AZ367" i="95"/>
  <c r="BA367" i="95"/>
  <c r="BB367" i="95"/>
  <c r="BC367" i="95"/>
  <c r="BD367" i="95"/>
  <c r="BE367" i="95"/>
  <c r="BF367" i="95"/>
  <c r="BG367" i="95"/>
  <c r="BH367" i="95"/>
  <c r="BI367" i="95"/>
  <c r="BJ367" i="95"/>
  <c r="BK367" i="95"/>
  <c r="AN368" i="95"/>
  <c r="AO368" i="95"/>
  <c r="AP368" i="95"/>
  <c r="AQ368" i="95"/>
  <c r="AR368" i="95"/>
  <c r="AS368" i="95"/>
  <c r="AT368" i="95"/>
  <c r="AU368" i="95"/>
  <c r="AV368" i="95"/>
  <c r="AW368" i="95"/>
  <c r="AX368" i="95"/>
  <c r="AY368" i="95"/>
  <c r="AZ368" i="95"/>
  <c r="BA368" i="95"/>
  <c r="BB368" i="95"/>
  <c r="BC368" i="95"/>
  <c r="BD368" i="95"/>
  <c r="BE368" i="95"/>
  <c r="BF368" i="95"/>
  <c r="BG368" i="95"/>
  <c r="BH368" i="95"/>
  <c r="BI368" i="95"/>
  <c r="BJ368" i="95"/>
  <c r="BK368" i="95"/>
  <c r="AN369" i="95"/>
  <c r="AO369" i="95"/>
  <c r="AP369" i="95"/>
  <c r="AQ369" i="95"/>
  <c r="AR369" i="95"/>
  <c r="AS369" i="95"/>
  <c r="AT369" i="95"/>
  <c r="AU369" i="95"/>
  <c r="AV369" i="95"/>
  <c r="AW369" i="95"/>
  <c r="AX369" i="95"/>
  <c r="AY369" i="95"/>
  <c r="AZ369" i="95"/>
  <c r="BA369" i="95"/>
  <c r="BB369" i="95"/>
  <c r="BC369" i="95"/>
  <c r="BD369" i="95"/>
  <c r="BE369" i="95"/>
  <c r="BF369" i="95"/>
  <c r="BG369" i="95"/>
  <c r="BH369" i="95"/>
  <c r="BI369" i="95"/>
  <c r="BJ369" i="95"/>
  <c r="BK369" i="95"/>
  <c r="AN370" i="95"/>
  <c r="AO370" i="95"/>
  <c r="AP370" i="95"/>
  <c r="AQ370" i="95"/>
  <c r="AR370" i="95"/>
  <c r="AS370" i="95"/>
  <c r="AT370" i="95"/>
  <c r="AU370" i="95"/>
  <c r="AV370" i="95"/>
  <c r="AW370" i="95"/>
  <c r="AX370" i="95"/>
  <c r="AY370" i="95"/>
  <c r="AZ370" i="95"/>
  <c r="BA370" i="95"/>
  <c r="BB370" i="95"/>
  <c r="BC370" i="95"/>
  <c r="BD370" i="95"/>
  <c r="BE370" i="95"/>
  <c r="BF370" i="95"/>
  <c r="BG370" i="95"/>
  <c r="BH370" i="95"/>
  <c r="BI370" i="95"/>
  <c r="BJ370" i="95"/>
  <c r="BK370" i="95"/>
  <c r="AN371" i="95"/>
  <c r="AO371" i="95"/>
  <c r="AP371" i="95"/>
  <c r="AQ371" i="95"/>
  <c r="AR371" i="95"/>
  <c r="AS371" i="95"/>
  <c r="AT371" i="95"/>
  <c r="AU371" i="95"/>
  <c r="AV371" i="95"/>
  <c r="AW371" i="95"/>
  <c r="AX371" i="95"/>
  <c r="AY371" i="95"/>
  <c r="AZ371" i="95"/>
  <c r="BA371" i="95"/>
  <c r="BB371" i="95"/>
  <c r="BC371" i="95"/>
  <c r="BD371" i="95"/>
  <c r="BE371" i="95"/>
  <c r="BF371" i="95"/>
  <c r="BG371" i="95"/>
  <c r="BH371" i="95"/>
  <c r="BI371" i="95"/>
  <c r="BJ371" i="95"/>
  <c r="BK371" i="95"/>
  <c r="AN372" i="95"/>
  <c r="AO372" i="95"/>
  <c r="AP372" i="95"/>
  <c r="AQ372" i="95"/>
  <c r="AR372" i="95"/>
  <c r="AS372" i="95"/>
  <c r="AT372" i="95"/>
  <c r="AU372" i="95"/>
  <c r="AV372" i="95"/>
  <c r="AW372" i="95"/>
  <c r="AX372" i="95"/>
  <c r="AY372" i="95"/>
  <c r="AZ372" i="95"/>
  <c r="BA372" i="95"/>
  <c r="BB372" i="95"/>
  <c r="BC372" i="95"/>
  <c r="BD372" i="95"/>
  <c r="BE372" i="95"/>
  <c r="BF372" i="95"/>
  <c r="BG372" i="95"/>
  <c r="BH372" i="95"/>
  <c r="BI372" i="95"/>
  <c r="BJ372" i="95"/>
  <c r="BK372" i="95"/>
  <c r="AJ582" i="94"/>
  <c r="BK540" i="94"/>
  <c r="BJ540" i="94"/>
  <c r="BI540" i="94"/>
  <c r="BH540" i="94"/>
  <c r="BG540" i="94"/>
  <c r="BF540" i="94"/>
  <c r="BE540" i="94"/>
  <c r="BD540" i="94"/>
  <c r="BC540" i="94"/>
  <c r="BB540" i="94"/>
  <c r="BA540" i="94"/>
  <c r="AZ540" i="94"/>
  <c r="AY540" i="94"/>
  <c r="AX540" i="94"/>
  <c r="AW540" i="94"/>
  <c r="AV540" i="94"/>
  <c r="AU540" i="94"/>
  <c r="AT540" i="94"/>
  <c r="AS540" i="94"/>
  <c r="AR540" i="94"/>
  <c r="AQ540" i="94"/>
  <c r="AP540" i="94"/>
  <c r="AO540" i="94"/>
  <c r="AN540" i="94"/>
  <c r="AM540" i="94"/>
  <c r="AH540" i="94"/>
  <c r="BK539" i="94"/>
  <c r="BJ539" i="94"/>
  <c r="BI539" i="94"/>
  <c r="BH539" i="94"/>
  <c r="BG539" i="94"/>
  <c r="BF539" i="94"/>
  <c r="BE539" i="94"/>
  <c r="BD539" i="94"/>
  <c r="BC539" i="94"/>
  <c r="BB539" i="94"/>
  <c r="BA539" i="94"/>
  <c r="AZ539" i="94"/>
  <c r="AY539" i="94"/>
  <c r="AX539" i="94"/>
  <c r="AW539" i="94"/>
  <c r="AV539" i="94"/>
  <c r="AU539" i="94"/>
  <c r="AT539" i="94"/>
  <c r="AS539" i="94"/>
  <c r="AR539" i="94"/>
  <c r="AQ539" i="94"/>
  <c r="AP539" i="94"/>
  <c r="AO539" i="94"/>
  <c r="AN539" i="94"/>
  <c r="AM539" i="94"/>
  <c r="AH539" i="94"/>
  <c r="BK538" i="94"/>
  <c r="BJ538" i="94"/>
  <c r="BI538" i="94"/>
  <c r="BH538" i="94"/>
  <c r="BG538" i="94"/>
  <c r="BF538" i="94"/>
  <c r="BE538" i="94"/>
  <c r="BD538" i="94"/>
  <c r="BC538" i="94"/>
  <c r="BB538" i="94"/>
  <c r="BA538" i="94"/>
  <c r="AZ538" i="94"/>
  <c r="AY538" i="94"/>
  <c r="AX538" i="94"/>
  <c r="AW538" i="94"/>
  <c r="AV538" i="94"/>
  <c r="AU538" i="94"/>
  <c r="AT538" i="94"/>
  <c r="AS538" i="94"/>
  <c r="AR538" i="94"/>
  <c r="AQ538" i="94"/>
  <c r="AP538" i="94"/>
  <c r="AO538" i="94"/>
  <c r="AN538" i="94"/>
  <c r="AM538" i="94"/>
  <c r="AH538" i="94"/>
  <c r="BK537" i="94"/>
  <c r="BJ537" i="94"/>
  <c r="BI537" i="94"/>
  <c r="BH537" i="94"/>
  <c r="BG537" i="94"/>
  <c r="BF537" i="94"/>
  <c r="BE537" i="94"/>
  <c r="BD537" i="94"/>
  <c r="BC537" i="94"/>
  <c r="BB537" i="94"/>
  <c r="BA537" i="94"/>
  <c r="AZ537" i="94"/>
  <c r="AY537" i="94"/>
  <c r="AX537" i="94"/>
  <c r="AW537" i="94"/>
  <c r="AV537" i="94"/>
  <c r="AU537" i="94"/>
  <c r="AT537" i="94"/>
  <c r="AS537" i="94"/>
  <c r="AR537" i="94"/>
  <c r="AQ537" i="94"/>
  <c r="AP537" i="94"/>
  <c r="AO537" i="94"/>
  <c r="AN537" i="94"/>
  <c r="AM537" i="94"/>
  <c r="AH537" i="94"/>
  <c r="BK536" i="94"/>
  <c r="BJ536" i="94"/>
  <c r="BI536" i="94"/>
  <c r="BH536" i="94"/>
  <c r="BG536" i="94"/>
  <c r="BF536" i="94"/>
  <c r="BE536" i="94"/>
  <c r="BD536" i="94"/>
  <c r="BC536" i="94"/>
  <c r="BB536" i="94"/>
  <c r="BA536" i="94"/>
  <c r="AZ536" i="94"/>
  <c r="AY536" i="94"/>
  <c r="AX536" i="94"/>
  <c r="AW536" i="94"/>
  <c r="AV536" i="94"/>
  <c r="AU536" i="94"/>
  <c r="AT536" i="94"/>
  <c r="AS536" i="94"/>
  <c r="AR536" i="94"/>
  <c r="AQ536" i="94"/>
  <c r="AP536" i="94"/>
  <c r="AO536" i="94"/>
  <c r="AN536" i="94"/>
  <c r="AM536" i="94"/>
  <c r="AH536" i="94"/>
  <c r="BK535" i="94"/>
  <c r="BJ535" i="94"/>
  <c r="BI535" i="94"/>
  <c r="BH535" i="94"/>
  <c r="BG535" i="94"/>
  <c r="BF535" i="94"/>
  <c r="BE535" i="94"/>
  <c r="BD535" i="94"/>
  <c r="BC535" i="94"/>
  <c r="BB535" i="94"/>
  <c r="BA535" i="94"/>
  <c r="AZ535" i="94"/>
  <c r="AY535" i="94"/>
  <c r="AX535" i="94"/>
  <c r="AW535" i="94"/>
  <c r="AV535" i="94"/>
  <c r="AU535" i="94"/>
  <c r="AT535" i="94"/>
  <c r="AS535" i="94"/>
  <c r="AR535" i="94"/>
  <c r="AQ535" i="94"/>
  <c r="AP535" i="94"/>
  <c r="AO535" i="94"/>
  <c r="AN535" i="94"/>
  <c r="AM535" i="94"/>
  <c r="AH535" i="94"/>
  <c r="BK534" i="94"/>
  <c r="BJ534" i="94"/>
  <c r="BI534" i="94"/>
  <c r="BH534" i="94"/>
  <c r="BG534" i="94"/>
  <c r="BF534" i="94"/>
  <c r="BE534" i="94"/>
  <c r="BD534" i="94"/>
  <c r="BC534" i="94"/>
  <c r="BB534" i="94"/>
  <c r="BA534" i="94"/>
  <c r="AZ534" i="94"/>
  <c r="AY534" i="94"/>
  <c r="AX534" i="94"/>
  <c r="AW534" i="94"/>
  <c r="AV534" i="94"/>
  <c r="AU534" i="94"/>
  <c r="AT534" i="94"/>
  <c r="AS534" i="94"/>
  <c r="AR534" i="94"/>
  <c r="AQ534" i="94"/>
  <c r="AP534" i="94"/>
  <c r="AO534" i="94"/>
  <c r="AN534" i="94"/>
  <c r="AM534" i="94"/>
  <c r="AH534" i="94"/>
  <c r="BK533" i="94"/>
  <c r="BJ533" i="94"/>
  <c r="BI533" i="94"/>
  <c r="BH533" i="94"/>
  <c r="BG533" i="94"/>
  <c r="BF533" i="94"/>
  <c r="BE533" i="94"/>
  <c r="BD533" i="94"/>
  <c r="BC533" i="94"/>
  <c r="BB533" i="94"/>
  <c r="BA533" i="94"/>
  <c r="AZ533" i="94"/>
  <c r="AY533" i="94"/>
  <c r="AX533" i="94"/>
  <c r="AW533" i="94"/>
  <c r="AV533" i="94"/>
  <c r="AU533" i="94"/>
  <c r="AT533" i="94"/>
  <c r="AS533" i="94"/>
  <c r="AR533" i="94"/>
  <c r="AQ533" i="94"/>
  <c r="AP533" i="94"/>
  <c r="AO533" i="94"/>
  <c r="AN533" i="94"/>
  <c r="AM533" i="94"/>
  <c r="AH533" i="94"/>
  <c r="BK532" i="94"/>
  <c r="BJ532" i="94"/>
  <c r="BI532" i="94"/>
  <c r="BH532" i="94"/>
  <c r="BG532" i="94"/>
  <c r="BF532" i="94"/>
  <c r="BE532" i="94"/>
  <c r="BD532" i="94"/>
  <c r="BC532" i="94"/>
  <c r="BB532" i="94"/>
  <c r="BA532" i="94"/>
  <c r="AZ532" i="94"/>
  <c r="AY532" i="94"/>
  <c r="AX532" i="94"/>
  <c r="AW532" i="94"/>
  <c r="AV532" i="94"/>
  <c r="AU532" i="94"/>
  <c r="AT532" i="94"/>
  <c r="AS532" i="94"/>
  <c r="AR532" i="94"/>
  <c r="AQ532" i="94"/>
  <c r="AP532" i="94"/>
  <c r="AO532" i="94"/>
  <c r="AN532" i="94"/>
  <c r="AM532" i="94"/>
  <c r="AH532" i="94"/>
  <c r="BK531" i="94"/>
  <c r="BJ531" i="94"/>
  <c r="BI531" i="94"/>
  <c r="BH531" i="94"/>
  <c r="BG531" i="94"/>
  <c r="BF531" i="94"/>
  <c r="BE531" i="94"/>
  <c r="BD531" i="94"/>
  <c r="BC531" i="94"/>
  <c r="BB531" i="94"/>
  <c r="BA531" i="94"/>
  <c r="AZ531" i="94"/>
  <c r="AY531" i="94"/>
  <c r="AX531" i="94"/>
  <c r="AW531" i="94"/>
  <c r="AV531" i="94"/>
  <c r="AU531" i="94"/>
  <c r="AT531" i="94"/>
  <c r="AS531" i="94"/>
  <c r="AR531" i="94"/>
  <c r="AQ531" i="94"/>
  <c r="AP531" i="94"/>
  <c r="AO531" i="94"/>
  <c r="AN531" i="94"/>
  <c r="AM531" i="94"/>
  <c r="AH531" i="94"/>
  <c r="BK414" i="94"/>
  <c r="BJ414" i="94"/>
  <c r="BI414" i="94"/>
  <c r="BH414" i="94"/>
  <c r="BG414" i="94"/>
  <c r="BF414" i="94"/>
  <c r="BE414" i="94"/>
  <c r="BD414" i="94"/>
  <c r="BC414" i="94"/>
  <c r="BB414" i="94"/>
  <c r="BA414" i="94"/>
  <c r="AZ414" i="94"/>
  <c r="AY414" i="94"/>
  <c r="AX414" i="94"/>
  <c r="AW414" i="94"/>
  <c r="AV414" i="94"/>
  <c r="AU414" i="94"/>
  <c r="AT414" i="94"/>
  <c r="AS414" i="94"/>
  <c r="AR414" i="94"/>
  <c r="AQ414" i="94"/>
  <c r="AP414" i="94"/>
  <c r="AO414" i="94"/>
  <c r="AN414" i="94"/>
  <c r="AM414" i="94"/>
  <c r="AL414" i="94"/>
  <c r="AK414" i="94"/>
  <c r="AJ414" i="94"/>
  <c r="AI414" i="94"/>
  <c r="AH414" i="94"/>
  <c r="AG414" i="94"/>
  <c r="BK413" i="94"/>
  <c r="BJ413" i="94"/>
  <c r="BI413" i="94"/>
  <c r="BH413" i="94"/>
  <c r="BG413" i="94"/>
  <c r="BF413" i="94"/>
  <c r="BE413" i="94"/>
  <c r="BD413" i="94"/>
  <c r="BC413" i="94"/>
  <c r="BB413" i="94"/>
  <c r="BA413" i="94"/>
  <c r="AZ413" i="94"/>
  <c r="AY413" i="94"/>
  <c r="AX413" i="94"/>
  <c r="AW413" i="94"/>
  <c r="AV413" i="94"/>
  <c r="AU413" i="94"/>
  <c r="AT413" i="94"/>
  <c r="AS413" i="94"/>
  <c r="AR413" i="94"/>
  <c r="AQ413" i="94"/>
  <c r="AP413" i="94"/>
  <c r="AO413" i="94"/>
  <c r="AN413" i="94"/>
  <c r="AM413" i="94"/>
  <c r="AL413" i="94"/>
  <c r="AK413" i="94"/>
  <c r="AJ413" i="94"/>
  <c r="AI413" i="94"/>
  <c r="AH413" i="94"/>
  <c r="AG413" i="94"/>
  <c r="BK412" i="94"/>
  <c r="BJ412" i="94"/>
  <c r="BI412" i="94"/>
  <c r="BH412" i="94"/>
  <c r="BG412" i="94"/>
  <c r="BF412" i="94"/>
  <c r="BE412" i="94"/>
  <c r="BD412" i="94"/>
  <c r="BC412" i="94"/>
  <c r="BB412" i="94"/>
  <c r="BA412" i="94"/>
  <c r="AZ412" i="94"/>
  <c r="AY412" i="94"/>
  <c r="AX412" i="94"/>
  <c r="AW412" i="94"/>
  <c r="AV412" i="94"/>
  <c r="AU412" i="94"/>
  <c r="AT412" i="94"/>
  <c r="AS412" i="94"/>
  <c r="AR412" i="94"/>
  <c r="AQ412" i="94"/>
  <c r="AP412" i="94"/>
  <c r="AO412" i="94"/>
  <c r="AN412" i="94"/>
  <c r="AM412" i="94"/>
  <c r="AL412" i="94"/>
  <c r="AK412" i="94"/>
  <c r="AJ412" i="94"/>
  <c r="AI412" i="94"/>
  <c r="AH412" i="94"/>
  <c r="AG412" i="94"/>
  <c r="BK411" i="94"/>
  <c r="BJ411" i="94"/>
  <c r="BI411" i="94"/>
  <c r="BH411" i="94"/>
  <c r="BG411" i="94"/>
  <c r="BF411" i="94"/>
  <c r="BE411" i="94"/>
  <c r="BD411" i="94"/>
  <c r="BC411" i="94"/>
  <c r="BB411" i="94"/>
  <c r="BA411" i="94"/>
  <c r="AZ411" i="94"/>
  <c r="AY411" i="94"/>
  <c r="AX411" i="94"/>
  <c r="AW411" i="94"/>
  <c r="AV411" i="94"/>
  <c r="AU411" i="94"/>
  <c r="AT411" i="94"/>
  <c r="AS411" i="94"/>
  <c r="AR411" i="94"/>
  <c r="AQ411" i="94"/>
  <c r="AP411" i="94"/>
  <c r="AO411" i="94"/>
  <c r="AN411" i="94"/>
  <c r="AM411" i="94"/>
  <c r="AL411" i="94"/>
  <c r="AK411" i="94"/>
  <c r="AJ411" i="94"/>
  <c r="AI411" i="94"/>
  <c r="AH411" i="94"/>
  <c r="AG411" i="94"/>
  <c r="BK410" i="94"/>
  <c r="BJ410" i="94"/>
  <c r="BI410" i="94"/>
  <c r="BH410" i="94"/>
  <c r="BG410" i="94"/>
  <c r="BF410" i="94"/>
  <c r="BE410" i="94"/>
  <c r="BD410" i="94"/>
  <c r="BC410" i="94"/>
  <c r="BB410" i="94"/>
  <c r="BA410" i="94"/>
  <c r="AZ410" i="94"/>
  <c r="AY410" i="94"/>
  <c r="AX410" i="94"/>
  <c r="AW410" i="94"/>
  <c r="AV410" i="94"/>
  <c r="AU410" i="94"/>
  <c r="AT410" i="94"/>
  <c r="AS410" i="94"/>
  <c r="AR410" i="94"/>
  <c r="AQ410" i="94"/>
  <c r="AP410" i="94"/>
  <c r="AO410" i="94"/>
  <c r="AN410" i="94"/>
  <c r="AM410" i="94"/>
  <c r="AL410" i="94"/>
  <c r="AK410" i="94"/>
  <c r="AJ410" i="94"/>
  <c r="AI410" i="94"/>
  <c r="AH410" i="94"/>
  <c r="AG410" i="94"/>
  <c r="BK409" i="94"/>
  <c r="BJ409" i="94"/>
  <c r="BI409" i="94"/>
  <c r="BH409" i="94"/>
  <c r="BG409" i="94"/>
  <c r="BF409" i="94"/>
  <c r="BE409" i="94"/>
  <c r="BD409" i="94"/>
  <c r="BC409" i="94"/>
  <c r="BB409" i="94"/>
  <c r="BA409" i="94"/>
  <c r="AZ409" i="94"/>
  <c r="AY409" i="94"/>
  <c r="AX409" i="94"/>
  <c r="AW409" i="94"/>
  <c r="AV409" i="94"/>
  <c r="AU409" i="94"/>
  <c r="AT409" i="94"/>
  <c r="AS409" i="94"/>
  <c r="AR409" i="94"/>
  <c r="AQ409" i="94"/>
  <c r="AP409" i="94"/>
  <c r="AO409" i="94"/>
  <c r="AN409" i="94"/>
  <c r="AM409" i="94"/>
  <c r="AL409" i="94"/>
  <c r="AK409" i="94"/>
  <c r="AJ409" i="94"/>
  <c r="AI409" i="94"/>
  <c r="AH409" i="94"/>
  <c r="AG409" i="94"/>
  <c r="BK408" i="94"/>
  <c r="BJ408" i="94"/>
  <c r="BI408" i="94"/>
  <c r="BH408" i="94"/>
  <c r="BG408" i="94"/>
  <c r="BF408" i="94"/>
  <c r="BE408" i="94"/>
  <c r="BD408" i="94"/>
  <c r="BC408" i="94"/>
  <c r="BB408" i="94"/>
  <c r="BA408" i="94"/>
  <c r="AZ408" i="94"/>
  <c r="AY408" i="94"/>
  <c r="AX408" i="94"/>
  <c r="AW408" i="94"/>
  <c r="AV408" i="94"/>
  <c r="AU408" i="94"/>
  <c r="AT408" i="94"/>
  <c r="AS408" i="94"/>
  <c r="AR408" i="94"/>
  <c r="AQ408" i="94"/>
  <c r="AP408" i="94"/>
  <c r="AO408" i="94"/>
  <c r="AN408" i="94"/>
  <c r="AM408" i="94"/>
  <c r="AL408" i="94"/>
  <c r="AK408" i="94"/>
  <c r="AJ408" i="94"/>
  <c r="AI408" i="94"/>
  <c r="AH408" i="94"/>
  <c r="AG408" i="94"/>
  <c r="BK407" i="94"/>
  <c r="BJ407" i="94"/>
  <c r="BI407" i="94"/>
  <c r="BH407" i="94"/>
  <c r="BG407" i="94"/>
  <c r="BF407" i="94"/>
  <c r="BE407" i="94"/>
  <c r="BD407" i="94"/>
  <c r="BC407" i="94"/>
  <c r="BB407" i="94"/>
  <c r="BA407" i="94"/>
  <c r="AZ407" i="94"/>
  <c r="AY407" i="94"/>
  <c r="AX407" i="94"/>
  <c r="AW407" i="94"/>
  <c r="AV407" i="94"/>
  <c r="AU407" i="94"/>
  <c r="AT407" i="94"/>
  <c r="AS407" i="94"/>
  <c r="AR407" i="94"/>
  <c r="AQ407" i="94"/>
  <c r="AP407" i="94"/>
  <c r="AO407" i="94"/>
  <c r="AN407" i="94"/>
  <c r="AM407" i="94"/>
  <c r="AL407" i="94"/>
  <c r="AK407" i="94"/>
  <c r="AJ407" i="94"/>
  <c r="AI407" i="94"/>
  <c r="AH407" i="94"/>
  <c r="AG407" i="94"/>
  <c r="BK406" i="94"/>
  <c r="BJ406" i="94"/>
  <c r="BI406" i="94"/>
  <c r="BH406" i="94"/>
  <c r="BG406" i="94"/>
  <c r="BF406" i="94"/>
  <c r="BE406" i="94"/>
  <c r="BD406" i="94"/>
  <c r="BC406" i="94"/>
  <c r="BB406" i="94"/>
  <c r="BA406" i="94"/>
  <c r="AZ406" i="94"/>
  <c r="AY406" i="94"/>
  <c r="AX406" i="94"/>
  <c r="AW406" i="94"/>
  <c r="AV406" i="94"/>
  <c r="AU406" i="94"/>
  <c r="AT406" i="94"/>
  <c r="AS406" i="94"/>
  <c r="AR406" i="94"/>
  <c r="AQ406" i="94"/>
  <c r="AP406" i="94"/>
  <c r="AO406" i="94"/>
  <c r="AN406" i="94"/>
  <c r="AM406" i="94"/>
  <c r="AL406" i="94"/>
  <c r="AK406" i="94"/>
  <c r="AJ406" i="94"/>
  <c r="AI406" i="94"/>
  <c r="AH406" i="94"/>
  <c r="AG406" i="94"/>
  <c r="BK405" i="94"/>
  <c r="BJ405" i="94"/>
  <c r="BI405" i="94"/>
  <c r="BH405" i="94"/>
  <c r="BG405" i="94"/>
  <c r="BF405" i="94"/>
  <c r="BE405" i="94"/>
  <c r="BD405" i="94"/>
  <c r="BC405" i="94"/>
  <c r="BB405" i="94"/>
  <c r="BA405" i="94"/>
  <c r="AZ405" i="94"/>
  <c r="AY405" i="94"/>
  <c r="AX405" i="94"/>
  <c r="AW405" i="94"/>
  <c r="AV405" i="94"/>
  <c r="AU405" i="94"/>
  <c r="AT405" i="94"/>
  <c r="AS405" i="94"/>
  <c r="AR405" i="94"/>
  <c r="AQ405" i="94"/>
  <c r="AP405" i="94"/>
  <c r="AO405" i="94"/>
  <c r="AN405" i="94"/>
  <c r="AM405" i="94"/>
  <c r="AL405" i="94"/>
  <c r="AK405" i="94"/>
  <c r="AJ405" i="94"/>
  <c r="AI405" i="94"/>
  <c r="AH405" i="94"/>
  <c r="AG405" i="94"/>
  <c r="AM31" i="78" l="1"/>
  <c r="AM31" i="79"/>
  <c r="AM31" i="80"/>
  <c r="AM31" i="81"/>
  <c r="AM31" i="82"/>
  <c r="AM31" i="83"/>
  <c r="AM31" i="84"/>
  <c r="AM31" i="89"/>
  <c r="AM31" i="85"/>
  <c r="AN405" i="28" l="1"/>
  <c r="AN406" i="28"/>
  <c r="AN407" i="28"/>
  <c r="AN408" i="28"/>
  <c r="AN409" i="28"/>
  <c r="AN410" i="28"/>
  <c r="AN411" i="28"/>
  <c r="AN412" i="28"/>
  <c r="AN413" i="28"/>
  <c r="AN414" i="28"/>
  <c r="AN531" i="28"/>
  <c r="AN532" i="28"/>
  <c r="AN533" i="28"/>
  <c r="AN534" i="28"/>
  <c r="AN535" i="28"/>
  <c r="AN536" i="28"/>
  <c r="AN537" i="28"/>
  <c r="AN538" i="28"/>
  <c r="AN539" i="28"/>
  <c r="AN540" i="28"/>
  <c r="AM26" i="79" l="1"/>
  <c r="AM24" i="79"/>
  <c r="AM26" i="80"/>
  <c r="AM24" i="80"/>
  <c r="AM36" i="81"/>
  <c r="AM33" i="81"/>
  <c r="AM32" i="81"/>
  <c r="AM30" i="81"/>
  <c r="AM29" i="81"/>
  <c r="AM28" i="81"/>
  <c r="AM26" i="81"/>
  <c r="AM24" i="81"/>
  <c r="AM36" i="82"/>
  <c r="AM26" i="82"/>
  <c r="AM24" i="82"/>
  <c r="AM92" i="83"/>
  <c r="AM91" i="83"/>
  <c r="AM90" i="83"/>
  <c r="AM36" i="83"/>
  <c r="AM33" i="83"/>
  <c r="AM32" i="83"/>
  <c r="AM30" i="83"/>
  <c r="AM29" i="83"/>
  <c r="AM28" i="83"/>
  <c r="AM27" i="83"/>
  <c r="AM26" i="83"/>
  <c r="AM24" i="83"/>
  <c r="AM95" i="84"/>
  <c r="AM94" i="84"/>
  <c r="AM92" i="84"/>
  <c r="AM91" i="84"/>
  <c r="AM90" i="84"/>
  <c r="AM89" i="84"/>
  <c r="AM86" i="84"/>
  <c r="AM84" i="84"/>
  <c r="AM83" i="84"/>
  <c r="AM82" i="84"/>
  <c r="AM38" i="84"/>
  <c r="AM36" i="84"/>
  <c r="AM34" i="84"/>
  <c r="AM33" i="84"/>
  <c r="AM32" i="84"/>
  <c r="AM30" i="84"/>
  <c r="AM29" i="84"/>
  <c r="AM28" i="84"/>
  <c r="AM27" i="84"/>
  <c r="AM26" i="84"/>
  <c r="AM25" i="84"/>
  <c r="AM24" i="84"/>
  <c r="AM23" i="84"/>
  <c r="AM22" i="84"/>
  <c r="AM19" i="84"/>
  <c r="AM18" i="84"/>
  <c r="AM17" i="84"/>
  <c r="AM16" i="84"/>
  <c r="AM15" i="84"/>
  <c r="AM14" i="84"/>
  <c r="AM13" i="84"/>
  <c r="AM12" i="84"/>
  <c r="AM90" i="85"/>
  <c r="AM89" i="85"/>
  <c r="AM36" i="85"/>
  <c r="AM33" i="85"/>
  <c r="AM30" i="85"/>
  <c r="AM26" i="85"/>
  <c r="AM24" i="85"/>
  <c r="AM22" i="85"/>
  <c r="AM18" i="85"/>
  <c r="AM17" i="85"/>
  <c r="AM16" i="85"/>
  <c r="AM15" i="85"/>
  <c r="AM13" i="85"/>
  <c r="AM95" i="89"/>
  <c r="AM94" i="89"/>
  <c r="AM92" i="89"/>
  <c r="AM91" i="89"/>
  <c r="AM90" i="89"/>
  <c r="AM89" i="89"/>
  <c r="AM86" i="89"/>
  <c r="AM84" i="89"/>
  <c r="AM83" i="89"/>
  <c r="AM82" i="89"/>
  <c r="AM38" i="89"/>
  <c r="AM36" i="89"/>
  <c r="AM34" i="89"/>
  <c r="AM33" i="89"/>
  <c r="AM32" i="89"/>
  <c r="AM30" i="89"/>
  <c r="AM29" i="89"/>
  <c r="AM28" i="89"/>
  <c r="AM27" i="89"/>
  <c r="AM26" i="89"/>
  <c r="AM25" i="89"/>
  <c r="AM24" i="89"/>
  <c r="AM23" i="89"/>
  <c r="AM22" i="89"/>
  <c r="AM19" i="89"/>
  <c r="AM18" i="89"/>
  <c r="AM17" i="89"/>
  <c r="AM16" i="89"/>
  <c r="AM15" i="89"/>
  <c r="AM14" i="89"/>
  <c r="AM13" i="89"/>
  <c r="AM12" i="89"/>
  <c r="AM26" i="32"/>
  <c r="AM24" i="32"/>
  <c r="AM26" i="78"/>
  <c r="AM24" i="78"/>
  <c r="AM95" i="78"/>
  <c r="AM94" i="78"/>
  <c r="AM92" i="78"/>
  <c r="AM91" i="78"/>
  <c r="AM90" i="78"/>
  <c r="AM89" i="78"/>
  <c r="AM86" i="78"/>
  <c r="AM84" i="78"/>
  <c r="AM83" i="78"/>
  <c r="AM82" i="78"/>
  <c r="AM38" i="78"/>
  <c r="AM36" i="78"/>
  <c r="AM34" i="78"/>
  <c r="AM33" i="78"/>
  <c r="AM32" i="78"/>
  <c r="AM30" i="78"/>
  <c r="AM29" i="78"/>
  <c r="AM28" i="78"/>
  <c r="AM27" i="78"/>
  <c r="AM25" i="78"/>
  <c r="AM23" i="78"/>
  <c r="AM22" i="78"/>
  <c r="AM19" i="78"/>
  <c r="AM18" i="78"/>
  <c r="AM17" i="78"/>
  <c r="AM16" i="78"/>
  <c r="AM15" i="78"/>
  <c r="AM14" i="78"/>
  <c r="AM13" i="78"/>
  <c r="AM12" i="78"/>
  <c r="AM95" i="79"/>
  <c r="AM94" i="79"/>
  <c r="AM92" i="79"/>
  <c r="AM91" i="79"/>
  <c r="AM90" i="79"/>
  <c r="AM89" i="79"/>
  <c r="AM86" i="79"/>
  <c r="AM84" i="79"/>
  <c r="AM83" i="79"/>
  <c r="AM82" i="79"/>
  <c r="AM38" i="79"/>
  <c r="AM36" i="79"/>
  <c r="AM34" i="79"/>
  <c r="AM33" i="79"/>
  <c r="AM32" i="79"/>
  <c r="AM30" i="79"/>
  <c r="AM29" i="79"/>
  <c r="AM28" i="79"/>
  <c r="AM27" i="79"/>
  <c r="AM25" i="79"/>
  <c r="AM23" i="79"/>
  <c r="AM22" i="79"/>
  <c r="AM19" i="79"/>
  <c r="AM18" i="79"/>
  <c r="AM17" i="79"/>
  <c r="AM16" i="79"/>
  <c r="AM15" i="79"/>
  <c r="AM14" i="79"/>
  <c r="AM13" i="79"/>
  <c r="AM12" i="79"/>
  <c r="AM95" i="80"/>
  <c r="AM94" i="80"/>
  <c r="AM92" i="80"/>
  <c r="AM91" i="80"/>
  <c r="AM90" i="80"/>
  <c r="AM89" i="80"/>
  <c r="AM86" i="80"/>
  <c r="AM84" i="80"/>
  <c r="AM83" i="80"/>
  <c r="AM82" i="80"/>
  <c r="AM38" i="80"/>
  <c r="AM36" i="80"/>
  <c r="AM34" i="80"/>
  <c r="AM33" i="80"/>
  <c r="AM32" i="80"/>
  <c r="AM30" i="80"/>
  <c r="AM29" i="80"/>
  <c r="AM28" i="80"/>
  <c r="AM27" i="80"/>
  <c r="AM25" i="80"/>
  <c r="AM23" i="80"/>
  <c r="AM22" i="80"/>
  <c r="AM19" i="80"/>
  <c r="AM18" i="80"/>
  <c r="AM17" i="80"/>
  <c r="AM16" i="80"/>
  <c r="AM15" i="80"/>
  <c r="AM14" i="80"/>
  <c r="AM13" i="80"/>
  <c r="AM12" i="80"/>
  <c r="AM95" i="81"/>
  <c r="AM94" i="81"/>
  <c r="AM92" i="81"/>
  <c r="AM91" i="81"/>
  <c r="AM90" i="81"/>
  <c r="AM89" i="81"/>
  <c r="AM86" i="81"/>
  <c r="AM84" i="81"/>
  <c r="AM83" i="81"/>
  <c r="AM82" i="81"/>
  <c r="AM38" i="81"/>
  <c r="AM34" i="81"/>
  <c r="AM27" i="81"/>
  <c r="AM25" i="81"/>
  <c r="AM23" i="81"/>
  <c r="AM22" i="81"/>
  <c r="AM19" i="81"/>
  <c r="AM18" i="81"/>
  <c r="AM17" i="81"/>
  <c r="AM16" i="81"/>
  <c r="AM15" i="81"/>
  <c r="AM14" i="81"/>
  <c r="AM13" i="81"/>
  <c r="AM12" i="81"/>
  <c r="AM95" i="82"/>
  <c r="AM94" i="82"/>
  <c r="AM92" i="82"/>
  <c r="AM91" i="82"/>
  <c r="AM90" i="82"/>
  <c r="AM89" i="82"/>
  <c r="AM86" i="82"/>
  <c r="AM84" i="82"/>
  <c r="AM83" i="82"/>
  <c r="AM82" i="82"/>
  <c r="AM38" i="82"/>
  <c r="AM34" i="82"/>
  <c r="AM33" i="82"/>
  <c r="AM32" i="82"/>
  <c r="AM30" i="82"/>
  <c r="AM29" i="82"/>
  <c r="AM28" i="82"/>
  <c r="AM27" i="82"/>
  <c r="AM25" i="82"/>
  <c r="AM23" i="82"/>
  <c r="AM22" i="82"/>
  <c r="AM19" i="82"/>
  <c r="AM18" i="82"/>
  <c r="AM17" i="82"/>
  <c r="AM16" i="82"/>
  <c r="AM15" i="82"/>
  <c r="AM14" i="82"/>
  <c r="AM13" i="82"/>
  <c r="AM12" i="82"/>
  <c r="AM95" i="83"/>
  <c r="AM94" i="83"/>
  <c r="AM89" i="83"/>
  <c r="AM86" i="83"/>
  <c r="AM84" i="83"/>
  <c r="AM83" i="83"/>
  <c r="AM82" i="83"/>
  <c r="AM38" i="83"/>
  <c r="AM34" i="83"/>
  <c r="AM25" i="83"/>
  <c r="AM23" i="83"/>
  <c r="AM22" i="83"/>
  <c r="AM19" i="83"/>
  <c r="AM18" i="83"/>
  <c r="AM17" i="83"/>
  <c r="AM16" i="83"/>
  <c r="AM15" i="83"/>
  <c r="AM14" i="83"/>
  <c r="AM13" i="83"/>
  <c r="AM12" i="83"/>
  <c r="AM95" i="85"/>
  <c r="AM94" i="85"/>
  <c r="AM92" i="85"/>
  <c r="AM91" i="85"/>
  <c r="AM86" i="85"/>
  <c r="AM84" i="85"/>
  <c r="AM83" i="85"/>
  <c r="AM82" i="85"/>
  <c r="AM38" i="85"/>
  <c r="AM34" i="85"/>
  <c r="AM32" i="85"/>
  <c r="AM29" i="85"/>
  <c r="AM28" i="85"/>
  <c r="AM27" i="85"/>
  <c r="AM25" i="85"/>
  <c r="AM23" i="85"/>
  <c r="AM19" i="85"/>
  <c r="AM14" i="85"/>
  <c r="AM12" i="85"/>
  <c r="AM95" i="32"/>
  <c r="AM94" i="32"/>
  <c r="AM92" i="32"/>
  <c r="AM91" i="32"/>
  <c r="AM90" i="32"/>
  <c r="AM89" i="32"/>
  <c r="AM86" i="32"/>
  <c r="AM84" i="32"/>
  <c r="AM83" i="32"/>
  <c r="AM82" i="32"/>
  <c r="AM38" i="32"/>
  <c r="AM36" i="32"/>
  <c r="AM34" i="32"/>
  <c r="AM33" i="32"/>
  <c r="AM32" i="32"/>
  <c r="AM30" i="32"/>
  <c r="AM29" i="32"/>
  <c r="AM28" i="32"/>
  <c r="AM27" i="32"/>
  <c r="AM25" i="32"/>
  <c r="AM23" i="32"/>
  <c r="AM22" i="32"/>
  <c r="AM19" i="32"/>
  <c r="AM18" i="32"/>
  <c r="AM17" i="32"/>
  <c r="AM16" i="32"/>
  <c r="AM15" i="32"/>
  <c r="AM14" i="32"/>
  <c r="AM13" i="32"/>
  <c r="AM12" i="32"/>
  <c r="AM31" i="32"/>
  <c r="BJ31" i="32"/>
  <c r="BI31" i="32"/>
  <c r="BH31" i="32"/>
  <c r="BG31" i="32"/>
  <c r="BF31" i="32"/>
  <c r="BE31" i="32"/>
  <c r="BD31" i="32"/>
  <c r="BC31" i="32"/>
  <c r="BB31" i="32"/>
  <c r="BA31" i="32"/>
  <c r="AZ31" i="32"/>
  <c r="AY31" i="32"/>
  <c r="AX31" i="32"/>
  <c r="AW31" i="32"/>
  <c r="AV31" i="32"/>
  <c r="AU31" i="32"/>
  <c r="AT31" i="32"/>
  <c r="AS31" i="32"/>
  <c r="AR31" i="32"/>
  <c r="AQ31" i="32"/>
  <c r="AP31" i="32"/>
  <c r="AO31" i="32"/>
  <c r="AM405" i="28"/>
  <c r="AL33" i="78" s="1"/>
  <c r="AM406" i="28"/>
  <c r="AM407" i="28"/>
  <c r="AM408" i="28"/>
  <c r="AM409" i="28"/>
  <c r="AL33" i="82" s="1"/>
  <c r="AM410" i="28"/>
  <c r="AL33" i="83" s="1"/>
  <c r="AM411" i="28"/>
  <c r="AL33" i="84" s="1"/>
  <c r="AM412" i="28"/>
  <c r="AM412" i="95" s="1"/>
  <c r="AM413" i="28"/>
  <c r="AL33" i="89" s="1"/>
  <c r="AM414" i="28"/>
  <c r="AM414" i="95" s="1"/>
  <c r="AM532" i="28"/>
  <c r="AL84" i="79" s="1"/>
  <c r="AM533" i="28"/>
  <c r="AL84" i="80" s="1"/>
  <c r="AM534" i="28"/>
  <c r="AM534" i="95" s="1"/>
  <c r="AM535" i="28"/>
  <c r="AL84" i="82" s="1"/>
  <c r="AM536" i="28"/>
  <c r="AL84" i="83" s="1"/>
  <c r="AM537" i="28"/>
  <c r="AL84" i="84" s="1"/>
  <c r="AM538" i="28"/>
  <c r="AM539" i="28"/>
  <c r="AL84" i="89" s="1"/>
  <c r="AM540" i="28"/>
  <c r="AM531" i="28"/>
  <c r="AL31" i="79"/>
  <c r="AL26" i="79"/>
  <c r="AL24" i="79"/>
  <c r="AL31" i="80"/>
  <c r="AL26" i="80"/>
  <c r="AL24" i="80"/>
  <c r="AL36" i="81"/>
  <c r="AL33" i="81"/>
  <c r="AL32" i="81"/>
  <c r="AL31" i="81"/>
  <c r="AL30" i="81"/>
  <c r="AL29" i="81"/>
  <c r="AL28" i="81"/>
  <c r="AL26" i="81"/>
  <c r="AL24" i="81"/>
  <c r="AL36" i="82"/>
  <c r="AL31" i="82"/>
  <c r="AL26" i="82"/>
  <c r="AL24" i="82"/>
  <c r="AL92" i="83"/>
  <c r="AL91" i="83"/>
  <c r="AL90" i="83"/>
  <c r="AL36" i="83"/>
  <c r="AL32" i="83"/>
  <c r="AL31" i="83"/>
  <c r="AL30" i="83"/>
  <c r="AL29" i="83"/>
  <c r="AL28" i="83"/>
  <c r="AL27" i="83"/>
  <c r="AL26" i="83"/>
  <c r="AL24" i="83"/>
  <c r="AL95" i="84"/>
  <c r="AL94" i="84"/>
  <c r="AL92" i="84"/>
  <c r="AL91" i="84"/>
  <c r="AL90" i="84"/>
  <c r="AL89" i="84"/>
  <c r="AL86" i="84"/>
  <c r="AL83" i="84"/>
  <c r="AL82" i="84"/>
  <c r="AL38" i="84"/>
  <c r="AL36" i="84"/>
  <c r="AL34" i="84"/>
  <c r="AL32" i="84"/>
  <c r="AL31" i="84"/>
  <c r="AL30" i="84"/>
  <c r="AL29" i="84"/>
  <c r="AL28" i="84"/>
  <c r="AL27" i="84"/>
  <c r="AL26" i="84"/>
  <c r="AL25" i="84"/>
  <c r="AL24" i="84"/>
  <c r="AL23" i="84"/>
  <c r="AL22" i="84"/>
  <c r="AL19" i="84"/>
  <c r="AL18" i="84"/>
  <c r="AL17" i="84"/>
  <c r="AL16" i="84"/>
  <c r="AL15" i="84"/>
  <c r="AL14" i="84"/>
  <c r="AL13" i="84"/>
  <c r="AL12" i="84"/>
  <c r="AL90" i="85"/>
  <c r="AL89" i="85"/>
  <c r="AL36" i="85"/>
  <c r="AL31" i="85"/>
  <c r="AL30" i="85"/>
  <c r="AL26" i="85"/>
  <c r="AL24" i="85"/>
  <c r="AL22" i="85"/>
  <c r="AL18" i="85"/>
  <c r="AL17" i="85"/>
  <c r="AL16" i="85"/>
  <c r="AL15" i="85"/>
  <c r="AL13" i="85"/>
  <c r="AL95" i="89"/>
  <c r="AL94" i="89"/>
  <c r="AL92" i="89"/>
  <c r="AL91" i="89"/>
  <c r="AL90" i="89"/>
  <c r="AL89" i="89"/>
  <c r="AL86" i="89"/>
  <c r="AL83" i="89"/>
  <c r="AL82" i="89"/>
  <c r="AL38" i="89"/>
  <c r="AL36" i="89"/>
  <c r="AL34" i="89"/>
  <c r="AL32" i="89"/>
  <c r="AL31" i="89"/>
  <c r="AL30" i="89"/>
  <c r="AL29" i="89"/>
  <c r="AL28" i="89"/>
  <c r="AL27" i="89"/>
  <c r="AL26" i="89"/>
  <c r="AL25" i="89"/>
  <c r="AL24" i="89"/>
  <c r="AL23" i="89"/>
  <c r="AL22" i="89"/>
  <c r="AL19" i="89"/>
  <c r="AL18" i="89"/>
  <c r="AL17" i="89"/>
  <c r="AL16" i="89"/>
  <c r="AL15" i="89"/>
  <c r="AL14" i="89"/>
  <c r="AL13" i="89"/>
  <c r="AL12" i="89"/>
  <c r="AL31" i="32"/>
  <c r="AL26" i="32"/>
  <c r="AL24" i="32"/>
  <c r="AL31" i="78"/>
  <c r="AL26" i="78"/>
  <c r="AL24" i="78"/>
  <c r="AL95" i="78"/>
  <c r="AL94" i="78"/>
  <c r="AL92" i="78"/>
  <c r="AL91" i="78"/>
  <c r="AL90" i="78"/>
  <c r="AL89" i="78"/>
  <c r="AL86" i="78"/>
  <c r="AL84" i="78"/>
  <c r="AL83" i="78"/>
  <c r="AL82" i="78"/>
  <c r="AL38" i="78"/>
  <c r="AL36" i="78"/>
  <c r="AL34" i="78"/>
  <c r="AL32" i="78"/>
  <c r="AL30" i="78"/>
  <c r="AL29" i="78"/>
  <c r="AL28" i="78"/>
  <c r="AL27" i="78"/>
  <c r="AL25" i="78"/>
  <c r="AL23" i="78"/>
  <c r="AL22" i="78"/>
  <c r="AL19" i="78"/>
  <c r="AL18" i="78"/>
  <c r="AL17" i="78"/>
  <c r="AL16" i="78"/>
  <c r="AL15" i="78"/>
  <c r="AL14" i="78"/>
  <c r="AL13" i="78"/>
  <c r="AL12" i="78"/>
  <c r="AL95" i="79"/>
  <c r="AL94" i="79"/>
  <c r="AL92" i="79"/>
  <c r="AL91" i="79"/>
  <c r="AL90" i="79"/>
  <c r="AL89" i="79"/>
  <c r="AL86" i="79"/>
  <c r="AL83" i="79"/>
  <c r="AL82" i="79"/>
  <c r="AL38" i="79"/>
  <c r="AL36" i="79"/>
  <c r="AL34" i="79"/>
  <c r="AL33" i="79"/>
  <c r="AL32" i="79"/>
  <c r="AL30" i="79"/>
  <c r="AL29" i="79"/>
  <c r="AL28" i="79"/>
  <c r="AL27" i="79"/>
  <c r="AL25" i="79"/>
  <c r="AL23" i="79"/>
  <c r="AL22" i="79"/>
  <c r="AL19" i="79"/>
  <c r="AL18" i="79"/>
  <c r="AL17" i="79"/>
  <c r="AL16" i="79"/>
  <c r="AL15" i="79"/>
  <c r="AL14" i="79"/>
  <c r="AL13" i="79"/>
  <c r="AL12" i="79"/>
  <c r="AL95" i="80"/>
  <c r="AL94" i="80"/>
  <c r="AL92" i="80"/>
  <c r="AL91" i="80"/>
  <c r="AL90" i="80"/>
  <c r="AL89" i="80"/>
  <c r="AL86" i="80"/>
  <c r="AL83" i="80"/>
  <c r="AL82" i="80"/>
  <c r="AL38" i="80"/>
  <c r="AL36" i="80"/>
  <c r="AL34" i="80"/>
  <c r="AL33" i="80"/>
  <c r="AL32" i="80"/>
  <c r="AL30" i="80"/>
  <c r="AL29" i="80"/>
  <c r="AL28" i="80"/>
  <c r="AL27" i="80"/>
  <c r="AL25" i="80"/>
  <c r="AL23" i="80"/>
  <c r="AL22" i="80"/>
  <c r="AL19" i="80"/>
  <c r="AL18" i="80"/>
  <c r="AL17" i="80"/>
  <c r="AL16" i="80"/>
  <c r="AL15" i="80"/>
  <c r="AL14" i="80"/>
  <c r="AL13" i="80"/>
  <c r="AL12" i="80"/>
  <c r="AL95" i="81"/>
  <c r="AL94" i="81"/>
  <c r="AL92" i="81"/>
  <c r="AL91" i="81"/>
  <c r="AL90" i="81"/>
  <c r="AL89" i="81"/>
  <c r="AL86" i="81"/>
  <c r="AL83" i="81"/>
  <c r="AL82" i="81"/>
  <c r="AL38" i="81"/>
  <c r="AL34" i="81"/>
  <c r="AL27" i="81"/>
  <c r="AL25" i="81"/>
  <c r="AL23" i="81"/>
  <c r="AL22" i="81"/>
  <c r="AL19" i="81"/>
  <c r="AL18" i="81"/>
  <c r="AL17" i="81"/>
  <c r="AL16" i="81"/>
  <c r="AL15" i="81"/>
  <c r="AL14" i="81"/>
  <c r="AL13" i="81"/>
  <c r="AL12" i="81"/>
  <c r="AL95" i="82"/>
  <c r="AL94" i="82"/>
  <c r="AL92" i="82"/>
  <c r="AL91" i="82"/>
  <c r="AL90" i="82"/>
  <c r="AL89" i="82"/>
  <c r="AL86" i="82"/>
  <c r="AL83" i="82"/>
  <c r="AL82" i="82"/>
  <c r="AL38" i="82"/>
  <c r="AL34" i="82"/>
  <c r="AL32" i="82"/>
  <c r="AL30" i="82"/>
  <c r="AL29" i="82"/>
  <c r="AL28" i="82"/>
  <c r="AL27" i="82"/>
  <c r="AL25" i="82"/>
  <c r="AL23" i="82"/>
  <c r="AL22" i="82"/>
  <c r="AL19" i="82"/>
  <c r="AL18" i="82"/>
  <c r="AL17" i="82"/>
  <c r="AL16" i="82"/>
  <c r="AL15" i="82"/>
  <c r="AL14" i="82"/>
  <c r="AL13" i="82"/>
  <c r="AL12" i="82"/>
  <c r="AL95" i="83"/>
  <c r="AL94" i="83"/>
  <c r="AL89" i="83"/>
  <c r="AL86" i="83"/>
  <c r="AL83" i="83"/>
  <c r="AL82" i="83"/>
  <c r="AL38" i="83"/>
  <c r="AL34" i="83"/>
  <c r="AL25" i="83"/>
  <c r="AL23" i="83"/>
  <c r="AL22" i="83"/>
  <c r="AL19" i="83"/>
  <c r="AL18" i="83"/>
  <c r="AL17" i="83"/>
  <c r="AL16" i="83"/>
  <c r="AL15" i="83"/>
  <c r="AL14" i="83"/>
  <c r="AL13" i="83"/>
  <c r="AL12" i="83"/>
  <c r="AL95" i="85"/>
  <c r="AL94" i="85"/>
  <c r="AL92" i="85"/>
  <c r="AL91" i="85"/>
  <c r="AL86" i="85"/>
  <c r="AL84" i="85"/>
  <c r="AL83" i="85"/>
  <c r="AL82" i="85"/>
  <c r="AL38" i="85"/>
  <c r="AL34" i="85"/>
  <c r="AL32" i="85"/>
  <c r="AL29" i="85"/>
  <c r="AL28" i="85"/>
  <c r="AL27" i="85"/>
  <c r="AL25" i="85"/>
  <c r="AL23" i="85"/>
  <c r="AL19" i="85"/>
  <c r="AL14" i="85"/>
  <c r="AL12" i="85"/>
  <c r="AL95" i="32"/>
  <c r="AL94" i="32"/>
  <c r="AL92" i="32"/>
  <c r="AL91" i="32"/>
  <c r="AL90" i="32"/>
  <c r="AL89" i="32"/>
  <c r="AL86" i="32"/>
  <c r="AL84" i="32"/>
  <c r="AL83" i="32"/>
  <c r="AL82" i="32"/>
  <c r="AL38" i="32"/>
  <c r="AL36" i="32"/>
  <c r="AL34" i="32"/>
  <c r="AL32" i="32"/>
  <c r="AL30" i="32"/>
  <c r="AL29" i="32"/>
  <c r="AL28" i="32"/>
  <c r="AL27" i="32"/>
  <c r="AL25" i="32"/>
  <c r="AL23" i="32"/>
  <c r="AL22" i="32"/>
  <c r="AL19" i="32"/>
  <c r="AL18" i="32"/>
  <c r="AL17" i="32"/>
  <c r="AL16" i="32"/>
  <c r="AL15" i="32"/>
  <c r="AL14" i="32"/>
  <c r="AL13" i="32"/>
  <c r="AL12" i="32"/>
  <c r="AK31" i="82"/>
  <c r="AK31" i="83"/>
  <c r="AK31" i="84"/>
  <c r="AK31" i="85"/>
  <c r="AK31" i="89"/>
  <c r="AK31" i="81"/>
  <c r="AK31" i="32"/>
  <c r="AK31" i="78"/>
  <c r="AK31" i="79"/>
  <c r="AK31" i="80"/>
  <c r="BJ36" i="81"/>
  <c r="BI36" i="81"/>
  <c r="BH36" i="81"/>
  <c r="BG36" i="81"/>
  <c r="BF36" i="81"/>
  <c r="BE36" i="81"/>
  <c r="BD36" i="81"/>
  <c r="BC36" i="81"/>
  <c r="BB36" i="81"/>
  <c r="BA36" i="81"/>
  <c r="AZ36" i="81"/>
  <c r="AY36" i="81"/>
  <c r="AX36" i="81"/>
  <c r="AW36" i="81"/>
  <c r="AV36" i="81"/>
  <c r="AU36" i="81"/>
  <c r="AT36" i="81"/>
  <c r="AS36" i="81"/>
  <c r="AR36" i="81"/>
  <c r="AQ36" i="81"/>
  <c r="AP36" i="81"/>
  <c r="AO36" i="81"/>
  <c r="AN36"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J36" i="82"/>
  <c r="BI36" i="82"/>
  <c r="BH36" i="82"/>
  <c r="BG36" i="82"/>
  <c r="BF36" i="82"/>
  <c r="BE36" i="82"/>
  <c r="BD36" i="82"/>
  <c r="BC36" i="82"/>
  <c r="BB36" i="82"/>
  <c r="BA36" i="82"/>
  <c r="AZ36" i="82"/>
  <c r="AY36" i="82"/>
  <c r="AX36" i="82"/>
  <c r="AW36" i="82"/>
  <c r="AV36" i="82"/>
  <c r="AU36" i="82"/>
  <c r="AT36" i="82"/>
  <c r="AS36" i="82"/>
  <c r="AR36" i="82"/>
  <c r="AQ36" i="82"/>
  <c r="AP36" i="82"/>
  <c r="AO36" i="82"/>
  <c r="AN36" i="82"/>
  <c r="BJ92" i="83"/>
  <c r="BI92" i="83"/>
  <c r="BH92" i="83"/>
  <c r="BG92" i="83"/>
  <c r="BF92" i="83"/>
  <c r="BE92" i="83"/>
  <c r="BD92" i="83"/>
  <c r="BC92" i="83"/>
  <c r="BB92" i="83"/>
  <c r="BA92" i="83"/>
  <c r="AZ92" i="83"/>
  <c r="AY92" i="83"/>
  <c r="AX92" i="83"/>
  <c r="AW92" i="83"/>
  <c r="AV92" i="83"/>
  <c r="AU92" i="83"/>
  <c r="AT92" i="83"/>
  <c r="AS92" i="83"/>
  <c r="AR92" i="83"/>
  <c r="AQ92" i="83"/>
  <c r="AP92" i="83"/>
  <c r="AO92" i="83"/>
  <c r="AN92" i="83"/>
  <c r="BJ91" i="83"/>
  <c r="BI91" i="83"/>
  <c r="BH91" i="83"/>
  <c r="BG91" i="83"/>
  <c r="BF91" i="83"/>
  <c r="BE91" i="83"/>
  <c r="BD91" i="83"/>
  <c r="BC91" i="83"/>
  <c r="BB91" i="83"/>
  <c r="BA91" i="83"/>
  <c r="AZ91" i="83"/>
  <c r="AY91" i="83"/>
  <c r="AX91" i="83"/>
  <c r="AW91" i="83"/>
  <c r="AV91" i="83"/>
  <c r="AU91" i="83"/>
  <c r="AT91" i="83"/>
  <c r="AS91" i="83"/>
  <c r="AR91" i="83"/>
  <c r="AQ91" i="83"/>
  <c r="AP91" i="83"/>
  <c r="AO91" i="83"/>
  <c r="AN91" i="83"/>
  <c r="BJ90" i="83"/>
  <c r="BI90" i="83"/>
  <c r="BH90" i="83"/>
  <c r="BG90" i="83"/>
  <c r="BF90" i="83"/>
  <c r="BE90" i="83"/>
  <c r="BD90" i="83"/>
  <c r="BC90" i="83"/>
  <c r="BB90" i="83"/>
  <c r="BA90" i="83"/>
  <c r="AZ90" i="83"/>
  <c r="AY90" i="83"/>
  <c r="AX90" i="83"/>
  <c r="AW90" i="83"/>
  <c r="AV90" i="83"/>
  <c r="AU90" i="83"/>
  <c r="AT90" i="83"/>
  <c r="AS90" i="83"/>
  <c r="AR90" i="83"/>
  <c r="AQ90" i="83"/>
  <c r="AP90" i="83"/>
  <c r="AO90" i="83"/>
  <c r="AN90" i="83"/>
  <c r="BJ36" i="83"/>
  <c r="BI36" i="83"/>
  <c r="BH36" i="83"/>
  <c r="BG36" i="83"/>
  <c r="BF36" i="83"/>
  <c r="BE36" i="83"/>
  <c r="BD36" i="83"/>
  <c r="BC36" i="83"/>
  <c r="BB36" i="83"/>
  <c r="BA36" i="83"/>
  <c r="AZ36" i="83"/>
  <c r="AY36" i="83"/>
  <c r="AX36" i="83"/>
  <c r="AW36" i="83"/>
  <c r="AV36" i="83"/>
  <c r="AU36" i="83"/>
  <c r="AT36" i="83"/>
  <c r="AS36" i="83"/>
  <c r="AR36" i="83"/>
  <c r="AQ36" i="83"/>
  <c r="AP36" i="83"/>
  <c r="AO36" i="83"/>
  <c r="AN36" i="83"/>
  <c r="BJ33" i="83"/>
  <c r="BI33" i="83"/>
  <c r="BH33" i="83"/>
  <c r="BG33" i="83"/>
  <c r="BF33" i="83"/>
  <c r="BE33" i="83"/>
  <c r="BD33" i="83"/>
  <c r="BC33" i="83"/>
  <c r="BB33" i="83"/>
  <c r="BA33" i="83"/>
  <c r="AZ33" i="83"/>
  <c r="AY33" i="83"/>
  <c r="AX33" i="83"/>
  <c r="AW33" i="83"/>
  <c r="AV33" i="83"/>
  <c r="AU33" i="83"/>
  <c r="AT33" i="83"/>
  <c r="AS33" i="83"/>
  <c r="AR33" i="83"/>
  <c r="AQ33" i="83"/>
  <c r="AP33" i="83"/>
  <c r="AO33" i="83"/>
  <c r="AN33" i="83"/>
  <c r="BJ32" i="83"/>
  <c r="BI32" i="83"/>
  <c r="BH32" i="83"/>
  <c r="BG32" i="83"/>
  <c r="BF32" i="83"/>
  <c r="BE32" i="83"/>
  <c r="BD32" i="83"/>
  <c r="BC32" i="83"/>
  <c r="BB32" i="83"/>
  <c r="BA32" i="83"/>
  <c r="AZ32" i="83"/>
  <c r="AY32" i="83"/>
  <c r="AX32" i="83"/>
  <c r="AW32" i="83"/>
  <c r="AV32" i="83"/>
  <c r="AU32" i="83"/>
  <c r="AT32" i="83"/>
  <c r="AS32" i="83"/>
  <c r="AR32" i="83"/>
  <c r="AQ32" i="83"/>
  <c r="AP32" i="83"/>
  <c r="AO32" i="83"/>
  <c r="AN32" i="83"/>
  <c r="BJ30" i="83"/>
  <c r="BI30" i="83"/>
  <c r="BH30" i="83"/>
  <c r="BG30" i="83"/>
  <c r="BF30" i="83"/>
  <c r="BE30" i="83"/>
  <c r="BD30" i="83"/>
  <c r="BC30" i="83"/>
  <c r="BB30" i="83"/>
  <c r="BA30" i="83"/>
  <c r="AZ30" i="83"/>
  <c r="AY30" i="83"/>
  <c r="AX30" i="83"/>
  <c r="AW30" i="83"/>
  <c r="AV30" i="83"/>
  <c r="AU30" i="83"/>
  <c r="AT30" i="83"/>
  <c r="AS30" i="83"/>
  <c r="AR30" i="83"/>
  <c r="AQ30" i="83"/>
  <c r="AP30" i="83"/>
  <c r="AO30" i="83"/>
  <c r="AN30" i="83"/>
  <c r="BJ29" i="83"/>
  <c r="BI29" i="83"/>
  <c r="BH29" i="83"/>
  <c r="BG29" i="83"/>
  <c r="BF29" i="83"/>
  <c r="BE29" i="83"/>
  <c r="BD29" i="83"/>
  <c r="BC29" i="83"/>
  <c r="BB29" i="83"/>
  <c r="BA29" i="83"/>
  <c r="AZ29" i="83"/>
  <c r="AY29" i="83"/>
  <c r="AX29" i="83"/>
  <c r="AW29" i="83"/>
  <c r="AV29" i="83"/>
  <c r="AU29" i="83"/>
  <c r="AT29" i="83"/>
  <c r="AS29" i="83"/>
  <c r="AR29" i="83"/>
  <c r="AQ29" i="83"/>
  <c r="AP29" i="83"/>
  <c r="AO29" i="83"/>
  <c r="AN29" i="83"/>
  <c r="BJ28" i="83"/>
  <c r="BI28" i="83"/>
  <c r="BH28" i="83"/>
  <c r="BG28" i="83"/>
  <c r="BF28" i="83"/>
  <c r="BE28" i="83"/>
  <c r="BD28" i="83"/>
  <c r="BC28" i="83"/>
  <c r="BB28" i="83"/>
  <c r="BA28" i="83"/>
  <c r="AZ28" i="83"/>
  <c r="AY28" i="83"/>
  <c r="AX28" i="83"/>
  <c r="AW28" i="83"/>
  <c r="AV28" i="83"/>
  <c r="AU28" i="83"/>
  <c r="AT28" i="83"/>
  <c r="AS28" i="83"/>
  <c r="AR28" i="83"/>
  <c r="AQ28" i="83"/>
  <c r="AP28" i="83"/>
  <c r="AO28" i="83"/>
  <c r="AN28" i="83"/>
  <c r="BJ27" i="83"/>
  <c r="BI27" i="83"/>
  <c r="BH27" i="83"/>
  <c r="BG27" i="83"/>
  <c r="BF27" i="83"/>
  <c r="BE27" i="83"/>
  <c r="BD27" i="83"/>
  <c r="BC27" i="83"/>
  <c r="BB27" i="83"/>
  <c r="BA27" i="83"/>
  <c r="AZ27" i="83"/>
  <c r="AY27" i="83"/>
  <c r="AX27" i="83"/>
  <c r="AW27" i="83"/>
  <c r="AV27" i="83"/>
  <c r="AU27" i="83"/>
  <c r="AT27" i="83"/>
  <c r="AS27" i="83"/>
  <c r="AR27" i="83"/>
  <c r="AQ27" i="83"/>
  <c r="AP27" i="83"/>
  <c r="AO27" i="83"/>
  <c r="AN27" i="83"/>
  <c r="BJ33" i="32"/>
  <c r="BI33" i="32"/>
  <c r="BH33" i="32"/>
  <c r="BG33" i="32"/>
  <c r="BF33" i="32"/>
  <c r="BE33" i="32"/>
  <c r="BD33" i="32"/>
  <c r="BC33" i="32"/>
  <c r="BB33" i="32"/>
  <c r="BA33" i="32"/>
  <c r="AZ33" i="32"/>
  <c r="AY33" i="32"/>
  <c r="AX33" i="32"/>
  <c r="AW33" i="32"/>
  <c r="AV33" i="32"/>
  <c r="AU33" i="32"/>
  <c r="AT33" i="32"/>
  <c r="AS33" i="32"/>
  <c r="AR33" i="32"/>
  <c r="AQ33" i="32"/>
  <c r="AP33" i="32"/>
  <c r="AO33" i="32"/>
  <c r="BJ32" i="32"/>
  <c r="BI32" i="32"/>
  <c r="BH32" i="32"/>
  <c r="BG32" i="32"/>
  <c r="BF32" i="32"/>
  <c r="BE32" i="32"/>
  <c r="BD32" i="32"/>
  <c r="BC32" i="32"/>
  <c r="BB32" i="32"/>
  <c r="BA32" i="32"/>
  <c r="AZ32" i="32"/>
  <c r="AY32" i="32"/>
  <c r="AX32" i="32"/>
  <c r="AW32" i="32"/>
  <c r="AV32" i="32"/>
  <c r="AU32" i="32"/>
  <c r="AT32" i="32"/>
  <c r="AS32" i="32"/>
  <c r="AR32" i="32"/>
  <c r="AQ32" i="32"/>
  <c r="AP32" i="32"/>
  <c r="AO32" i="32"/>
  <c r="BJ30" i="32"/>
  <c r="BI30" i="32"/>
  <c r="BH30" i="32"/>
  <c r="BG30" i="32"/>
  <c r="BF30" i="32"/>
  <c r="BE30" i="32"/>
  <c r="BD30" i="32"/>
  <c r="BC30" i="32"/>
  <c r="BB30" i="32"/>
  <c r="BA30" i="32"/>
  <c r="AZ30" i="32"/>
  <c r="AY30" i="32"/>
  <c r="AX30" i="32"/>
  <c r="AW30" i="32"/>
  <c r="AV30" i="32"/>
  <c r="AU30" i="32"/>
  <c r="AT30" i="32"/>
  <c r="AS30" i="32"/>
  <c r="AR30" i="32"/>
  <c r="AQ30" i="32"/>
  <c r="AP30" i="32"/>
  <c r="AO30" i="32"/>
  <c r="BJ29" i="32"/>
  <c r="BI29" i="32"/>
  <c r="BH29" i="32"/>
  <c r="BG29" i="32"/>
  <c r="BF29" i="32"/>
  <c r="BE29" i="32"/>
  <c r="BD29" i="32"/>
  <c r="BC29" i="32"/>
  <c r="BB29" i="32"/>
  <c r="BA29" i="32"/>
  <c r="AZ29" i="32"/>
  <c r="AY29" i="32"/>
  <c r="AX29" i="32"/>
  <c r="AW29" i="32"/>
  <c r="AV29" i="32"/>
  <c r="AU29" i="32"/>
  <c r="AT29" i="32"/>
  <c r="AS29" i="32"/>
  <c r="AR29" i="32"/>
  <c r="AQ29" i="32"/>
  <c r="AP29" i="32"/>
  <c r="AO29" i="32"/>
  <c r="BJ28" i="32"/>
  <c r="BI28" i="32"/>
  <c r="BH28" i="32"/>
  <c r="BG28" i="32"/>
  <c r="BF28" i="32"/>
  <c r="BE28" i="32"/>
  <c r="BD28" i="32"/>
  <c r="BC28" i="32"/>
  <c r="BB28" i="32"/>
  <c r="BA28" i="32"/>
  <c r="AZ28" i="32"/>
  <c r="AY28" i="32"/>
  <c r="AX28" i="32"/>
  <c r="AW28" i="32"/>
  <c r="AV28" i="32"/>
  <c r="AU28" i="32"/>
  <c r="AT28" i="32"/>
  <c r="AS28" i="32"/>
  <c r="AR28" i="32"/>
  <c r="AQ28" i="32"/>
  <c r="AP28" i="32"/>
  <c r="AO28" i="32"/>
  <c r="BJ27" i="32"/>
  <c r="BI27" i="32"/>
  <c r="BH27" i="32"/>
  <c r="BG27" i="32"/>
  <c r="BF27" i="32"/>
  <c r="BE27" i="32"/>
  <c r="BD27" i="32"/>
  <c r="BC27" i="32"/>
  <c r="BB27" i="32"/>
  <c r="BA27" i="32"/>
  <c r="AZ27" i="32"/>
  <c r="AY27" i="32"/>
  <c r="AX27" i="32"/>
  <c r="AW27" i="32"/>
  <c r="AV27" i="32"/>
  <c r="AU27" i="32"/>
  <c r="AT27" i="32"/>
  <c r="AS27" i="32"/>
  <c r="AR27" i="32"/>
  <c r="AQ27" i="32"/>
  <c r="AP27" i="32"/>
  <c r="AO27" i="32"/>
  <c r="BJ33" i="78"/>
  <c r="BI33" i="78"/>
  <c r="BH33" i="78"/>
  <c r="BG33" i="78"/>
  <c r="BF33" i="78"/>
  <c r="BE33" i="78"/>
  <c r="BD33" i="78"/>
  <c r="BC33" i="78"/>
  <c r="BB33" i="78"/>
  <c r="BA33" i="78"/>
  <c r="AZ33" i="78"/>
  <c r="AY33" i="78"/>
  <c r="AX33" i="78"/>
  <c r="AW33" i="78"/>
  <c r="AV33" i="78"/>
  <c r="AU33" i="78"/>
  <c r="AT33" i="78"/>
  <c r="AS33" i="78"/>
  <c r="AR33" i="78"/>
  <c r="AQ33" i="78"/>
  <c r="AP33" i="78"/>
  <c r="AO33" i="78"/>
  <c r="AN33" i="78"/>
  <c r="BJ32" i="78"/>
  <c r="BI32" i="78"/>
  <c r="BH32" i="78"/>
  <c r="BG32" i="78"/>
  <c r="BF32" i="78"/>
  <c r="BE32" i="78"/>
  <c r="BD32" i="78"/>
  <c r="BC32" i="78"/>
  <c r="BB32" i="78"/>
  <c r="BA32" i="78"/>
  <c r="AZ32" i="78"/>
  <c r="AY32" i="78"/>
  <c r="AX32" i="78"/>
  <c r="AW32" i="78"/>
  <c r="AV32" i="78"/>
  <c r="AU32" i="78"/>
  <c r="AT32" i="78"/>
  <c r="AS32" i="78"/>
  <c r="AR32" i="78"/>
  <c r="AQ32" i="78"/>
  <c r="AP32" i="78"/>
  <c r="AO32" i="78"/>
  <c r="AN32" i="78"/>
  <c r="BJ30" i="78"/>
  <c r="BI30" i="78"/>
  <c r="BH30" i="78"/>
  <c r="BG30" i="78"/>
  <c r="BF30" i="78"/>
  <c r="BE30" i="78"/>
  <c r="BD30" i="78"/>
  <c r="BC30" i="78"/>
  <c r="BB30" i="78"/>
  <c r="BA30" i="78"/>
  <c r="AZ30" i="78"/>
  <c r="AY30" i="78"/>
  <c r="AX30" i="78"/>
  <c r="AW30" i="78"/>
  <c r="AV30" i="78"/>
  <c r="AU30" i="78"/>
  <c r="AT30" i="78"/>
  <c r="AS30" i="78"/>
  <c r="AR30" i="78"/>
  <c r="AQ30" i="78"/>
  <c r="AP30" i="78"/>
  <c r="AO30" i="78"/>
  <c r="AN30" i="78"/>
  <c r="BJ29" i="78"/>
  <c r="BI29" i="78"/>
  <c r="BH29" i="78"/>
  <c r="BG29" i="78"/>
  <c r="BF29" i="78"/>
  <c r="BE29" i="78"/>
  <c r="BD29" i="78"/>
  <c r="BC29" i="78"/>
  <c r="BB29" i="78"/>
  <c r="BA29" i="78"/>
  <c r="AZ29" i="78"/>
  <c r="AY29" i="78"/>
  <c r="AX29" i="78"/>
  <c r="AW29" i="78"/>
  <c r="AV29" i="78"/>
  <c r="AU29" i="78"/>
  <c r="AT29" i="78"/>
  <c r="AS29" i="78"/>
  <c r="AR29" i="78"/>
  <c r="AQ29" i="78"/>
  <c r="AP29" i="78"/>
  <c r="AO29" i="78"/>
  <c r="AN29" i="78"/>
  <c r="BJ28" i="78"/>
  <c r="BI28" i="78"/>
  <c r="BH28" i="78"/>
  <c r="BG28" i="78"/>
  <c r="BF28" i="78"/>
  <c r="BE28" i="78"/>
  <c r="BD28" i="78"/>
  <c r="BC28" i="78"/>
  <c r="BB28" i="78"/>
  <c r="BA28" i="78"/>
  <c r="AZ28" i="78"/>
  <c r="AY28" i="78"/>
  <c r="AX28" i="78"/>
  <c r="AW28" i="78"/>
  <c r="AV28" i="78"/>
  <c r="AU28" i="78"/>
  <c r="AT28" i="78"/>
  <c r="AS28" i="78"/>
  <c r="AR28" i="78"/>
  <c r="AQ28" i="78"/>
  <c r="AP28" i="78"/>
  <c r="AO28" i="78"/>
  <c r="AN28" i="78"/>
  <c r="BJ27" i="78"/>
  <c r="BI27" i="78"/>
  <c r="BH27" i="78"/>
  <c r="BG27" i="78"/>
  <c r="BF27" i="78"/>
  <c r="BE27" i="78"/>
  <c r="BD27" i="78"/>
  <c r="BC27" i="78"/>
  <c r="BB27" i="78"/>
  <c r="BA27" i="78"/>
  <c r="AZ27" i="78"/>
  <c r="AY27" i="78"/>
  <c r="AX27" i="78"/>
  <c r="AW27" i="78"/>
  <c r="AV27" i="78"/>
  <c r="AU27" i="78"/>
  <c r="AT27" i="78"/>
  <c r="AS27" i="78"/>
  <c r="AR27" i="78"/>
  <c r="AQ27" i="78"/>
  <c r="AP27" i="78"/>
  <c r="AO27" i="78"/>
  <c r="AN27" i="78"/>
  <c r="BJ33" i="79"/>
  <c r="BI33" i="79"/>
  <c r="BH33" i="79"/>
  <c r="BG33" i="79"/>
  <c r="BF33" i="79"/>
  <c r="BE33" i="79"/>
  <c r="BD33" i="79"/>
  <c r="BC33" i="79"/>
  <c r="BB33" i="79"/>
  <c r="BA33" i="79"/>
  <c r="AZ33" i="79"/>
  <c r="AY33" i="79"/>
  <c r="AX33" i="79"/>
  <c r="AW33" i="79"/>
  <c r="AV33" i="79"/>
  <c r="AU33" i="79"/>
  <c r="AT33" i="79"/>
  <c r="AS33" i="79"/>
  <c r="AR33" i="79"/>
  <c r="AQ33" i="79"/>
  <c r="AP33" i="79"/>
  <c r="AO33" i="79"/>
  <c r="AN33" i="79"/>
  <c r="BJ32" i="79"/>
  <c r="BI32" i="79"/>
  <c r="BH32" i="79"/>
  <c r="BG32" i="79"/>
  <c r="BF32" i="79"/>
  <c r="BE32" i="79"/>
  <c r="BD32" i="79"/>
  <c r="BC32" i="79"/>
  <c r="BB32" i="79"/>
  <c r="BA32" i="79"/>
  <c r="AZ32" i="79"/>
  <c r="AY32" i="79"/>
  <c r="AX32" i="79"/>
  <c r="AW32" i="79"/>
  <c r="AV32" i="79"/>
  <c r="AU32" i="79"/>
  <c r="AT32" i="79"/>
  <c r="AS32" i="79"/>
  <c r="AR32" i="79"/>
  <c r="AQ32" i="79"/>
  <c r="AP32" i="79"/>
  <c r="AO32" i="79"/>
  <c r="AN32" i="79"/>
  <c r="BJ30" i="79"/>
  <c r="BI30" i="79"/>
  <c r="BH30" i="79"/>
  <c r="BG30" i="79"/>
  <c r="BF30" i="79"/>
  <c r="BE30" i="79"/>
  <c r="BD30" i="79"/>
  <c r="BC30" i="79"/>
  <c r="BB30" i="79"/>
  <c r="BA30" i="79"/>
  <c r="AZ30" i="79"/>
  <c r="AY30" i="79"/>
  <c r="AX30" i="79"/>
  <c r="AW30" i="79"/>
  <c r="AV30" i="79"/>
  <c r="AU30" i="79"/>
  <c r="AT30" i="79"/>
  <c r="AS30" i="79"/>
  <c r="AR30" i="79"/>
  <c r="AQ30" i="79"/>
  <c r="AP30" i="79"/>
  <c r="AO30" i="79"/>
  <c r="AN30" i="79"/>
  <c r="BJ29" i="79"/>
  <c r="BI29" i="79"/>
  <c r="BH29" i="79"/>
  <c r="BG29" i="79"/>
  <c r="BF29" i="79"/>
  <c r="BE29" i="79"/>
  <c r="BD29" i="79"/>
  <c r="BC29" i="79"/>
  <c r="BB29" i="79"/>
  <c r="BA29" i="79"/>
  <c r="AZ29" i="79"/>
  <c r="AY29" i="79"/>
  <c r="AX29" i="79"/>
  <c r="AW29" i="79"/>
  <c r="AV29" i="79"/>
  <c r="AU29" i="79"/>
  <c r="AT29" i="79"/>
  <c r="AS29" i="79"/>
  <c r="AR29" i="79"/>
  <c r="AQ29" i="79"/>
  <c r="AP29" i="79"/>
  <c r="AO29" i="79"/>
  <c r="AN29" i="79"/>
  <c r="BJ28" i="79"/>
  <c r="BI28" i="79"/>
  <c r="BH28" i="79"/>
  <c r="BG28" i="79"/>
  <c r="BF28" i="79"/>
  <c r="BE28" i="79"/>
  <c r="BD28" i="79"/>
  <c r="BC28" i="79"/>
  <c r="BB28" i="79"/>
  <c r="BA28" i="79"/>
  <c r="AZ28" i="79"/>
  <c r="AY28" i="79"/>
  <c r="AX28" i="79"/>
  <c r="AW28" i="79"/>
  <c r="AV28" i="79"/>
  <c r="AU28" i="79"/>
  <c r="AT28" i="79"/>
  <c r="AS28" i="79"/>
  <c r="AR28" i="79"/>
  <c r="AQ28" i="79"/>
  <c r="AP28" i="79"/>
  <c r="AO28" i="79"/>
  <c r="AN28" i="79"/>
  <c r="BJ27" i="79"/>
  <c r="BI27" i="79"/>
  <c r="BH27" i="79"/>
  <c r="BG27" i="79"/>
  <c r="BF27" i="79"/>
  <c r="BE27" i="79"/>
  <c r="BD27" i="79"/>
  <c r="BC27" i="79"/>
  <c r="BB27" i="79"/>
  <c r="BA27" i="79"/>
  <c r="AZ27" i="79"/>
  <c r="AY27" i="79"/>
  <c r="AX27" i="79"/>
  <c r="AW27" i="79"/>
  <c r="AV27" i="79"/>
  <c r="AU27" i="79"/>
  <c r="AT27" i="79"/>
  <c r="AS27" i="79"/>
  <c r="AR27" i="79"/>
  <c r="AQ27" i="79"/>
  <c r="AP27" i="79"/>
  <c r="AO27" i="79"/>
  <c r="AN27" i="79"/>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J28" i="80"/>
  <c r="BI28" i="80"/>
  <c r="BH28" i="80"/>
  <c r="BG28" i="80"/>
  <c r="BF28" i="80"/>
  <c r="BE28" i="80"/>
  <c r="BD28" i="80"/>
  <c r="BC28" i="80"/>
  <c r="BB28" i="80"/>
  <c r="BA28" i="80"/>
  <c r="AZ28" i="80"/>
  <c r="AY28" i="80"/>
  <c r="AX28" i="80"/>
  <c r="AW28" i="80"/>
  <c r="AV28" i="80"/>
  <c r="AU28" i="80"/>
  <c r="AT28" i="80"/>
  <c r="AS28" i="80"/>
  <c r="AR28" i="80"/>
  <c r="AQ28" i="80"/>
  <c r="AP28" i="80"/>
  <c r="AO28" i="80"/>
  <c r="AN28" i="80"/>
  <c r="BJ27" i="80"/>
  <c r="BI27" i="80"/>
  <c r="BH27" i="80"/>
  <c r="BG27" i="80"/>
  <c r="BF27" i="80"/>
  <c r="BE27" i="80"/>
  <c r="BD27" i="80"/>
  <c r="BC27" i="80"/>
  <c r="BB27" i="80"/>
  <c r="BA27" i="80"/>
  <c r="AZ27" i="80"/>
  <c r="AY27" i="80"/>
  <c r="AX27" i="80"/>
  <c r="AW27" i="80"/>
  <c r="AV27" i="80"/>
  <c r="AU27" i="80"/>
  <c r="AT27" i="80"/>
  <c r="AS27" i="80"/>
  <c r="AR27" i="80"/>
  <c r="AQ27" i="80"/>
  <c r="AP27" i="80"/>
  <c r="AO27" i="80"/>
  <c r="AN27" i="80"/>
  <c r="BJ27" i="81"/>
  <c r="BI27" i="81"/>
  <c r="BH27" i="81"/>
  <c r="BG27" i="81"/>
  <c r="BF27" i="81"/>
  <c r="BE27" i="81"/>
  <c r="BD27" i="81"/>
  <c r="BC27" i="81"/>
  <c r="BB27" i="81"/>
  <c r="BA27" i="81"/>
  <c r="AZ27" i="81"/>
  <c r="AY27" i="81"/>
  <c r="AX27" i="81"/>
  <c r="AW27" i="81"/>
  <c r="AV27" i="81"/>
  <c r="AU27" i="81"/>
  <c r="AT27" i="81"/>
  <c r="AS27" i="81"/>
  <c r="AR27" i="81"/>
  <c r="AQ27" i="81"/>
  <c r="AP27" i="81"/>
  <c r="AO27" i="81"/>
  <c r="AN27" i="81"/>
  <c r="BJ33" i="82"/>
  <c r="BI33" i="82"/>
  <c r="BH33" i="82"/>
  <c r="BG33" i="82"/>
  <c r="BF33" i="82"/>
  <c r="BE33" i="82"/>
  <c r="BD33" i="82"/>
  <c r="BC33" i="82"/>
  <c r="BB33" i="82"/>
  <c r="BA33" i="82"/>
  <c r="AZ33" i="82"/>
  <c r="AY33" i="82"/>
  <c r="AX33" i="82"/>
  <c r="AW33" i="82"/>
  <c r="AV33" i="82"/>
  <c r="AU33" i="82"/>
  <c r="AT33" i="82"/>
  <c r="AS33" i="82"/>
  <c r="AR33" i="82"/>
  <c r="AQ33" i="82"/>
  <c r="AP33" i="82"/>
  <c r="AO33" i="82"/>
  <c r="AN33" i="82"/>
  <c r="BJ32" i="82"/>
  <c r="BI32" i="82"/>
  <c r="BH32" i="82"/>
  <c r="BG32" i="82"/>
  <c r="BF32" i="82"/>
  <c r="BE32" i="82"/>
  <c r="BD32" i="82"/>
  <c r="BC32" i="82"/>
  <c r="BB32" i="82"/>
  <c r="BA32" i="82"/>
  <c r="AZ32" i="82"/>
  <c r="AY32" i="82"/>
  <c r="AX32" i="82"/>
  <c r="AW32" i="82"/>
  <c r="AV32" i="82"/>
  <c r="AU32" i="82"/>
  <c r="AT32" i="82"/>
  <c r="AS32" i="82"/>
  <c r="AR32" i="82"/>
  <c r="AQ32" i="82"/>
  <c r="AP32" i="82"/>
  <c r="AO32" i="82"/>
  <c r="AN32" i="82"/>
  <c r="BJ30" i="82"/>
  <c r="BI30" i="82"/>
  <c r="BH30" i="82"/>
  <c r="BG30" i="82"/>
  <c r="BF30" i="82"/>
  <c r="BE30" i="82"/>
  <c r="BD30" i="82"/>
  <c r="BC30" i="82"/>
  <c r="BB30" i="82"/>
  <c r="BA30" i="82"/>
  <c r="AZ30" i="82"/>
  <c r="AY30" i="82"/>
  <c r="AX30" i="82"/>
  <c r="AW30" i="82"/>
  <c r="AV30" i="82"/>
  <c r="AU30" i="82"/>
  <c r="AT30" i="82"/>
  <c r="AS30" i="82"/>
  <c r="AR30" i="82"/>
  <c r="AQ30" i="82"/>
  <c r="AP30" i="82"/>
  <c r="AO30" i="82"/>
  <c r="AN30" i="82"/>
  <c r="BJ29" i="82"/>
  <c r="BI29" i="82"/>
  <c r="BH29" i="82"/>
  <c r="BG29" i="82"/>
  <c r="BF29" i="82"/>
  <c r="BE29" i="82"/>
  <c r="BD29" i="82"/>
  <c r="BC29" i="82"/>
  <c r="BB29" i="82"/>
  <c r="BA29" i="82"/>
  <c r="AZ29" i="82"/>
  <c r="AY29" i="82"/>
  <c r="AX29" i="82"/>
  <c r="AW29" i="82"/>
  <c r="AV29" i="82"/>
  <c r="AU29" i="82"/>
  <c r="AT29" i="82"/>
  <c r="AS29" i="82"/>
  <c r="AR29" i="82"/>
  <c r="AQ29" i="82"/>
  <c r="AP29" i="82"/>
  <c r="AO29" i="82"/>
  <c r="AN29" i="82"/>
  <c r="BJ28" i="82"/>
  <c r="BI28" i="82"/>
  <c r="BH28" i="82"/>
  <c r="BG28" i="82"/>
  <c r="BF28" i="82"/>
  <c r="BE28" i="82"/>
  <c r="BD28" i="82"/>
  <c r="BC28" i="82"/>
  <c r="BB28" i="82"/>
  <c r="BA28" i="82"/>
  <c r="AZ28" i="82"/>
  <c r="AY28" i="82"/>
  <c r="AX28" i="82"/>
  <c r="AW28" i="82"/>
  <c r="AV28" i="82"/>
  <c r="AU28" i="82"/>
  <c r="AT28" i="82"/>
  <c r="AS28" i="82"/>
  <c r="AR28" i="82"/>
  <c r="AQ28" i="82"/>
  <c r="AP28" i="82"/>
  <c r="AO28" i="82"/>
  <c r="AN28" i="82"/>
  <c r="BJ27" i="82"/>
  <c r="BI27" i="82"/>
  <c r="BH27" i="82"/>
  <c r="BG27" i="82"/>
  <c r="BF27" i="82"/>
  <c r="BE27" i="82"/>
  <c r="BD27" i="82"/>
  <c r="BC27" i="82"/>
  <c r="BB27" i="82"/>
  <c r="BA27" i="82"/>
  <c r="AZ27" i="82"/>
  <c r="AY27" i="82"/>
  <c r="AX27" i="82"/>
  <c r="AW27" i="82"/>
  <c r="AV27" i="82"/>
  <c r="AU27" i="82"/>
  <c r="AT27" i="82"/>
  <c r="AS27" i="82"/>
  <c r="AR27" i="82"/>
  <c r="AQ27" i="82"/>
  <c r="AP27" i="82"/>
  <c r="AO27" i="82"/>
  <c r="AN27" i="82"/>
  <c r="BJ32" i="85"/>
  <c r="BI32" i="85"/>
  <c r="BH32" i="85"/>
  <c r="BG32" i="85"/>
  <c r="BF32" i="85"/>
  <c r="BE32" i="85"/>
  <c r="BD32" i="85"/>
  <c r="BC32" i="85"/>
  <c r="BB32" i="85"/>
  <c r="BA32" i="85"/>
  <c r="AZ32" i="85"/>
  <c r="AY32" i="85"/>
  <c r="AX32" i="85"/>
  <c r="AW32" i="85"/>
  <c r="AV32" i="85"/>
  <c r="AU32" i="85"/>
  <c r="AT32" i="85"/>
  <c r="AS32" i="85"/>
  <c r="AR32" i="85"/>
  <c r="AQ32" i="85"/>
  <c r="AP32" i="85"/>
  <c r="AO32" i="85"/>
  <c r="AN32" i="85"/>
  <c r="BJ29" i="85"/>
  <c r="BI29" i="85"/>
  <c r="BH29" i="85"/>
  <c r="BG29" i="85"/>
  <c r="BF29" i="85"/>
  <c r="BE29" i="85"/>
  <c r="BD29" i="85"/>
  <c r="BC29" i="85"/>
  <c r="BB29" i="85"/>
  <c r="BA29" i="85"/>
  <c r="AZ29" i="85"/>
  <c r="AY29" i="85"/>
  <c r="AX29" i="85"/>
  <c r="AW29" i="85"/>
  <c r="AV29" i="85"/>
  <c r="AU29" i="85"/>
  <c r="AT29" i="85"/>
  <c r="AS29" i="85"/>
  <c r="AR29" i="85"/>
  <c r="AQ29" i="85"/>
  <c r="AP29" i="85"/>
  <c r="AO29" i="85"/>
  <c r="AN29" i="85"/>
  <c r="BJ28" i="85"/>
  <c r="BI28" i="85"/>
  <c r="BH28" i="85"/>
  <c r="BG28" i="85"/>
  <c r="BF28" i="85"/>
  <c r="BE28" i="85"/>
  <c r="BD28" i="85"/>
  <c r="BC28" i="85"/>
  <c r="BB28" i="85"/>
  <c r="BA28" i="85"/>
  <c r="AZ28" i="85"/>
  <c r="AY28" i="85"/>
  <c r="AX28" i="85"/>
  <c r="AW28" i="85"/>
  <c r="AV28" i="85"/>
  <c r="AU28" i="85"/>
  <c r="AT28" i="85"/>
  <c r="AS28" i="85"/>
  <c r="AR28" i="85"/>
  <c r="AQ28" i="85"/>
  <c r="AP28" i="85"/>
  <c r="AO28" i="85"/>
  <c r="AN28" i="85"/>
  <c r="BJ27" i="85"/>
  <c r="BI27" i="85"/>
  <c r="BH27" i="85"/>
  <c r="BG27" i="85"/>
  <c r="BF27" i="85"/>
  <c r="BE27" i="85"/>
  <c r="BD27" i="85"/>
  <c r="BC27" i="85"/>
  <c r="BB27" i="85"/>
  <c r="BA27" i="85"/>
  <c r="AZ27" i="85"/>
  <c r="AY27" i="85"/>
  <c r="AX27" i="85"/>
  <c r="AW27" i="85"/>
  <c r="AV27" i="85"/>
  <c r="AU27" i="85"/>
  <c r="AT27" i="85"/>
  <c r="AS27" i="85"/>
  <c r="AR27" i="85"/>
  <c r="AQ27" i="85"/>
  <c r="AP27" i="85"/>
  <c r="AO27" i="85"/>
  <c r="AN27" i="85"/>
  <c r="AK26" i="79"/>
  <c r="AK24" i="79"/>
  <c r="AK26" i="80"/>
  <c r="AK24" i="80"/>
  <c r="AK26" i="81"/>
  <c r="AK24" i="81"/>
  <c r="AK26" i="82"/>
  <c r="AK24" i="82"/>
  <c r="AK26" i="83"/>
  <c r="AK24" i="83"/>
  <c r="AK95" i="84"/>
  <c r="AK94" i="84"/>
  <c r="AK92" i="84"/>
  <c r="AK91" i="84"/>
  <c r="AK90" i="84"/>
  <c r="AK89" i="84"/>
  <c r="AK86" i="84"/>
  <c r="AK84" i="84"/>
  <c r="AK83" i="84"/>
  <c r="AK82" i="84"/>
  <c r="AK38" i="84"/>
  <c r="AK36" i="84"/>
  <c r="AK34" i="84"/>
  <c r="AK32" i="84"/>
  <c r="AK30" i="84"/>
  <c r="AK29" i="84"/>
  <c r="AK28" i="84"/>
  <c r="AK27" i="84"/>
  <c r="AK26" i="84"/>
  <c r="AK25" i="84"/>
  <c r="AK24" i="84"/>
  <c r="AK23" i="84"/>
  <c r="AK22" i="84"/>
  <c r="AK19" i="84"/>
  <c r="AK18" i="84"/>
  <c r="AK17" i="84"/>
  <c r="AK16" i="84"/>
  <c r="AK15" i="84"/>
  <c r="AK14" i="84"/>
  <c r="AK13" i="84"/>
  <c r="AK12" i="84"/>
  <c r="AK90" i="85"/>
  <c r="AK89" i="85"/>
  <c r="AK36" i="85"/>
  <c r="AK30" i="85"/>
  <c r="AK26" i="85"/>
  <c r="AK24" i="85"/>
  <c r="AK22" i="85"/>
  <c r="AK18" i="85"/>
  <c r="AK17" i="85"/>
  <c r="AK16" i="85"/>
  <c r="AK15" i="85"/>
  <c r="AK13" i="85"/>
  <c r="AK95" i="89"/>
  <c r="AK94" i="89"/>
  <c r="AK92" i="89"/>
  <c r="AK91" i="89"/>
  <c r="AK90" i="89"/>
  <c r="AK89" i="89"/>
  <c r="AK86" i="89"/>
  <c r="AK84" i="89"/>
  <c r="AK83" i="89"/>
  <c r="AK82" i="89"/>
  <c r="AK38" i="89"/>
  <c r="AK36" i="89"/>
  <c r="AK34" i="89"/>
  <c r="AK32" i="89"/>
  <c r="AK30" i="89"/>
  <c r="AK29" i="89"/>
  <c r="AK28" i="89"/>
  <c r="AK27" i="89"/>
  <c r="AK26" i="89"/>
  <c r="AK25" i="89"/>
  <c r="AK24" i="89"/>
  <c r="AK23" i="89"/>
  <c r="AK22" i="89"/>
  <c r="AK19" i="89"/>
  <c r="AK18" i="89"/>
  <c r="AK17" i="89"/>
  <c r="AK16" i="89"/>
  <c r="AK15" i="89"/>
  <c r="AK14" i="89"/>
  <c r="AK13" i="89"/>
  <c r="AK12" i="89"/>
  <c r="AK26" i="32"/>
  <c r="AK24" i="32"/>
  <c r="AK26" i="78"/>
  <c r="AK24" i="78"/>
  <c r="AK95" i="78"/>
  <c r="AK94" i="78"/>
  <c r="AK92" i="78"/>
  <c r="AK91" i="78"/>
  <c r="AK90" i="78"/>
  <c r="AK89" i="78"/>
  <c r="AK86" i="78"/>
  <c r="AK84" i="78"/>
  <c r="AK83" i="78"/>
  <c r="AK82" i="78"/>
  <c r="AK38" i="78"/>
  <c r="AK36" i="78"/>
  <c r="AK34" i="78"/>
  <c r="AK32" i="78"/>
  <c r="AK30" i="78"/>
  <c r="AK29" i="78"/>
  <c r="AK28" i="78"/>
  <c r="AK27" i="78"/>
  <c r="AK25" i="78"/>
  <c r="AK23" i="78"/>
  <c r="AK22" i="78"/>
  <c r="AK19" i="78"/>
  <c r="AK18" i="78"/>
  <c r="AK17" i="78"/>
  <c r="AK16" i="78"/>
  <c r="AK15" i="78"/>
  <c r="AK14" i="78"/>
  <c r="AK13" i="78"/>
  <c r="AK12" i="78"/>
  <c r="AK95" i="79"/>
  <c r="AK94" i="79"/>
  <c r="AK92" i="79"/>
  <c r="AK91" i="79"/>
  <c r="AK90" i="79"/>
  <c r="AK89" i="79"/>
  <c r="AK86" i="79"/>
  <c r="AK84" i="79"/>
  <c r="AK83" i="79"/>
  <c r="AK82" i="79"/>
  <c r="AK38" i="79"/>
  <c r="AK36" i="79"/>
  <c r="AK34" i="79"/>
  <c r="AK32" i="79"/>
  <c r="AK30" i="79"/>
  <c r="AK29" i="79"/>
  <c r="AK28" i="79"/>
  <c r="AK27" i="79"/>
  <c r="AK25" i="79"/>
  <c r="AK23" i="79"/>
  <c r="AK22" i="79"/>
  <c r="AK19" i="79"/>
  <c r="AK18" i="79"/>
  <c r="AK17" i="79"/>
  <c r="AK16" i="79"/>
  <c r="AK15" i="79"/>
  <c r="AK14" i="79"/>
  <c r="AK13" i="79"/>
  <c r="AK12" i="79"/>
  <c r="AK95" i="80"/>
  <c r="AK94" i="80"/>
  <c r="AK92" i="80"/>
  <c r="AK91" i="80"/>
  <c r="AK90" i="80"/>
  <c r="AK89" i="80"/>
  <c r="AK86" i="80"/>
  <c r="AK84" i="80"/>
  <c r="AK83" i="80"/>
  <c r="AK82" i="80"/>
  <c r="AK38" i="80"/>
  <c r="AK36" i="80"/>
  <c r="AK34" i="80"/>
  <c r="AK32" i="80"/>
  <c r="AK30" i="80"/>
  <c r="AK29" i="80"/>
  <c r="AK28" i="80"/>
  <c r="AK27" i="80"/>
  <c r="AK25" i="80"/>
  <c r="AK23" i="80"/>
  <c r="AK22" i="80"/>
  <c r="AK19" i="80"/>
  <c r="AK18" i="80"/>
  <c r="AK17" i="80"/>
  <c r="AK16" i="80"/>
  <c r="AK15" i="80"/>
  <c r="AK14" i="80"/>
  <c r="AK13" i="80"/>
  <c r="AK12" i="80"/>
  <c r="AK95" i="81"/>
  <c r="AK94" i="81"/>
  <c r="AK92" i="81"/>
  <c r="AK91" i="81"/>
  <c r="AK90" i="81"/>
  <c r="AK89" i="81"/>
  <c r="AK86" i="81"/>
  <c r="AK84" i="81"/>
  <c r="AK83" i="81"/>
  <c r="AK82" i="81"/>
  <c r="AK38" i="81"/>
  <c r="AK36" i="81"/>
  <c r="AK34" i="81"/>
  <c r="AK32" i="81"/>
  <c r="AK30" i="81"/>
  <c r="AK29" i="81"/>
  <c r="AK28" i="81"/>
  <c r="AK27" i="81"/>
  <c r="AK25" i="81"/>
  <c r="AK23" i="81"/>
  <c r="AK22" i="81"/>
  <c r="AK19" i="81"/>
  <c r="AK18" i="81"/>
  <c r="AK17" i="81"/>
  <c r="AK16" i="81"/>
  <c r="AK15" i="81"/>
  <c r="AK14" i="81"/>
  <c r="AK13" i="81"/>
  <c r="AK12" i="81"/>
  <c r="AK95" i="82"/>
  <c r="AK94" i="82"/>
  <c r="AK92" i="82"/>
  <c r="AK91" i="82"/>
  <c r="AK90" i="82"/>
  <c r="AK89" i="82"/>
  <c r="AK86" i="82"/>
  <c r="AK84" i="82"/>
  <c r="AK83" i="82"/>
  <c r="AK82" i="82"/>
  <c r="AK38" i="82"/>
  <c r="AK36" i="82"/>
  <c r="AK34" i="82"/>
  <c r="AK32" i="82"/>
  <c r="AK30" i="82"/>
  <c r="AK29" i="82"/>
  <c r="AK28" i="82"/>
  <c r="AK27" i="82"/>
  <c r="AK25" i="82"/>
  <c r="AK23" i="82"/>
  <c r="AK22" i="82"/>
  <c r="AK19" i="82"/>
  <c r="AK18" i="82"/>
  <c r="AK17" i="82"/>
  <c r="AK16" i="82"/>
  <c r="AK15" i="82"/>
  <c r="AK14" i="82"/>
  <c r="AK13" i="82"/>
  <c r="AK12" i="82"/>
  <c r="AK95" i="83"/>
  <c r="AK94" i="83"/>
  <c r="AK92" i="83"/>
  <c r="AK91" i="83"/>
  <c r="AK90" i="83"/>
  <c r="AK89" i="83"/>
  <c r="AK86" i="83"/>
  <c r="AK84" i="83"/>
  <c r="AK83" i="83"/>
  <c r="AK82" i="83"/>
  <c r="AK38" i="83"/>
  <c r="AK36" i="83"/>
  <c r="AK34" i="83"/>
  <c r="AK32" i="83"/>
  <c r="AK30" i="83"/>
  <c r="AK29" i="83"/>
  <c r="AK28" i="83"/>
  <c r="AK27" i="83"/>
  <c r="AK25" i="83"/>
  <c r="AK23" i="83"/>
  <c r="AK22" i="83"/>
  <c r="AK19" i="83"/>
  <c r="AK18" i="83"/>
  <c r="AK17" i="83"/>
  <c r="AK16" i="83"/>
  <c r="AK15" i="83"/>
  <c r="AK14" i="83"/>
  <c r="AK13" i="83"/>
  <c r="AK12" i="83"/>
  <c r="AK95" i="85"/>
  <c r="AK94" i="85"/>
  <c r="AK92" i="85"/>
  <c r="AK91" i="85"/>
  <c r="AK86" i="85"/>
  <c r="AK84" i="85"/>
  <c r="AK83" i="85"/>
  <c r="AK82" i="85"/>
  <c r="AK38" i="85"/>
  <c r="AK34" i="85"/>
  <c r="AK32" i="85"/>
  <c r="AK29" i="85"/>
  <c r="AK28" i="85"/>
  <c r="AK27" i="85"/>
  <c r="AK25" i="85"/>
  <c r="AK23" i="85"/>
  <c r="AK19" i="85"/>
  <c r="AK14" i="85"/>
  <c r="AK12" i="85"/>
  <c r="AK95" i="32"/>
  <c r="AK94" i="32"/>
  <c r="AK92" i="32"/>
  <c r="AK91" i="32"/>
  <c r="AK90" i="32"/>
  <c r="AK89" i="32"/>
  <c r="AK86" i="32"/>
  <c r="AK84" i="32"/>
  <c r="AK83" i="32"/>
  <c r="AK82" i="32"/>
  <c r="AK38" i="32"/>
  <c r="AK36" i="32"/>
  <c r="AK34" i="32"/>
  <c r="AK32" i="32"/>
  <c r="AK30" i="32"/>
  <c r="AK29" i="32"/>
  <c r="AK28" i="32"/>
  <c r="AK27" i="32"/>
  <c r="AK25" i="32"/>
  <c r="AK23" i="32"/>
  <c r="AK22" i="32"/>
  <c r="AK19" i="32"/>
  <c r="AK18" i="32"/>
  <c r="AK17" i="32"/>
  <c r="AK16" i="32"/>
  <c r="AK15" i="32"/>
  <c r="AK14" i="32"/>
  <c r="AK13" i="32"/>
  <c r="AK12" i="32"/>
  <c r="AK405" i="28"/>
  <c r="AL405" i="28"/>
  <c r="AK33" i="78" s="1"/>
  <c r="AK406" i="28"/>
  <c r="AJ33" i="79"/>
  <c r="AL406" i="28"/>
  <c r="AK33" i="79" s="1"/>
  <c r="AK407" i="28"/>
  <c r="AJ33" i="80" s="1"/>
  <c r="AL407" i="28"/>
  <c r="AK33" i="80" s="1"/>
  <c r="AK408" i="28"/>
  <c r="AJ33" i="81" s="1"/>
  <c r="AL408" i="28"/>
  <c r="AK33" i="81" s="1"/>
  <c r="AK409" i="28"/>
  <c r="AJ33" i="82" s="1"/>
  <c r="AL409" i="28"/>
  <c r="AK33" i="82" s="1"/>
  <c r="AK410" i="28"/>
  <c r="AJ33" i="83" s="1"/>
  <c r="AL410" i="28"/>
  <c r="AK33" i="83" s="1"/>
  <c r="AK411" i="28"/>
  <c r="AJ33" i="84" s="1"/>
  <c r="AL411" i="28"/>
  <c r="AK33" i="84"/>
  <c r="AK412" i="28"/>
  <c r="AJ33" i="85"/>
  <c r="AL412" i="28"/>
  <c r="AK33" i="85"/>
  <c r="AK413" i="28"/>
  <c r="AL413" i="28"/>
  <c r="AK33" i="89" s="1"/>
  <c r="AK414" i="28"/>
  <c r="AL414" i="28"/>
  <c r="AK33" i="32"/>
  <c r="AJ31" i="79"/>
  <c r="AJ26" i="79"/>
  <c r="AJ24" i="79"/>
  <c r="AJ31" i="80"/>
  <c r="AJ26" i="80"/>
  <c r="AJ24" i="80"/>
  <c r="AJ31" i="81"/>
  <c r="AJ26" i="81"/>
  <c r="AJ24" i="81"/>
  <c r="AJ31" i="82"/>
  <c r="AJ26" i="82"/>
  <c r="AJ24" i="82"/>
  <c r="AJ31" i="83"/>
  <c r="AJ26" i="83"/>
  <c r="AJ24" i="83"/>
  <c r="AJ95" i="84"/>
  <c r="AJ94" i="84"/>
  <c r="AJ92" i="84"/>
  <c r="AJ91" i="84"/>
  <c r="AJ90" i="84"/>
  <c r="AJ89" i="84"/>
  <c r="AJ86" i="84"/>
  <c r="AJ84" i="84"/>
  <c r="AJ83" i="84"/>
  <c r="AJ82" i="84"/>
  <c r="AJ38" i="84"/>
  <c r="AJ36" i="84"/>
  <c r="AJ34" i="84"/>
  <c r="AJ32" i="84"/>
  <c r="AJ31" i="84"/>
  <c r="AJ30" i="84"/>
  <c r="AJ29" i="84"/>
  <c r="AJ28" i="84"/>
  <c r="AJ27" i="84"/>
  <c r="AJ26" i="84"/>
  <c r="AJ25" i="84"/>
  <c r="AJ24" i="84"/>
  <c r="AJ23" i="84"/>
  <c r="AJ22" i="84"/>
  <c r="AJ19" i="84"/>
  <c r="AJ18" i="84"/>
  <c r="AJ17" i="84"/>
  <c r="AJ16" i="84"/>
  <c r="AJ15" i="84"/>
  <c r="AJ14" i="84"/>
  <c r="AJ13" i="84"/>
  <c r="AJ12" i="84"/>
  <c r="AJ90" i="85"/>
  <c r="AJ89" i="85"/>
  <c r="AJ36" i="85"/>
  <c r="AJ31" i="85"/>
  <c r="AJ30" i="85"/>
  <c r="AJ26" i="85"/>
  <c r="AJ24" i="85"/>
  <c r="AJ22" i="85"/>
  <c r="AJ18" i="85"/>
  <c r="AJ17" i="85"/>
  <c r="AJ16" i="85"/>
  <c r="AJ15" i="85"/>
  <c r="AJ13" i="85"/>
  <c r="AJ95" i="89"/>
  <c r="AJ94" i="89"/>
  <c r="AJ92" i="89"/>
  <c r="AJ91" i="89"/>
  <c r="AJ90" i="89"/>
  <c r="AJ89" i="89"/>
  <c r="AJ86" i="89"/>
  <c r="AJ84" i="89"/>
  <c r="AJ83" i="89"/>
  <c r="AJ82" i="89"/>
  <c r="AJ38" i="89"/>
  <c r="AJ36" i="89"/>
  <c r="AJ34" i="89"/>
  <c r="AJ33" i="89"/>
  <c r="AJ32" i="89"/>
  <c r="AJ31" i="89"/>
  <c r="AJ30" i="89"/>
  <c r="AJ29" i="89"/>
  <c r="AJ28" i="89"/>
  <c r="AJ27" i="89"/>
  <c r="AJ26" i="89"/>
  <c r="AJ25" i="89"/>
  <c r="AJ24" i="89"/>
  <c r="AJ23" i="89"/>
  <c r="AJ22" i="89"/>
  <c r="AJ19" i="89"/>
  <c r="AJ18" i="89"/>
  <c r="AJ17" i="89"/>
  <c r="AJ16" i="89"/>
  <c r="AJ15" i="89"/>
  <c r="AJ14" i="89"/>
  <c r="AJ13" i="89"/>
  <c r="AJ12" i="89"/>
  <c r="AJ31" i="32"/>
  <c r="AJ26" i="32"/>
  <c r="AJ24" i="32"/>
  <c r="AJ31" i="78"/>
  <c r="AJ26" i="78"/>
  <c r="AJ24" i="78"/>
  <c r="AJ95" i="78"/>
  <c r="AJ94" i="78"/>
  <c r="AJ92" i="78"/>
  <c r="AJ91" i="78"/>
  <c r="AJ90" i="78"/>
  <c r="AJ89" i="78"/>
  <c r="AJ86" i="78"/>
  <c r="AJ84" i="78"/>
  <c r="AJ83" i="78"/>
  <c r="AJ82" i="78"/>
  <c r="AJ38" i="78"/>
  <c r="AJ36" i="78"/>
  <c r="AJ34" i="78"/>
  <c r="AJ33" i="78"/>
  <c r="AJ32" i="78"/>
  <c r="AJ30" i="78"/>
  <c r="AJ29" i="78"/>
  <c r="AJ28" i="78"/>
  <c r="AJ27" i="78"/>
  <c r="AJ25" i="78"/>
  <c r="AJ23" i="78"/>
  <c r="AJ22" i="78"/>
  <c r="AJ19" i="78"/>
  <c r="AJ18" i="78"/>
  <c r="AJ17" i="78"/>
  <c r="AJ16" i="78"/>
  <c r="AJ15" i="78"/>
  <c r="AJ14" i="78"/>
  <c r="AJ13" i="78"/>
  <c r="AJ12" i="78"/>
  <c r="AJ95" i="79"/>
  <c r="AJ94" i="79"/>
  <c r="AJ92" i="79"/>
  <c r="AJ91" i="79"/>
  <c r="AJ90" i="79"/>
  <c r="AJ89" i="79"/>
  <c r="AJ86" i="79"/>
  <c r="AJ84" i="79"/>
  <c r="AJ83" i="79"/>
  <c r="AJ82" i="79"/>
  <c r="AJ38" i="79"/>
  <c r="AJ36" i="79"/>
  <c r="AJ34" i="79"/>
  <c r="AJ32" i="79"/>
  <c r="AJ30" i="79"/>
  <c r="AJ29" i="79"/>
  <c r="AJ28" i="79"/>
  <c r="AJ27" i="79"/>
  <c r="AJ25" i="79"/>
  <c r="AJ23" i="79"/>
  <c r="AJ22" i="79"/>
  <c r="AJ19" i="79"/>
  <c r="AJ18" i="79"/>
  <c r="AJ17" i="79"/>
  <c r="AJ16" i="79"/>
  <c r="AJ15" i="79"/>
  <c r="AJ14" i="79"/>
  <c r="AJ13" i="79"/>
  <c r="AJ12" i="79"/>
  <c r="AJ95" i="80"/>
  <c r="AJ94" i="80"/>
  <c r="AJ92" i="80"/>
  <c r="AJ91" i="80"/>
  <c r="AJ90" i="80"/>
  <c r="AJ89" i="80"/>
  <c r="AJ86" i="80"/>
  <c r="AJ84" i="80"/>
  <c r="AJ83" i="80"/>
  <c r="AJ82" i="80"/>
  <c r="AJ38" i="80"/>
  <c r="AJ36" i="80"/>
  <c r="AJ34" i="80"/>
  <c r="AJ32" i="80"/>
  <c r="AJ30" i="80"/>
  <c r="AJ29" i="80"/>
  <c r="AJ28" i="80"/>
  <c r="AJ27" i="80"/>
  <c r="AJ25" i="80"/>
  <c r="AJ23" i="80"/>
  <c r="AJ22" i="80"/>
  <c r="AJ19" i="80"/>
  <c r="AJ18" i="80"/>
  <c r="AJ17" i="80"/>
  <c r="AJ16" i="80"/>
  <c r="AJ15" i="80"/>
  <c r="AJ14" i="80"/>
  <c r="AJ13" i="80"/>
  <c r="AJ12" i="80"/>
  <c r="AJ95" i="81"/>
  <c r="AJ94" i="81"/>
  <c r="AJ92" i="81"/>
  <c r="AJ91" i="81"/>
  <c r="AJ90" i="81"/>
  <c r="AJ89" i="81"/>
  <c r="AJ86" i="81"/>
  <c r="AJ84" i="81"/>
  <c r="AJ83" i="81"/>
  <c r="AJ82" i="81"/>
  <c r="AJ38" i="81"/>
  <c r="AJ36" i="81"/>
  <c r="AJ34" i="81"/>
  <c r="AJ32" i="81"/>
  <c r="AJ30" i="81"/>
  <c r="AJ29" i="81"/>
  <c r="AJ28" i="81"/>
  <c r="AJ27" i="81"/>
  <c r="AJ25" i="81"/>
  <c r="AJ23" i="81"/>
  <c r="AJ22" i="81"/>
  <c r="AJ19" i="81"/>
  <c r="AJ18" i="81"/>
  <c r="AJ17" i="81"/>
  <c r="AJ16" i="81"/>
  <c r="AJ15" i="81"/>
  <c r="AJ14" i="81"/>
  <c r="AJ13" i="81"/>
  <c r="AJ12" i="81"/>
  <c r="AJ95" i="82"/>
  <c r="AJ94" i="82"/>
  <c r="AJ92" i="82"/>
  <c r="AJ91" i="82"/>
  <c r="AJ90" i="82"/>
  <c r="AJ89" i="82"/>
  <c r="AJ86" i="82"/>
  <c r="AJ84" i="82"/>
  <c r="AJ83" i="82"/>
  <c r="AJ82" i="82"/>
  <c r="AJ38" i="82"/>
  <c r="AJ36" i="82"/>
  <c r="AJ34" i="82"/>
  <c r="AJ32" i="82"/>
  <c r="AJ30" i="82"/>
  <c r="AJ29" i="82"/>
  <c r="AJ28" i="82"/>
  <c r="AJ27" i="82"/>
  <c r="AJ25" i="82"/>
  <c r="AJ23" i="82"/>
  <c r="AJ22" i="82"/>
  <c r="AJ19" i="82"/>
  <c r="AJ18" i="82"/>
  <c r="AJ17" i="82"/>
  <c r="AJ16" i="82"/>
  <c r="AJ15" i="82"/>
  <c r="AJ14" i="82"/>
  <c r="AJ13" i="82"/>
  <c r="AJ12" i="82"/>
  <c r="AJ95" i="83"/>
  <c r="AJ94" i="83"/>
  <c r="AJ92" i="83"/>
  <c r="AJ91" i="83"/>
  <c r="AJ90" i="83"/>
  <c r="AJ89" i="83"/>
  <c r="AJ86" i="83"/>
  <c r="AJ84" i="83"/>
  <c r="AJ83" i="83"/>
  <c r="AJ82" i="83"/>
  <c r="AJ38" i="83"/>
  <c r="AJ36" i="83"/>
  <c r="AJ34" i="83"/>
  <c r="AJ32" i="83"/>
  <c r="AJ30" i="83"/>
  <c r="AJ29" i="83"/>
  <c r="AJ28" i="83"/>
  <c r="AJ27" i="83"/>
  <c r="AJ25" i="83"/>
  <c r="AJ23" i="83"/>
  <c r="AJ22" i="83"/>
  <c r="AJ19" i="83"/>
  <c r="AJ18" i="83"/>
  <c r="AJ17" i="83"/>
  <c r="AJ16" i="83"/>
  <c r="AJ15" i="83"/>
  <c r="AJ14" i="83"/>
  <c r="AJ13" i="83"/>
  <c r="AJ12" i="83"/>
  <c r="AJ95" i="85"/>
  <c r="AJ94" i="85"/>
  <c r="AJ92" i="85"/>
  <c r="AJ91" i="85"/>
  <c r="AJ86" i="85"/>
  <c r="AJ84" i="85"/>
  <c r="AJ83" i="85"/>
  <c r="AJ82" i="85"/>
  <c r="AJ38" i="85"/>
  <c r="AJ34" i="85"/>
  <c r="AJ32" i="85"/>
  <c r="AJ29" i="85"/>
  <c r="AJ28" i="85"/>
  <c r="AJ27" i="85"/>
  <c r="AJ25" i="85"/>
  <c r="AJ23" i="85"/>
  <c r="AJ19" i="85"/>
  <c r="AJ14" i="85"/>
  <c r="AJ12" i="85"/>
  <c r="AJ95" i="32"/>
  <c r="AJ94" i="32"/>
  <c r="AJ92" i="32"/>
  <c r="AJ91" i="32"/>
  <c r="AJ90" i="32"/>
  <c r="AJ89" i="32"/>
  <c r="AJ86" i="32"/>
  <c r="AJ84" i="32"/>
  <c r="AJ83" i="32"/>
  <c r="AJ82" i="32"/>
  <c r="AJ38" i="32"/>
  <c r="AJ36" i="32"/>
  <c r="AJ34" i="32"/>
  <c r="AJ33" i="32"/>
  <c r="AJ32" i="32"/>
  <c r="AJ30" i="32"/>
  <c r="AJ29" i="32"/>
  <c r="AJ28" i="32"/>
  <c r="AJ27" i="32"/>
  <c r="AJ25" i="32"/>
  <c r="AJ23" i="32"/>
  <c r="AJ22" i="32"/>
  <c r="AJ19" i="32"/>
  <c r="AJ18" i="32"/>
  <c r="AJ17" i="32"/>
  <c r="AJ16" i="32"/>
  <c r="AJ15" i="32"/>
  <c r="AJ14" i="32"/>
  <c r="AJ13" i="32"/>
  <c r="AJ12" i="32"/>
  <c r="AI26" i="79"/>
  <c r="AI24" i="79"/>
  <c r="AI26" i="80"/>
  <c r="AI24" i="80"/>
  <c r="AI26" i="81"/>
  <c r="AI24" i="81"/>
  <c r="AI26" i="82"/>
  <c r="AI24" i="82"/>
  <c r="AI26" i="83"/>
  <c r="AI24" i="83"/>
  <c r="AI95" i="84"/>
  <c r="AI94" i="84"/>
  <c r="AI92" i="84"/>
  <c r="AI91" i="84"/>
  <c r="AI90" i="84"/>
  <c r="AI89" i="84"/>
  <c r="AI86" i="84"/>
  <c r="AI84" i="84"/>
  <c r="AI83" i="84"/>
  <c r="AI82" i="84"/>
  <c r="AI38" i="84"/>
  <c r="AI36" i="84"/>
  <c r="AI34" i="84"/>
  <c r="AI33" i="84"/>
  <c r="AI32" i="84"/>
  <c r="AI30" i="84"/>
  <c r="AI29" i="84"/>
  <c r="AI28" i="84"/>
  <c r="AI27" i="84"/>
  <c r="AI26" i="84"/>
  <c r="AI25" i="84"/>
  <c r="AI24" i="84"/>
  <c r="AI23" i="84"/>
  <c r="AI22" i="84"/>
  <c r="AI19" i="84"/>
  <c r="AI18" i="84"/>
  <c r="AI17" i="84"/>
  <c r="AI16" i="84"/>
  <c r="AI15" i="84"/>
  <c r="AI14" i="84"/>
  <c r="AI13" i="84"/>
  <c r="AI12" i="84"/>
  <c r="AI90" i="85"/>
  <c r="AI89" i="85"/>
  <c r="AI36" i="85"/>
  <c r="AI30" i="85"/>
  <c r="AI26" i="85"/>
  <c r="AI24" i="85"/>
  <c r="AI22" i="85"/>
  <c r="AI18" i="85"/>
  <c r="AI17" i="85"/>
  <c r="AI16" i="85"/>
  <c r="AI15" i="85"/>
  <c r="AI13" i="85"/>
  <c r="AI95" i="89"/>
  <c r="AI94" i="89"/>
  <c r="AI92" i="89"/>
  <c r="AI91" i="89"/>
  <c r="AI90" i="89"/>
  <c r="AI89" i="89"/>
  <c r="AI86" i="89"/>
  <c r="AI84" i="89"/>
  <c r="AI83" i="89"/>
  <c r="AI82" i="89"/>
  <c r="AI38" i="89"/>
  <c r="AI36" i="89"/>
  <c r="AI34" i="89"/>
  <c r="AI32" i="89"/>
  <c r="AI30" i="89"/>
  <c r="AI29" i="89"/>
  <c r="AI28" i="89"/>
  <c r="AI27" i="89"/>
  <c r="AI26" i="89"/>
  <c r="AI25" i="89"/>
  <c r="AI24" i="89"/>
  <c r="AI23" i="89"/>
  <c r="AI22" i="89"/>
  <c r="AI19" i="89"/>
  <c r="AI18" i="89"/>
  <c r="AI17" i="89"/>
  <c r="AI16" i="89"/>
  <c r="AI15" i="89"/>
  <c r="AI14" i="89"/>
  <c r="AI13" i="89"/>
  <c r="AI12" i="89"/>
  <c r="AI26" i="32"/>
  <c r="AI24" i="32"/>
  <c r="AI26" i="78"/>
  <c r="AI24" i="78"/>
  <c r="AI95" i="78"/>
  <c r="AI94" i="78"/>
  <c r="AI92" i="78"/>
  <c r="AI91" i="78"/>
  <c r="AI90" i="78"/>
  <c r="AI89" i="78"/>
  <c r="AI86" i="78"/>
  <c r="AI84" i="78"/>
  <c r="AI83" i="78"/>
  <c r="AI82" i="78"/>
  <c r="AI38" i="78"/>
  <c r="AI36" i="78"/>
  <c r="AI34" i="78"/>
  <c r="AI32" i="78"/>
  <c r="AI30" i="78"/>
  <c r="AI29" i="78"/>
  <c r="AI28" i="78"/>
  <c r="AI27" i="78"/>
  <c r="AI25" i="78"/>
  <c r="AI23" i="78"/>
  <c r="AI22" i="78"/>
  <c r="AI19" i="78"/>
  <c r="AI18" i="78"/>
  <c r="AI17" i="78"/>
  <c r="AI16" i="78"/>
  <c r="AI15" i="78"/>
  <c r="AI14" i="78"/>
  <c r="AI13" i="78"/>
  <c r="AI12" i="78"/>
  <c r="AI95" i="79"/>
  <c r="AI94" i="79"/>
  <c r="AI92" i="79"/>
  <c r="AI91" i="79"/>
  <c r="AI90" i="79"/>
  <c r="AI89" i="79"/>
  <c r="AI86" i="79"/>
  <c r="AI84" i="79"/>
  <c r="AI83" i="79"/>
  <c r="AI82" i="79"/>
  <c r="AI38" i="79"/>
  <c r="AI36" i="79"/>
  <c r="AI34" i="79"/>
  <c r="AI32" i="79"/>
  <c r="AI30" i="79"/>
  <c r="AI29" i="79"/>
  <c r="AI28" i="79"/>
  <c r="AI27" i="79"/>
  <c r="AI25" i="79"/>
  <c r="AI23" i="79"/>
  <c r="AI22" i="79"/>
  <c r="AI19" i="79"/>
  <c r="AI18" i="79"/>
  <c r="AI17" i="79"/>
  <c r="AI16" i="79"/>
  <c r="AI15" i="79"/>
  <c r="AI14" i="79"/>
  <c r="AI13" i="79"/>
  <c r="AI12" i="79"/>
  <c r="AI95" i="80"/>
  <c r="AI94" i="80"/>
  <c r="AI92" i="80"/>
  <c r="AI91" i="80"/>
  <c r="AI90" i="80"/>
  <c r="AI89" i="80"/>
  <c r="AI86" i="80"/>
  <c r="AI84" i="80"/>
  <c r="AI83" i="80"/>
  <c r="AI82" i="80"/>
  <c r="AI38" i="80"/>
  <c r="AI36" i="80"/>
  <c r="AI34" i="80"/>
  <c r="AI32" i="80"/>
  <c r="AI30" i="80"/>
  <c r="AI29" i="80"/>
  <c r="AI28" i="80"/>
  <c r="AI27" i="80"/>
  <c r="AI25" i="80"/>
  <c r="AI23" i="80"/>
  <c r="AI22" i="80"/>
  <c r="AI19" i="80"/>
  <c r="AI18" i="80"/>
  <c r="AI17" i="80"/>
  <c r="AI16" i="80"/>
  <c r="AI15" i="80"/>
  <c r="AI14" i="80"/>
  <c r="AI13" i="80"/>
  <c r="AI12" i="80"/>
  <c r="AI95" i="81"/>
  <c r="AI94" i="81"/>
  <c r="AI92" i="81"/>
  <c r="AI91" i="81"/>
  <c r="AI90" i="81"/>
  <c r="AI89" i="81"/>
  <c r="AI86" i="81"/>
  <c r="AI84" i="81"/>
  <c r="AI83" i="81"/>
  <c r="AI82" i="81"/>
  <c r="AI38" i="81"/>
  <c r="AI36" i="81"/>
  <c r="AI34" i="81"/>
  <c r="AI32" i="81"/>
  <c r="AI30" i="81"/>
  <c r="AI29" i="81"/>
  <c r="AI28" i="81"/>
  <c r="AI27" i="81"/>
  <c r="AI25" i="81"/>
  <c r="AI23" i="81"/>
  <c r="AI22" i="81"/>
  <c r="AI19" i="81"/>
  <c r="AI18" i="81"/>
  <c r="AI17" i="81"/>
  <c r="AI16" i="81"/>
  <c r="AI15" i="81"/>
  <c r="AI14" i="81"/>
  <c r="AI13" i="81"/>
  <c r="AI12" i="81"/>
  <c r="AI95" i="82"/>
  <c r="AI94" i="82"/>
  <c r="AI92" i="82"/>
  <c r="AI91" i="82"/>
  <c r="AI90" i="82"/>
  <c r="AI89" i="82"/>
  <c r="AI86" i="82"/>
  <c r="AI84" i="82"/>
  <c r="AI83" i="82"/>
  <c r="AI82" i="82"/>
  <c r="AI38" i="82"/>
  <c r="AI36" i="82"/>
  <c r="AI34" i="82"/>
  <c r="AI32" i="82"/>
  <c r="AI30" i="82"/>
  <c r="AI29" i="82"/>
  <c r="AI28" i="82"/>
  <c r="AI27" i="82"/>
  <c r="AI25" i="82"/>
  <c r="AI23" i="82"/>
  <c r="AI22" i="82"/>
  <c r="AI19" i="82"/>
  <c r="AI18" i="82"/>
  <c r="AI17" i="82"/>
  <c r="AI16" i="82"/>
  <c r="AI15" i="82"/>
  <c r="AI14" i="82"/>
  <c r="AI13" i="82"/>
  <c r="AI12" i="82"/>
  <c r="AI95" i="83"/>
  <c r="AI94" i="83"/>
  <c r="AI92" i="83"/>
  <c r="AI91" i="83"/>
  <c r="AI90" i="83"/>
  <c r="AI89" i="83"/>
  <c r="AI86" i="83"/>
  <c r="AI84" i="83"/>
  <c r="AI83" i="83"/>
  <c r="AI82" i="83"/>
  <c r="AI38" i="83"/>
  <c r="AI36" i="83"/>
  <c r="AI34" i="83"/>
  <c r="AI32" i="83"/>
  <c r="AI30" i="83"/>
  <c r="AI29" i="83"/>
  <c r="AI28" i="83"/>
  <c r="AI27" i="83"/>
  <c r="AI25" i="83"/>
  <c r="AI23" i="83"/>
  <c r="AI22" i="83"/>
  <c r="AI19" i="83"/>
  <c r="AI18" i="83"/>
  <c r="AI17" i="83"/>
  <c r="AI16" i="83"/>
  <c r="AI15" i="83"/>
  <c r="AI14" i="83"/>
  <c r="AI13" i="83"/>
  <c r="AI12" i="83"/>
  <c r="AI95" i="85"/>
  <c r="AI94" i="85"/>
  <c r="AI92" i="85"/>
  <c r="AI91" i="85"/>
  <c r="AI86" i="85"/>
  <c r="AI84" i="85"/>
  <c r="AI83" i="85"/>
  <c r="AI82" i="85"/>
  <c r="AI38" i="85"/>
  <c r="AI34" i="85"/>
  <c r="AI32" i="85"/>
  <c r="AI29" i="85"/>
  <c r="AI28" i="85"/>
  <c r="AI27" i="85"/>
  <c r="AI25" i="85"/>
  <c r="AI23" i="85"/>
  <c r="AI19" i="85"/>
  <c r="AI14" i="85"/>
  <c r="AI12" i="85"/>
  <c r="AI95" i="32"/>
  <c r="AI94" i="32"/>
  <c r="AI92" i="32"/>
  <c r="AI91" i="32"/>
  <c r="AI90" i="32"/>
  <c r="AI89" i="32"/>
  <c r="AI86" i="32"/>
  <c r="AI83" i="32"/>
  <c r="AI82" i="32"/>
  <c r="AI38" i="32"/>
  <c r="AI36" i="32"/>
  <c r="AI34" i="32"/>
  <c r="AI32" i="32"/>
  <c r="AI30" i="32"/>
  <c r="AI29" i="32"/>
  <c r="AI28" i="32"/>
  <c r="AI27" i="32"/>
  <c r="AI25" i="32"/>
  <c r="AI23" i="32"/>
  <c r="AI22" i="32"/>
  <c r="AI19" i="32"/>
  <c r="AI18" i="32"/>
  <c r="AI17" i="32"/>
  <c r="AI16" i="32"/>
  <c r="AI15" i="32"/>
  <c r="AI14" i="32"/>
  <c r="AI13" i="32"/>
  <c r="AI12" i="32"/>
  <c r="AI84" i="32"/>
  <c r="AJ406" i="28"/>
  <c r="AI33" i="79" s="1"/>
  <c r="AJ407" i="28"/>
  <c r="AI33" i="80" s="1"/>
  <c r="AJ408" i="28"/>
  <c r="AI33" i="81" s="1"/>
  <c r="AJ409" i="28"/>
  <c r="AI33" i="82" s="1"/>
  <c r="AJ410" i="28"/>
  <c r="AI33" i="83" s="1"/>
  <c r="AJ411" i="28"/>
  <c r="AJ412" i="28"/>
  <c r="AI33" i="85" s="1"/>
  <c r="AJ413" i="28"/>
  <c r="AI33" i="89" s="1"/>
  <c r="AJ414" i="28"/>
  <c r="AI33" i="32" s="1"/>
  <c r="AJ405" i="28"/>
  <c r="AI33" i="78" s="1"/>
  <c r="AJ582" i="28"/>
  <c r="AI406" i="28"/>
  <c r="AI407" i="28"/>
  <c r="AI408" i="28"/>
  <c r="AH33" i="81" s="1"/>
  <c r="AI409" i="28"/>
  <c r="AI410" i="28"/>
  <c r="AH33" i="83" s="1"/>
  <c r="AI411" i="28"/>
  <c r="AI412" i="28"/>
  <c r="AI413" i="28"/>
  <c r="AI414" i="28"/>
  <c r="AI405" i="28"/>
  <c r="AH89" i="32"/>
  <c r="AH31" i="79"/>
  <c r="AH26" i="79"/>
  <c r="AH24" i="79"/>
  <c r="AH31" i="80"/>
  <c r="AH26" i="80"/>
  <c r="AH24" i="80"/>
  <c r="AH31" i="81"/>
  <c r="AH26" i="81"/>
  <c r="AH24" i="81"/>
  <c r="AH31" i="82"/>
  <c r="AH26" i="82"/>
  <c r="AH24" i="82"/>
  <c r="AH31" i="83"/>
  <c r="AH26" i="83"/>
  <c r="AH24" i="83"/>
  <c r="AH95" i="84"/>
  <c r="AH94" i="84"/>
  <c r="AH92" i="84"/>
  <c r="AH91" i="84"/>
  <c r="AH90" i="84"/>
  <c r="AH89" i="84"/>
  <c r="AH86" i="84"/>
  <c r="AH84" i="84"/>
  <c r="AH83" i="84"/>
  <c r="AH82" i="84"/>
  <c r="AH38" i="84"/>
  <c r="AH36" i="84"/>
  <c r="AH34" i="84"/>
  <c r="AH33" i="84"/>
  <c r="AH32" i="84"/>
  <c r="AH31" i="84"/>
  <c r="AH30" i="84"/>
  <c r="AH29" i="84"/>
  <c r="AH28" i="84"/>
  <c r="AH27" i="84"/>
  <c r="AH26" i="84"/>
  <c r="AH25" i="84"/>
  <c r="AH24" i="84"/>
  <c r="AH23" i="84"/>
  <c r="AH22" i="84"/>
  <c r="AH19" i="84"/>
  <c r="AH18" i="84"/>
  <c r="AH17" i="84"/>
  <c r="AH16" i="84"/>
  <c r="AH15" i="84"/>
  <c r="AH14" i="84"/>
  <c r="AH13" i="84"/>
  <c r="AH12" i="84"/>
  <c r="AH90" i="85"/>
  <c r="AH89" i="85"/>
  <c r="AH36" i="85"/>
  <c r="AH33" i="85"/>
  <c r="AH31" i="85"/>
  <c r="AH30" i="85"/>
  <c r="AH26" i="85"/>
  <c r="AH24" i="85"/>
  <c r="AH22" i="85"/>
  <c r="AH18" i="85"/>
  <c r="AH17" i="85"/>
  <c r="AH16" i="85"/>
  <c r="AH15" i="85"/>
  <c r="AH13" i="85"/>
  <c r="AH95" i="89"/>
  <c r="AH94" i="89"/>
  <c r="AH92" i="89"/>
  <c r="AH91" i="89"/>
  <c r="AH90" i="89"/>
  <c r="AH89" i="89"/>
  <c r="AH86" i="89"/>
  <c r="AH84" i="89"/>
  <c r="AH83" i="89"/>
  <c r="AH82" i="89"/>
  <c r="AH38" i="89"/>
  <c r="AH36" i="89"/>
  <c r="AH34" i="89"/>
  <c r="AH33" i="89"/>
  <c r="AH32" i="89"/>
  <c r="AH31" i="89"/>
  <c r="AH30" i="89"/>
  <c r="AH29" i="89"/>
  <c r="AH28" i="89"/>
  <c r="AH27" i="89"/>
  <c r="AH26" i="89"/>
  <c r="AH25" i="89"/>
  <c r="AH24" i="89"/>
  <c r="AH23" i="89"/>
  <c r="AH22" i="89"/>
  <c r="AH19" i="89"/>
  <c r="AH18" i="89"/>
  <c r="AH17" i="89"/>
  <c r="AH16" i="89"/>
  <c r="AH15" i="89"/>
  <c r="AH14" i="89"/>
  <c r="AH13" i="89"/>
  <c r="AH12" i="89"/>
  <c r="AH31" i="32"/>
  <c r="AH26" i="32"/>
  <c r="AH24" i="32"/>
  <c r="AH31" i="78"/>
  <c r="AH26" i="78"/>
  <c r="AH24" i="78"/>
  <c r="AH95" i="78"/>
  <c r="AH94" i="78"/>
  <c r="AH92" i="78"/>
  <c r="AH91" i="78"/>
  <c r="AH90" i="78"/>
  <c r="AH89" i="78"/>
  <c r="AH86" i="78"/>
  <c r="AH84" i="78"/>
  <c r="AH83" i="78"/>
  <c r="AH82" i="78"/>
  <c r="AH38" i="78"/>
  <c r="AH36" i="78"/>
  <c r="AH34" i="78"/>
  <c r="AH33" i="78"/>
  <c r="AH32" i="78"/>
  <c r="AH30" i="78"/>
  <c r="AH29" i="78"/>
  <c r="AH28" i="78"/>
  <c r="AH27" i="78"/>
  <c r="AH25" i="78"/>
  <c r="AH23" i="78"/>
  <c r="AH22" i="78"/>
  <c r="AH19" i="78"/>
  <c r="AH18" i="78"/>
  <c r="AH17" i="78"/>
  <c r="AH16" i="78"/>
  <c r="AH15" i="78"/>
  <c r="AH14" i="78"/>
  <c r="AH13" i="78"/>
  <c r="AH12" i="78"/>
  <c r="AH95" i="79"/>
  <c r="AH94" i="79"/>
  <c r="AH92" i="79"/>
  <c r="AH91" i="79"/>
  <c r="AH90" i="79"/>
  <c r="AH89" i="79"/>
  <c r="AH86" i="79"/>
  <c r="AH84" i="79"/>
  <c r="AH83" i="79"/>
  <c r="AH82" i="79"/>
  <c r="AH38" i="79"/>
  <c r="AH36" i="79"/>
  <c r="AH34" i="79"/>
  <c r="AH33" i="79"/>
  <c r="AH32" i="79"/>
  <c r="AH30" i="79"/>
  <c r="AH29" i="79"/>
  <c r="AH28" i="79"/>
  <c r="AH27" i="79"/>
  <c r="AH25" i="79"/>
  <c r="AH23" i="79"/>
  <c r="AH22" i="79"/>
  <c r="AH19" i="79"/>
  <c r="AH18" i="79"/>
  <c r="AH17" i="79"/>
  <c r="AH16" i="79"/>
  <c r="AH15" i="79"/>
  <c r="AH14" i="79"/>
  <c r="AH13" i="79"/>
  <c r="AH12" i="79"/>
  <c r="AH95" i="80"/>
  <c r="AH94" i="80"/>
  <c r="AH92" i="80"/>
  <c r="AH91" i="80"/>
  <c r="AH90" i="80"/>
  <c r="AH89" i="80"/>
  <c r="AH86" i="80"/>
  <c r="AH84" i="80"/>
  <c r="AH83" i="80"/>
  <c r="AH82" i="80"/>
  <c r="AH38" i="80"/>
  <c r="AH36" i="80"/>
  <c r="AH34" i="80"/>
  <c r="AH33" i="80"/>
  <c r="AH32" i="80"/>
  <c r="AH30" i="80"/>
  <c r="AH29" i="80"/>
  <c r="AH28" i="80"/>
  <c r="AH27" i="80"/>
  <c r="AH25" i="80"/>
  <c r="AH23" i="80"/>
  <c r="AH22" i="80"/>
  <c r="AH19" i="80"/>
  <c r="AH18" i="80"/>
  <c r="AH17" i="80"/>
  <c r="AH16" i="80"/>
  <c r="AH15" i="80"/>
  <c r="AH14" i="80"/>
  <c r="AH13" i="80"/>
  <c r="AH12" i="80"/>
  <c r="AH95" i="81"/>
  <c r="AH94" i="81"/>
  <c r="AH92" i="81"/>
  <c r="AH91" i="81"/>
  <c r="AH90" i="81"/>
  <c r="AH89" i="81"/>
  <c r="AH86" i="81"/>
  <c r="AH84" i="81"/>
  <c r="AH83" i="81"/>
  <c r="AH82" i="81"/>
  <c r="AH38" i="81"/>
  <c r="AH36" i="81"/>
  <c r="AH34" i="81"/>
  <c r="AH32" i="81"/>
  <c r="AH30" i="81"/>
  <c r="AH29" i="81"/>
  <c r="AH28" i="81"/>
  <c r="AH27" i="81"/>
  <c r="AH25" i="81"/>
  <c r="AH23" i="81"/>
  <c r="AH22" i="81"/>
  <c r="AH19" i="81"/>
  <c r="AH18" i="81"/>
  <c r="AH17" i="81"/>
  <c r="AH16" i="81"/>
  <c r="AH15" i="81"/>
  <c r="AH14" i="81"/>
  <c r="AH13" i="81"/>
  <c r="AH12" i="81"/>
  <c r="AH95" i="82"/>
  <c r="AH94" i="82"/>
  <c r="AH92" i="82"/>
  <c r="AH91" i="82"/>
  <c r="AH90" i="82"/>
  <c r="AH89" i="82"/>
  <c r="AH86" i="82"/>
  <c r="AH84" i="82"/>
  <c r="AH83" i="82"/>
  <c r="AH82" i="82"/>
  <c r="AH38" i="82"/>
  <c r="AH36" i="82"/>
  <c r="AH34" i="82"/>
  <c r="AH33" i="82"/>
  <c r="AH32" i="82"/>
  <c r="AH30" i="82"/>
  <c r="AH29" i="82"/>
  <c r="AH28" i="82"/>
  <c r="AH27" i="82"/>
  <c r="AH25" i="82"/>
  <c r="AH23" i="82"/>
  <c r="AH22" i="82"/>
  <c r="AH19" i="82"/>
  <c r="AH18" i="82"/>
  <c r="AH17" i="82"/>
  <c r="AH16" i="82"/>
  <c r="AH15" i="82"/>
  <c r="AH14" i="82"/>
  <c r="AH13" i="82"/>
  <c r="AH12" i="82"/>
  <c r="AH95" i="83"/>
  <c r="AH94" i="83"/>
  <c r="AH92" i="83"/>
  <c r="AH91" i="83"/>
  <c r="AH90" i="83"/>
  <c r="AH89" i="83"/>
  <c r="AH86" i="83"/>
  <c r="AH84" i="83"/>
  <c r="AH83" i="83"/>
  <c r="AH82" i="83"/>
  <c r="AH38" i="83"/>
  <c r="AH36" i="83"/>
  <c r="AH34" i="83"/>
  <c r="AH32" i="83"/>
  <c r="AH30" i="83"/>
  <c r="AH29" i="83"/>
  <c r="AH28" i="83"/>
  <c r="AH27" i="83"/>
  <c r="AH25" i="83"/>
  <c r="AH23" i="83"/>
  <c r="AH22" i="83"/>
  <c r="AH19" i="83"/>
  <c r="AH18" i="83"/>
  <c r="AH17" i="83"/>
  <c r="AH16" i="83"/>
  <c r="AH15" i="83"/>
  <c r="AH14" i="83"/>
  <c r="AH13" i="83"/>
  <c r="AH12" i="83"/>
  <c r="AH95" i="85"/>
  <c r="AH94" i="85"/>
  <c r="AH92" i="85"/>
  <c r="AH91" i="85"/>
  <c r="AH86" i="85"/>
  <c r="AH84" i="85"/>
  <c r="AH83" i="85"/>
  <c r="AH82" i="85"/>
  <c r="AH38" i="85"/>
  <c r="AH34" i="85"/>
  <c r="AH32" i="85"/>
  <c r="AH29" i="85"/>
  <c r="AH28" i="85"/>
  <c r="AH27" i="85"/>
  <c r="AH25" i="85"/>
  <c r="AH23" i="85"/>
  <c r="AH19" i="85"/>
  <c r="AH14" i="85"/>
  <c r="AH12" i="85"/>
  <c r="AH95" i="32"/>
  <c r="AH94" i="32"/>
  <c r="AH92" i="32"/>
  <c r="AH91" i="32"/>
  <c r="AH90" i="32"/>
  <c r="AH86" i="32"/>
  <c r="AH84" i="32"/>
  <c r="AH83" i="32"/>
  <c r="AH82" i="32"/>
  <c r="AH38" i="32"/>
  <c r="AH36" i="32"/>
  <c r="AH34" i="32"/>
  <c r="AH33" i="32"/>
  <c r="AH32" i="32"/>
  <c r="AH30" i="32"/>
  <c r="AH29" i="32"/>
  <c r="AH28" i="32"/>
  <c r="AH27" i="32"/>
  <c r="AH25" i="32"/>
  <c r="AH23" i="32"/>
  <c r="AH22" i="32"/>
  <c r="AH19" i="32"/>
  <c r="AH18" i="32"/>
  <c r="AH17" i="32"/>
  <c r="AH16" i="32"/>
  <c r="AH15" i="32"/>
  <c r="AH14" i="32"/>
  <c r="AH13" i="32"/>
  <c r="AH12" i="32"/>
  <c r="BK687" i="95"/>
  <c r="BJ687" i="95"/>
  <c r="BI687" i="95"/>
  <c r="BH687" i="95"/>
  <c r="BG687" i="95"/>
  <c r="BF687" i="95"/>
  <c r="BE687" i="95"/>
  <c r="BD687" i="95"/>
  <c r="BC687" i="95"/>
  <c r="BB687" i="95"/>
  <c r="BA687" i="95"/>
  <c r="AZ687" i="95"/>
  <c r="AY687" i="95"/>
  <c r="AX687" i="95"/>
  <c r="AW687" i="95"/>
  <c r="AV687" i="95"/>
  <c r="AU687" i="95"/>
  <c r="AT687" i="95"/>
  <c r="AS687" i="95"/>
  <c r="AR687" i="95"/>
  <c r="AQ687" i="95"/>
  <c r="AP687" i="95"/>
  <c r="AO687" i="95"/>
  <c r="AN687" i="95"/>
  <c r="AM687" i="95"/>
  <c r="AL687" i="95"/>
  <c r="AK687" i="95"/>
  <c r="AJ687" i="95"/>
  <c r="AI687" i="95"/>
  <c r="AH687" i="95"/>
  <c r="AG687" i="95"/>
  <c r="AF687" i="95"/>
  <c r="AE687" i="95"/>
  <c r="AD687" i="95"/>
  <c r="AC687" i="95"/>
  <c r="AB687" i="95"/>
  <c r="AA687" i="95"/>
  <c r="Z687" i="95"/>
  <c r="Y687" i="95"/>
  <c r="X687" i="95"/>
  <c r="W687" i="95"/>
  <c r="V687" i="95"/>
  <c r="U687" i="95"/>
  <c r="T687" i="95"/>
  <c r="S687" i="95"/>
  <c r="R687" i="95"/>
  <c r="Q687" i="95"/>
  <c r="P687" i="95"/>
  <c r="O687" i="95"/>
  <c r="N687" i="95"/>
  <c r="M687" i="95"/>
  <c r="L687" i="95"/>
  <c r="K687" i="95"/>
  <c r="J687" i="95"/>
  <c r="I687" i="95"/>
  <c r="H687" i="95"/>
  <c r="G687" i="95"/>
  <c r="BK686" i="95"/>
  <c r="BJ686" i="95"/>
  <c r="BI686" i="95"/>
  <c r="BH686" i="95"/>
  <c r="BG686" i="95"/>
  <c r="BF686" i="95"/>
  <c r="BE686" i="95"/>
  <c r="BD686" i="95"/>
  <c r="BC686" i="95"/>
  <c r="BB686" i="95"/>
  <c r="BA686" i="95"/>
  <c r="AZ686" i="95"/>
  <c r="AY686" i="95"/>
  <c r="AX686" i="95"/>
  <c r="AW686" i="95"/>
  <c r="AV686" i="95"/>
  <c r="AU686" i="95"/>
  <c r="AT686" i="95"/>
  <c r="AS686" i="95"/>
  <c r="AR686" i="95"/>
  <c r="AQ686" i="95"/>
  <c r="AP686" i="95"/>
  <c r="AO686" i="95"/>
  <c r="AN686" i="95"/>
  <c r="AM686" i="95"/>
  <c r="AL686" i="95"/>
  <c r="AK686" i="95"/>
  <c r="AJ686" i="95"/>
  <c r="AI686" i="95"/>
  <c r="AH686" i="95"/>
  <c r="AG686" i="95"/>
  <c r="AF686" i="95"/>
  <c r="AE686" i="95"/>
  <c r="AD686" i="95"/>
  <c r="AC686" i="95"/>
  <c r="AB686" i="95"/>
  <c r="AA686" i="95"/>
  <c r="Z686" i="95"/>
  <c r="Y686" i="95"/>
  <c r="X686" i="95"/>
  <c r="W686" i="95"/>
  <c r="V686" i="95"/>
  <c r="U686" i="95"/>
  <c r="T686" i="95"/>
  <c r="S686" i="95"/>
  <c r="R686" i="95"/>
  <c r="Q686" i="95"/>
  <c r="P686" i="95"/>
  <c r="O686" i="95"/>
  <c r="N686" i="95"/>
  <c r="M686" i="95"/>
  <c r="L686" i="95"/>
  <c r="K686" i="95"/>
  <c r="J686" i="95"/>
  <c r="I686" i="95"/>
  <c r="H686" i="95"/>
  <c r="G686" i="95"/>
  <c r="BK685" i="95"/>
  <c r="BJ685" i="95"/>
  <c r="BI685" i="95"/>
  <c r="BH685" i="95"/>
  <c r="BG685" i="95"/>
  <c r="BF685" i="95"/>
  <c r="BE685" i="95"/>
  <c r="BD685" i="95"/>
  <c r="BC685" i="95"/>
  <c r="BB685" i="95"/>
  <c r="BA685" i="95"/>
  <c r="AZ685" i="95"/>
  <c r="AY685" i="95"/>
  <c r="AX685" i="95"/>
  <c r="AW685" i="95"/>
  <c r="AV685" i="95"/>
  <c r="AU685" i="95"/>
  <c r="AT685" i="95"/>
  <c r="AS685" i="95"/>
  <c r="AR685" i="95"/>
  <c r="AQ685" i="95"/>
  <c r="AP685" i="95"/>
  <c r="AO685" i="95"/>
  <c r="AN685" i="95"/>
  <c r="AM685" i="95"/>
  <c r="AL685" i="95"/>
  <c r="AK685" i="95"/>
  <c r="AJ685" i="95"/>
  <c r="AI685" i="95"/>
  <c r="AH685" i="95"/>
  <c r="AG685" i="95"/>
  <c r="AF685" i="95"/>
  <c r="AE685" i="95"/>
  <c r="AD685" i="95"/>
  <c r="AC685" i="95"/>
  <c r="AB685" i="95"/>
  <c r="AA685" i="95"/>
  <c r="Z685" i="95"/>
  <c r="Y685" i="95"/>
  <c r="X685" i="95"/>
  <c r="W685" i="95"/>
  <c r="V685" i="95"/>
  <c r="U685" i="95"/>
  <c r="T685" i="95"/>
  <c r="S685" i="95"/>
  <c r="R685" i="95"/>
  <c r="Q685" i="95"/>
  <c r="P685" i="95"/>
  <c r="O685" i="95"/>
  <c r="N685" i="95"/>
  <c r="M685" i="95"/>
  <c r="L685" i="95"/>
  <c r="K685" i="95"/>
  <c r="J685" i="95"/>
  <c r="I685" i="95"/>
  <c r="H685" i="95"/>
  <c r="G685" i="95"/>
  <c r="BK684" i="95"/>
  <c r="BJ684" i="95"/>
  <c r="BI684" i="95"/>
  <c r="BH684" i="95"/>
  <c r="BG684" i="95"/>
  <c r="BF684" i="95"/>
  <c r="BE684" i="95"/>
  <c r="BD684" i="95"/>
  <c r="BC684" i="95"/>
  <c r="BB684" i="95"/>
  <c r="BA684" i="95"/>
  <c r="AZ684" i="95"/>
  <c r="AY684" i="95"/>
  <c r="AX684" i="95"/>
  <c r="AW684" i="95"/>
  <c r="AV684" i="95"/>
  <c r="AU684" i="95"/>
  <c r="AT684" i="95"/>
  <c r="AS684" i="95"/>
  <c r="AR684" i="95"/>
  <c r="AQ684" i="95"/>
  <c r="AP684" i="95"/>
  <c r="AO684" i="95"/>
  <c r="AN684" i="95"/>
  <c r="AM684" i="95"/>
  <c r="AL684" i="95"/>
  <c r="AK684" i="95"/>
  <c r="AJ684" i="95"/>
  <c r="AI684" i="95"/>
  <c r="AH684" i="95"/>
  <c r="AG684" i="95"/>
  <c r="AF684" i="95"/>
  <c r="AE684" i="95"/>
  <c r="AD684" i="95"/>
  <c r="AC684" i="95"/>
  <c r="AB684" i="95"/>
  <c r="AA684" i="95"/>
  <c r="Z684" i="95"/>
  <c r="Y684" i="95"/>
  <c r="X684" i="95"/>
  <c r="W684" i="95"/>
  <c r="V684" i="95"/>
  <c r="U684" i="95"/>
  <c r="T684" i="95"/>
  <c r="S684" i="95"/>
  <c r="R684" i="95"/>
  <c r="Q684" i="95"/>
  <c r="P684" i="95"/>
  <c r="O684" i="95"/>
  <c r="N684" i="95"/>
  <c r="M684" i="95"/>
  <c r="L684" i="95"/>
  <c r="K684" i="95"/>
  <c r="J684" i="95"/>
  <c r="I684" i="95"/>
  <c r="H684" i="95"/>
  <c r="G684" i="95"/>
  <c r="BK683" i="95"/>
  <c r="BJ683" i="95"/>
  <c r="BI683" i="95"/>
  <c r="BH683" i="95"/>
  <c r="BG683" i="95"/>
  <c r="BF683" i="95"/>
  <c r="BE683" i="95"/>
  <c r="BD683" i="95"/>
  <c r="BC683" i="95"/>
  <c r="BB683" i="95"/>
  <c r="BA683" i="95"/>
  <c r="AZ683" i="95"/>
  <c r="AY683" i="95"/>
  <c r="AX683" i="95"/>
  <c r="AW683" i="95"/>
  <c r="AV683" i="95"/>
  <c r="AU683" i="95"/>
  <c r="AT683" i="95"/>
  <c r="AS683" i="95"/>
  <c r="AR683" i="95"/>
  <c r="AQ683" i="95"/>
  <c r="AP683" i="95"/>
  <c r="AO683" i="95"/>
  <c r="AN683" i="95"/>
  <c r="AM683" i="95"/>
  <c r="AL683" i="95"/>
  <c r="AK683" i="95"/>
  <c r="AJ683" i="95"/>
  <c r="AI683" i="95"/>
  <c r="AH683" i="95"/>
  <c r="AG683" i="95"/>
  <c r="AF683" i="95"/>
  <c r="AE683" i="95"/>
  <c r="AD683" i="95"/>
  <c r="AC683" i="95"/>
  <c r="AB683" i="95"/>
  <c r="AA683" i="95"/>
  <c r="Z683" i="95"/>
  <c r="Y683" i="95"/>
  <c r="X683" i="95"/>
  <c r="W683" i="95"/>
  <c r="V683" i="95"/>
  <c r="U683" i="95"/>
  <c r="T683" i="95"/>
  <c r="S683" i="95"/>
  <c r="R683" i="95"/>
  <c r="Q683" i="95"/>
  <c r="P683" i="95"/>
  <c r="O683" i="95"/>
  <c r="N683" i="95"/>
  <c r="M683" i="95"/>
  <c r="L683" i="95"/>
  <c r="K683" i="95"/>
  <c r="J683" i="95"/>
  <c r="I683" i="95"/>
  <c r="H683" i="95"/>
  <c r="G683" i="95"/>
  <c r="BK682" i="95"/>
  <c r="BJ682" i="95"/>
  <c r="BI682" i="95"/>
  <c r="BH682" i="95"/>
  <c r="BG682" i="95"/>
  <c r="BF682" i="95"/>
  <c r="BE682" i="95"/>
  <c r="BD682" i="95"/>
  <c r="BC682" i="95"/>
  <c r="BB682" i="95"/>
  <c r="BA682" i="95"/>
  <c r="AZ682" i="95"/>
  <c r="AY682" i="95"/>
  <c r="AX682" i="95"/>
  <c r="AW682" i="95"/>
  <c r="AV682" i="95"/>
  <c r="AU682" i="95"/>
  <c r="AT682" i="95"/>
  <c r="AS682" i="95"/>
  <c r="AR682" i="95"/>
  <c r="AQ682" i="95"/>
  <c r="AP682" i="95"/>
  <c r="AO682" i="95"/>
  <c r="AN682" i="95"/>
  <c r="AM682" i="95"/>
  <c r="AL682" i="95"/>
  <c r="AK682" i="95"/>
  <c r="AJ682" i="95"/>
  <c r="AI682" i="95"/>
  <c r="AH682" i="95"/>
  <c r="AG682" i="95"/>
  <c r="AF682" i="95"/>
  <c r="AE682" i="95"/>
  <c r="AD682" i="95"/>
  <c r="AC682" i="95"/>
  <c r="AB682" i="95"/>
  <c r="AA682" i="95"/>
  <c r="Z682" i="95"/>
  <c r="Y682" i="95"/>
  <c r="X682" i="95"/>
  <c r="W682" i="95"/>
  <c r="V682" i="95"/>
  <c r="U682" i="95"/>
  <c r="T682" i="95"/>
  <c r="S682" i="95"/>
  <c r="R682" i="95"/>
  <c r="Q682" i="95"/>
  <c r="P682" i="95"/>
  <c r="O682" i="95"/>
  <c r="N682" i="95"/>
  <c r="M682" i="95"/>
  <c r="L682" i="95"/>
  <c r="K682" i="95"/>
  <c r="J682" i="95"/>
  <c r="I682" i="95"/>
  <c r="H682" i="95"/>
  <c r="G682" i="95"/>
  <c r="BK681" i="95"/>
  <c r="BJ681" i="95"/>
  <c r="BI681" i="95"/>
  <c r="BH681" i="95"/>
  <c r="BG681" i="95"/>
  <c r="BF681" i="95"/>
  <c r="BE681" i="95"/>
  <c r="BD681" i="95"/>
  <c r="BC681" i="95"/>
  <c r="BB681" i="95"/>
  <c r="BA681" i="95"/>
  <c r="AZ681" i="95"/>
  <c r="AY681" i="95"/>
  <c r="AX681" i="95"/>
  <c r="AW681" i="95"/>
  <c r="AV681" i="95"/>
  <c r="AU681" i="95"/>
  <c r="AT681" i="95"/>
  <c r="AS681" i="95"/>
  <c r="AR681" i="95"/>
  <c r="AQ681" i="95"/>
  <c r="AP681" i="95"/>
  <c r="AO681" i="95"/>
  <c r="AN681" i="95"/>
  <c r="AM681" i="95"/>
  <c r="AL681" i="95"/>
  <c r="AK681" i="95"/>
  <c r="AJ681" i="95"/>
  <c r="AI681" i="95"/>
  <c r="AH681" i="95"/>
  <c r="AG681" i="95"/>
  <c r="AF681" i="95"/>
  <c r="AE681" i="95"/>
  <c r="AD681" i="95"/>
  <c r="AC681" i="95"/>
  <c r="AB681" i="95"/>
  <c r="AA681" i="95"/>
  <c r="Z681" i="95"/>
  <c r="Y681" i="95"/>
  <c r="X681" i="95"/>
  <c r="W681" i="95"/>
  <c r="V681" i="95"/>
  <c r="U681" i="95"/>
  <c r="T681" i="95"/>
  <c r="S681" i="95"/>
  <c r="R681" i="95"/>
  <c r="Q681" i="95"/>
  <c r="P681" i="95"/>
  <c r="O681" i="95"/>
  <c r="N681" i="95"/>
  <c r="M681" i="95"/>
  <c r="L681" i="95"/>
  <c r="K681" i="95"/>
  <c r="J681" i="95"/>
  <c r="I681" i="95"/>
  <c r="H681" i="95"/>
  <c r="G681" i="95"/>
  <c r="BK680" i="95"/>
  <c r="BJ680" i="95"/>
  <c r="BI680" i="95"/>
  <c r="BH680" i="95"/>
  <c r="BG680" i="95"/>
  <c r="BF680" i="95"/>
  <c r="BE680" i="95"/>
  <c r="BD680" i="95"/>
  <c r="BC680" i="95"/>
  <c r="BB680" i="95"/>
  <c r="BA680" i="95"/>
  <c r="AZ680" i="95"/>
  <c r="AY680" i="95"/>
  <c r="AX680" i="95"/>
  <c r="AW680" i="95"/>
  <c r="AV680" i="95"/>
  <c r="AU680" i="95"/>
  <c r="AT680" i="95"/>
  <c r="AS680" i="95"/>
  <c r="AR680" i="95"/>
  <c r="AQ680" i="95"/>
  <c r="AP680" i="95"/>
  <c r="AO680" i="95"/>
  <c r="AN680" i="95"/>
  <c r="AM680" i="95"/>
  <c r="AL680" i="95"/>
  <c r="AK680" i="95"/>
  <c r="AJ680" i="95"/>
  <c r="AI680" i="95"/>
  <c r="AH680" i="95"/>
  <c r="AG680" i="95"/>
  <c r="AF680" i="95"/>
  <c r="AE680" i="95"/>
  <c r="AD680" i="95"/>
  <c r="AC680" i="95"/>
  <c r="AB680" i="95"/>
  <c r="AA680" i="95"/>
  <c r="Z680" i="95"/>
  <c r="Y680" i="95"/>
  <c r="X680" i="95"/>
  <c r="W680" i="95"/>
  <c r="V680" i="95"/>
  <c r="U680" i="95"/>
  <c r="T680" i="95"/>
  <c r="S680" i="95"/>
  <c r="R680" i="95"/>
  <c r="Q680" i="95"/>
  <c r="P680" i="95"/>
  <c r="O680" i="95"/>
  <c r="N680" i="95"/>
  <c r="M680" i="95"/>
  <c r="L680" i="95"/>
  <c r="K680" i="95"/>
  <c r="J680" i="95"/>
  <c r="I680" i="95"/>
  <c r="H680" i="95"/>
  <c r="G680" i="95"/>
  <c r="BK679" i="95"/>
  <c r="BJ679" i="95"/>
  <c r="BI679" i="95"/>
  <c r="BH679" i="95"/>
  <c r="BG679" i="95"/>
  <c r="BF679" i="95"/>
  <c r="BE679" i="95"/>
  <c r="BD679" i="95"/>
  <c r="BC679" i="95"/>
  <c r="BB679" i="95"/>
  <c r="BA679" i="95"/>
  <c r="AZ679" i="95"/>
  <c r="AY679" i="95"/>
  <c r="AX679" i="95"/>
  <c r="AW679" i="95"/>
  <c r="AV679" i="95"/>
  <c r="AU679" i="95"/>
  <c r="AT679" i="95"/>
  <c r="AS679" i="95"/>
  <c r="AR679" i="95"/>
  <c r="AQ679" i="95"/>
  <c r="AP679" i="95"/>
  <c r="AO679" i="95"/>
  <c r="AN679" i="95"/>
  <c r="AM679" i="95"/>
  <c r="AL679" i="95"/>
  <c r="AK679" i="95"/>
  <c r="AJ679" i="95"/>
  <c r="AI679" i="95"/>
  <c r="AH679" i="95"/>
  <c r="AG679" i="95"/>
  <c r="AF679" i="95"/>
  <c r="AE679" i="95"/>
  <c r="AD679" i="95"/>
  <c r="AC679" i="95"/>
  <c r="AB679" i="95"/>
  <c r="AA679" i="95"/>
  <c r="Z679" i="95"/>
  <c r="Y679" i="95"/>
  <c r="X679" i="95"/>
  <c r="W679" i="95"/>
  <c r="V679" i="95"/>
  <c r="U679" i="95"/>
  <c r="T679" i="95"/>
  <c r="S679" i="95"/>
  <c r="R679" i="95"/>
  <c r="Q679" i="95"/>
  <c r="P679" i="95"/>
  <c r="O679" i="95"/>
  <c r="N679" i="95"/>
  <c r="M679" i="95"/>
  <c r="L679" i="95"/>
  <c r="K679" i="95"/>
  <c r="J679" i="95"/>
  <c r="I679" i="95"/>
  <c r="H679" i="95"/>
  <c r="G679" i="95"/>
  <c r="BK678" i="95"/>
  <c r="BJ678" i="95"/>
  <c r="BI678" i="95"/>
  <c r="BH678" i="95"/>
  <c r="BG678" i="95"/>
  <c r="BF678" i="95"/>
  <c r="BE678" i="95"/>
  <c r="BD678" i="95"/>
  <c r="BC678" i="95"/>
  <c r="BB678" i="95"/>
  <c r="BA678" i="95"/>
  <c r="AZ678" i="95"/>
  <c r="AY678" i="95"/>
  <c r="AX678" i="95"/>
  <c r="AW678" i="95"/>
  <c r="AV678" i="95"/>
  <c r="AU678" i="95"/>
  <c r="AT678" i="95"/>
  <c r="AS678" i="95"/>
  <c r="AR678" i="95"/>
  <c r="AQ678" i="95"/>
  <c r="AP678" i="95"/>
  <c r="AO678" i="95"/>
  <c r="AN678" i="95"/>
  <c r="AM678" i="95"/>
  <c r="AL678" i="95"/>
  <c r="AK678" i="95"/>
  <c r="AJ678" i="95"/>
  <c r="AI678" i="95"/>
  <c r="AH678" i="95"/>
  <c r="AG678" i="95"/>
  <c r="AF678" i="95"/>
  <c r="AE678" i="95"/>
  <c r="AD678" i="95"/>
  <c r="AC678" i="95"/>
  <c r="AB678" i="95"/>
  <c r="AA678" i="95"/>
  <c r="Z678" i="95"/>
  <c r="Y678" i="95"/>
  <c r="X678" i="95"/>
  <c r="W678" i="95"/>
  <c r="V678" i="95"/>
  <c r="U678" i="95"/>
  <c r="T678" i="95"/>
  <c r="S678" i="95"/>
  <c r="R678" i="95"/>
  <c r="Q678" i="95"/>
  <c r="P678" i="95"/>
  <c r="O678" i="95"/>
  <c r="N678" i="95"/>
  <c r="M678" i="95"/>
  <c r="L678" i="95"/>
  <c r="K678" i="95"/>
  <c r="J678" i="95"/>
  <c r="I678" i="95"/>
  <c r="H678" i="95"/>
  <c r="G678" i="95"/>
  <c r="BK666" i="95"/>
  <c r="BJ666" i="95"/>
  <c r="BI666" i="95"/>
  <c r="BH666" i="95"/>
  <c r="BG666" i="95"/>
  <c r="BF666" i="95"/>
  <c r="BE666" i="95"/>
  <c r="BD666" i="95"/>
  <c r="BC666" i="95"/>
  <c r="BB666" i="95"/>
  <c r="BA666" i="95"/>
  <c r="AZ666" i="95"/>
  <c r="AY666" i="95"/>
  <c r="AX666" i="95"/>
  <c r="AW666" i="95"/>
  <c r="AV666" i="95"/>
  <c r="AU666" i="95"/>
  <c r="AT666" i="95"/>
  <c r="AS666" i="95"/>
  <c r="AR666" i="95"/>
  <c r="AQ666" i="95"/>
  <c r="AP666" i="95"/>
  <c r="AO666" i="95"/>
  <c r="AN666" i="95"/>
  <c r="AM666" i="95"/>
  <c r="AL666" i="95"/>
  <c r="AK666" i="95"/>
  <c r="AJ666" i="95"/>
  <c r="AI666" i="95"/>
  <c r="AH666" i="95"/>
  <c r="AG666" i="95"/>
  <c r="AF666" i="95"/>
  <c r="AE666" i="95"/>
  <c r="AD666" i="95"/>
  <c r="AC666" i="95"/>
  <c r="AB666" i="95"/>
  <c r="AA666" i="95"/>
  <c r="Z666" i="95"/>
  <c r="Y666" i="95"/>
  <c r="X666" i="95"/>
  <c r="W666" i="95"/>
  <c r="V666" i="95"/>
  <c r="U666" i="95"/>
  <c r="T666" i="95"/>
  <c r="S666" i="95"/>
  <c r="R666" i="95"/>
  <c r="Q666" i="95"/>
  <c r="P666" i="95"/>
  <c r="O666" i="95"/>
  <c r="N666" i="95"/>
  <c r="M666" i="95"/>
  <c r="L666" i="95"/>
  <c r="K666" i="95"/>
  <c r="J666" i="95"/>
  <c r="I666" i="95"/>
  <c r="H666" i="95"/>
  <c r="G666" i="95"/>
  <c r="BK665" i="95"/>
  <c r="BJ665" i="95"/>
  <c r="BI665" i="95"/>
  <c r="BH665" i="95"/>
  <c r="BG665" i="95"/>
  <c r="BF665" i="95"/>
  <c r="BE665" i="95"/>
  <c r="BD665" i="95"/>
  <c r="BC665" i="95"/>
  <c r="BB665" i="95"/>
  <c r="BA665" i="95"/>
  <c r="AZ665" i="95"/>
  <c r="AY665" i="95"/>
  <c r="AX665" i="95"/>
  <c r="AW665" i="95"/>
  <c r="AV665" i="95"/>
  <c r="AU665" i="95"/>
  <c r="AT665" i="95"/>
  <c r="AS665" i="95"/>
  <c r="AR665" i="95"/>
  <c r="AQ665" i="95"/>
  <c r="AP665" i="95"/>
  <c r="AO665" i="95"/>
  <c r="AN665" i="95"/>
  <c r="AM665" i="95"/>
  <c r="AL665" i="95"/>
  <c r="AK665" i="95"/>
  <c r="AJ665" i="95"/>
  <c r="AI665" i="95"/>
  <c r="AH665" i="95"/>
  <c r="AG665" i="95"/>
  <c r="AF665" i="95"/>
  <c r="AE665" i="95"/>
  <c r="AD665" i="95"/>
  <c r="AC665" i="95"/>
  <c r="AB665" i="95"/>
  <c r="AA665" i="95"/>
  <c r="Z665" i="95"/>
  <c r="Y665" i="95"/>
  <c r="X665" i="95"/>
  <c r="W665" i="95"/>
  <c r="V665" i="95"/>
  <c r="U665" i="95"/>
  <c r="T665" i="95"/>
  <c r="S665" i="95"/>
  <c r="R665" i="95"/>
  <c r="Q665" i="95"/>
  <c r="P665" i="95"/>
  <c r="O665" i="95"/>
  <c r="N665" i="95"/>
  <c r="M665" i="95"/>
  <c r="L665" i="95"/>
  <c r="K665" i="95"/>
  <c r="J665" i="95"/>
  <c r="I665" i="95"/>
  <c r="H665" i="95"/>
  <c r="G665" i="95"/>
  <c r="BK664" i="95"/>
  <c r="BJ664" i="95"/>
  <c r="BI664" i="95"/>
  <c r="BH664" i="95"/>
  <c r="BG664" i="95"/>
  <c r="BF664" i="95"/>
  <c r="BE664" i="95"/>
  <c r="BD664" i="95"/>
  <c r="BC664" i="95"/>
  <c r="BB664" i="95"/>
  <c r="BA664" i="95"/>
  <c r="AZ664" i="95"/>
  <c r="AY664" i="95"/>
  <c r="AX664" i="95"/>
  <c r="AW664" i="95"/>
  <c r="AV664" i="95"/>
  <c r="AU664" i="95"/>
  <c r="AT664" i="95"/>
  <c r="AS664" i="95"/>
  <c r="AR664" i="95"/>
  <c r="AQ664" i="95"/>
  <c r="AP664" i="95"/>
  <c r="AO664" i="95"/>
  <c r="AN664" i="95"/>
  <c r="AM664" i="95"/>
  <c r="AL664" i="95"/>
  <c r="AK664" i="95"/>
  <c r="AJ664" i="95"/>
  <c r="AI664" i="95"/>
  <c r="AH664" i="95"/>
  <c r="AG664" i="95"/>
  <c r="AF664" i="95"/>
  <c r="AE664" i="95"/>
  <c r="AD664" i="95"/>
  <c r="AC664" i="95"/>
  <c r="AB664" i="95"/>
  <c r="AA664" i="95"/>
  <c r="Z664" i="95"/>
  <c r="Y664" i="95"/>
  <c r="X664" i="95"/>
  <c r="W664" i="95"/>
  <c r="V664" i="95"/>
  <c r="U664" i="95"/>
  <c r="T664" i="95"/>
  <c r="S664" i="95"/>
  <c r="R664" i="95"/>
  <c r="Q664" i="95"/>
  <c r="P664" i="95"/>
  <c r="O664" i="95"/>
  <c r="N664" i="95"/>
  <c r="M664" i="95"/>
  <c r="L664" i="95"/>
  <c r="K664" i="95"/>
  <c r="J664" i="95"/>
  <c r="I664" i="95"/>
  <c r="H664" i="95"/>
  <c r="G664" i="95"/>
  <c r="BK663" i="95"/>
  <c r="BJ663" i="95"/>
  <c r="BI663" i="95"/>
  <c r="BH663" i="95"/>
  <c r="BG663" i="95"/>
  <c r="BF663" i="95"/>
  <c r="BE663" i="95"/>
  <c r="BD663" i="95"/>
  <c r="BC663" i="95"/>
  <c r="BB663" i="95"/>
  <c r="BA663" i="95"/>
  <c r="AZ663" i="95"/>
  <c r="AY663" i="95"/>
  <c r="AX663" i="95"/>
  <c r="AW663" i="95"/>
  <c r="AV663" i="95"/>
  <c r="AU663" i="95"/>
  <c r="AT663" i="95"/>
  <c r="AS663" i="95"/>
  <c r="AR663" i="95"/>
  <c r="AQ663" i="95"/>
  <c r="AP663" i="95"/>
  <c r="AO663" i="95"/>
  <c r="AN663" i="95"/>
  <c r="AM663" i="95"/>
  <c r="AL663" i="95"/>
  <c r="AK663" i="95"/>
  <c r="AJ663" i="95"/>
  <c r="AI663" i="95"/>
  <c r="AH663" i="95"/>
  <c r="AG663" i="95"/>
  <c r="AF663" i="95"/>
  <c r="AE663" i="95"/>
  <c r="AD663" i="95"/>
  <c r="AC663" i="95"/>
  <c r="AB663" i="95"/>
  <c r="AA663" i="95"/>
  <c r="Z663" i="95"/>
  <c r="Y663" i="95"/>
  <c r="X663" i="95"/>
  <c r="W663" i="95"/>
  <c r="V663" i="95"/>
  <c r="U663" i="95"/>
  <c r="T663" i="95"/>
  <c r="S663" i="95"/>
  <c r="R663" i="95"/>
  <c r="Q663" i="95"/>
  <c r="P663" i="95"/>
  <c r="O663" i="95"/>
  <c r="N663" i="95"/>
  <c r="M663" i="95"/>
  <c r="L663" i="95"/>
  <c r="K663" i="95"/>
  <c r="J663" i="95"/>
  <c r="I663" i="95"/>
  <c r="H663" i="95"/>
  <c r="G663" i="95"/>
  <c r="BK662" i="95"/>
  <c r="BJ662" i="95"/>
  <c r="BI662" i="95"/>
  <c r="BH662" i="95"/>
  <c r="BG662" i="95"/>
  <c r="BF662" i="95"/>
  <c r="BE662" i="95"/>
  <c r="BD662" i="95"/>
  <c r="BC662" i="95"/>
  <c r="BB662" i="95"/>
  <c r="BA662" i="95"/>
  <c r="AZ662" i="95"/>
  <c r="AY662" i="95"/>
  <c r="AX662" i="95"/>
  <c r="AW662" i="95"/>
  <c r="AV662" i="95"/>
  <c r="AU662" i="95"/>
  <c r="AT662" i="95"/>
  <c r="AS662" i="95"/>
  <c r="AR662" i="95"/>
  <c r="AQ662" i="95"/>
  <c r="AP662" i="95"/>
  <c r="AO662" i="95"/>
  <c r="AN662" i="95"/>
  <c r="AM662" i="95"/>
  <c r="AL662" i="95"/>
  <c r="AK662" i="95"/>
  <c r="AJ662" i="95"/>
  <c r="AI662" i="95"/>
  <c r="AH662" i="95"/>
  <c r="AG662" i="95"/>
  <c r="AF662" i="95"/>
  <c r="AE662" i="95"/>
  <c r="AD662" i="95"/>
  <c r="AC662" i="95"/>
  <c r="AB662" i="95"/>
  <c r="AA662" i="95"/>
  <c r="Z662" i="95"/>
  <c r="Y662" i="95"/>
  <c r="X662" i="95"/>
  <c r="W662" i="95"/>
  <c r="V662" i="95"/>
  <c r="U662" i="95"/>
  <c r="T662" i="95"/>
  <c r="S662" i="95"/>
  <c r="R662" i="95"/>
  <c r="Q662" i="95"/>
  <c r="P662" i="95"/>
  <c r="O662" i="95"/>
  <c r="N662" i="95"/>
  <c r="M662" i="95"/>
  <c r="L662" i="95"/>
  <c r="K662" i="95"/>
  <c r="J662" i="95"/>
  <c r="I662" i="95"/>
  <c r="H662" i="95"/>
  <c r="G662" i="95"/>
  <c r="BK661" i="95"/>
  <c r="BJ661" i="95"/>
  <c r="BI661" i="95"/>
  <c r="BH661" i="95"/>
  <c r="BG661" i="95"/>
  <c r="BF661" i="95"/>
  <c r="BE661" i="95"/>
  <c r="BD661" i="95"/>
  <c r="BC661" i="95"/>
  <c r="BB661" i="95"/>
  <c r="BA661" i="95"/>
  <c r="AZ661" i="95"/>
  <c r="AY661" i="95"/>
  <c r="AX661" i="95"/>
  <c r="AW661" i="95"/>
  <c r="AV661" i="95"/>
  <c r="AU661" i="95"/>
  <c r="AT661" i="95"/>
  <c r="AS661" i="95"/>
  <c r="AR661" i="95"/>
  <c r="AQ661" i="95"/>
  <c r="AP661" i="95"/>
  <c r="AO661" i="95"/>
  <c r="AN661" i="95"/>
  <c r="AM661" i="95"/>
  <c r="AL661" i="95"/>
  <c r="AK661" i="95"/>
  <c r="AJ661" i="95"/>
  <c r="AI661" i="95"/>
  <c r="AH661" i="95"/>
  <c r="AG661" i="95"/>
  <c r="AF661" i="95"/>
  <c r="AE661" i="95"/>
  <c r="AD661" i="95"/>
  <c r="AC661" i="95"/>
  <c r="AB661" i="95"/>
  <c r="AA661" i="95"/>
  <c r="Z661" i="95"/>
  <c r="Y661" i="95"/>
  <c r="X661" i="95"/>
  <c r="W661" i="95"/>
  <c r="V661" i="95"/>
  <c r="U661" i="95"/>
  <c r="T661" i="95"/>
  <c r="S661" i="95"/>
  <c r="R661" i="95"/>
  <c r="Q661" i="95"/>
  <c r="P661" i="95"/>
  <c r="O661" i="95"/>
  <c r="N661" i="95"/>
  <c r="M661" i="95"/>
  <c r="L661" i="95"/>
  <c r="K661" i="95"/>
  <c r="J661" i="95"/>
  <c r="I661" i="95"/>
  <c r="H661" i="95"/>
  <c r="G661" i="95"/>
  <c r="BK660" i="95"/>
  <c r="BJ660" i="95"/>
  <c r="BI660" i="95"/>
  <c r="BH660" i="95"/>
  <c r="BG660" i="95"/>
  <c r="BF660" i="95"/>
  <c r="BE660" i="95"/>
  <c r="BD660" i="95"/>
  <c r="BC660" i="95"/>
  <c r="BB660" i="95"/>
  <c r="BA660" i="95"/>
  <c r="AZ660" i="95"/>
  <c r="AY660" i="95"/>
  <c r="AX660" i="95"/>
  <c r="AW660" i="95"/>
  <c r="AV660" i="95"/>
  <c r="AU660" i="95"/>
  <c r="AT660" i="95"/>
  <c r="AS660" i="95"/>
  <c r="AR660" i="95"/>
  <c r="AQ660" i="95"/>
  <c r="AP660" i="95"/>
  <c r="AO660" i="95"/>
  <c r="AN660" i="95"/>
  <c r="AM660" i="95"/>
  <c r="AL660" i="95"/>
  <c r="AK660" i="95"/>
  <c r="AJ660" i="95"/>
  <c r="AI660" i="95"/>
  <c r="AH660" i="95"/>
  <c r="AG660" i="95"/>
  <c r="AF660" i="95"/>
  <c r="AE660" i="95"/>
  <c r="AD660" i="95"/>
  <c r="AC660" i="95"/>
  <c r="AB660" i="95"/>
  <c r="AA660" i="95"/>
  <c r="Z660" i="95"/>
  <c r="Y660" i="95"/>
  <c r="X660" i="95"/>
  <c r="W660" i="95"/>
  <c r="V660" i="95"/>
  <c r="U660" i="95"/>
  <c r="T660" i="95"/>
  <c r="S660" i="95"/>
  <c r="R660" i="95"/>
  <c r="Q660" i="95"/>
  <c r="P660" i="95"/>
  <c r="O660" i="95"/>
  <c r="N660" i="95"/>
  <c r="M660" i="95"/>
  <c r="L660" i="95"/>
  <c r="K660" i="95"/>
  <c r="J660" i="95"/>
  <c r="I660" i="95"/>
  <c r="H660" i="95"/>
  <c r="G660" i="95"/>
  <c r="BK659" i="95"/>
  <c r="BJ659" i="95"/>
  <c r="BI659" i="95"/>
  <c r="BH659" i="95"/>
  <c r="BG659" i="95"/>
  <c r="BF659" i="95"/>
  <c r="BE659" i="95"/>
  <c r="BD659" i="95"/>
  <c r="BC659" i="95"/>
  <c r="BB659" i="95"/>
  <c r="BA659" i="95"/>
  <c r="AZ659" i="95"/>
  <c r="AY659" i="95"/>
  <c r="AX659" i="95"/>
  <c r="AW659" i="95"/>
  <c r="AV659" i="95"/>
  <c r="AU659" i="95"/>
  <c r="AT659" i="95"/>
  <c r="AS659" i="95"/>
  <c r="AR659" i="95"/>
  <c r="AQ659" i="95"/>
  <c r="AP659" i="95"/>
  <c r="AO659" i="95"/>
  <c r="AN659" i="95"/>
  <c r="AM659" i="95"/>
  <c r="AL659" i="95"/>
  <c r="AK659" i="95"/>
  <c r="AJ659" i="95"/>
  <c r="AI659" i="95"/>
  <c r="AH659" i="95"/>
  <c r="AG659" i="95"/>
  <c r="AF659" i="95"/>
  <c r="AE659" i="95"/>
  <c r="AD659" i="95"/>
  <c r="AC659" i="95"/>
  <c r="AB659" i="95"/>
  <c r="AA659" i="95"/>
  <c r="Z659" i="95"/>
  <c r="Y659" i="95"/>
  <c r="X659" i="95"/>
  <c r="W659" i="95"/>
  <c r="V659" i="95"/>
  <c r="U659" i="95"/>
  <c r="T659" i="95"/>
  <c r="S659" i="95"/>
  <c r="R659" i="95"/>
  <c r="Q659" i="95"/>
  <c r="P659" i="95"/>
  <c r="O659" i="95"/>
  <c r="N659" i="95"/>
  <c r="M659" i="95"/>
  <c r="L659" i="95"/>
  <c r="K659" i="95"/>
  <c r="J659" i="95"/>
  <c r="I659" i="95"/>
  <c r="H659" i="95"/>
  <c r="G659" i="95"/>
  <c r="BK658" i="95"/>
  <c r="BJ658" i="95"/>
  <c r="BI658" i="95"/>
  <c r="BH658" i="95"/>
  <c r="BG658" i="95"/>
  <c r="BF658" i="95"/>
  <c r="BE658" i="95"/>
  <c r="BD658" i="95"/>
  <c r="BC658" i="95"/>
  <c r="BB658" i="95"/>
  <c r="BA658" i="95"/>
  <c r="AZ658" i="95"/>
  <c r="AY658" i="95"/>
  <c r="AX658" i="95"/>
  <c r="AW658" i="95"/>
  <c r="AV658" i="95"/>
  <c r="AU658" i="95"/>
  <c r="AT658" i="95"/>
  <c r="AS658" i="95"/>
  <c r="AR658" i="95"/>
  <c r="AQ658" i="95"/>
  <c r="AP658" i="95"/>
  <c r="AO658" i="95"/>
  <c r="AN658" i="95"/>
  <c r="AM658" i="95"/>
  <c r="AL658" i="95"/>
  <c r="AK658" i="95"/>
  <c r="AJ658" i="95"/>
  <c r="AI658" i="95"/>
  <c r="AH658" i="95"/>
  <c r="AG658" i="95"/>
  <c r="AF658" i="95"/>
  <c r="AE658" i="95"/>
  <c r="AD658" i="95"/>
  <c r="AC658" i="95"/>
  <c r="AB658" i="95"/>
  <c r="AA658" i="95"/>
  <c r="Z658" i="95"/>
  <c r="Y658" i="95"/>
  <c r="X658" i="95"/>
  <c r="W658" i="95"/>
  <c r="V658" i="95"/>
  <c r="U658" i="95"/>
  <c r="T658" i="95"/>
  <c r="S658" i="95"/>
  <c r="R658" i="95"/>
  <c r="Q658" i="95"/>
  <c r="P658" i="95"/>
  <c r="O658" i="95"/>
  <c r="N658" i="95"/>
  <c r="M658" i="95"/>
  <c r="L658" i="95"/>
  <c r="K658" i="95"/>
  <c r="J658" i="95"/>
  <c r="I658" i="95"/>
  <c r="H658" i="95"/>
  <c r="G658" i="95"/>
  <c r="BK657" i="95"/>
  <c r="BJ657" i="95"/>
  <c r="BI657" i="95"/>
  <c r="BH657" i="95"/>
  <c r="BG657" i="95"/>
  <c r="BF657" i="95"/>
  <c r="BE657" i="95"/>
  <c r="BD657" i="95"/>
  <c r="BC657" i="95"/>
  <c r="BB657" i="95"/>
  <c r="BA657" i="95"/>
  <c r="AZ657" i="95"/>
  <c r="AY657" i="95"/>
  <c r="AX657" i="95"/>
  <c r="AW657" i="95"/>
  <c r="AV657" i="95"/>
  <c r="AU657" i="95"/>
  <c r="AT657" i="95"/>
  <c r="AS657" i="95"/>
  <c r="AR657" i="95"/>
  <c r="AQ657" i="95"/>
  <c r="AP657" i="95"/>
  <c r="AO657" i="95"/>
  <c r="AN657" i="95"/>
  <c r="AM657" i="95"/>
  <c r="AL657" i="95"/>
  <c r="AK657" i="95"/>
  <c r="AJ657" i="95"/>
  <c r="AI657" i="95"/>
  <c r="AH657" i="95"/>
  <c r="AG657" i="95"/>
  <c r="AF657" i="95"/>
  <c r="AE657" i="95"/>
  <c r="AD657" i="95"/>
  <c r="AC657" i="95"/>
  <c r="AB657" i="95"/>
  <c r="AA657" i="95"/>
  <c r="Z657" i="95"/>
  <c r="Y657" i="95"/>
  <c r="X657" i="95"/>
  <c r="W657" i="95"/>
  <c r="V657" i="95"/>
  <c r="U657" i="95"/>
  <c r="T657" i="95"/>
  <c r="S657" i="95"/>
  <c r="R657" i="95"/>
  <c r="Q657" i="95"/>
  <c r="P657" i="95"/>
  <c r="O657" i="95"/>
  <c r="N657" i="95"/>
  <c r="M657" i="95"/>
  <c r="L657" i="95"/>
  <c r="K657" i="95"/>
  <c r="J657" i="95"/>
  <c r="I657" i="95"/>
  <c r="H657" i="95"/>
  <c r="G657" i="95"/>
  <c r="BK645" i="95"/>
  <c r="BJ645" i="95"/>
  <c r="BI645" i="95"/>
  <c r="BH645" i="95"/>
  <c r="BG645" i="95"/>
  <c r="BF645" i="95"/>
  <c r="BE645" i="95"/>
  <c r="BD645" i="95"/>
  <c r="BC645" i="95"/>
  <c r="BB645" i="95"/>
  <c r="BA645" i="95"/>
  <c r="AZ645" i="95"/>
  <c r="AY645" i="95"/>
  <c r="AX645" i="95"/>
  <c r="AW645" i="95"/>
  <c r="AV645" i="95"/>
  <c r="AU645" i="95"/>
  <c r="AT645" i="95"/>
  <c r="AS645" i="95"/>
  <c r="AR645" i="95"/>
  <c r="AQ645" i="95"/>
  <c r="AP645" i="95"/>
  <c r="AO645" i="95"/>
  <c r="AN645" i="95"/>
  <c r="AM645" i="95"/>
  <c r="AL645" i="95"/>
  <c r="AK645" i="95"/>
  <c r="AJ645" i="95"/>
  <c r="AI645" i="95"/>
  <c r="AH645" i="95"/>
  <c r="AG645" i="95"/>
  <c r="AF645" i="95"/>
  <c r="AE645" i="95"/>
  <c r="AD645" i="95"/>
  <c r="AC645" i="95"/>
  <c r="AB645" i="95"/>
  <c r="AA645" i="95"/>
  <c r="Z645" i="95"/>
  <c r="Y645" i="95"/>
  <c r="X645" i="95"/>
  <c r="W645" i="95"/>
  <c r="V645" i="95"/>
  <c r="U645" i="95"/>
  <c r="T645" i="95"/>
  <c r="S645" i="95"/>
  <c r="R645" i="95"/>
  <c r="Q645" i="95"/>
  <c r="P645" i="95"/>
  <c r="O645" i="95"/>
  <c r="N645" i="95"/>
  <c r="M645" i="95"/>
  <c r="L645" i="95"/>
  <c r="K645" i="95"/>
  <c r="J645" i="95"/>
  <c r="I645" i="95"/>
  <c r="H645" i="95"/>
  <c r="G645" i="95"/>
  <c r="F645" i="95"/>
  <c r="E645" i="95"/>
  <c r="D645" i="95"/>
  <c r="C645" i="95"/>
  <c r="BK644" i="95"/>
  <c r="BJ644" i="95"/>
  <c r="BI644" i="95"/>
  <c r="BH644" i="95"/>
  <c r="BG644" i="95"/>
  <c r="BF644" i="95"/>
  <c r="BE644" i="95"/>
  <c r="BD644" i="95"/>
  <c r="BC644" i="95"/>
  <c r="BB644" i="95"/>
  <c r="BA644" i="95"/>
  <c r="AZ644" i="95"/>
  <c r="AY644" i="95"/>
  <c r="AX644" i="95"/>
  <c r="AW644" i="95"/>
  <c r="AV644" i="95"/>
  <c r="AU644" i="95"/>
  <c r="AT644" i="95"/>
  <c r="AS644" i="95"/>
  <c r="AR644" i="95"/>
  <c r="AQ644" i="95"/>
  <c r="AP644" i="95"/>
  <c r="AO644" i="95"/>
  <c r="AN644" i="95"/>
  <c r="AM644" i="95"/>
  <c r="AL644" i="95"/>
  <c r="AK644" i="95"/>
  <c r="AJ644" i="95"/>
  <c r="AI644" i="95"/>
  <c r="AH644" i="95"/>
  <c r="AG644" i="95"/>
  <c r="AF644" i="95"/>
  <c r="AE644" i="95"/>
  <c r="AD644" i="95"/>
  <c r="AC644" i="95"/>
  <c r="AB644" i="95"/>
  <c r="AA644" i="95"/>
  <c r="Z644" i="95"/>
  <c r="Y644" i="95"/>
  <c r="X644" i="95"/>
  <c r="W644" i="95"/>
  <c r="V644" i="95"/>
  <c r="U644" i="95"/>
  <c r="T644" i="95"/>
  <c r="S644" i="95"/>
  <c r="R644" i="95"/>
  <c r="Q644" i="95"/>
  <c r="P644" i="95"/>
  <c r="O644" i="95"/>
  <c r="N644" i="95"/>
  <c r="M644" i="95"/>
  <c r="L644" i="95"/>
  <c r="K644" i="95"/>
  <c r="J644" i="95"/>
  <c r="I644" i="95"/>
  <c r="H644" i="95"/>
  <c r="G644" i="95"/>
  <c r="BK643" i="95"/>
  <c r="BJ643" i="95"/>
  <c r="BI643" i="95"/>
  <c r="BH643" i="95"/>
  <c r="BG643" i="95"/>
  <c r="BF643" i="95"/>
  <c r="BE643" i="95"/>
  <c r="BD643" i="95"/>
  <c r="BC643" i="95"/>
  <c r="BB643" i="95"/>
  <c r="BA643" i="95"/>
  <c r="AZ643" i="95"/>
  <c r="AY643" i="95"/>
  <c r="AX643" i="95"/>
  <c r="AW643" i="95"/>
  <c r="AV643" i="95"/>
  <c r="AU643" i="95"/>
  <c r="AT643" i="95"/>
  <c r="AS643" i="95"/>
  <c r="AR643" i="95"/>
  <c r="AQ643" i="95"/>
  <c r="AP643" i="95"/>
  <c r="AO643" i="95"/>
  <c r="AN643" i="95"/>
  <c r="AM643" i="95"/>
  <c r="AL643" i="95"/>
  <c r="AK643" i="95"/>
  <c r="AJ643" i="95"/>
  <c r="AI643" i="95"/>
  <c r="AH643" i="95"/>
  <c r="AG643" i="95"/>
  <c r="AF643" i="95"/>
  <c r="AE643" i="95"/>
  <c r="AD643" i="95"/>
  <c r="AC643" i="95"/>
  <c r="AB643" i="95"/>
  <c r="AA643" i="95"/>
  <c r="Z643" i="95"/>
  <c r="Y643" i="95"/>
  <c r="X643" i="95"/>
  <c r="W643" i="95"/>
  <c r="V643" i="95"/>
  <c r="U643" i="95"/>
  <c r="T643" i="95"/>
  <c r="S643" i="95"/>
  <c r="R643" i="95"/>
  <c r="Q643" i="95"/>
  <c r="P643" i="95"/>
  <c r="O643" i="95"/>
  <c r="N643" i="95"/>
  <c r="M643" i="95"/>
  <c r="L643" i="95"/>
  <c r="K643" i="95"/>
  <c r="J643" i="95"/>
  <c r="I643" i="95"/>
  <c r="H643" i="95"/>
  <c r="G643" i="95"/>
  <c r="BK642" i="95"/>
  <c r="BJ642" i="95"/>
  <c r="BI642" i="95"/>
  <c r="BH642" i="95"/>
  <c r="BG642" i="95"/>
  <c r="BF642" i="95"/>
  <c r="BE642" i="95"/>
  <c r="BD642" i="95"/>
  <c r="BC642" i="95"/>
  <c r="BB642" i="95"/>
  <c r="BA642" i="95"/>
  <c r="AZ642" i="95"/>
  <c r="AY642" i="95"/>
  <c r="AX642" i="95"/>
  <c r="AW642" i="95"/>
  <c r="AV642" i="95"/>
  <c r="AU642" i="95"/>
  <c r="AT642" i="95"/>
  <c r="AS642" i="95"/>
  <c r="AR642" i="95"/>
  <c r="AQ642" i="95"/>
  <c r="AP642" i="95"/>
  <c r="AO642" i="95"/>
  <c r="AN642" i="95"/>
  <c r="AM642" i="95"/>
  <c r="AL642" i="95"/>
  <c r="AK642" i="95"/>
  <c r="AJ642" i="95"/>
  <c r="AI642" i="95"/>
  <c r="AH642" i="95"/>
  <c r="AG642" i="95"/>
  <c r="AF642" i="95"/>
  <c r="AE642" i="95"/>
  <c r="AD642" i="95"/>
  <c r="AC642" i="95"/>
  <c r="AB642" i="95"/>
  <c r="AA642" i="95"/>
  <c r="Z642" i="95"/>
  <c r="Y642" i="95"/>
  <c r="X642" i="95"/>
  <c r="W642" i="95"/>
  <c r="V642" i="95"/>
  <c r="U642" i="95"/>
  <c r="T642" i="95"/>
  <c r="S642" i="95"/>
  <c r="R642" i="95"/>
  <c r="Q642" i="95"/>
  <c r="P642" i="95"/>
  <c r="O642" i="95"/>
  <c r="N642" i="95"/>
  <c r="M642" i="95"/>
  <c r="L642" i="95"/>
  <c r="K642" i="95"/>
  <c r="J642" i="95"/>
  <c r="I642" i="95"/>
  <c r="H642" i="95"/>
  <c r="G642" i="95"/>
  <c r="BK641" i="95"/>
  <c r="BJ641" i="95"/>
  <c r="BI641" i="95"/>
  <c r="BH641" i="95"/>
  <c r="BG641" i="95"/>
  <c r="BF641" i="95"/>
  <c r="BE641" i="95"/>
  <c r="BD641" i="95"/>
  <c r="BC641" i="95"/>
  <c r="BB641" i="95"/>
  <c r="BA641" i="95"/>
  <c r="AZ641" i="95"/>
  <c r="AY641" i="95"/>
  <c r="AX641" i="95"/>
  <c r="AW641" i="95"/>
  <c r="AV641" i="95"/>
  <c r="AU641" i="95"/>
  <c r="AT641" i="95"/>
  <c r="AS641" i="95"/>
  <c r="AR641" i="95"/>
  <c r="AQ641" i="95"/>
  <c r="AP641" i="95"/>
  <c r="AO641" i="95"/>
  <c r="AN641" i="95"/>
  <c r="AM641" i="95"/>
  <c r="AL641" i="95"/>
  <c r="AK641" i="95"/>
  <c r="AJ641" i="95"/>
  <c r="AI641" i="95"/>
  <c r="AH641" i="95"/>
  <c r="AG641" i="95"/>
  <c r="AF641" i="95"/>
  <c r="AE641" i="95"/>
  <c r="AD641" i="95"/>
  <c r="AC641" i="95"/>
  <c r="AB641" i="95"/>
  <c r="AA641" i="95"/>
  <c r="Z641" i="95"/>
  <c r="Y641" i="95"/>
  <c r="X641" i="95"/>
  <c r="W641" i="95"/>
  <c r="V641" i="95"/>
  <c r="U641" i="95"/>
  <c r="T641" i="95"/>
  <c r="S641" i="95"/>
  <c r="R641" i="95"/>
  <c r="Q641" i="95"/>
  <c r="P641" i="95"/>
  <c r="O641" i="95"/>
  <c r="N641" i="95"/>
  <c r="M641" i="95"/>
  <c r="L641" i="95"/>
  <c r="K641" i="95"/>
  <c r="J641" i="95"/>
  <c r="I641" i="95"/>
  <c r="H641" i="95"/>
  <c r="G641" i="95"/>
  <c r="BK640" i="95"/>
  <c r="BJ640" i="95"/>
  <c r="BI640" i="95"/>
  <c r="BH640" i="95"/>
  <c r="BG640" i="95"/>
  <c r="BF640" i="95"/>
  <c r="BE640" i="95"/>
  <c r="BD640" i="95"/>
  <c r="BC640" i="95"/>
  <c r="BB640" i="95"/>
  <c r="BA640" i="95"/>
  <c r="AZ640" i="95"/>
  <c r="AY640" i="95"/>
  <c r="AX640" i="95"/>
  <c r="AW640" i="95"/>
  <c r="AV640" i="95"/>
  <c r="AU640" i="95"/>
  <c r="AT640" i="95"/>
  <c r="AS640" i="95"/>
  <c r="AR640" i="95"/>
  <c r="AQ640" i="95"/>
  <c r="AP640" i="95"/>
  <c r="AO640" i="95"/>
  <c r="AN640" i="95"/>
  <c r="AM640" i="95"/>
  <c r="AL640" i="95"/>
  <c r="AK640" i="95"/>
  <c r="AJ640" i="95"/>
  <c r="AI640" i="95"/>
  <c r="AH640" i="95"/>
  <c r="AG640" i="95"/>
  <c r="AF640" i="95"/>
  <c r="AE640" i="95"/>
  <c r="AD640" i="95"/>
  <c r="AC640" i="95"/>
  <c r="AB640" i="95"/>
  <c r="AA640" i="95"/>
  <c r="Z640" i="95"/>
  <c r="Y640" i="95"/>
  <c r="X640" i="95"/>
  <c r="W640" i="95"/>
  <c r="V640" i="95"/>
  <c r="U640" i="95"/>
  <c r="T640" i="95"/>
  <c r="S640" i="95"/>
  <c r="R640" i="95"/>
  <c r="Q640" i="95"/>
  <c r="P640" i="95"/>
  <c r="O640" i="95"/>
  <c r="N640" i="95"/>
  <c r="M640" i="95"/>
  <c r="L640" i="95"/>
  <c r="K640" i="95"/>
  <c r="J640" i="95"/>
  <c r="I640" i="95"/>
  <c r="H640" i="95"/>
  <c r="G640" i="95"/>
  <c r="BK639" i="95"/>
  <c r="BJ639" i="95"/>
  <c r="BI639" i="95"/>
  <c r="BH639" i="95"/>
  <c r="BG639" i="95"/>
  <c r="BF639" i="95"/>
  <c r="BE639" i="95"/>
  <c r="BD639" i="95"/>
  <c r="BC639" i="95"/>
  <c r="BB639" i="95"/>
  <c r="BA639" i="95"/>
  <c r="AZ639" i="95"/>
  <c r="AY639" i="95"/>
  <c r="AX639" i="95"/>
  <c r="AW639" i="95"/>
  <c r="AV639" i="95"/>
  <c r="AU639" i="95"/>
  <c r="AT639" i="95"/>
  <c r="AS639" i="95"/>
  <c r="AR639" i="95"/>
  <c r="AQ639" i="95"/>
  <c r="AP639" i="95"/>
  <c r="AO639" i="95"/>
  <c r="AN639" i="95"/>
  <c r="AM639" i="95"/>
  <c r="AL639" i="95"/>
  <c r="AK639" i="95"/>
  <c r="AJ639" i="95"/>
  <c r="AI639" i="95"/>
  <c r="AH639" i="95"/>
  <c r="AG639" i="95"/>
  <c r="AF639" i="95"/>
  <c r="AE639" i="95"/>
  <c r="AD639" i="95"/>
  <c r="AC639" i="95"/>
  <c r="AB639" i="95"/>
  <c r="AA639" i="95"/>
  <c r="Z639" i="95"/>
  <c r="Y639" i="95"/>
  <c r="X639" i="95"/>
  <c r="W639" i="95"/>
  <c r="V639" i="95"/>
  <c r="U639" i="95"/>
  <c r="T639" i="95"/>
  <c r="S639" i="95"/>
  <c r="R639" i="95"/>
  <c r="Q639" i="95"/>
  <c r="P639" i="95"/>
  <c r="O639" i="95"/>
  <c r="N639" i="95"/>
  <c r="M639" i="95"/>
  <c r="L639" i="95"/>
  <c r="K639" i="95"/>
  <c r="J639" i="95"/>
  <c r="I639" i="95"/>
  <c r="H639" i="95"/>
  <c r="G639" i="95"/>
  <c r="BK638" i="95"/>
  <c r="BJ638" i="95"/>
  <c r="BI638" i="95"/>
  <c r="BH638" i="95"/>
  <c r="BG638" i="95"/>
  <c r="BF638" i="95"/>
  <c r="BE638" i="95"/>
  <c r="BD638" i="95"/>
  <c r="BC638" i="95"/>
  <c r="BB638" i="95"/>
  <c r="BA638" i="95"/>
  <c r="AZ638" i="95"/>
  <c r="AY638" i="95"/>
  <c r="AX638" i="95"/>
  <c r="AW638" i="95"/>
  <c r="AV638" i="95"/>
  <c r="AU638" i="95"/>
  <c r="AT638" i="95"/>
  <c r="AS638" i="95"/>
  <c r="AR638" i="95"/>
  <c r="AQ638" i="95"/>
  <c r="AP638" i="95"/>
  <c r="AO638" i="95"/>
  <c r="AN638" i="95"/>
  <c r="AM638" i="95"/>
  <c r="AL638" i="95"/>
  <c r="AK638" i="95"/>
  <c r="AJ638" i="95"/>
  <c r="AI638" i="95"/>
  <c r="AH638" i="95"/>
  <c r="AG638" i="95"/>
  <c r="AF638" i="95"/>
  <c r="AE638" i="95"/>
  <c r="AD638" i="95"/>
  <c r="AC638" i="95"/>
  <c r="AB638" i="95"/>
  <c r="AA638" i="95"/>
  <c r="Z638" i="95"/>
  <c r="Y638" i="95"/>
  <c r="X638" i="95"/>
  <c r="W638" i="95"/>
  <c r="V638" i="95"/>
  <c r="U638" i="95"/>
  <c r="T638" i="95"/>
  <c r="S638" i="95"/>
  <c r="R638" i="95"/>
  <c r="Q638" i="95"/>
  <c r="P638" i="95"/>
  <c r="O638" i="95"/>
  <c r="N638" i="95"/>
  <c r="M638" i="95"/>
  <c r="L638" i="95"/>
  <c r="K638" i="95"/>
  <c r="J638" i="95"/>
  <c r="I638" i="95"/>
  <c r="H638" i="95"/>
  <c r="G638" i="95"/>
  <c r="BK637" i="95"/>
  <c r="BJ637" i="95"/>
  <c r="BI637" i="95"/>
  <c r="BH637" i="95"/>
  <c r="BG637" i="95"/>
  <c r="BF637" i="95"/>
  <c r="BE637" i="95"/>
  <c r="BD637" i="95"/>
  <c r="BC637" i="95"/>
  <c r="BB637" i="95"/>
  <c r="BA637" i="95"/>
  <c r="AZ637" i="95"/>
  <c r="AY637" i="95"/>
  <c r="AX637" i="95"/>
  <c r="AW637" i="95"/>
  <c r="AV637" i="95"/>
  <c r="AU637" i="95"/>
  <c r="AT637" i="95"/>
  <c r="AS637" i="95"/>
  <c r="AR637" i="95"/>
  <c r="AQ637" i="95"/>
  <c r="AP637" i="95"/>
  <c r="AO637" i="95"/>
  <c r="AN637" i="95"/>
  <c r="AM637" i="95"/>
  <c r="AL637" i="95"/>
  <c r="AK637" i="95"/>
  <c r="AJ637" i="95"/>
  <c r="AI637" i="95"/>
  <c r="AH637" i="95"/>
  <c r="AG637" i="95"/>
  <c r="AF637" i="95"/>
  <c r="AE637" i="95"/>
  <c r="AD637" i="95"/>
  <c r="AC637" i="95"/>
  <c r="AB637" i="95"/>
  <c r="AA637" i="95"/>
  <c r="Z637" i="95"/>
  <c r="Y637" i="95"/>
  <c r="X637" i="95"/>
  <c r="W637" i="95"/>
  <c r="V637" i="95"/>
  <c r="U637" i="95"/>
  <c r="T637" i="95"/>
  <c r="S637" i="95"/>
  <c r="R637" i="95"/>
  <c r="Q637" i="95"/>
  <c r="P637" i="95"/>
  <c r="O637" i="95"/>
  <c r="N637" i="95"/>
  <c r="M637" i="95"/>
  <c r="L637" i="95"/>
  <c r="K637" i="95"/>
  <c r="J637" i="95"/>
  <c r="I637" i="95"/>
  <c r="H637" i="95"/>
  <c r="G637" i="95"/>
  <c r="BK636" i="95"/>
  <c r="BJ636" i="95"/>
  <c r="BI636" i="95"/>
  <c r="BH636" i="95"/>
  <c r="BG636" i="95"/>
  <c r="BF636" i="95"/>
  <c r="BE636" i="95"/>
  <c r="BD636" i="95"/>
  <c r="BC636" i="95"/>
  <c r="BB636" i="95"/>
  <c r="BA636" i="95"/>
  <c r="AZ636" i="95"/>
  <c r="AY636" i="95"/>
  <c r="AX636" i="95"/>
  <c r="AW636" i="95"/>
  <c r="AV636" i="95"/>
  <c r="AU636" i="95"/>
  <c r="AT636" i="95"/>
  <c r="AS636" i="95"/>
  <c r="AR636" i="95"/>
  <c r="AQ636" i="95"/>
  <c r="AP636" i="95"/>
  <c r="AO636" i="95"/>
  <c r="AN636" i="95"/>
  <c r="AM636" i="95"/>
  <c r="AL636" i="95"/>
  <c r="AK636" i="95"/>
  <c r="AJ636" i="95"/>
  <c r="AI636" i="95"/>
  <c r="AH636" i="95"/>
  <c r="AG636" i="95"/>
  <c r="AF636" i="95"/>
  <c r="AE636" i="95"/>
  <c r="AD636" i="95"/>
  <c r="AC636" i="95"/>
  <c r="AB636" i="95"/>
  <c r="AA636" i="95"/>
  <c r="Z636" i="95"/>
  <c r="Y636" i="95"/>
  <c r="X636" i="95"/>
  <c r="W636" i="95"/>
  <c r="V636" i="95"/>
  <c r="U636" i="95"/>
  <c r="T636" i="95"/>
  <c r="S636" i="95"/>
  <c r="R636" i="95"/>
  <c r="Q636" i="95"/>
  <c r="P636" i="95"/>
  <c r="O636" i="95"/>
  <c r="N636" i="95"/>
  <c r="M636" i="95"/>
  <c r="L636" i="95"/>
  <c r="K636" i="95"/>
  <c r="J636" i="95"/>
  <c r="I636" i="95"/>
  <c r="H636" i="95"/>
  <c r="G636" i="95"/>
  <c r="BK624" i="95"/>
  <c r="BJ624" i="95"/>
  <c r="BI624" i="95"/>
  <c r="BH624" i="95"/>
  <c r="BG624" i="95"/>
  <c r="BF624" i="95"/>
  <c r="BE624" i="95"/>
  <c r="BD624" i="95"/>
  <c r="BC624" i="95"/>
  <c r="BB624" i="95"/>
  <c r="BA624" i="95"/>
  <c r="AZ624" i="95"/>
  <c r="AY624" i="95"/>
  <c r="AX624" i="95"/>
  <c r="AW624" i="95"/>
  <c r="AV624" i="95"/>
  <c r="AU624" i="95"/>
  <c r="AT624" i="95"/>
  <c r="AS624" i="95"/>
  <c r="AR624" i="95"/>
  <c r="AQ624" i="95"/>
  <c r="AP624" i="95"/>
  <c r="AO624" i="95"/>
  <c r="AN624" i="95"/>
  <c r="AM624" i="95"/>
  <c r="AL624" i="95"/>
  <c r="AK624" i="95"/>
  <c r="AJ624" i="95"/>
  <c r="AI624" i="95"/>
  <c r="AH624" i="95"/>
  <c r="AG624" i="95"/>
  <c r="AF624" i="95"/>
  <c r="AE624" i="95"/>
  <c r="AD624" i="95"/>
  <c r="AC624" i="95"/>
  <c r="AB624" i="95"/>
  <c r="AA624" i="95"/>
  <c r="Z624" i="95"/>
  <c r="Y624" i="95"/>
  <c r="X624" i="95"/>
  <c r="W624" i="95"/>
  <c r="V624" i="95"/>
  <c r="U624" i="95"/>
  <c r="T624" i="95"/>
  <c r="S624" i="95"/>
  <c r="R624" i="95"/>
  <c r="Q624" i="95"/>
  <c r="P624" i="95"/>
  <c r="O624" i="95"/>
  <c r="N624" i="95"/>
  <c r="M624" i="95"/>
  <c r="L624" i="95"/>
  <c r="K624" i="95"/>
  <c r="J624" i="95"/>
  <c r="I624" i="95"/>
  <c r="H624" i="95"/>
  <c r="G624" i="95"/>
  <c r="F624" i="95"/>
  <c r="E624" i="95"/>
  <c r="D624" i="95"/>
  <c r="C624" i="95"/>
  <c r="BK623" i="95"/>
  <c r="BJ623" i="95"/>
  <c r="BI623" i="95"/>
  <c r="BH623" i="95"/>
  <c r="BG623" i="95"/>
  <c r="BF623" i="95"/>
  <c r="BE623" i="95"/>
  <c r="BD623" i="95"/>
  <c r="BC623" i="95"/>
  <c r="BB623" i="95"/>
  <c r="BA623" i="95"/>
  <c r="AZ623" i="95"/>
  <c r="AY623" i="95"/>
  <c r="AX623" i="95"/>
  <c r="AW623" i="95"/>
  <c r="AV623" i="95"/>
  <c r="AU623" i="95"/>
  <c r="AT623" i="95"/>
  <c r="AS623" i="95"/>
  <c r="AR623" i="95"/>
  <c r="AQ623" i="95"/>
  <c r="AP623" i="95"/>
  <c r="AO623" i="95"/>
  <c r="AN623" i="95"/>
  <c r="AM623" i="95"/>
  <c r="AL623" i="95"/>
  <c r="AK623" i="95"/>
  <c r="AJ623" i="95"/>
  <c r="AI623" i="95"/>
  <c r="AH623" i="95"/>
  <c r="AG623" i="95"/>
  <c r="AF623" i="95"/>
  <c r="AE623" i="95"/>
  <c r="AD623" i="95"/>
  <c r="AC623" i="95"/>
  <c r="AB623" i="95"/>
  <c r="AA623" i="95"/>
  <c r="Z623" i="95"/>
  <c r="Y623" i="95"/>
  <c r="X623" i="95"/>
  <c r="W623" i="95"/>
  <c r="V623" i="95"/>
  <c r="U623" i="95"/>
  <c r="T623" i="95"/>
  <c r="S623" i="95"/>
  <c r="R623" i="95"/>
  <c r="Q623" i="95"/>
  <c r="P623" i="95"/>
  <c r="O623" i="95"/>
  <c r="N623" i="95"/>
  <c r="M623" i="95"/>
  <c r="L623" i="95"/>
  <c r="K623" i="95"/>
  <c r="J623" i="95"/>
  <c r="I623" i="95"/>
  <c r="H623" i="95"/>
  <c r="G623" i="95"/>
  <c r="BK622" i="95"/>
  <c r="BJ622" i="95"/>
  <c r="BI622" i="95"/>
  <c r="BH622" i="95"/>
  <c r="BG622" i="95"/>
  <c r="BF622" i="95"/>
  <c r="BE622" i="95"/>
  <c r="BD622" i="95"/>
  <c r="BC622" i="95"/>
  <c r="BB622" i="95"/>
  <c r="BA622" i="95"/>
  <c r="AZ622" i="95"/>
  <c r="AY622" i="95"/>
  <c r="AX622" i="95"/>
  <c r="AW622" i="95"/>
  <c r="AV622" i="95"/>
  <c r="AU622" i="95"/>
  <c r="AT622" i="95"/>
  <c r="AS622" i="95"/>
  <c r="AR622" i="95"/>
  <c r="AQ622" i="95"/>
  <c r="AP622" i="95"/>
  <c r="AO622" i="95"/>
  <c r="AN622" i="95"/>
  <c r="AM622" i="95"/>
  <c r="AL622" i="95"/>
  <c r="AK622" i="95"/>
  <c r="AJ622" i="95"/>
  <c r="AI622" i="95"/>
  <c r="AH622" i="95"/>
  <c r="AG622" i="95"/>
  <c r="AF622" i="95"/>
  <c r="AE622" i="95"/>
  <c r="AD622" i="95"/>
  <c r="AC622" i="95"/>
  <c r="AB622" i="95"/>
  <c r="AA622" i="95"/>
  <c r="Z622" i="95"/>
  <c r="Y622" i="95"/>
  <c r="X622" i="95"/>
  <c r="W622" i="95"/>
  <c r="V622" i="95"/>
  <c r="U622" i="95"/>
  <c r="T622" i="95"/>
  <c r="S622" i="95"/>
  <c r="R622" i="95"/>
  <c r="Q622" i="95"/>
  <c r="P622" i="95"/>
  <c r="O622" i="95"/>
  <c r="N622" i="95"/>
  <c r="M622" i="95"/>
  <c r="L622" i="95"/>
  <c r="K622" i="95"/>
  <c r="J622" i="95"/>
  <c r="I622" i="95"/>
  <c r="H622" i="95"/>
  <c r="G622" i="95"/>
  <c r="BK621" i="95"/>
  <c r="BJ621" i="95"/>
  <c r="BI621" i="95"/>
  <c r="BH621" i="95"/>
  <c r="BG621" i="95"/>
  <c r="BF621" i="95"/>
  <c r="BE621" i="95"/>
  <c r="BD621" i="95"/>
  <c r="BC621" i="95"/>
  <c r="BB621" i="95"/>
  <c r="BA621" i="95"/>
  <c r="AZ621" i="95"/>
  <c r="AY621" i="95"/>
  <c r="AX621" i="95"/>
  <c r="AW621" i="95"/>
  <c r="AV621" i="95"/>
  <c r="AU621" i="95"/>
  <c r="AT621" i="95"/>
  <c r="AS621" i="95"/>
  <c r="AR621" i="95"/>
  <c r="AQ621" i="95"/>
  <c r="AP621" i="95"/>
  <c r="AO621" i="95"/>
  <c r="AN621" i="95"/>
  <c r="AM621" i="95"/>
  <c r="AL621" i="95"/>
  <c r="AK621" i="95"/>
  <c r="AJ621" i="95"/>
  <c r="AI621" i="95"/>
  <c r="AH621" i="95"/>
  <c r="AG621" i="95"/>
  <c r="AF621" i="95"/>
  <c r="AE621" i="95"/>
  <c r="AD621" i="95"/>
  <c r="AC621" i="95"/>
  <c r="AB621" i="95"/>
  <c r="AA621" i="95"/>
  <c r="Z621" i="95"/>
  <c r="Y621" i="95"/>
  <c r="X621" i="95"/>
  <c r="W621" i="95"/>
  <c r="V621" i="95"/>
  <c r="U621" i="95"/>
  <c r="T621" i="95"/>
  <c r="S621" i="95"/>
  <c r="R621" i="95"/>
  <c r="Q621" i="95"/>
  <c r="P621" i="95"/>
  <c r="O621" i="95"/>
  <c r="N621" i="95"/>
  <c r="M621" i="95"/>
  <c r="L621" i="95"/>
  <c r="K621" i="95"/>
  <c r="J621" i="95"/>
  <c r="I621" i="95"/>
  <c r="H621" i="95"/>
  <c r="G621" i="95"/>
  <c r="BK620" i="95"/>
  <c r="BJ620" i="95"/>
  <c r="BI620" i="95"/>
  <c r="BH620" i="95"/>
  <c r="BG620" i="95"/>
  <c r="BF620" i="95"/>
  <c r="BE620" i="95"/>
  <c r="BD620" i="95"/>
  <c r="BC620" i="95"/>
  <c r="BB620" i="95"/>
  <c r="BA620" i="95"/>
  <c r="AZ620" i="95"/>
  <c r="AY620" i="95"/>
  <c r="AX620" i="95"/>
  <c r="AW620" i="95"/>
  <c r="AV620" i="95"/>
  <c r="AU620" i="95"/>
  <c r="AT620" i="95"/>
  <c r="AS620" i="95"/>
  <c r="AR620" i="95"/>
  <c r="AQ620" i="95"/>
  <c r="AP620" i="95"/>
  <c r="AO620" i="95"/>
  <c r="AN620" i="95"/>
  <c r="AM620" i="95"/>
  <c r="AL620" i="95"/>
  <c r="AK620" i="95"/>
  <c r="AJ620" i="95"/>
  <c r="AI620" i="95"/>
  <c r="AH620" i="95"/>
  <c r="AG620" i="95"/>
  <c r="AF620" i="95"/>
  <c r="AE620" i="95"/>
  <c r="AD620" i="95"/>
  <c r="AC620" i="95"/>
  <c r="AB620" i="95"/>
  <c r="AA620" i="95"/>
  <c r="Z620" i="95"/>
  <c r="Y620" i="95"/>
  <c r="X620" i="95"/>
  <c r="W620" i="95"/>
  <c r="V620" i="95"/>
  <c r="U620" i="95"/>
  <c r="T620" i="95"/>
  <c r="S620" i="95"/>
  <c r="R620" i="95"/>
  <c r="Q620" i="95"/>
  <c r="P620" i="95"/>
  <c r="O620" i="95"/>
  <c r="N620" i="95"/>
  <c r="M620" i="95"/>
  <c r="L620" i="95"/>
  <c r="K620" i="95"/>
  <c r="J620" i="95"/>
  <c r="I620" i="95"/>
  <c r="H620" i="95"/>
  <c r="G620" i="95"/>
  <c r="BK619" i="95"/>
  <c r="BJ619" i="95"/>
  <c r="BI619" i="95"/>
  <c r="BH619" i="95"/>
  <c r="BG619" i="95"/>
  <c r="BF619" i="95"/>
  <c r="BE619" i="95"/>
  <c r="BD619" i="95"/>
  <c r="BC619" i="95"/>
  <c r="BB619" i="95"/>
  <c r="BA619" i="95"/>
  <c r="AZ619" i="95"/>
  <c r="AY619" i="95"/>
  <c r="AX619" i="95"/>
  <c r="AW619" i="95"/>
  <c r="AV619" i="95"/>
  <c r="AU619" i="95"/>
  <c r="AT619" i="95"/>
  <c r="AS619" i="95"/>
  <c r="AR619" i="95"/>
  <c r="AQ619" i="95"/>
  <c r="AP619" i="95"/>
  <c r="AO619" i="95"/>
  <c r="AN619" i="95"/>
  <c r="AM619" i="95"/>
  <c r="AL619" i="95"/>
  <c r="AK619" i="95"/>
  <c r="AJ619" i="95"/>
  <c r="AI619" i="95"/>
  <c r="AH619" i="95"/>
  <c r="AG619" i="95"/>
  <c r="AF619" i="95"/>
  <c r="AE619" i="95"/>
  <c r="AD619" i="95"/>
  <c r="AC619" i="95"/>
  <c r="AB619" i="95"/>
  <c r="AA619" i="95"/>
  <c r="Z619" i="95"/>
  <c r="Y619" i="95"/>
  <c r="X619" i="95"/>
  <c r="W619" i="95"/>
  <c r="V619" i="95"/>
  <c r="U619" i="95"/>
  <c r="T619" i="95"/>
  <c r="S619" i="95"/>
  <c r="R619" i="95"/>
  <c r="Q619" i="95"/>
  <c r="P619" i="95"/>
  <c r="O619" i="95"/>
  <c r="N619" i="95"/>
  <c r="M619" i="95"/>
  <c r="L619" i="95"/>
  <c r="K619" i="95"/>
  <c r="J619" i="95"/>
  <c r="I619" i="95"/>
  <c r="H619" i="95"/>
  <c r="G619" i="95"/>
  <c r="BK618" i="95"/>
  <c r="BJ618" i="95"/>
  <c r="BI618" i="95"/>
  <c r="BH618" i="95"/>
  <c r="BG618" i="95"/>
  <c r="BF618" i="95"/>
  <c r="BE618" i="95"/>
  <c r="BD618" i="95"/>
  <c r="BC618" i="95"/>
  <c r="BB618" i="95"/>
  <c r="BA618" i="95"/>
  <c r="AZ618" i="95"/>
  <c r="AY618" i="95"/>
  <c r="AX618" i="95"/>
  <c r="AW618" i="95"/>
  <c r="AV618" i="95"/>
  <c r="AU618" i="95"/>
  <c r="AT618" i="95"/>
  <c r="AS618" i="95"/>
  <c r="AR618" i="95"/>
  <c r="AQ618" i="95"/>
  <c r="AP618" i="95"/>
  <c r="AO618" i="95"/>
  <c r="AN618" i="95"/>
  <c r="AM618" i="95"/>
  <c r="AL618" i="95"/>
  <c r="AK618" i="95"/>
  <c r="AJ618" i="95"/>
  <c r="AI618" i="95"/>
  <c r="AH618" i="95"/>
  <c r="AG618" i="95"/>
  <c r="AF618" i="95"/>
  <c r="AE618" i="95"/>
  <c r="AD618" i="95"/>
  <c r="AC618" i="95"/>
  <c r="AB618" i="95"/>
  <c r="AA618" i="95"/>
  <c r="Z618" i="95"/>
  <c r="Y618" i="95"/>
  <c r="X618" i="95"/>
  <c r="W618" i="95"/>
  <c r="V618" i="95"/>
  <c r="U618" i="95"/>
  <c r="T618" i="95"/>
  <c r="S618" i="95"/>
  <c r="R618" i="95"/>
  <c r="Q618" i="95"/>
  <c r="P618" i="95"/>
  <c r="O618" i="95"/>
  <c r="N618" i="95"/>
  <c r="M618" i="95"/>
  <c r="L618" i="95"/>
  <c r="K618" i="95"/>
  <c r="J618" i="95"/>
  <c r="I618" i="95"/>
  <c r="H618" i="95"/>
  <c r="G618" i="95"/>
  <c r="BK617" i="95"/>
  <c r="BJ617" i="95"/>
  <c r="BI617" i="95"/>
  <c r="BH617" i="95"/>
  <c r="BG617" i="95"/>
  <c r="BF617" i="95"/>
  <c r="BE617" i="95"/>
  <c r="BD617" i="95"/>
  <c r="BC617" i="95"/>
  <c r="BB617" i="95"/>
  <c r="BA617" i="95"/>
  <c r="AZ617" i="95"/>
  <c r="AY617" i="95"/>
  <c r="AX617" i="95"/>
  <c r="AW617" i="95"/>
  <c r="AV617" i="95"/>
  <c r="AU617" i="95"/>
  <c r="AT617" i="95"/>
  <c r="AS617" i="95"/>
  <c r="AR617" i="95"/>
  <c r="AQ617" i="95"/>
  <c r="AP617" i="95"/>
  <c r="AO617" i="95"/>
  <c r="AN617" i="95"/>
  <c r="AM617" i="95"/>
  <c r="AL617" i="95"/>
  <c r="AK617" i="95"/>
  <c r="AJ617" i="95"/>
  <c r="AI617" i="95"/>
  <c r="AH617" i="95"/>
  <c r="AG617" i="95"/>
  <c r="AF617" i="95"/>
  <c r="AE617" i="95"/>
  <c r="AD617" i="95"/>
  <c r="AC617" i="95"/>
  <c r="AB617" i="95"/>
  <c r="AA617" i="95"/>
  <c r="Z617" i="95"/>
  <c r="Y617" i="95"/>
  <c r="X617" i="95"/>
  <c r="W617" i="95"/>
  <c r="V617" i="95"/>
  <c r="U617" i="95"/>
  <c r="T617" i="95"/>
  <c r="S617" i="95"/>
  <c r="R617" i="95"/>
  <c r="Q617" i="95"/>
  <c r="P617" i="95"/>
  <c r="O617" i="95"/>
  <c r="N617" i="95"/>
  <c r="M617" i="95"/>
  <c r="L617" i="95"/>
  <c r="K617" i="95"/>
  <c r="J617" i="95"/>
  <c r="I617" i="95"/>
  <c r="H617" i="95"/>
  <c r="G617" i="95"/>
  <c r="BK616" i="95"/>
  <c r="BJ616" i="95"/>
  <c r="BI616" i="95"/>
  <c r="BH616" i="95"/>
  <c r="BG616" i="95"/>
  <c r="BF616" i="95"/>
  <c r="BE616" i="95"/>
  <c r="BD616" i="95"/>
  <c r="BC616" i="95"/>
  <c r="BB616" i="95"/>
  <c r="BA616" i="95"/>
  <c r="AZ616" i="95"/>
  <c r="AY616" i="95"/>
  <c r="AX616" i="95"/>
  <c r="AW616" i="95"/>
  <c r="AV616" i="95"/>
  <c r="AU616" i="95"/>
  <c r="AT616" i="95"/>
  <c r="AS616" i="95"/>
  <c r="AR616" i="95"/>
  <c r="AQ616" i="95"/>
  <c r="AP616" i="95"/>
  <c r="AO616" i="95"/>
  <c r="AN616" i="95"/>
  <c r="AM616" i="95"/>
  <c r="AL616" i="95"/>
  <c r="AK616" i="95"/>
  <c r="AJ616" i="95"/>
  <c r="AI616" i="95"/>
  <c r="AH616" i="95"/>
  <c r="AG616" i="95"/>
  <c r="AF616" i="95"/>
  <c r="AE616" i="95"/>
  <c r="AD616" i="95"/>
  <c r="AC616" i="95"/>
  <c r="AB616" i="95"/>
  <c r="AA616" i="95"/>
  <c r="Z616" i="95"/>
  <c r="Y616" i="95"/>
  <c r="X616" i="95"/>
  <c r="W616" i="95"/>
  <c r="V616" i="95"/>
  <c r="U616" i="95"/>
  <c r="T616" i="95"/>
  <c r="S616" i="95"/>
  <c r="R616" i="95"/>
  <c r="Q616" i="95"/>
  <c r="P616" i="95"/>
  <c r="O616" i="95"/>
  <c r="N616" i="95"/>
  <c r="M616" i="95"/>
  <c r="L616" i="95"/>
  <c r="K616" i="95"/>
  <c r="J616" i="95"/>
  <c r="I616" i="95"/>
  <c r="H616" i="95"/>
  <c r="G616" i="95"/>
  <c r="BK615" i="95"/>
  <c r="BJ615" i="95"/>
  <c r="BI615" i="95"/>
  <c r="BH615" i="95"/>
  <c r="BG615" i="95"/>
  <c r="BF615" i="95"/>
  <c r="BE615" i="95"/>
  <c r="BD615" i="95"/>
  <c r="BC615" i="95"/>
  <c r="BB615" i="95"/>
  <c r="BA615" i="95"/>
  <c r="AZ615" i="95"/>
  <c r="AY615" i="95"/>
  <c r="AX615" i="95"/>
  <c r="AW615" i="95"/>
  <c r="AV615" i="95"/>
  <c r="AU615" i="95"/>
  <c r="AT615" i="95"/>
  <c r="AS615" i="95"/>
  <c r="AR615" i="95"/>
  <c r="AQ615" i="95"/>
  <c r="AP615" i="95"/>
  <c r="AO615" i="95"/>
  <c r="AN615" i="95"/>
  <c r="AM615" i="95"/>
  <c r="AL615" i="95"/>
  <c r="AK615" i="95"/>
  <c r="AJ615" i="95"/>
  <c r="AI615" i="95"/>
  <c r="AH615" i="95"/>
  <c r="AG615" i="95"/>
  <c r="AF615" i="95"/>
  <c r="AE615" i="95"/>
  <c r="AD615" i="95"/>
  <c r="AC615" i="95"/>
  <c r="AB615" i="95"/>
  <c r="AA615" i="95"/>
  <c r="Z615" i="95"/>
  <c r="Y615" i="95"/>
  <c r="X615" i="95"/>
  <c r="W615" i="95"/>
  <c r="V615" i="95"/>
  <c r="U615" i="95"/>
  <c r="T615" i="95"/>
  <c r="S615" i="95"/>
  <c r="R615" i="95"/>
  <c r="Q615" i="95"/>
  <c r="P615" i="95"/>
  <c r="O615" i="95"/>
  <c r="N615" i="95"/>
  <c r="M615" i="95"/>
  <c r="L615" i="95"/>
  <c r="K615" i="95"/>
  <c r="J615" i="95"/>
  <c r="I615" i="95"/>
  <c r="H615" i="95"/>
  <c r="G615" i="95"/>
  <c r="BK603" i="95"/>
  <c r="BJ603" i="95"/>
  <c r="BI603" i="95"/>
  <c r="BH603" i="95"/>
  <c r="BG603" i="95"/>
  <c r="BF603" i="95"/>
  <c r="BE603" i="95"/>
  <c r="BD603" i="95"/>
  <c r="BC603" i="95"/>
  <c r="BB603" i="95"/>
  <c r="BA603" i="95"/>
  <c r="AZ603" i="95"/>
  <c r="AY603" i="95"/>
  <c r="AX603" i="95"/>
  <c r="AW603" i="95"/>
  <c r="AV603" i="95"/>
  <c r="AU603" i="95"/>
  <c r="AT603" i="95"/>
  <c r="AS603" i="95"/>
  <c r="AR603" i="95"/>
  <c r="AQ603" i="95"/>
  <c r="AP603" i="95"/>
  <c r="AO603" i="95"/>
  <c r="AN603" i="95"/>
  <c r="AM603" i="95"/>
  <c r="AL603" i="95"/>
  <c r="AK603" i="95"/>
  <c r="AJ603" i="95"/>
  <c r="AI603" i="95"/>
  <c r="AH603" i="95"/>
  <c r="AG603" i="95"/>
  <c r="AF603" i="95"/>
  <c r="AE603" i="95"/>
  <c r="AD603" i="95"/>
  <c r="AC603" i="95"/>
  <c r="AB603" i="95"/>
  <c r="AA603" i="95"/>
  <c r="Z603" i="95"/>
  <c r="Y603" i="95"/>
  <c r="X603" i="95"/>
  <c r="W603" i="95"/>
  <c r="V603" i="95"/>
  <c r="U603" i="95"/>
  <c r="T603" i="95"/>
  <c r="S603" i="95"/>
  <c r="R603" i="95"/>
  <c r="Q603" i="95"/>
  <c r="P603" i="95"/>
  <c r="O603" i="95"/>
  <c r="N603" i="95"/>
  <c r="M603" i="95"/>
  <c r="L603" i="95"/>
  <c r="K603" i="95"/>
  <c r="J603" i="95"/>
  <c r="I603" i="95"/>
  <c r="H603" i="95"/>
  <c r="G603" i="95"/>
  <c r="F603" i="95"/>
  <c r="E603" i="95"/>
  <c r="D603" i="95"/>
  <c r="C603" i="95"/>
  <c r="BK602" i="95"/>
  <c r="BJ602" i="95"/>
  <c r="BI602" i="95"/>
  <c r="BH602" i="95"/>
  <c r="BG602" i="95"/>
  <c r="BF602" i="95"/>
  <c r="BE602" i="95"/>
  <c r="BD602" i="95"/>
  <c r="BC602" i="95"/>
  <c r="BB602" i="95"/>
  <c r="BA602" i="95"/>
  <c r="AZ602" i="95"/>
  <c r="AY602" i="95"/>
  <c r="AX602" i="95"/>
  <c r="AW602" i="95"/>
  <c r="AV602" i="95"/>
  <c r="AU602" i="95"/>
  <c r="AT602" i="95"/>
  <c r="AS602" i="95"/>
  <c r="AR602" i="95"/>
  <c r="AQ602" i="95"/>
  <c r="AP602" i="95"/>
  <c r="AO602" i="95"/>
  <c r="AN602" i="95"/>
  <c r="AM602" i="95"/>
  <c r="AL602" i="95"/>
  <c r="AK602" i="95"/>
  <c r="AJ602" i="95"/>
  <c r="AI602" i="95"/>
  <c r="AH602" i="95"/>
  <c r="AG602" i="95"/>
  <c r="AF602" i="95"/>
  <c r="AE602" i="95"/>
  <c r="AD602" i="95"/>
  <c r="AC602" i="95"/>
  <c r="AB602" i="95"/>
  <c r="AA602" i="95"/>
  <c r="Z602" i="95"/>
  <c r="Y602" i="95"/>
  <c r="X602" i="95"/>
  <c r="W602" i="95"/>
  <c r="V602" i="95"/>
  <c r="U602" i="95"/>
  <c r="T602" i="95"/>
  <c r="S602" i="95"/>
  <c r="R602" i="95"/>
  <c r="Q602" i="95"/>
  <c r="P602" i="95"/>
  <c r="O602" i="95"/>
  <c r="N602" i="95"/>
  <c r="M602" i="95"/>
  <c r="L602" i="95"/>
  <c r="K602" i="95"/>
  <c r="J602" i="95"/>
  <c r="I602" i="95"/>
  <c r="H602" i="95"/>
  <c r="G602" i="95"/>
  <c r="BK601" i="95"/>
  <c r="BJ601" i="95"/>
  <c r="BI601" i="95"/>
  <c r="BH601" i="95"/>
  <c r="BG601" i="95"/>
  <c r="BF601" i="95"/>
  <c r="BE601" i="95"/>
  <c r="BD601" i="95"/>
  <c r="BC601" i="95"/>
  <c r="BB601" i="95"/>
  <c r="BA601" i="95"/>
  <c r="AZ601" i="95"/>
  <c r="AY601" i="95"/>
  <c r="AX601" i="95"/>
  <c r="AW601" i="95"/>
  <c r="AV601" i="95"/>
  <c r="AU601" i="95"/>
  <c r="AT601" i="95"/>
  <c r="AS601" i="95"/>
  <c r="AR601" i="95"/>
  <c r="AQ601" i="95"/>
  <c r="AP601" i="95"/>
  <c r="AO601" i="95"/>
  <c r="AN601" i="95"/>
  <c r="AM601" i="95"/>
  <c r="AL601" i="95"/>
  <c r="AK601" i="95"/>
  <c r="AJ601" i="95"/>
  <c r="AI601" i="95"/>
  <c r="AH601" i="95"/>
  <c r="AG601" i="95"/>
  <c r="AF601" i="95"/>
  <c r="AE601" i="95"/>
  <c r="AD601" i="95"/>
  <c r="AC601" i="95"/>
  <c r="AB601" i="95"/>
  <c r="AA601" i="95"/>
  <c r="Z601" i="95"/>
  <c r="Y601" i="95"/>
  <c r="X601" i="95"/>
  <c r="W601" i="95"/>
  <c r="V601" i="95"/>
  <c r="U601" i="95"/>
  <c r="T601" i="95"/>
  <c r="S601" i="95"/>
  <c r="R601" i="95"/>
  <c r="Q601" i="95"/>
  <c r="P601" i="95"/>
  <c r="O601" i="95"/>
  <c r="N601" i="95"/>
  <c r="M601" i="95"/>
  <c r="L601" i="95"/>
  <c r="K601" i="95"/>
  <c r="J601" i="95"/>
  <c r="I601" i="95"/>
  <c r="H601" i="95"/>
  <c r="G601" i="95"/>
  <c r="BK600" i="95"/>
  <c r="BJ600" i="95"/>
  <c r="BI600" i="95"/>
  <c r="BH600" i="95"/>
  <c r="BG600" i="95"/>
  <c r="BF600" i="95"/>
  <c r="BE600" i="95"/>
  <c r="BD600" i="95"/>
  <c r="BC600" i="95"/>
  <c r="BB600" i="95"/>
  <c r="BA600" i="95"/>
  <c r="AZ600" i="95"/>
  <c r="AY600" i="95"/>
  <c r="AX600" i="95"/>
  <c r="AW600" i="95"/>
  <c r="AV600" i="95"/>
  <c r="AU600" i="95"/>
  <c r="AT600" i="95"/>
  <c r="AS600" i="95"/>
  <c r="AR600" i="95"/>
  <c r="AQ600" i="95"/>
  <c r="AP600" i="95"/>
  <c r="AO600" i="95"/>
  <c r="AN600" i="95"/>
  <c r="AM600" i="95"/>
  <c r="AL600" i="95"/>
  <c r="AK600" i="95"/>
  <c r="AJ600" i="95"/>
  <c r="AI600" i="95"/>
  <c r="AH600" i="95"/>
  <c r="AG600" i="95"/>
  <c r="AF600" i="95"/>
  <c r="AE600" i="95"/>
  <c r="AD600" i="95"/>
  <c r="AC600" i="95"/>
  <c r="AB600" i="95"/>
  <c r="AA600" i="95"/>
  <c r="Z600" i="95"/>
  <c r="Y600" i="95"/>
  <c r="X600" i="95"/>
  <c r="W600" i="95"/>
  <c r="V600" i="95"/>
  <c r="U600" i="95"/>
  <c r="T600" i="95"/>
  <c r="S600" i="95"/>
  <c r="R600" i="95"/>
  <c r="Q600" i="95"/>
  <c r="P600" i="95"/>
  <c r="O600" i="95"/>
  <c r="N600" i="95"/>
  <c r="M600" i="95"/>
  <c r="L600" i="95"/>
  <c r="K600" i="95"/>
  <c r="J600" i="95"/>
  <c r="I600" i="95"/>
  <c r="H600" i="95"/>
  <c r="G600" i="95"/>
  <c r="BK599" i="95"/>
  <c r="BJ599" i="95"/>
  <c r="BI599" i="95"/>
  <c r="BH599" i="95"/>
  <c r="BG599" i="95"/>
  <c r="BF599" i="95"/>
  <c r="BE599" i="95"/>
  <c r="BD599" i="95"/>
  <c r="BC599" i="95"/>
  <c r="BB599" i="95"/>
  <c r="BA599" i="95"/>
  <c r="AZ599" i="95"/>
  <c r="AY599" i="95"/>
  <c r="AX599" i="95"/>
  <c r="AW599" i="95"/>
  <c r="AV599" i="95"/>
  <c r="AU599" i="95"/>
  <c r="AT599" i="95"/>
  <c r="AS599" i="95"/>
  <c r="AR599" i="95"/>
  <c r="AQ599" i="95"/>
  <c r="AP599" i="95"/>
  <c r="AO599" i="95"/>
  <c r="AN599" i="95"/>
  <c r="AM599" i="95"/>
  <c r="AL599" i="95"/>
  <c r="AK599" i="95"/>
  <c r="AJ599" i="95"/>
  <c r="AI599" i="95"/>
  <c r="AH599" i="95"/>
  <c r="AG599" i="95"/>
  <c r="AF599" i="95"/>
  <c r="AE599" i="95"/>
  <c r="AD599" i="95"/>
  <c r="AC599" i="95"/>
  <c r="AB599" i="95"/>
  <c r="AA599" i="95"/>
  <c r="Z599" i="95"/>
  <c r="Y599" i="95"/>
  <c r="X599" i="95"/>
  <c r="W599" i="95"/>
  <c r="V599" i="95"/>
  <c r="U599" i="95"/>
  <c r="T599" i="95"/>
  <c r="S599" i="95"/>
  <c r="R599" i="95"/>
  <c r="Q599" i="95"/>
  <c r="P599" i="95"/>
  <c r="O599" i="95"/>
  <c r="N599" i="95"/>
  <c r="M599" i="95"/>
  <c r="L599" i="95"/>
  <c r="K599" i="95"/>
  <c r="J599" i="95"/>
  <c r="I599" i="95"/>
  <c r="H599" i="95"/>
  <c r="G599" i="95"/>
  <c r="BK598" i="95"/>
  <c r="BJ598" i="95"/>
  <c r="BI598" i="95"/>
  <c r="BH598" i="95"/>
  <c r="BG598" i="95"/>
  <c r="BF598" i="95"/>
  <c r="BE598" i="95"/>
  <c r="BD598" i="95"/>
  <c r="BC598" i="95"/>
  <c r="BB598" i="95"/>
  <c r="BA598" i="95"/>
  <c r="AZ598" i="95"/>
  <c r="AY598" i="95"/>
  <c r="AX598" i="95"/>
  <c r="AW598" i="95"/>
  <c r="AV598" i="95"/>
  <c r="AU598" i="95"/>
  <c r="AT598" i="95"/>
  <c r="AS598" i="95"/>
  <c r="AR598" i="95"/>
  <c r="AQ598" i="95"/>
  <c r="AP598" i="95"/>
  <c r="AO598" i="95"/>
  <c r="AN598" i="95"/>
  <c r="AM598" i="95"/>
  <c r="AL598" i="95"/>
  <c r="AK598" i="95"/>
  <c r="AJ598" i="95"/>
  <c r="AI598" i="95"/>
  <c r="AH598" i="95"/>
  <c r="AG598" i="95"/>
  <c r="AF598" i="95"/>
  <c r="AE598" i="95"/>
  <c r="AD598" i="95"/>
  <c r="AC598" i="95"/>
  <c r="AB598" i="95"/>
  <c r="AA598" i="95"/>
  <c r="Z598" i="95"/>
  <c r="Y598" i="95"/>
  <c r="X598" i="95"/>
  <c r="W598" i="95"/>
  <c r="V598" i="95"/>
  <c r="U598" i="95"/>
  <c r="T598" i="95"/>
  <c r="S598" i="95"/>
  <c r="R598" i="95"/>
  <c r="Q598" i="95"/>
  <c r="P598" i="95"/>
  <c r="O598" i="95"/>
  <c r="N598" i="95"/>
  <c r="M598" i="95"/>
  <c r="L598" i="95"/>
  <c r="K598" i="95"/>
  <c r="J598" i="95"/>
  <c r="I598" i="95"/>
  <c r="H598" i="95"/>
  <c r="G598" i="95"/>
  <c r="BK597" i="95"/>
  <c r="BJ597" i="95"/>
  <c r="BI597" i="95"/>
  <c r="BH597" i="95"/>
  <c r="BG597" i="95"/>
  <c r="BF597" i="95"/>
  <c r="BE597" i="95"/>
  <c r="BD597" i="95"/>
  <c r="BC597" i="95"/>
  <c r="BB597" i="95"/>
  <c r="BA597" i="95"/>
  <c r="AZ597" i="95"/>
  <c r="AY597" i="95"/>
  <c r="AX597" i="95"/>
  <c r="AW597" i="95"/>
  <c r="AV597" i="95"/>
  <c r="AU597" i="95"/>
  <c r="AT597" i="95"/>
  <c r="AS597" i="95"/>
  <c r="AR597" i="95"/>
  <c r="AQ597" i="95"/>
  <c r="AP597" i="95"/>
  <c r="AO597" i="95"/>
  <c r="AN597" i="95"/>
  <c r="AM597" i="95"/>
  <c r="AL597" i="95"/>
  <c r="AK597" i="95"/>
  <c r="AJ597" i="95"/>
  <c r="AI597" i="95"/>
  <c r="AH597" i="95"/>
  <c r="AG597" i="95"/>
  <c r="AF597" i="95"/>
  <c r="AE597" i="95"/>
  <c r="AD597" i="95"/>
  <c r="AC597" i="95"/>
  <c r="AB597" i="95"/>
  <c r="AA597" i="95"/>
  <c r="Z597" i="95"/>
  <c r="Y597" i="95"/>
  <c r="X597" i="95"/>
  <c r="W597" i="95"/>
  <c r="V597" i="95"/>
  <c r="U597" i="95"/>
  <c r="T597" i="95"/>
  <c r="S597" i="95"/>
  <c r="R597" i="95"/>
  <c r="Q597" i="95"/>
  <c r="P597" i="95"/>
  <c r="O597" i="95"/>
  <c r="N597" i="95"/>
  <c r="M597" i="95"/>
  <c r="L597" i="95"/>
  <c r="K597" i="95"/>
  <c r="J597" i="95"/>
  <c r="I597" i="95"/>
  <c r="H597" i="95"/>
  <c r="G597" i="95"/>
  <c r="BK596" i="95"/>
  <c r="BJ596" i="95"/>
  <c r="BI596" i="95"/>
  <c r="BH596" i="95"/>
  <c r="BG596" i="95"/>
  <c r="BF596" i="95"/>
  <c r="BE596" i="95"/>
  <c r="BD596" i="95"/>
  <c r="BC596" i="95"/>
  <c r="BB596" i="95"/>
  <c r="BA596" i="95"/>
  <c r="AZ596" i="95"/>
  <c r="AY596" i="95"/>
  <c r="AX596" i="95"/>
  <c r="AW596" i="95"/>
  <c r="AV596" i="95"/>
  <c r="AU596" i="95"/>
  <c r="AT596" i="95"/>
  <c r="AS596" i="95"/>
  <c r="AR596" i="95"/>
  <c r="AQ596" i="95"/>
  <c r="AP596" i="95"/>
  <c r="AO596" i="95"/>
  <c r="AN596" i="95"/>
  <c r="AM596" i="95"/>
  <c r="AL596" i="95"/>
  <c r="AK596" i="95"/>
  <c r="AJ596" i="95"/>
  <c r="AI596" i="95"/>
  <c r="AH596" i="95"/>
  <c r="AG596" i="95"/>
  <c r="AF596" i="95"/>
  <c r="AE596" i="95"/>
  <c r="AD596" i="95"/>
  <c r="AC596" i="95"/>
  <c r="AB596" i="95"/>
  <c r="AA596" i="95"/>
  <c r="Z596" i="95"/>
  <c r="Y596" i="95"/>
  <c r="X596" i="95"/>
  <c r="W596" i="95"/>
  <c r="V596" i="95"/>
  <c r="U596" i="95"/>
  <c r="T596" i="95"/>
  <c r="S596" i="95"/>
  <c r="R596" i="95"/>
  <c r="Q596" i="95"/>
  <c r="P596" i="95"/>
  <c r="O596" i="95"/>
  <c r="N596" i="95"/>
  <c r="M596" i="95"/>
  <c r="L596" i="95"/>
  <c r="K596" i="95"/>
  <c r="J596" i="95"/>
  <c r="I596" i="95"/>
  <c r="H596" i="95"/>
  <c r="G596" i="95"/>
  <c r="BK595" i="95"/>
  <c r="BJ595" i="95"/>
  <c r="BI595" i="95"/>
  <c r="BH595" i="95"/>
  <c r="BG595" i="95"/>
  <c r="BF595" i="95"/>
  <c r="BE595" i="95"/>
  <c r="BD595" i="95"/>
  <c r="BC595" i="95"/>
  <c r="BB595" i="95"/>
  <c r="BA595" i="95"/>
  <c r="AZ595" i="95"/>
  <c r="AY595" i="95"/>
  <c r="AX595" i="95"/>
  <c r="AW595" i="95"/>
  <c r="AV595" i="95"/>
  <c r="AU595" i="95"/>
  <c r="AT595" i="95"/>
  <c r="AS595" i="95"/>
  <c r="AR595" i="95"/>
  <c r="AQ595" i="95"/>
  <c r="AP595" i="95"/>
  <c r="AO595" i="95"/>
  <c r="AN595" i="95"/>
  <c r="AM595" i="95"/>
  <c r="AL595" i="95"/>
  <c r="AK595" i="95"/>
  <c r="AJ595" i="95"/>
  <c r="AI595" i="95"/>
  <c r="AH595" i="95"/>
  <c r="AG595" i="95"/>
  <c r="AF595" i="95"/>
  <c r="AE595" i="95"/>
  <c r="AD595" i="95"/>
  <c r="AC595" i="95"/>
  <c r="AB595" i="95"/>
  <c r="AA595" i="95"/>
  <c r="Z595" i="95"/>
  <c r="Y595" i="95"/>
  <c r="X595" i="95"/>
  <c r="W595" i="95"/>
  <c r="V595" i="95"/>
  <c r="U595" i="95"/>
  <c r="T595" i="95"/>
  <c r="S595" i="95"/>
  <c r="R595" i="95"/>
  <c r="Q595" i="95"/>
  <c r="P595" i="95"/>
  <c r="O595" i="95"/>
  <c r="N595" i="95"/>
  <c r="M595" i="95"/>
  <c r="L595" i="95"/>
  <c r="K595" i="95"/>
  <c r="J595" i="95"/>
  <c r="I595" i="95"/>
  <c r="H595" i="95"/>
  <c r="G595" i="95"/>
  <c r="BK594" i="95"/>
  <c r="BJ594" i="95"/>
  <c r="BI594" i="95"/>
  <c r="BH594" i="95"/>
  <c r="BG594" i="95"/>
  <c r="BF594" i="95"/>
  <c r="BE594" i="95"/>
  <c r="BD594" i="95"/>
  <c r="BC594" i="95"/>
  <c r="BB594" i="95"/>
  <c r="BA594" i="95"/>
  <c r="AZ594" i="95"/>
  <c r="AY594" i="95"/>
  <c r="AX594" i="95"/>
  <c r="AW594" i="95"/>
  <c r="AV594" i="95"/>
  <c r="AU594" i="95"/>
  <c r="AT594" i="95"/>
  <c r="AS594" i="95"/>
  <c r="AR594" i="95"/>
  <c r="AQ594" i="95"/>
  <c r="AP594" i="95"/>
  <c r="AO594" i="95"/>
  <c r="AN594" i="95"/>
  <c r="AM594" i="95"/>
  <c r="AL594" i="95"/>
  <c r="AK594" i="95"/>
  <c r="AJ594" i="95"/>
  <c r="AI594" i="95"/>
  <c r="AH594" i="95"/>
  <c r="AG594" i="95"/>
  <c r="AF594" i="95"/>
  <c r="AE594" i="95"/>
  <c r="AD594" i="95"/>
  <c r="AC594" i="95"/>
  <c r="AB594" i="95"/>
  <c r="AA594" i="95"/>
  <c r="Z594" i="95"/>
  <c r="Y594" i="95"/>
  <c r="X594" i="95"/>
  <c r="W594" i="95"/>
  <c r="V594" i="95"/>
  <c r="U594" i="95"/>
  <c r="T594" i="95"/>
  <c r="S594" i="95"/>
  <c r="R594" i="95"/>
  <c r="Q594" i="95"/>
  <c r="P594" i="95"/>
  <c r="O594" i="95"/>
  <c r="N594" i="95"/>
  <c r="M594" i="95"/>
  <c r="L594" i="95"/>
  <c r="K594" i="95"/>
  <c r="J594" i="95"/>
  <c r="I594" i="95"/>
  <c r="H594" i="95"/>
  <c r="G594" i="95"/>
  <c r="BK582" i="95"/>
  <c r="BJ582" i="95"/>
  <c r="BI582" i="95"/>
  <c r="BH582" i="95"/>
  <c r="BG582" i="95"/>
  <c r="BF582" i="95"/>
  <c r="BE582" i="95"/>
  <c r="BD582" i="95"/>
  <c r="BC582" i="95"/>
  <c r="BB582" i="95"/>
  <c r="BA582" i="95"/>
  <c r="AZ582" i="95"/>
  <c r="AY582" i="95"/>
  <c r="AX582" i="95"/>
  <c r="AW582" i="95"/>
  <c r="AV582" i="95"/>
  <c r="AU582" i="95"/>
  <c r="AT582" i="95"/>
  <c r="AS582" i="95"/>
  <c r="AR582" i="95"/>
  <c r="AQ582" i="95"/>
  <c r="AP582" i="95"/>
  <c r="AO582" i="95"/>
  <c r="AN582" i="95"/>
  <c r="AM582" i="95"/>
  <c r="AL582" i="95"/>
  <c r="AK582" i="95"/>
  <c r="AJ582" i="95"/>
  <c r="AI582" i="95"/>
  <c r="AH582" i="95"/>
  <c r="AG582" i="95"/>
  <c r="AF582" i="95"/>
  <c r="AE582" i="95"/>
  <c r="AD582" i="95"/>
  <c r="AC582" i="95"/>
  <c r="AB582" i="95"/>
  <c r="AA582" i="95"/>
  <c r="Z582" i="95"/>
  <c r="Y582" i="95"/>
  <c r="X582" i="95"/>
  <c r="W582" i="95"/>
  <c r="V582" i="95"/>
  <c r="U582" i="95"/>
  <c r="T582" i="95"/>
  <c r="S582" i="95"/>
  <c r="R582" i="95"/>
  <c r="Q582" i="95"/>
  <c r="P582" i="95"/>
  <c r="O582" i="95"/>
  <c r="N582" i="95"/>
  <c r="M582" i="95"/>
  <c r="L582" i="95"/>
  <c r="K582" i="95"/>
  <c r="J582" i="95"/>
  <c r="I582" i="95"/>
  <c r="H582" i="95"/>
  <c r="G582" i="95"/>
  <c r="F582" i="95"/>
  <c r="E582" i="95"/>
  <c r="D582" i="95"/>
  <c r="C582" i="95"/>
  <c r="BK581" i="95"/>
  <c r="BJ581" i="95"/>
  <c r="BI581" i="95"/>
  <c r="BH581" i="95"/>
  <c r="BG581" i="95"/>
  <c r="BF581" i="95"/>
  <c r="BE581" i="95"/>
  <c r="BD581" i="95"/>
  <c r="BC581" i="95"/>
  <c r="BB581" i="95"/>
  <c r="BA581" i="95"/>
  <c r="AZ581" i="95"/>
  <c r="AY581" i="95"/>
  <c r="AX581" i="95"/>
  <c r="AW581" i="95"/>
  <c r="AV581" i="95"/>
  <c r="AU581" i="95"/>
  <c r="AT581" i="95"/>
  <c r="AS581" i="95"/>
  <c r="AR581" i="95"/>
  <c r="AQ581" i="95"/>
  <c r="AP581" i="95"/>
  <c r="AO581" i="95"/>
  <c r="AN581" i="95"/>
  <c r="AM581" i="95"/>
  <c r="AL581" i="95"/>
  <c r="AK581" i="95"/>
  <c r="AJ581" i="95"/>
  <c r="AI581" i="95"/>
  <c r="AH581" i="95"/>
  <c r="AG581" i="95"/>
  <c r="AF581" i="95"/>
  <c r="AE581" i="95"/>
  <c r="AD581" i="95"/>
  <c r="AC581" i="95"/>
  <c r="AB581" i="95"/>
  <c r="AA581" i="95"/>
  <c r="Z581" i="95"/>
  <c r="Y581" i="95"/>
  <c r="X581" i="95"/>
  <c r="W581" i="95"/>
  <c r="V581" i="95"/>
  <c r="U581" i="95"/>
  <c r="T581" i="95"/>
  <c r="S581" i="95"/>
  <c r="R581" i="95"/>
  <c r="Q581" i="95"/>
  <c r="P581" i="95"/>
  <c r="O581" i="95"/>
  <c r="N581" i="95"/>
  <c r="M581" i="95"/>
  <c r="L581" i="95"/>
  <c r="K581" i="95"/>
  <c r="J581" i="95"/>
  <c r="I581" i="95"/>
  <c r="H581" i="95"/>
  <c r="G581" i="95"/>
  <c r="BK580" i="95"/>
  <c r="BJ580" i="95"/>
  <c r="BI580" i="95"/>
  <c r="BH580" i="95"/>
  <c r="BG580" i="95"/>
  <c r="BF580" i="95"/>
  <c r="BE580" i="95"/>
  <c r="BD580" i="95"/>
  <c r="BC580" i="95"/>
  <c r="BB580" i="95"/>
  <c r="BA580" i="95"/>
  <c r="AZ580" i="95"/>
  <c r="AY580" i="95"/>
  <c r="AX580" i="95"/>
  <c r="AW580" i="95"/>
  <c r="AV580" i="95"/>
  <c r="AU580" i="95"/>
  <c r="AT580" i="95"/>
  <c r="AS580" i="95"/>
  <c r="AR580" i="95"/>
  <c r="AQ580" i="95"/>
  <c r="AP580" i="95"/>
  <c r="AO580" i="95"/>
  <c r="AN580" i="95"/>
  <c r="AM580" i="95"/>
  <c r="AL580" i="95"/>
  <c r="AK580" i="95"/>
  <c r="AJ580" i="95"/>
  <c r="AI580" i="95"/>
  <c r="AH580" i="95"/>
  <c r="AG580" i="95"/>
  <c r="AF580" i="95"/>
  <c r="AE580" i="95"/>
  <c r="AD580" i="95"/>
  <c r="AC580" i="95"/>
  <c r="AB580" i="95"/>
  <c r="AA580" i="95"/>
  <c r="Z580" i="95"/>
  <c r="Y580" i="95"/>
  <c r="X580" i="95"/>
  <c r="W580" i="95"/>
  <c r="V580" i="95"/>
  <c r="U580" i="95"/>
  <c r="T580" i="95"/>
  <c r="S580" i="95"/>
  <c r="R580" i="95"/>
  <c r="Q580" i="95"/>
  <c r="P580" i="95"/>
  <c r="O580" i="95"/>
  <c r="N580" i="95"/>
  <c r="M580" i="95"/>
  <c r="L580" i="95"/>
  <c r="K580" i="95"/>
  <c r="J580" i="95"/>
  <c r="I580" i="95"/>
  <c r="H580" i="95"/>
  <c r="G580" i="95"/>
  <c r="BK579" i="95"/>
  <c r="BJ579" i="95"/>
  <c r="BI579" i="95"/>
  <c r="BH579" i="95"/>
  <c r="BG579" i="95"/>
  <c r="BF579" i="95"/>
  <c r="BE579" i="95"/>
  <c r="BD579" i="95"/>
  <c r="BC579" i="95"/>
  <c r="BB579" i="95"/>
  <c r="BA579" i="95"/>
  <c r="AZ579" i="95"/>
  <c r="AY579" i="95"/>
  <c r="AX579" i="95"/>
  <c r="AW579" i="95"/>
  <c r="AV579" i="95"/>
  <c r="AU579" i="95"/>
  <c r="AT579" i="95"/>
  <c r="AS579" i="95"/>
  <c r="AR579" i="95"/>
  <c r="AQ579" i="95"/>
  <c r="AP579" i="95"/>
  <c r="AO579" i="95"/>
  <c r="AN579" i="95"/>
  <c r="AM579" i="95"/>
  <c r="AL579" i="95"/>
  <c r="AK579" i="95"/>
  <c r="AJ579" i="95"/>
  <c r="AI579" i="95"/>
  <c r="AH579" i="95"/>
  <c r="AG579" i="95"/>
  <c r="AF579" i="95"/>
  <c r="AE579" i="95"/>
  <c r="AD579" i="95"/>
  <c r="AC579" i="95"/>
  <c r="AB579" i="95"/>
  <c r="AA579" i="95"/>
  <c r="Z579" i="95"/>
  <c r="Y579" i="95"/>
  <c r="X579" i="95"/>
  <c r="W579" i="95"/>
  <c r="V579" i="95"/>
  <c r="U579" i="95"/>
  <c r="T579" i="95"/>
  <c r="S579" i="95"/>
  <c r="R579" i="95"/>
  <c r="Q579" i="95"/>
  <c r="P579" i="95"/>
  <c r="O579" i="95"/>
  <c r="N579" i="95"/>
  <c r="M579" i="95"/>
  <c r="L579" i="95"/>
  <c r="K579" i="95"/>
  <c r="J579" i="95"/>
  <c r="I579" i="95"/>
  <c r="H579" i="95"/>
  <c r="G579" i="95"/>
  <c r="BK578" i="95"/>
  <c r="BJ578" i="95"/>
  <c r="BI578" i="95"/>
  <c r="BH578" i="95"/>
  <c r="BG578" i="95"/>
  <c r="BF578" i="95"/>
  <c r="BE578" i="95"/>
  <c r="BD578" i="95"/>
  <c r="BC578" i="95"/>
  <c r="BB578" i="95"/>
  <c r="BA578" i="95"/>
  <c r="AZ578" i="95"/>
  <c r="AY578" i="95"/>
  <c r="AX578" i="95"/>
  <c r="AW578" i="95"/>
  <c r="AV578" i="95"/>
  <c r="AU578" i="95"/>
  <c r="AT578" i="95"/>
  <c r="AS578" i="95"/>
  <c r="AR578" i="95"/>
  <c r="AQ578" i="95"/>
  <c r="AP578" i="95"/>
  <c r="AO578" i="95"/>
  <c r="AN578" i="95"/>
  <c r="AM578" i="95"/>
  <c r="AL578" i="95"/>
  <c r="AK578" i="95"/>
  <c r="AJ578" i="95"/>
  <c r="AI578" i="95"/>
  <c r="AH578" i="95"/>
  <c r="AG578" i="95"/>
  <c r="AF578" i="95"/>
  <c r="AE578" i="95"/>
  <c r="AD578" i="95"/>
  <c r="AC578" i="95"/>
  <c r="AB578" i="95"/>
  <c r="AA578" i="95"/>
  <c r="Z578" i="95"/>
  <c r="Y578" i="95"/>
  <c r="X578" i="95"/>
  <c r="W578" i="95"/>
  <c r="V578" i="95"/>
  <c r="U578" i="95"/>
  <c r="T578" i="95"/>
  <c r="S578" i="95"/>
  <c r="R578" i="95"/>
  <c r="Q578" i="95"/>
  <c r="P578" i="95"/>
  <c r="O578" i="95"/>
  <c r="N578" i="95"/>
  <c r="M578" i="95"/>
  <c r="L578" i="95"/>
  <c r="K578" i="95"/>
  <c r="J578" i="95"/>
  <c r="I578" i="95"/>
  <c r="H578" i="95"/>
  <c r="G578" i="95"/>
  <c r="BK577" i="95"/>
  <c r="BJ577" i="95"/>
  <c r="BI577" i="95"/>
  <c r="BH577" i="95"/>
  <c r="BG577" i="95"/>
  <c r="BF577" i="95"/>
  <c r="BE577" i="95"/>
  <c r="BD577" i="95"/>
  <c r="BC577" i="95"/>
  <c r="BB577" i="95"/>
  <c r="BA577" i="95"/>
  <c r="AZ577" i="95"/>
  <c r="AY577" i="95"/>
  <c r="AX577" i="95"/>
  <c r="AW577" i="95"/>
  <c r="AV577" i="95"/>
  <c r="AU577" i="95"/>
  <c r="AT577" i="95"/>
  <c r="AS577" i="95"/>
  <c r="AR577" i="95"/>
  <c r="AQ577" i="95"/>
  <c r="AP577" i="95"/>
  <c r="AO577" i="95"/>
  <c r="AN577" i="95"/>
  <c r="AM577" i="95"/>
  <c r="AL577" i="95"/>
  <c r="AK577" i="95"/>
  <c r="AJ577" i="95"/>
  <c r="AI577" i="95"/>
  <c r="AH577" i="95"/>
  <c r="AG577" i="95"/>
  <c r="AF577" i="95"/>
  <c r="AE577" i="95"/>
  <c r="AD577" i="95"/>
  <c r="AC577" i="95"/>
  <c r="AB577" i="95"/>
  <c r="AA577" i="95"/>
  <c r="Z577" i="95"/>
  <c r="Y577" i="95"/>
  <c r="X577" i="95"/>
  <c r="W577" i="95"/>
  <c r="V577" i="95"/>
  <c r="U577" i="95"/>
  <c r="T577" i="95"/>
  <c r="S577" i="95"/>
  <c r="R577" i="95"/>
  <c r="Q577" i="95"/>
  <c r="P577" i="95"/>
  <c r="O577" i="95"/>
  <c r="N577" i="95"/>
  <c r="M577" i="95"/>
  <c r="L577" i="95"/>
  <c r="K577" i="95"/>
  <c r="J577" i="95"/>
  <c r="I577" i="95"/>
  <c r="H577" i="95"/>
  <c r="G577" i="95"/>
  <c r="BK576" i="95"/>
  <c r="BJ576" i="95"/>
  <c r="BI576" i="95"/>
  <c r="BH576" i="95"/>
  <c r="BG576" i="95"/>
  <c r="BF576" i="95"/>
  <c r="BE576" i="95"/>
  <c r="BD576" i="95"/>
  <c r="BC576" i="95"/>
  <c r="BB576" i="95"/>
  <c r="BA576" i="95"/>
  <c r="AZ576" i="95"/>
  <c r="AY576" i="95"/>
  <c r="AX576" i="95"/>
  <c r="AW576" i="95"/>
  <c r="AV576" i="95"/>
  <c r="AU576" i="95"/>
  <c r="AT576" i="95"/>
  <c r="AS576" i="95"/>
  <c r="AR576" i="95"/>
  <c r="AQ576" i="95"/>
  <c r="AP576" i="95"/>
  <c r="AO576" i="95"/>
  <c r="AN576" i="95"/>
  <c r="AM576" i="95"/>
  <c r="AL576" i="95"/>
  <c r="AK576" i="95"/>
  <c r="AJ576" i="95"/>
  <c r="AI576" i="95"/>
  <c r="AH576" i="95"/>
  <c r="AG576" i="95"/>
  <c r="AF576" i="95"/>
  <c r="AE576" i="95"/>
  <c r="AD576" i="95"/>
  <c r="AC576" i="95"/>
  <c r="AB576" i="95"/>
  <c r="AA576" i="95"/>
  <c r="Z576" i="95"/>
  <c r="Y576" i="95"/>
  <c r="X576" i="95"/>
  <c r="W576" i="95"/>
  <c r="V576" i="95"/>
  <c r="U576" i="95"/>
  <c r="T576" i="95"/>
  <c r="S576" i="95"/>
  <c r="R576" i="95"/>
  <c r="Q576" i="95"/>
  <c r="P576" i="95"/>
  <c r="O576" i="95"/>
  <c r="N576" i="95"/>
  <c r="M576" i="95"/>
  <c r="L576" i="95"/>
  <c r="K576" i="95"/>
  <c r="J576" i="95"/>
  <c r="I576" i="95"/>
  <c r="H576" i="95"/>
  <c r="G576" i="95"/>
  <c r="BK575" i="95"/>
  <c r="BJ575" i="95"/>
  <c r="BI575" i="95"/>
  <c r="BH575" i="95"/>
  <c r="BG575" i="95"/>
  <c r="BF575" i="95"/>
  <c r="BE575" i="95"/>
  <c r="BD575" i="95"/>
  <c r="BC575" i="95"/>
  <c r="BB575" i="95"/>
  <c r="BA575" i="95"/>
  <c r="AZ575" i="95"/>
  <c r="AY575" i="95"/>
  <c r="AX575" i="95"/>
  <c r="AW575" i="95"/>
  <c r="AV575" i="95"/>
  <c r="AU575" i="95"/>
  <c r="AT575" i="95"/>
  <c r="AS575" i="95"/>
  <c r="AR575" i="95"/>
  <c r="AQ575" i="95"/>
  <c r="AP575" i="95"/>
  <c r="AO575" i="95"/>
  <c r="AN575" i="95"/>
  <c r="AM575" i="95"/>
  <c r="AL575" i="95"/>
  <c r="AK575" i="95"/>
  <c r="AJ575" i="95"/>
  <c r="AI575" i="95"/>
  <c r="AH575" i="95"/>
  <c r="AG575" i="95"/>
  <c r="AF575" i="95"/>
  <c r="AE575" i="95"/>
  <c r="AD575" i="95"/>
  <c r="AC575" i="95"/>
  <c r="AB575" i="95"/>
  <c r="AA575" i="95"/>
  <c r="Z575" i="95"/>
  <c r="Y575" i="95"/>
  <c r="X575" i="95"/>
  <c r="W575" i="95"/>
  <c r="V575" i="95"/>
  <c r="U575" i="95"/>
  <c r="T575" i="95"/>
  <c r="S575" i="95"/>
  <c r="R575" i="95"/>
  <c r="Q575" i="95"/>
  <c r="P575" i="95"/>
  <c r="O575" i="95"/>
  <c r="N575" i="95"/>
  <c r="M575" i="95"/>
  <c r="L575" i="95"/>
  <c r="K575" i="95"/>
  <c r="J575" i="95"/>
  <c r="I575" i="95"/>
  <c r="H575" i="95"/>
  <c r="G575" i="95"/>
  <c r="BK574" i="95"/>
  <c r="BJ574" i="95"/>
  <c r="BI574" i="95"/>
  <c r="BH574" i="95"/>
  <c r="BG574" i="95"/>
  <c r="BF574" i="95"/>
  <c r="BE574" i="95"/>
  <c r="BD574" i="95"/>
  <c r="BC574" i="95"/>
  <c r="BB574" i="95"/>
  <c r="BA574" i="95"/>
  <c r="AZ574" i="95"/>
  <c r="AY574" i="95"/>
  <c r="AX574" i="95"/>
  <c r="AW574" i="95"/>
  <c r="AV574" i="95"/>
  <c r="AU574" i="95"/>
  <c r="AT574" i="95"/>
  <c r="AS574" i="95"/>
  <c r="AR574" i="95"/>
  <c r="AQ574" i="95"/>
  <c r="AP574" i="95"/>
  <c r="AO574" i="95"/>
  <c r="AN574" i="95"/>
  <c r="AM574" i="95"/>
  <c r="AL574" i="95"/>
  <c r="AK574" i="95"/>
  <c r="AJ574" i="95"/>
  <c r="AI574" i="95"/>
  <c r="AH574" i="95"/>
  <c r="AG574" i="95"/>
  <c r="AF574" i="95"/>
  <c r="AE574" i="95"/>
  <c r="AD574" i="95"/>
  <c r="AC574" i="95"/>
  <c r="AB574" i="95"/>
  <c r="AA574" i="95"/>
  <c r="Z574" i="95"/>
  <c r="Y574" i="95"/>
  <c r="X574" i="95"/>
  <c r="W574" i="95"/>
  <c r="V574" i="95"/>
  <c r="U574" i="95"/>
  <c r="T574" i="95"/>
  <c r="S574" i="95"/>
  <c r="R574" i="95"/>
  <c r="Q574" i="95"/>
  <c r="P574" i="95"/>
  <c r="O574" i="95"/>
  <c r="N574" i="95"/>
  <c r="M574" i="95"/>
  <c r="L574" i="95"/>
  <c r="K574" i="95"/>
  <c r="J574" i="95"/>
  <c r="I574" i="95"/>
  <c r="H574" i="95"/>
  <c r="G574" i="95"/>
  <c r="BK573" i="95"/>
  <c r="BJ573" i="95"/>
  <c r="BI573" i="95"/>
  <c r="BH573" i="95"/>
  <c r="BG573" i="95"/>
  <c r="BF573" i="95"/>
  <c r="BE573" i="95"/>
  <c r="BD573" i="95"/>
  <c r="BC573" i="95"/>
  <c r="BB573" i="95"/>
  <c r="BA573" i="95"/>
  <c r="AZ573" i="95"/>
  <c r="AY573" i="95"/>
  <c r="AX573" i="95"/>
  <c r="AW573" i="95"/>
  <c r="AV573" i="95"/>
  <c r="AU573" i="95"/>
  <c r="AT573" i="95"/>
  <c r="AS573" i="95"/>
  <c r="AR573" i="95"/>
  <c r="AQ573" i="95"/>
  <c r="AP573" i="95"/>
  <c r="AO573" i="95"/>
  <c r="AN573" i="95"/>
  <c r="AM573" i="95"/>
  <c r="AL573" i="95"/>
  <c r="AK573" i="95"/>
  <c r="AJ573" i="95"/>
  <c r="AI573" i="95"/>
  <c r="AH573" i="95"/>
  <c r="AG573" i="95"/>
  <c r="AF573" i="95"/>
  <c r="AE573" i="95"/>
  <c r="AD573" i="95"/>
  <c r="AC573" i="95"/>
  <c r="AB573" i="95"/>
  <c r="AA573" i="95"/>
  <c r="Z573" i="95"/>
  <c r="Y573" i="95"/>
  <c r="X573" i="95"/>
  <c r="W573" i="95"/>
  <c r="V573" i="95"/>
  <c r="U573" i="95"/>
  <c r="T573" i="95"/>
  <c r="S573" i="95"/>
  <c r="R573" i="95"/>
  <c r="Q573" i="95"/>
  <c r="P573" i="95"/>
  <c r="O573" i="95"/>
  <c r="N573" i="95"/>
  <c r="M573" i="95"/>
  <c r="L573" i="95"/>
  <c r="K573" i="95"/>
  <c r="J573" i="95"/>
  <c r="I573" i="95"/>
  <c r="H573" i="95"/>
  <c r="G573" i="95"/>
  <c r="BK561" i="95"/>
  <c r="BJ561" i="95"/>
  <c r="BI561" i="95"/>
  <c r="BH561" i="95"/>
  <c r="BG561" i="95"/>
  <c r="BF561" i="95"/>
  <c r="BE561" i="95"/>
  <c r="BD561" i="95"/>
  <c r="BC561" i="95"/>
  <c r="BB561" i="95"/>
  <c r="BA561" i="95"/>
  <c r="AZ561" i="95"/>
  <c r="AY561" i="95"/>
  <c r="AX561" i="95"/>
  <c r="AW561" i="95"/>
  <c r="AV561" i="95"/>
  <c r="AU561" i="95"/>
  <c r="AT561" i="95"/>
  <c r="AS561" i="95"/>
  <c r="AR561" i="95"/>
  <c r="AQ561" i="95"/>
  <c r="AP561" i="95"/>
  <c r="AO561" i="95"/>
  <c r="AN561" i="95"/>
  <c r="AM561" i="95"/>
  <c r="AL561" i="95"/>
  <c r="AK561" i="95"/>
  <c r="AJ561" i="95"/>
  <c r="AI561" i="95"/>
  <c r="AH561" i="95"/>
  <c r="AG561" i="95"/>
  <c r="AF561" i="95"/>
  <c r="AE561" i="95"/>
  <c r="AD561" i="95"/>
  <c r="AC561" i="95"/>
  <c r="AB561" i="95"/>
  <c r="AA561" i="95"/>
  <c r="Z561" i="95"/>
  <c r="Y561" i="95"/>
  <c r="X561" i="95"/>
  <c r="W561" i="95"/>
  <c r="V561" i="95"/>
  <c r="U561" i="95"/>
  <c r="T561" i="95"/>
  <c r="S561" i="95"/>
  <c r="R561" i="95"/>
  <c r="Q561" i="95"/>
  <c r="P561" i="95"/>
  <c r="O561" i="95"/>
  <c r="N561" i="95"/>
  <c r="M561" i="95"/>
  <c r="L561" i="95"/>
  <c r="K561" i="95"/>
  <c r="J561" i="95"/>
  <c r="I561" i="95"/>
  <c r="H561" i="95"/>
  <c r="G561" i="95"/>
  <c r="F561" i="95"/>
  <c r="E561" i="95"/>
  <c r="D561" i="95"/>
  <c r="C561" i="95"/>
  <c r="BK560" i="95"/>
  <c r="BJ560" i="95"/>
  <c r="BI560" i="95"/>
  <c r="BH560" i="95"/>
  <c r="BG560" i="95"/>
  <c r="BF560" i="95"/>
  <c r="BE560" i="95"/>
  <c r="BD560" i="95"/>
  <c r="BC560" i="95"/>
  <c r="BB560" i="95"/>
  <c r="BA560" i="95"/>
  <c r="AZ560" i="95"/>
  <c r="AY560" i="95"/>
  <c r="AX560" i="95"/>
  <c r="AW560" i="95"/>
  <c r="AV560" i="95"/>
  <c r="AU560" i="95"/>
  <c r="AT560" i="95"/>
  <c r="AS560" i="95"/>
  <c r="AR560" i="95"/>
  <c r="AQ560" i="95"/>
  <c r="AP560" i="95"/>
  <c r="AO560" i="95"/>
  <c r="AN560" i="95"/>
  <c r="AM560" i="95"/>
  <c r="AL560" i="95"/>
  <c r="AK560" i="95"/>
  <c r="AJ560" i="95"/>
  <c r="AI560" i="95"/>
  <c r="AH560" i="95"/>
  <c r="AG560" i="95"/>
  <c r="AF560" i="95"/>
  <c r="AE560" i="95"/>
  <c r="AD560" i="95"/>
  <c r="AC560" i="95"/>
  <c r="AB560" i="95"/>
  <c r="AA560" i="95"/>
  <c r="Z560" i="95"/>
  <c r="Y560" i="95"/>
  <c r="X560" i="95"/>
  <c r="W560" i="95"/>
  <c r="V560" i="95"/>
  <c r="U560" i="95"/>
  <c r="T560" i="95"/>
  <c r="S560" i="95"/>
  <c r="R560" i="95"/>
  <c r="Q560" i="95"/>
  <c r="P560" i="95"/>
  <c r="O560" i="95"/>
  <c r="N560" i="95"/>
  <c r="M560" i="95"/>
  <c r="L560" i="95"/>
  <c r="K560" i="95"/>
  <c r="J560" i="95"/>
  <c r="I560" i="95"/>
  <c r="H560" i="95"/>
  <c r="G560" i="95"/>
  <c r="BK559" i="95"/>
  <c r="BJ559" i="95"/>
  <c r="BI559" i="95"/>
  <c r="BH559" i="95"/>
  <c r="BG559" i="95"/>
  <c r="BF559" i="95"/>
  <c r="BE559" i="95"/>
  <c r="BD559" i="95"/>
  <c r="BC559" i="95"/>
  <c r="BB559" i="95"/>
  <c r="BA559" i="95"/>
  <c r="AZ559" i="95"/>
  <c r="AY559" i="95"/>
  <c r="AX559" i="95"/>
  <c r="AW559" i="95"/>
  <c r="AV559" i="95"/>
  <c r="AU559" i="95"/>
  <c r="AT559" i="95"/>
  <c r="AS559" i="95"/>
  <c r="AR559" i="95"/>
  <c r="AQ559" i="95"/>
  <c r="AP559" i="95"/>
  <c r="AO559" i="95"/>
  <c r="AN559" i="95"/>
  <c r="AM559" i="95"/>
  <c r="AL559" i="95"/>
  <c r="AK559" i="95"/>
  <c r="AJ559" i="95"/>
  <c r="AI559" i="95"/>
  <c r="AH559" i="95"/>
  <c r="AG559" i="95"/>
  <c r="AF559" i="95"/>
  <c r="AE559" i="95"/>
  <c r="AD559" i="95"/>
  <c r="AC559" i="95"/>
  <c r="AB559" i="95"/>
  <c r="AA559" i="95"/>
  <c r="Z559" i="95"/>
  <c r="Y559" i="95"/>
  <c r="X559" i="95"/>
  <c r="W559" i="95"/>
  <c r="V559" i="95"/>
  <c r="U559" i="95"/>
  <c r="T559" i="95"/>
  <c r="S559" i="95"/>
  <c r="R559" i="95"/>
  <c r="Q559" i="95"/>
  <c r="P559" i="95"/>
  <c r="O559" i="95"/>
  <c r="N559" i="95"/>
  <c r="M559" i="95"/>
  <c r="L559" i="95"/>
  <c r="K559" i="95"/>
  <c r="J559" i="95"/>
  <c r="I559" i="95"/>
  <c r="H559" i="95"/>
  <c r="G559" i="95"/>
  <c r="BK558" i="95"/>
  <c r="BJ558" i="95"/>
  <c r="BI558" i="95"/>
  <c r="BH558" i="95"/>
  <c r="BG558" i="95"/>
  <c r="BF558" i="95"/>
  <c r="BE558" i="95"/>
  <c r="BD558" i="95"/>
  <c r="BC558" i="95"/>
  <c r="BB558" i="95"/>
  <c r="BA558" i="95"/>
  <c r="AZ558" i="95"/>
  <c r="AY558" i="95"/>
  <c r="AX558" i="95"/>
  <c r="AW558" i="95"/>
  <c r="AV558" i="95"/>
  <c r="AU558" i="95"/>
  <c r="AT558" i="95"/>
  <c r="AS558" i="95"/>
  <c r="AR558" i="95"/>
  <c r="AQ558" i="95"/>
  <c r="AP558" i="95"/>
  <c r="AO558" i="95"/>
  <c r="AN558" i="95"/>
  <c r="AM558" i="95"/>
  <c r="AL558" i="95"/>
  <c r="AK558" i="95"/>
  <c r="AJ558" i="95"/>
  <c r="AI558" i="95"/>
  <c r="AH558" i="95"/>
  <c r="AG558" i="95"/>
  <c r="AF558" i="95"/>
  <c r="AE558" i="95"/>
  <c r="AD558" i="95"/>
  <c r="AC558" i="95"/>
  <c r="AB558" i="95"/>
  <c r="AA558" i="95"/>
  <c r="Z558" i="95"/>
  <c r="Y558" i="95"/>
  <c r="X558" i="95"/>
  <c r="W558" i="95"/>
  <c r="V558" i="95"/>
  <c r="U558" i="95"/>
  <c r="T558" i="95"/>
  <c r="S558" i="95"/>
  <c r="R558" i="95"/>
  <c r="Q558" i="95"/>
  <c r="P558" i="95"/>
  <c r="O558" i="95"/>
  <c r="N558" i="95"/>
  <c r="M558" i="95"/>
  <c r="L558" i="95"/>
  <c r="K558" i="95"/>
  <c r="J558" i="95"/>
  <c r="I558" i="95"/>
  <c r="H558" i="95"/>
  <c r="G558" i="95"/>
  <c r="BK557" i="95"/>
  <c r="BJ557" i="95"/>
  <c r="BI557" i="95"/>
  <c r="BH557" i="95"/>
  <c r="BG557" i="95"/>
  <c r="BF557" i="95"/>
  <c r="BE557" i="95"/>
  <c r="BD557" i="95"/>
  <c r="BC557" i="95"/>
  <c r="BB557" i="95"/>
  <c r="BA557" i="95"/>
  <c r="AZ557" i="95"/>
  <c r="AY557" i="95"/>
  <c r="AX557" i="95"/>
  <c r="AW557" i="95"/>
  <c r="AV557" i="95"/>
  <c r="AU557" i="95"/>
  <c r="AT557" i="95"/>
  <c r="AS557" i="95"/>
  <c r="AR557" i="95"/>
  <c r="AQ557" i="95"/>
  <c r="AP557" i="95"/>
  <c r="AO557" i="95"/>
  <c r="AN557" i="95"/>
  <c r="AM557" i="95"/>
  <c r="AL557" i="95"/>
  <c r="AK557" i="95"/>
  <c r="AJ557" i="95"/>
  <c r="AI557" i="95"/>
  <c r="AH557" i="95"/>
  <c r="AG557" i="95"/>
  <c r="AF557" i="95"/>
  <c r="AE557" i="95"/>
  <c r="AD557" i="95"/>
  <c r="AC557" i="95"/>
  <c r="AB557" i="95"/>
  <c r="AA557" i="95"/>
  <c r="Z557" i="95"/>
  <c r="Y557" i="95"/>
  <c r="X557" i="95"/>
  <c r="W557" i="95"/>
  <c r="V557" i="95"/>
  <c r="U557" i="95"/>
  <c r="T557" i="95"/>
  <c r="S557" i="95"/>
  <c r="R557" i="95"/>
  <c r="Q557" i="95"/>
  <c r="P557" i="95"/>
  <c r="O557" i="95"/>
  <c r="N557" i="95"/>
  <c r="M557" i="95"/>
  <c r="L557" i="95"/>
  <c r="K557" i="95"/>
  <c r="J557" i="95"/>
  <c r="I557" i="95"/>
  <c r="H557" i="95"/>
  <c r="G557" i="95"/>
  <c r="BK556" i="95"/>
  <c r="BJ556" i="95"/>
  <c r="BI556" i="95"/>
  <c r="BH556" i="95"/>
  <c r="BG556" i="95"/>
  <c r="BF556" i="95"/>
  <c r="BE556" i="95"/>
  <c r="BD556" i="95"/>
  <c r="BC556" i="95"/>
  <c r="BB556" i="95"/>
  <c r="BA556" i="95"/>
  <c r="AZ556" i="95"/>
  <c r="AY556" i="95"/>
  <c r="AX556" i="95"/>
  <c r="AW556" i="95"/>
  <c r="AV556" i="95"/>
  <c r="AU556" i="95"/>
  <c r="AT556" i="95"/>
  <c r="AS556" i="95"/>
  <c r="AR556" i="95"/>
  <c r="AQ556" i="95"/>
  <c r="AP556" i="95"/>
  <c r="AO556" i="95"/>
  <c r="AN556" i="95"/>
  <c r="AM556" i="95"/>
  <c r="AL556" i="95"/>
  <c r="AK556" i="95"/>
  <c r="AJ556" i="95"/>
  <c r="AI556" i="95"/>
  <c r="AH556" i="95"/>
  <c r="AG556" i="95"/>
  <c r="AF556" i="95"/>
  <c r="AE556" i="95"/>
  <c r="AD556" i="95"/>
  <c r="AC556" i="95"/>
  <c r="AB556" i="95"/>
  <c r="AA556" i="95"/>
  <c r="Z556" i="95"/>
  <c r="Y556" i="95"/>
  <c r="X556" i="95"/>
  <c r="W556" i="95"/>
  <c r="V556" i="95"/>
  <c r="U556" i="95"/>
  <c r="T556" i="95"/>
  <c r="S556" i="95"/>
  <c r="R556" i="95"/>
  <c r="Q556" i="95"/>
  <c r="P556" i="95"/>
  <c r="O556" i="95"/>
  <c r="N556" i="95"/>
  <c r="M556" i="95"/>
  <c r="L556" i="95"/>
  <c r="K556" i="95"/>
  <c r="J556" i="95"/>
  <c r="I556" i="95"/>
  <c r="H556" i="95"/>
  <c r="G556" i="95"/>
  <c r="BK555" i="95"/>
  <c r="BJ555" i="95"/>
  <c r="BI555" i="95"/>
  <c r="BH555" i="95"/>
  <c r="BG555" i="95"/>
  <c r="BF555" i="95"/>
  <c r="BE555" i="95"/>
  <c r="BD555" i="95"/>
  <c r="BC555" i="95"/>
  <c r="BB555" i="95"/>
  <c r="BA555" i="95"/>
  <c r="AZ555" i="95"/>
  <c r="AY555" i="95"/>
  <c r="AX555" i="95"/>
  <c r="AW555" i="95"/>
  <c r="AV555" i="95"/>
  <c r="AU555" i="95"/>
  <c r="AT555" i="95"/>
  <c r="AS555" i="95"/>
  <c r="AR555" i="95"/>
  <c r="AQ555" i="95"/>
  <c r="AP555" i="95"/>
  <c r="AO555" i="95"/>
  <c r="AN555" i="95"/>
  <c r="AM555" i="95"/>
  <c r="AL555" i="95"/>
  <c r="AK555" i="95"/>
  <c r="AJ555" i="95"/>
  <c r="AI555" i="95"/>
  <c r="AH555" i="95"/>
  <c r="AG555" i="95"/>
  <c r="AF555" i="95"/>
  <c r="AE555" i="95"/>
  <c r="AD555" i="95"/>
  <c r="AC555" i="95"/>
  <c r="AB555" i="95"/>
  <c r="AA555" i="95"/>
  <c r="Z555" i="95"/>
  <c r="Y555" i="95"/>
  <c r="X555" i="95"/>
  <c r="W555" i="95"/>
  <c r="V555" i="95"/>
  <c r="U555" i="95"/>
  <c r="T555" i="95"/>
  <c r="S555" i="95"/>
  <c r="R555" i="95"/>
  <c r="Q555" i="95"/>
  <c r="P555" i="95"/>
  <c r="O555" i="95"/>
  <c r="N555" i="95"/>
  <c r="M555" i="95"/>
  <c r="L555" i="95"/>
  <c r="K555" i="95"/>
  <c r="J555" i="95"/>
  <c r="I555" i="95"/>
  <c r="H555" i="95"/>
  <c r="G555" i="95"/>
  <c r="BK554" i="95"/>
  <c r="BJ554" i="95"/>
  <c r="BI554" i="95"/>
  <c r="BH554" i="95"/>
  <c r="BG554" i="95"/>
  <c r="BF554" i="95"/>
  <c r="BE554" i="95"/>
  <c r="BD554" i="95"/>
  <c r="BC554" i="95"/>
  <c r="BB554" i="95"/>
  <c r="BA554" i="95"/>
  <c r="AZ554" i="95"/>
  <c r="AY554" i="95"/>
  <c r="AX554" i="95"/>
  <c r="AW554" i="95"/>
  <c r="AV554" i="95"/>
  <c r="AU554" i="95"/>
  <c r="AT554" i="95"/>
  <c r="AS554" i="95"/>
  <c r="AR554" i="95"/>
  <c r="AQ554" i="95"/>
  <c r="AP554" i="95"/>
  <c r="AO554" i="95"/>
  <c r="AN554" i="95"/>
  <c r="AM554" i="95"/>
  <c r="AL554" i="95"/>
  <c r="AK554" i="95"/>
  <c r="AJ554" i="95"/>
  <c r="AI554" i="95"/>
  <c r="AH554" i="95"/>
  <c r="AG554" i="95"/>
  <c r="AF554" i="95"/>
  <c r="AE554" i="95"/>
  <c r="AD554" i="95"/>
  <c r="AC554" i="95"/>
  <c r="AB554" i="95"/>
  <c r="AA554" i="95"/>
  <c r="Z554" i="95"/>
  <c r="Y554" i="95"/>
  <c r="X554" i="95"/>
  <c r="W554" i="95"/>
  <c r="V554" i="95"/>
  <c r="U554" i="95"/>
  <c r="T554" i="95"/>
  <c r="S554" i="95"/>
  <c r="R554" i="95"/>
  <c r="Q554" i="95"/>
  <c r="P554" i="95"/>
  <c r="O554" i="95"/>
  <c r="N554" i="95"/>
  <c r="M554" i="95"/>
  <c r="L554" i="95"/>
  <c r="K554" i="95"/>
  <c r="J554" i="95"/>
  <c r="I554" i="95"/>
  <c r="H554" i="95"/>
  <c r="G554" i="95"/>
  <c r="BK553" i="95"/>
  <c r="BJ553" i="95"/>
  <c r="BI553" i="95"/>
  <c r="BH553" i="95"/>
  <c r="BG553" i="95"/>
  <c r="BF553" i="95"/>
  <c r="BE553" i="95"/>
  <c r="BD553" i="95"/>
  <c r="BC553" i="95"/>
  <c r="BB553" i="95"/>
  <c r="BA553" i="95"/>
  <c r="AZ553" i="95"/>
  <c r="AY553" i="95"/>
  <c r="AX553" i="95"/>
  <c r="AW553" i="95"/>
  <c r="AV553" i="95"/>
  <c r="AU553" i="95"/>
  <c r="AT553" i="95"/>
  <c r="AS553" i="95"/>
  <c r="AR553" i="95"/>
  <c r="AQ553" i="95"/>
  <c r="AP553" i="95"/>
  <c r="AO553" i="95"/>
  <c r="AN553" i="95"/>
  <c r="AM553" i="95"/>
  <c r="AL553" i="95"/>
  <c r="AK553" i="95"/>
  <c r="AJ553" i="95"/>
  <c r="AI553" i="95"/>
  <c r="AH553" i="95"/>
  <c r="AG553" i="95"/>
  <c r="AF553" i="95"/>
  <c r="AE553" i="95"/>
  <c r="AD553" i="95"/>
  <c r="AC553" i="95"/>
  <c r="AB553" i="95"/>
  <c r="AA553" i="95"/>
  <c r="Z553" i="95"/>
  <c r="Y553" i="95"/>
  <c r="X553" i="95"/>
  <c r="W553" i="95"/>
  <c r="V553" i="95"/>
  <c r="U553" i="95"/>
  <c r="T553" i="95"/>
  <c r="S553" i="95"/>
  <c r="R553" i="95"/>
  <c r="Q553" i="95"/>
  <c r="P553" i="95"/>
  <c r="O553" i="95"/>
  <c r="N553" i="95"/>
  <c r="M553" i="95"/>
  <c r="L553" i="95"/>
  <c r="K553" i="95"/>
  <c r="J553" i="95"/>
  <c r="I553" i="95"/>
  <c r="H553" i="95"/>
  <c r="G553" i="95"/>
  <c r="BK552" i="95"/>
  <c r="BJ552" i="95"/>
  <c r="BI552" i="95"/>
  <c r="BH552" i="95"/>
  <c r="BG552" i="95"/>
  <c r="BF552" i="95"/>
  <c r="BE552" i="95"/>
  <c r="BD552" i="95"/>
  <c r="BC552" i="95"/>
  <c r="BB552" i="95"/>
  <c r="BA552" i="95"/>
  <c r="AZ552" i="95"/>
  <c r="AY552" i="95"/>
  <c r="AX552" i="95"/>
  <c r="AW552" i="95"/>
  <c r="AV552" i="95"/>
  <c r="AU552" i="95"/>
  <c r="AT552" i="95"/>
  <c r="AS552" i="95"/>
  <c r="AR552" i="95"/>
  <c r="AQ552" i="95"/>
  <c r="AP552" i="95"/>
  <c r="AO552" i="95"/>
  <c r="AN552" i="95"/>
  <c r="AM552" i="95"/>
  <c r="AL552" i="95"/>
  <c r="AK552" i="95"/>
  <c r="AJ552" i="95"/>
  <c r="AI552" i="95"/>
  <c r="AH552" i="95"/>
  <c r="AG552" i="95"/>
  <c r="AF552" i="95"/>
  <c r="AE552" i="95"/>
  <c r="AD552" i="95"/>
  <c r="AC552" i="95"/>
  <c r="AB552" i="95"/>
  <c r="AA552" i="95"/>
  <c r="Z552" i="95"/>
  <c r="Y552" i="95"/>
  <c r="X552" i="95"/>
  <c r="W552" i="95"/>
  <c r="V552" i="95"/>
  <c r="U552" i="95"/>
  <c r="T552" i="95"/>
  <c r="S552" i="95"/>
  <c r="R552" i="95"/>
  <c r="Q552" i="95"/>
  <c r="P552" i="95"/>
  <c r="O552" i="95"/>
  <c r="N552" i="95"/>
  <c r="M552" i="95"/>
  <c r="L552" i="95"/>
  <c r="K552" i="95"/>
  <c r="J552" i="95"/>
  <c r="I552" i="95"/>
  <c r="H552" i="95"/>
  <c r="G552" i="95"/>
  <c r="BK540" i="95"/>
  <c r="BJ540" i="95"/>
  <c r="BI540" i="95"/>
  <c r="BH540" i="95"/>
  <c r="BG540" i="95"/>
  <c r="BF540" i="95"/>
  <c r="BE540" i="95"/>
  <c r="BD540" i="95"/>
  <c r="BC540" i="95"/>
  <c r="BB540" i="95"/>
  <c r="BA540" i="95"/>
  <c r="AZ540" i="95"/>
  <c r="AY540" i="95"/>
  <c r="AX540" i="95"/>
  <c r="AW540" i="95"/>
  <c r="AV540" i="95"/>
  <c r="AU540" i="95"/>
  <c r="AT540" i="95"/>
  <c r="AS540" i="95"/>
  <c r="AR540" i="95"/>
  <c r="AQ540" i="95"/>
  <c r="AP540" i="95"/>
  <c r="AO540" i="95"/>
  <c r="AN540" i="95"/>
  <c r="AM540" i="95"/>
  <c r="AL540" i="95"/>
  <c r="AK540" i="95"/>
  <c r="AJ540" i="95"/>
  <c r="AI540" i="95"/>
  <c r="AG540" i="95"/>
  <c r="AF540" i="95"/>
  <c r="AE540" i="95"/>
  <c r="AD540" i="95"/>
  <c r="AC540" i="95"/>
  <c r="AB540" i="95"/>
  <c r="AA540" i="95"/>
  <c r="Z540" i="95"/>
  <c r="Y540" i="95"/>
  <c r="X540" i="95"/>
  <c r="W540" i="95"/>
  <c r="V540" i="95"/>
  <c r="U540" i="95"/>
  <c r="T540" i="95"/>
  <c r="S540" i="95"/>
  <c r="R540" i="95"/>
  <c r="Q540" i="95"/>
  <c r="P540" i="95"/>
  <c r="O540" i="95"/>
  <c r="N540" i="95"/>
  <c r="M540" i="95"/>
  <c r="L540" i="95"/>
  <c r="K540" i="95"/>
  <c r="J540" i="95"/>
  <c r="I540" i="95"/>
  <c r="H540" i="95"/>
  <c r="G540" i="95"/>
  <c r="F540" i="95"/>
  <c r="E540" i="95"/>
  <c r="D540" i="95"/>
  <c r="C540" i="95"/>
  <c r="BK539" i="95"/>
  <c r="BJ539" i="95"/>
  <c r="BI539" i="95"/>
  <c r="BH539" i="95"/>
  <c r="BG539" i="95"/>
  <c r="BF539" i="95"/>
  <c r="BE539" i="95"/>
  <c r="BD539" i="95"/>
  <c r="BC539" i="95"/>
  <c r="BB539" i="95"/>
  <c r="BA539" i="95"/>
  <c r="AZ539" i="95"/>
  <c r="AY539" i="95"/>
  <c r="AX539" i="95"/>
  <c r="AW539" i="95"/>
  <c r="AV539" i="95"/>
  <c r="AU539" i="95"/>
  <c r="AT539" i="95"/>
  <c r="AS539" i="95"/>
  <c r="AR539" i="95"/>
  <c r="AQ539" i="95"/>
  <c r="AP539" i="95"/>
  <c r="AO539" i="95"/>
  <c r="AN539" i="95"/>
  <c r="AM539" i="95"/>
  <c r="AL539" i="95"/>
  <c r="AK539" i="95"/>
  <c r="AJ539" i="95"/>
  <c r="AI539" i="95"/>
  <c r="AG539" i="95"/>
  <c r="AF539" i="95"/>
  <c r="AE539" i="95"/>
  <c r="AD539" i="95"/>
  <c r="AC539" i="95"/>
  <c r="AB539" i="95"/>
  <c r="AA539" i="95"/>
  <c r="Z539" i="95"/>
  <c r="Y539" i="95"/>
  <c r="X539" i="95"/>
  <c r="W539" i="95"/>
  <c r="V539" i="95"/>
  <c r="U539" i="95"/>
  <c r="T539" i="95"/>
  <c r="S539" i="95"/>
  <c r="R539" i="95"/>
  <c r="Q539" i="95"/>
  <c r="P539" i="95"/>
  <c r="O539" i="95"/>
  <c r="N539" i="95"/>
  <c r="M539" i="95"/>
  <c r="L539" i="95"/>
  <c r="K539" i="95"/>
  <c r="J539" i="95"/>
  <c r="I539" i="95"/>
  <c r="H539" i="95"/>
  <c r="G539" i="95"/>
  <c r="BK538" i="95"/>
  <c r="BJ538" i="95"/>
  <c r="BI538" i="95"/>
  <c r="BH538" i="95"/>
  <c r="BG538" i="95"/>
  <c r="BF538" i="95"/>
  <c r="BE538" i="95"/>
  <c r="BD538" i="95"/>
  <c r="BC538" i="95"/>
  <c r="BB538" i="95"/>
  <c r="BA538" i="95"/>
  <c r="AZ538" i="95"/>
  <c r="AY538" i="95"/>
  <c r="AX538" i="95"/>
  <c r="AW538" i="95"/>
  <c r="AV538" i="95"/>
  <c r="AU538" i="95"/>
  <c r="AT538" i="95"/>
  <c r="AS538" i="95"/>
  <c r="AR538" i="95"/>
  <c r="AQ538" i="95"/>
  <c r="AP538" i="95"/>
  <c r="AO538" i="95"/>
  <c r="AN538" i="95"/>
  <c r="AM538" i="95"/>
  <c r="AL538" i="95"/>
  <c r="AK538" i="95"/>
  <c r="AJ538" i="95"/>
  <c r="AI538" i="95"/>
  <c r="AG538" i="95"/>
  <c r="AF538" i="95"/>
  <c r="AE538" i="95"/>
  <c r="AD538" i="95"/>
  <c r="AC538" i="95"/>
  <c r="AB538" i="95"/>
  <c r="AA538" i="95"/>
  <c r="Z538" i="95"/>
  <c r="Y538" i="95"/>
  <c r="X538" i="95"/>
  <c r="W538" i="95"/>
  <c r="V538" i="95"/>
  <c r="U538" i="95"/>
  <c r="T538" i="95"/>
  <c r="S538" i="95"/>
  <c r="R538" i="95"/>
  <c r="Q538" i="95"/>
  <c r="P538" i="95"/>
  <c r="O538" i="95"/>
  <c r="N538" i="95"/>
  <c r="M538" i="95"/>
  <c r="L538" i="95"/>
  <c r="K538" i="95"/>
  <c r="J538" i="95"/>
  <c r="I538" i="95"/>
  <c r="H538" i="95"/>
  <c r="G538" i="95"/>
  <c r="BK537" i="95"/>
  <c r="BJ537" i="95"/>
  <c r="BI537" i="95"/>
  <c r="BH537" i="95"/>
  <c r="BG537" i="95"/>
  <c r="BF537" i="95"/>
  <c r="BE537" i="95"/>
  <c r="BD537" i="95"/>
  <c r="BC537" i="95"/>
  <c r="BB537" i="95"/>
  <c r="BA537" i="95"/>
  <c r="AZ537" i="95"/>
  <c r="AY537" i="95"/>
  <c r="AX537" i="95"/>
  <c r="AW537" i="95"/>
  <c r="AV537" i="95"/>
  <c r="AU537" i="95"/>
  <c r="AT537" i="95"/>
  <c r="AS537" i="95"/>
  <c r="AR537" i="95"/>
  <c r="AQ537" i="95"/>
  <c r="AP537" i="95"/>
  <c r="AO537" i="95"/>
  <c r="AN537" i="95"/>
  <c r="AM537" i="95"/>
  <c r="AL537" i="95"/>
  <c r="AK537" i="95"/>
  <c r="AJ537" i="95"/>
  <c r="AI537" i="95"/>
  <c r="AG537" i="95"/>
  <c r="AF537" i="95"/>
  <c r="AE537" i="95"/>
  <c r="AD537" i="95"/>
  <c r="AC537" i="95"/>
  <c r="AB537" i="95"/>
  <c r="AA537" i="95"/>
  <c r="Z537" i="95"/>
  <c r="Y537" i="95"/>
  <c r="X537" i="95"/>
  <c r="W537" i="95"/>
  <c r="V537" i="95"/>
  <c r="U537" i="95"/>
  <c r="T537" i="95"/>
  <c r="S537" i="95"/>
  <c r="R537" i="95"/>
  <c r="Q537" i="95"/>
  <c r="P537" i="95"/>
  <c r="O537" i="95"/>
  <c r="N537" i="95"/>
  <c r="M537" i="95"/>
  <c r="L537" i="95"/>
  <c r="K537" i="95"/>
  <c r="J537" i="95"/>
  <c r="I537" i="95"/>
  <c r="H537" i="95"/>
  <c r="G537" i="95"/>
  <c r="BK536" i="95"/>
  <c r="BJ536" i="95"/>
  <c r="BI536" i="95"/>
  <c r="BH536" i="95"/>
  <c r="BG536" i="95"/>
  <c r="BF536" i="95"/>
  <c r="BE536" i="95"/>
  <c r="BD536" i="95"/>
  <c r="BC536" i="95"/>
  <c r="BB536" i="95"/>
  <c r="BA536" i="95"/>
  <c r="AZ536" i="95"/>
  <c r="AY536" i="95"/>
  <c r="AX536" i="95"/>
  <c r="AW536" i="95"/>
  <c r="AV536" i="95"/>
  <c r="AU536" i="95"/>
  <c r="AT536" i="95"/>
  <c r="AS536" i="95"/>
  <c r="AR536" i="95"/>
  <c r="AQ536" i="95"/>
  <c r="AP536" i="95"/>
  <c r="AO536" i="95"/>
  <c r="AN536" i="95"/>
  <c r="AL536" i="95"/>
  <c r="AK536" i="95"/>
  <c r="AJ536" i="95"/>
  <c r="AI536" i="95"/>
  <c r="AG536" i="95"/>
  <c r="AF536" i="95"/>
  <c r="AE536" i="95"/>
  <c r="AD536" i="95"/>
  <c r="AC536" i="95"/>
  <c r="AB536" i="95"/>
  <c r="AA536" i="95"/>
  <c r="Z536" i="95"/>
  <c r="Y536" i="95"/>
  <c r="X536" i="95"/>
  <c r="W536" i="95"/>
  <c r="V536" i="95"/>
  <c r="U536" i="95"/>
  <c r="T536" i="95"/>
  <c r="S536" i="95"/>
  <c r="R536" i="95"/>
  <c r="Q536" i="95"/>
  <c r="P536" i="95"/>
  <c r="O536" i="95"/>
  <c r="N536" i="95"/>
  <c r="M536" i="95"/>
  <c r="L536" i="95"/>
  <c r="K536" i="95"/>
  <c r="J536" i="95"/>
  <c r="I536" i="95"/>
  <c r="H536" i="95"/>
  <c r="G536" i="95"/>
  <c r="BK535" i="95"/>
  <c r="BJ535" i="95"/>
  <c r="BI535" i="95"/>
  <c r="BH535" i="95"/>
  <c r="BG535" i="95"/>
  <c r="BF535" i="95"/>
  <c r="BE535" i="95"/>
  <c r="BD535" i="95"/>
  <c r="BC535" i="95"/>
  <c r="BB535" i="95"/>
  <c r="BA535" i="95"/>
  <c r="AZ535" i="95"/>
  <c r="AY535" i="95"/>
  <c r="AX535" i="95"/>
  <c r="AW535" i="95"/>
  <c r="AV535" i="95"/>
  <c r="AU535" i="95"/>
  <c r="AT535" i="95"/>
  <c r="AS535" i="95"/>
  <c r="AR535" i="95"/>
  <c r="AQ535" i="95"/>
  <c r="AP535" i="95"/>
  <c r="AO535" i="95"/>
  <c r="AN535" i="95"/>
  <c r="AL535" i="95"/>
  <c r="AK535" i="95"/>
  <c r="AJ535" i="95"/>
  <c r="AI535" i="95"/>
  <c r="AG535" i="95"/>
  <c r="AF535" i="95"/>
  <c r="AE535" i="95"/>
  <c r="AD535" i="95"/>
  <c r="AC535" i="95"/>
  <c r="AB535" i="95"/>
  <c r="AA535" i="95"/>
  <c r="Z535" i="95"/>
  <c r="Y535" i="95"/>
  <c r="X535" i="95"/>
  <c r="W535" i="95"/>
  <c r="V535" i="95"/>
  <c r="U535" i="95"/>
  <c r="T535" i="95"/>
  <c r="S535" i="95"/>
  <c r="R535" i="95"/>
  <c r="Q535" i="95"/>
  <c r="P535" i="95"/>
  <c r="O535" i="95"/>
  <c r="N535" i="95"/>
  <c r="M535" i="95"/>
  <c r="L535" i="95"/>
  <c r="K535" i="95"/>
  <c r="J535" i="95"/>
  <c r="I535" i="95"/>
  <c r="H535" i="95"/>
  <c r="G535" i="95"/>
  <c r="BK534" i="95"/>
  <c r="BJ534" i="95"/>
  <c r="BI534" i="95"/>
  <c r="BH534" i="95"/>
  <c r="BG534" i="95"/>
  <c r="BF534" i="95"/>
  <c r="BE534" i="95"/>
  <c r="BD534" i="95"/>
  <c r="BC534" i="95"/>
  <c r="BB534" i="95"/>
  <c r="BA534" i="95"/>
  <c r="AZ534" i="95"/>
  <c r="AY534" i="95"/>
  <c r="AX534" i="95"/>
  <c r="AW534" i="95"/>
  <c r="AV534" i="95"/>
  <c r="AU534" i="95"/>
  <c r="AT534" i="95"/>
  <c r="AS534" i="95"/>
  <c r="AR534" i="95"/>
  <c r="AQ534" i="95"/>
  <c r="AP534" i="95"/>
  <c r="AO534" i="95"/>
  <c r="AN534" i="95"/>
  <c r="AL534" i="95"/>
  <c r="AK534" i="95"/>
  <c r="AJ534" i="95"/>
  <c r="AI534" i="95"/>
  <c r="AG534" i="95"/>
  <c r="AF534" i="95"/>
  <c r="AE534" i="95"/>
  <c r="AD534" i="95"/>
  <c r="AC534" i="95"/>
  <c r="AB534" i="95"/>
  <c r="AA534" i="95"/>
  <c r="Z534" i="95"/>
  <c r="Y534" i="95"/>
  <c r="X534" i="95"/>
  <c r="W534" i="95"/>
  <c r="V534" i="95"/>
  <c r="U534" i="95"/>
  <c r="T534" i="95"/>
  <c r="S534" i="95"/>
  <c r="R534" i="95"/>
  <c r="Q534" i="95"/>
  <c r="P534" i="95"/>
  <c r="O534" i="95"/>
  <c r="N534" i="95"/>
  <c r="M534" i="95"/>
  <c r="L534" i="95"/>
  <c r="K534" i="95"/>
  <c r="J534" i="95"/>
  <c r="I534" i="95"/>
  <c r="H534" i="95"/>
  <c r="G534" i="95"/>
  <c r="BK533" i="95"/>
  <c r="BJ533" i="95"/>
  <c r="BI533" i="95"/>
  <c r="BH533" i="95"/>
  <c r="BG533" i="95"/>
  <c r="BF533" i="95"/>
  <c r="BE533" i="95"/>
  <c r="BD533" i="95"/>
  <c r="BC533" i="95"/>
  <c r="BB533" i="95"/>
  <c r="BA533" i="95"/>
  <c r="AZ533" i="95"/>
  <c r="AY533" i="95"/>
  <c r="AX533" i="95"/>
  <c r="AW533" i="95"/>
  <c r="AV533" i="95"/>
  <c r="AU533" i="95"/>
  <c r="AT533" i="95"/>
  <c r="AS533" i="95"/>
  <c r="AR533" i="95"/>
  <c r="AQ533" i="95"/>
  <c r="AP533" i="95"/>
  <c r="AO533" i="95"/>
  <c r="AN533" i="95"/>
  <c r="AL533" i="95"/>
  <c r="AK533" i="95"/>
  <c r="AJ533" i="95"/>
  <c r="AI533" i="95"/>
  <c r="AG533" i="95"/>
  <c r="AF533" i="95"/>
  <c r="AE533" i="95"/>
  <c r="AD533" i="95"/>
  <c r="AC533" i="95"/>
  <c r="AB533" i="95"/>
  <c r="AA533" i="95"/>
  <c r="Z533" i="95"/>
  <c r="Y533" i="95"/>
  <c r="X533" i="95"/>
  <c r="W533" i="95"/>
  <c r="V533" i="95"/>
  <c r="U533" i="95"/>
  <c r="T533" i="95"/>
  <c r="S533" i="95"/>
  <c r="R533" i="95"/>
  <c r="Q533" i="95"/>
  <c r="P533" i="95"/>
  <c r="O533" i="95"/>
  <c r="N533" i="95"/>
  <c r="M533" i="95"/>
  <c r="L533" i="95"/>
  <c r="K533" i="95"/>
  <c r="J533" i="95"/>
  <c r="I533" i="95"/>
  <c r="H533" i="95"/>
  <c r="G533" i="95"/>
  <c r="BK532" i="95"/>
  <c r="BJ532" i="95"/>
  <c r="BI532" i="95"/>
  <c r="BH532" i="95"/>
  <c r="BG532" i="95"/>
  <c r="BF532" i="95"/>
  <c r="BE532" i="95"/>
  <c r="BD532" i="95"/>
  <c r="BC532" i="95"/>
  <c r="BB532" i="95"/>
  <c r="BA532" i="95"/>
  <c r="AZ532" i="95"/>
  <c r="AY532" i="95"/>
  <c r="AX532" i="95"/>
  <c r="AW532" i="95"/>
  <c r="AV532" i="95"/>
  <c r="AU532" i="95"/>
  <c r="AT532" i="95"/>
  <c r="AS532" i="95"/>
  <c r="AR532" i="95"/>
  <c r="AQ532" i="95"/>
  <c r="AP532" i="95"/>
  <c r="AO532" i="95"/>
  <c r="AN532" i="95"/>
  <c r="AM532" i="95"/>
  <c r="AL532" i="95"/>
  <c r="AK532" i="95"/>
  <c r="AJ532" i="95"/>
  <c r="AI532" i="95"/>
  <c r="AG532" i="95"/>
  <c r="AF532" i="95"/>
  <c r="AE532" i="95"/>
  <c r="AD532" i="95"/>
  <c r="AC532" i="95"/>
  <c r="AB532" i="95"/>
  <c r="AA532" i="95"/>
  <c r="Z532" i="95"/>
  <c r="Y532" i="95"/>
  <c r="X532" i="95"/>
  <c r="W532" i="95"/>
  <c r="V532" i="95"/>
  <c r="U532" i="95"/>
  <c r="T532" i="95"/>
  <c r="S532" i="95"/>
  <c r="R532" i="95"/>
  <c r="Q532" i="95"/>
  <c r="P532" i="95"/>
  <c r="O532" i="95"/>
  <c r="N532" i="95"/>
  <c r="M532" i="95"/>
  <c r="L532" i="95"/>
  <c r="K532" i="95"/>
  <c r="J532" i="95"/>
  <c r="I532" i="95"/>
  <c r="H532" i="95"/>
  <c r="G532" i="95"/>
  <c r="BK531" i="95"/>
  <c r="BJ531" i="95"/>
  <c r="BI531" i="95"/>
  <c r="BH531" i="95"/>
  <c r="BG531" i="95"/>
  <c r="BF531" i="95"/>
  <c r="BE531" i="95"/>
  <c r="BD531" i="95"/>
  <c r="BC531" i="95"/>
  <c r="BB531" i="95"/>
  <c r="BA531" i="95"/>
  <c r="AZ531" i="95"/>
  <c r="AY531" i="95"/>
  <c r="AX531" i="95"/>
  <c r="AW531" i="95"/>
  <c r="AV531" i="95"/>
  <c r="AU531" i="95"/>
  <c r="AT531" i="95"/>
  <c r="AS531" i="95"/>
  <c r="AR531" i="95"/>
  <c r="AQ531" i="95"/>
  <c r="AP531" i="95"/>
  <c r="AO531" i="95"/>
  <c r="AN531" i="95"/>
  <c r="AM531" i="95"/>
  <c r="AL531" i="95"/>
  <c r="AK531" i="95"/>
  <c r="AJ531" i="95"/>
  <c r="AI531" i="95"/>
  <c r="AG531" i="95"/>
  <c r="AF531" i="95"/>
  <c r="AE531" i="95"/>
  <c r="AD531" i="95"/>
  <c r="AC531" i="95"/>
  <c r="AB531" i="95"/>
  <c r="AA531" i="95"/>
  <c r="Z531" i="95"/>
  <c r="Y531" i="95"/>
  <c r="X531" i="95"/>
  <c r="W531" i="95"/>
  <c r="V531" i="95"/>
  <c r="U531" i="95"/>
  <c r="T531" i="95"/>
  <c r="S531" i="95"/>
  <c r="R531" i="95"/>
  <c r="Q531" i="95"/>
  <c r="P531" i="95"/>
  <c r="O531" i="95"/>
  <c r="N531" i="95"/>
  <c r="M531" i="95"/>
  <c r="L531" i="95"/>
  <c r="K531" i="95"/>
  <c r="J531" i="95"/>
  <c r="I531" i="95"/>
  <c r="H531" i="95"/>
  <c r="G531" i="95"/>
  <c r="BK519" i="95"/>
  <c r="BJ519" i="95"/>
  <c r="BI519" i="95"/>
  <c r="BH519" i="95"/>
  <c r="BG519" i="95"/>
  <c r="BF519" i="95"/>
  <c r="BE519" i="95"/>
  <c r="BD519" i="95"/>
  <c r="BC519" i="95"/>
  <c r="BB519" i="95"/>
  <c r="BA519" i="95"/>
  <c r="AZ519" i="95"/>
  <c r="AY519" i="95"/>
  <c r="AX519" i="95"/>
  <c r="AW519" i="95"/>
  <c r="AV519" i="95"/>
  <c r="AU519" i="95"/>
  <c r="AT519" i="95"/>
  <c r="AS519" i="95"/>
  <c r="AR519" i="95"/>
  <c r="AQ519" i="95"/>
  <c r="AP519" i="95"/>
  <c r="AO519" i="95"/>
  <c r="AN519" i="95"/>
  <c r="AM519" i="95"/>
  <c r="AL519" i="95"/>
  <c r="AK519" i="95"/>
  <c r="AJ519" i="95"/>
  <c r="AI519" i="95"/>
  <c r="AH519" i="95"/>
  <c r="AG519" i="95"/>
  <c r="AF519" i="95"/>
  <c r="AE519" i="95"/>
  <c r="AD519" i="95"/>
  <c r="AC519" i="95"/>
  <c r="AB519" i="95"/>
  <c r="AA519" i="95"/>
  <c r="Z519" i="95"/>
  <c r="Y519" i="95"/>
  <c r="X519" i="95"/>
  <c r="W519" i="95"/>
  <c r="V519" i="95"/>
  <c r="U519" i="95"/>
  <c r="T519" i="95"/>
  <c r="S519" i="95"/>
  <c r="R519" i="95"/>
  <c r="Q519" i="95"/>
  <c r="P519" i="95"/>
  <c r="O519" i="95"/>
  <c r="N519" i="95"/>
  <c r="M519" i="95"/>
  <c r="L519" i="95"/>
  <c r="K519" i="95"/>
  <c r="J519" i="95"/>
  <c r="I519" i="95"/>
  <c r="H519" i="95"/>
  <c r="G519" i="95"/>
  <c r="F519" i="95"/>
  <c r="E519" i="95"/>
  <c r="D519" i="95"/>
  <c r="C519" i="95"/>
  <c r="BK518" i="95"/>
  <c r="BJ518" i="95"/>
  <c r="BI518" i="95"/>
  <c r="BH518" i="95"/>
  <c r="BG518" i="95"/>
  <c r="BF518" i="95"/>
  <c r="BE518" i="95"/>
  <c r="BD518" i="95"/>
  <c r="BC518" i="95"/>
  <c r="BB518" i="95"/>
  <c r="BA518" i="95"/>
  <c r="AZ518" i="95"/>
  <c r="AY518" i="95"/>
  <c r="AX518" i="95"/>
  <c r="AW518" i="95"/>
  <c r="AV518" i="95"/>
  <c r="AU518" i="95"/>
  <c r="AT518" i="95"/>
  <c r="AS518" i="95"/>
  <c r="AR518" i="95"/>
  <c r="AQ518" i="95"/>
  <c r="AP518" i="95"/>
  <c r="AO518" i="95"/>
  <c r="AN518" i="95"/>
  <c r="AM518" i="95"/>
  <c r="AL518" i="95"/>
  <c r="AK518" i="95"/>
  <c r="AJ518" i="95"/>
  <c r="AI518" i="95"/>
  <c r="AH518" i="95"/>
  <c r="AG518" i="95"/>
  <c r="AF518" i="95"/>
  <c r="AE518" i="95"/>
  <c r="AD518" i="95"/>
  <c r="AC518" i="95"/>
  <c r="AB518" i="95"/>
  <c r="AA518" i="95"/>
  <c r="Z518" i="95"/>
  <c r="Y518" i="95"/>
  <c r="X518" i="95"/>
  <c r="W518" i="95"/>
  <c r="V518" i="95"/>
  <c r="U518" i="95"/>
  <c r="T518" i="95"/>
  <c r="S518" i="95"/>
  <c r="R518" i="95"/>
  <c r="Q518" i="95"/>
  <c r="P518" i="95"/>
  <c r="O518" i="95"/>
  <c r="N518" i="95"/>
  <c r="M518" i="95"/>
  <c r="L518" i="95"/>
  <c r="K518" i="95"/>
  <c r="J518" i="95"/>
  <c r="I518" i="95"/>
  <c r="H518" i="95"/>
  <c r="G518" i="95"/>
  <c r="BK517" i="95"/>
  <c r="BJ517" i="95"/>
  <c r="BI517" i="95"/>
  <c r="BH517" i="95"/>
  <c r="BG517" i="95"/>
  <c r="BF517" i="95"/>
  <c r="BE517" i="95"/>
  <c r="BD517" i="95"/>
  <c r="BC517" i="95"/>
  <c r="BB517" i="95"/>
  <c r="BA517" i="95"/>
  <c r="AZ517" i="95"/>
  <c r="AY517" i="95"/>
  <c r="AX517" i="95"/>
  <c r="AW517" i="95"/>
  <c r="AV517" i="95"/>
  <c r="AU517" i="95"/>
  <c r="AT517" i="95"/>
  <c r="AS517" i="95"/>
  <c r="AR517" i="95"/>
  <c r="AQ517" i="95"/>
  <c r="AP517" i="95"/>
  <c r="AO517" i="95"/>
  <c r="AN517" i="95"/>
  <c r="AM517" i="95"/>
  <c r="AL517" i="95"/>
  <c r="AK517" i="95"/>
  <c r="AJ517" i="95"/>
  <c r="AI517" i="95"/>
  <c r="AH517" i="95"/>
  <c r="AG517" i="95"/>
  <c r="AF517" i="95"/>
  <c r="AE517" i="95"/>
  <c r="AD517" i="95"/>
  <c r="AC517" i="95"/>
  <c r="AB517" i="95"/>
  <c r="AA517" i="95"/>
  <c r="Z517" i="95"/>
  <c r="Y517" i="95"/>
  <c r="X517" i="95"/>
  <c r="W517" i="95"/>
  <c r="V517" i="95"/>
  <c r="U517" i="95"/>
  <c r="T517" i="95"/>
  <c r="S517" i="95"/>
  <c r="R517" i="95"/>
  <c r="Q517" i="95"/>
  <c r="P517" i="95"/>
  <c r="O517" i="95"/>
  <c r="N517" i="95"/>
  <c r="M517" i="95"/>
  <c r="L517" i="95"/>
  <c r="K517" i="95"/>
  <c r="J517" i="95"/>
  <c r="I517" i="95"/>
  <c r="H517" i="95"/>
  <c r="G517" i="95"/>
  <c r="BK516" i="95"/>
  <c r="BJ516" i="95"/>
  <c r="BI516" i="95"/>
  <c r="BH516" i="95"/>
  <c r="BG516" i="95"/>
  <c r="BF516" i="95"/>
  <c r="BE516" i="95"/>
  <c r="BD516" i="95"/>
  <c r="BC516" i="95"/>
  <c r="BB516" i="95"/>
  <c r="BA516" i="95"/>
  <c r="AZ516" i="95"/>
  <c r="AY516" i="95"/>
  <c r="AX516" i="95"/>
  <c r="AW516" i="95"/>
  <c r="AV516" i="95"/>
  <c r="AU516" i="95"/>
  <c r="AT516" i="95"/>
  <c r="AS516" i="95"/>
  <c r="AR516" i="95"/>
  <c r="AQ516" i="95"/>
  <c r="AP516" i="95"/>
  <c r="AO516" i="95"/>
  <c r="AN516" i="95"/>
  <c r="AM516" i="95"/>
  <c r="AL516" i="95"/>
  <c r="AK516" i="95"/>
  <c r="AJ516" i="95"/>
  <c r="AI516" i="95"/>
  <c r="AH516" i="95"/>
  <c r="AG516" i="95"/>
  <c r="AF516" i="95"/>
  <c r="AE516" i="95"/>
  <c r="AD516" i="95"/>
  <c r="AC516" i="95"/>
  <c r="AB516" i="95"/>
  <c r="AA516" i="95"/>
  <c r="Z516" i="95"/>
  <c r="Y516" i="95"/>
  <c r="X516" i="95"/>
  <c r="W516" i="95"/>
  <c r="V516" i="95"/>
  <c r="U516" i="95"/>
  <c r="T516" i="95"/>
  <c r="S516" i="95"/>
  <c r="R516" i="95"/>
  <c r="Q516" i="95"/>
  <c r="P516" i="95"/>
  <c r="O516" i="95"/>
  <c r="N516" i="95"/>
  <c r="M516" i="95"/>
  <c r="L516" i="95"/>
  <c r="K516" i="95"/>
  <c r="J516" i="95"/>
  <c r="I516" i="95"/>
  <c r="H516" i="95"/>
  <c r="G516" i="95"/>
  <c r="BK515" i="95"/>
  <c r="BJ515" i="95"/>
  <c r="BI515" i="95"/>
  <c r="BH515" i="95"/>
  <c r="BG515" i="95"/>
  <c r="BF515" i="95"/>
  <c r="BE515" i="95"/>
  <c r="BD515" i="95"/>
  <c r="BC515" i="95"/>
  <c r="BB515" i="95"/>
  <c r="BA515" i="95"/>
  <c r="AZ515" i="95"/>
  <c r="AY515" i="95"/>
  <c r="AX515" i="95"/>
  <c r="AW515" i="95"/>
  <c r="AV515" i="95"/>
  <c r="AU515" i="95"/>
  <c r="AT515" i="95"/>
  <c r="AS515" i="95"/>
  <c r="AR515" i="95"/>
  <c r="AQ515" i="95"/>
  <c r="AP515" i="95"/>
  <c r="AO515" i="95"/>
  <c r="AN515" i="95"/>
  <c r="AM515" i="95"/>
  <c r="AL515" i="95"/>
  <c r="AK515" i="95"/>
  <c r="AJ515" i="95"/>
  <c r="AI515" i="95"/>
  <c r="AH515" i="95"/>
  <c r="AG515" i="95"/>
  <c r="AF515" i="95"/>
  <c r="AE515" i="95"/>
  <c r="AD515" i="95"/>
  <c r="AC515" i="95"/>
  <c r="AB515" i="95"/>
  <c r="AA515" i="95"/>
  <c r="Z515" i="95"/>
  <c r="Y515" i="95"/>
  <c r="X515" i="95"/>
  <c r="W515" i="95"/>
  <c r="V515" i="95"/>
  <c r="U515" i="95"/>
  <c r="T515" i="95"/>
  <c r="S515" i="95"/>
  <c r="R515" i="95"/>
  <c r="Q515" i="95"/>
  <c r="P515" i="95"/>
  <c r="O515" i="95"/>
  <c r="N515" i="95"/>
  <c r="M515" i="95"/>
  <c r="L515" i="95"/>
  <c r="K515" i="95"/>
  <c r="J515" i="95"/>
  <c r="I515" i="95"/>
  <c r="H515" i="95"/>
  <c r="G515" i="95"/>
  <c r="BK514" i="95"/>
  <c r="BJ514" i="95"/>
  <c r="BI514" i="95"/>
  <c r="BH514" i="95"/>
  <c r="BG514" i="95"/>
  <c r="BF514" i="95"/>
  <c r="BE514" i="95"/>
  <c r="BD514" i="95"/>
  <c r="BC514" i="95"/>
  <c r="BB514" i="95"/>
  <c r="BA514" i="95"/>
  <c r="AZ514" i="95"/>
  <c r="AY514" i="95"/>
  <c r="AX514" i="95"/>
  <c r="AW514" i="95"/>
  <c r="AV514" i="95"/>
  <c r="AU514" i="95"/>
  <c r="AT514" i="95"/>
  <c r="AS514" i="95"/>
  <c r="AR514" i="95"/>
  <c r="AQ514" i="95"/>
  <c r="AP514" i="95"/>
  <c r="AO514" i="95"/>
  <c r="AN514" i="95"/>
  <c r="AM514" i="95"/>
  <c r="AL514" i="95"/>
  <c r="AK514" i="95"/>
  <c r="AJ514" i="95"/>
  <c r="AI514" i="95"/>
  <c r="AH514" i="95"/>
  <c r="AG514" i="95"/>
  <c r="AF514" i="95"/>
  <c r="AE514" i="95"/>
  <c r="AD514" i="95"/>
  <c r="AC514" i="95"/>
  <c r="AB514" i="95"/>
  <c r="AA514" i="95"/>
  <c r="Z514" i="95"/>
  <c r="Y514" i="95"/>
  <c r="X514" i="95"/>
  <c r="W514" i="95"/>
  <c r="V514" i="95"/>
  <c r="U514" i="95"/>
  <c r="T514" i="95"/>
  <c r="S514" i="95"/>
  <c r="R514" i="95"/>
  <c r="Q514" i="95"/>
  <c r="P514" i="95"/>
  <c r="O514" i="95"/>
  <c r="N514" i="95"/>
  <c r="M514" i="95"/>
  <c r="L514" i="95"/>
  <c r="K514" i="95"/>
  <c r="J514" i="95"/>
  <c r="I514" i="95"/>
  <c r="H514" i="95"/>
  <c r="G514" i="95"/>
  <c r="BK513" i="95"/>
  <c r="BJ513" i="95"/>
  <c r="BI513" i="95"/>
  <c r="BH513" i="95"/>
  <c r="BG513" i="95"/>
  <c r="BF513" i="95"/>
  <c r="BE513" i="95"/>
  <c r="BD513" i="95"/>
  <c r="BC513" i="95"/>
  <c r="BB513" i="95"/>
  <c r="BA513" i="95"/>
  <c r="AZ513" i="95"/>
  <c r="AY513" i="95"/>
  <c r="AX513" i="95"/>
  <c r="AW513" i="95"/>
  <c r="AV513" i="95"/>
  <c r="AU513" i="95"/>
  <c r="AT513" i="95"/>
  <c r="AS513" i="95"/>
  <c r="AR513" i="95"/>
  <c r="AQ513" i="95"/>
  <c r="AP513" i="95"/>
  <c r="AO513" i="95"/>
  <c r="AN513" i="95"/>
  <c r="AM513" i="95"/>
  <c r="AL513" i="95"/>
  <c r="AK513" i="95"/>
  <c r="AJ513" i="95"/>
  <c r="AI513" i="95"/>
  <c r="AH513" i="95"/>
  <c r="AG513" i="95"/>
  <c r="AF513" i="95"/>
  <c r="AE513" i="95"/>
  <c r="AD513" i="95"/>
  <c r="AC513" i="95"/>
  <c r="AB513" i="95"/>
  <c r="AA513" i="95"/>
  <c r="Z513" i="95"/>
  <c r="Y513" i="95"/>
  <c r="X513" i="95"/>
  <c r="W513" i="95"/>
  <c r="V513" i="95"/>
  <c r="U513" i="95"/>
  <c r="T513" i="95"/>
  <c r="S513" i="95"/>
  <c r="R513" i="95"/>
  <c r="Q513" i="95"/>
  <c r="P513" i="95"/>
  <c r="O513" i="95"/>
  <c r="N513" i="95"/>
  <c r="M513" i="95"/>
  <c r="L513" i="95"/>
  <c r="K513" i="95"/>
  <c r="J513" i="95"/>
  <c r="I513" i="95"/>
  <c r="H513" i="95"/>
  <c r="G513" i="95"/>
  <c r="BK512" i="95"/>
  <c r="BJ512" i="95"/>
  <c r="BI512" i="95"/>
  <c r="BH512" i="95"/>
  <c r="BG512" i="95"/>
  <c r="BF512" i="95"/>
  <c r="BE512" i="95"/>
  <c r="BD512" i="95"/>
  <c r="BC512" i="95"/>
  <c r="BB512" i="95"/>
  <c r="BA512" i="95"/>
  <c r="AZ512" i="95"/>
  <c r="AY512" i="95"/>
  <c r="AX512" i="95"/>
  <c r="AW512" i="95"/>
  <c r="AV512" i="95"/>
  <c r="AU512" i="95"/>
  <c r="AT512" i="95"/>
  <c r="AS512" i="95"/>
  <c r="AR512" i="95"/>
  <c r="AQ512" i="95"/>
  <c r="AP512" i="95"/>
  <c r="AO512" i="95"/>
  <c r="AN512" i="95"/>
  <c r="AM512" i="95"/>
  <c r="AL512" i="95"/>
  <c r="AK512" i="95"/>
  <c r="AJ512" i="95"/>
  <c r="AI512" i="95"/>
  <c r="AH512" i="95"/>
  <c r="AG512" i="95"/>
  <c r="AF512" i="95"/>
  <c r="AE512" i="95"/>
  <c r="AD512" i="95"/>
  <c r="AC512" i="95"/>
  <c r="AB512" i="95"/>
  <c r="AA512" i="95"/>
  <c r="Z512" i="95"/>
  <c r="Y512" i="95"/>
  <c r="X512" i="95"/>
  <c r="W512" i="95"/>
  <c r="V512" i="95"/>
  <c r="U512" i="95"/>
  <c r="T512" i="95"/>
  <c r="S512" i="95"/>
  <c r="R512" i="95"/>
  <c r="Q512" i="95"/>
  <c r="P512" i="95"/>
  <c r="O512" i="95"/>
  <c r="N512" i="95"/>
  <c r="M512" i="95"/>
  <c r="L512" i="95"/>
  <c r="K512" i="95"/>
  <c r="J512" i="95"/>
  <c r="I512" i="95"/>
  <c r="H512" i="95"/>
  <c r="G512" i="95"/>
  <c r="BK511" i="95"/>
  <c r="BJ511" i="95"/>
  <c r="BI511" i="95"/>
  <c r="BH511" i="95"/>
  <c r="BG511" i="95"/>
  <c r="BF511" i="95"/>
  <c r="BE511" i="95"/>
  <c r="BD511" i="95"/>
  <c r="BC511" i="95"/>
  <c r="BB511" i="95"/>
  <c r="BA511" i="95"/>
  <c r="AZ511" i="95"/>
  <c r="AY511" i="95"/>
  <c r="AX511" i="95"/>
  <c r="AW511" i="95"/>
  <c r="AV511" i="95"/>
  <c r="AU511" i="95"/>
  <c r="AT511" i="95"/>
  <c r="AS511" i="95"/>
  <c r="AR511" i="95"/>
  <c r="AQ511" i="95"/>
  <c r="AP511" i="95"/>
  <c r="AO511" i="95"/>
  <c r="AN511" i="95"/>
  <c r="AM511" i="95"/>
  <c r="AL511" i="95"/>
  <c r="AK511" i="95"/>
  <c r="AJ511" i="95"/>
  <c r="AI511" i="95"/>
  <c r="AH511" i="95"/>
  <c r="AG511" i="95"/>
  <c r="AF511" i="95"/>
  <c r="AE511" i="95"/>
  <c r="AD511" i="95"/>
  <c r="AC511" i="95"/>
  <c r="AB511" i="95"/>
  <c r="AA511" i="95"/>
  <c r="Z511" i="95"/>
  <c r="Y511" i="95"/>
  <c r="X511" i="95"/>
  <c r="W511" i="95"/>
  <c r="V511" i="95"/>
  <c r="U511" i="95"/>
  <c r="T511" i="95"/>
  <c r="S511" i="95"/>
  <c r="R511" i="95"/>
  <c r="Q511" i="95"/>
  <c r="P511" i="95"/>
  <c r="O511" i="95"/>
  <c r="N511" i="95"/>
  <c r="M511" i="95"/>
  <c r="L511" i="95"/>
  <c r="K511" i="95"/>
  <c r="J511" i="95"/>
  <c r="I511" i="95"/>
  <c r="H511" i="95"/>
  <c r="G511" i="95"/>
  <c r="BK510" i="95"/>
  <c r="BJ510" i="95"/>
  <c r="BI510" i="95"/>
  <c r="BH510" i="95"/>
  <c r="BG510" i="95"/>
  <c r="BF510" i="95"/>
  <c r="BE510" i="95"/>
  <c r="BD510" i="95"/>
  <c r="BC510" i="95"/>
  <c r="BB510" i="95"/>
  <c r="BA510" i="95"/>
  <c r="AZ510" i="95"/>
  <c r="AY510" i="95"/>
  <c r="AX510" i="95"/>
  <c r="AW510" i="95"/>
  <c r="AV510" i="95"/>
  <c r="AU510" i="95"/>
  <c r="AT510" i="95"/>
  <c r="AS510" i="95"/>
  <c r="AR510" i="95"/>
  <c r="AQ510" i="95"/>
  <c r="AP510" i="95"/>
  <c r="AO510" i="95"/>
  <c r="AN510" i="95"/>
  <c r="AM510" i="95"/>
  <c r="AL510" i="95"/>
  <c r="AK510" i="95"/>
  <c r="AJ510" i="95"/>
  <c r="AI510" i="95"/>
  <c r="AH510" i="95"/>
  <c r="AG510" i="95"/>
  <c r="AF510" i="95"/>
  <c r="AE510" i="95"/>
  <c r="AD510" i="95"/>
  <c r="AC510" i="95"/>
  <c r="AB510" i="95"/>
  <c r="AA510" i="95"/>
  <c r="Z510" i="95"/>
  <c r="Y510" i="95"/>
  <c r="X510" i="95"/>
  <c r="W510" i="95"/>
  <c r="V510" i="95"/>
  <c r="U510" i="95"/>
  <c r="T510" i="95"/>
  <c r="S510" i="95"/>
  <c r="R510" i="95"/>
  <c r="Q510" i="95"/>
  <c r="P510" i="95"/>
  <c r="O510" i="95"/>
  <c r="N510" i="95"/>
  <c r="M510" i="95"/>
  <c r="L510" i="95"/>
  <c r="K510" i="95"/>
  <c r="J510" i="95"/>
  <c r="I510" i="95"/>
  <c r="H510" i="95"/>
  <c r="G510" i="95"/>
  <c r="BK498" i="95"/>
  <c r="BJ498" i="95"/>
  <c r="BI498" i="95"/>
  <c r="BH498" i="95"/>
  <c r="BG498" i="95"/>
  <c r="BF498" i="95"/>
  <c r="BE498" i="95"/>
  <c r="BD498" i="95"/>
  <c r="BC498" i="95"/>
  <c r="BB498" i="95"/>
  <c r="BA498" i="95"/>
  <c r="AZ498" i="95"/>
  <c r="AY498" i="95"/>
  <c r="AX498" i="95"/>
  <c r="AW498" i="95"/>
  <c r="AV498" i="95"/>
  <c r="AU498" i="95"/>
  <c r="AT498" i="95"/>
  <c r="AS498" i="95"/>
  <c r="AR498" i="95"/>
  <c r="AQ498" i="95"/>
  <c r="AP498" i="95"/>
  <c r="AO498" i="95"/>
  <c r="AN498" i="95"/>
  <c r="AM498" i="95"/>
  <c r="AL498" i="95"/>
  <c r="AK498" i="95"/>
  <c r="AJ498" i="95"/>
  <c r="AI498" i="95"/>
  <c r="AH498" i="95"/>
  <c r="AG498" i="95"/>
  <c r="AF498" i="95"/>
  <c r="AE498" i="95"/>
  <c r="AD498" i="95"/>
  <c r="AC498" i="95"/>
  <c r="AB498" i="95"/>
  <c r="AA498" i="95"/>
  <c r="Z498" i="95"/>
  <c r="Y498" i="95"/>
  <c r="X498" i="95"/>
  <c r="W498" i="95"/>
  <c r="V498" i="95"/>
  <c r="U498" i="95"/>
  <c r="T498" i="95"/>
  <c r="S498" i="95"/>
  <c r="R498" i="95"/>
  <c r="Q498" i="95"/>
  <c r="P498" i="95"/>
  <c r="O498" i="95"/>
  <c r="N498" i="95"/>
  <c r="M498" i="95"/>
  <c r="L498" i="95"/>
  <c r="K498" i="95"/>
  <c r="J498" i="95"/>
  <c r="I498" i="95"/>
  <c r="H498" i="95"/>
  <c r="G498" i="95"/>
  <c r="F498" i="95"/>
  <c r="E498" i="95"/>
  <c r="D498" i="95"/>
  <c r="C498" i="95"/>
  <c r="BK497" i="95"/>
  <c r="BJ497" i="95"/>
  <c r="BI497" i="95"/>
  <c r="BH497" i="95"/>
  <c r="BG497" i="95"/>
  <c r="BF497" i="95"/>
  <c r="BE497" i="95"/>
  <c r="BD497" i="95"/>
  <c r="BC497" i="95"/>
  <c r="BB497" i="95"/>
  <c r="BA497" i="95"/>
  <c r="AZ497" i="95"/>
  <c r="AY497" i="95"/>
  <c r="AX497" i="95"/>
  <c r="AW497" i="95"/>
  <c r="AV497" i="95"/>
  <c r="AU497" i="95"/>
  <c r="AT497" i="95"/>
  <c r="AS497" i="95"/>
  <c r="AR497" i="95"/>
  <c r="AQ497" i="95"/>
  <c r="AP497" i="95"/>
  <c r="AO497" i="95"/>
  <c r="AN497" i="95"/>
  <c r="AM497" i="95"/>
  <c r="AL497" i="95"/>
  <c r="AK497" i="95"/>
  <c r="AJ497" i="95"/>
  <c r="AI497" i="95"/>
  <c r="AH497" i="95"/>
  <c r="AG497" i="95"/>
  <c r="AF497" i="95"/>
  <c r="AE497" i="95"/>
  <c r="AD497" i="95"/>
  <c r="AC497" i="95"/>
  <c r="AB497" i="95"/>
  <c r="AA497" i="95"/>
  <c r="Z497" i="95"/>
  <c r="Y497" i="95"/>
  <c r="X497" i="95"/>
  <c r="W497" i="95"/>
  <c r="V497" i="95"/>
  <c r="U497" i="95"/>
  <c r="T497" i="95"/>
  <c r="S497" i="95"/>
  <c r="R497" i="95"/>
  <c r="Q497" i="95"/>
  <c r="P497" i="95"/>
  <c r="O497" i="95"/>
  <c r="N497" i="95"/>
  <c r="M497" i="95"/>
  <c r="L497" i="95"/>
  <c r="K497" i="95"/>
  <c r="J497" i="95"/>
  <c r="I497" i="95"/>
  <c r="H497" i="95"/>
  <c r="G497" i="95"/>
  <c r="BK496" i="95"/>
  <c r="BJ496" i="95"/>
  <c r="BI496" i="95"/>
  <c r="BH496" i="95"/>
  <c r="BG496" i="95"/>
  <c r="BF496" i="95"/>
  <c r="BE496" i="95"/>
  <c r="BD496" i="95"/>
  <c r="BC496" i="95"/>
  <c r="BB496" i="95"/>
  <c r="BA496" i="95"/>
  <c r="AZ496" i="95"/>
  <c r="AY496" i="95"/>
  <c r="AX496" i="95"/>
  <c r="AW496" i="95"/>
  <c r="AV496" i="95"/>
  <c r="AU496" i="95"/>
  <c r="AT496" i="95"/>
  <c r="AS496" i="95"/>
  <c r="AR496" i="95"/>
  <c r="AQ496" i="95"/>
  <c r="AP496" i="95"/>
  <c r="AO496" i="95"/>
  <c r="AN496" i="95"/>
  <c r="AM496" i="95"/>
  <c r="AL496" i="95"/>
  <c r="AK496" i="95"/>
  <c r="AJ496" i="95"/>
  <c r="AI496" i="95"/>
  <c r="AH496" i="95"/>
  <c r="AG496" i="95"/>
  <c r="AF496" i="95"/>
  <c r="AE496" i="95"/>
  <c r="AD496" i="95"/>
  <c r="AC496" i="95"/>
  <c r="AB496" i="95"/>
  <c r="AA496" i="95"/>
  <c r="Z496" i="95"/>
  <c r="Y496" i="95"/>
  <c r="X496" i="95"/>
  <c r="W496" i="95"/>
  <c r="V496" i="95"/>
  <c r="U496" i="95"/>
  <c r="T496" i="95"/>
  <c r="S496" i="95"/>
  <c r="R496" i="95"/>
  <c r="Q496" i="95"/>
  <c r="P496" i="95"/>
  <c r="O496" i="95"/>
  <c r="N496" i="95"/>
  <c r="M496" i="95"/>
  <c r="L496" i="95"/>
  <c r="K496" i="95"/>
  <c r="J496" i="95"/>
  <c r="I496" i="95"/>
  <c r="H496" i="95"/>
  <c r="G496" i="95"/>
  <c r="BK495" i="95"/>
  <c r="BJ495" i="95"/>
  <c r="BI495" i="95"/>
  <c r="BH495" i="95"/>
  <c r="BG495" i="95"/>
  <c r="BF495" i="95"/>
  <c r="BE495" i="95"/>
  <c r="BD495" i="95"/>
  <c r="BC495" i="95"/>
  <c r="BB495" i="95"/>
  <c r="BA495" i="95"/>
  <c r="AZ495" i="95"/>
  <c r="AY495" i="95"/>
  <c r="AX495" i="95"/>
  <c r="AW495" i="95"/>
  <c r="AV495" i="95"/>
  <c r="AU495" i="95"/>
  <c r="AT495" i="95"/>
  <c r="AS495" i="95"/>
  <c r="AR495" i="95"/>
  <c r="AQ495" i="95"/>
  <c r="AP495" i="95"/>
  <c r="AO495" i="95"/>
  <c r="AN495" i="95"/>
  <c r="AM495" i="95"/>
  <c r="AL495" i="95"/>
  <c r="AK495" i="95"/>
  <c r="AJ495" i="95"/>
  <c r="AI495" i="95"/>
  <c r="AH495" i="95"/>
  <c r="AG495" i="95"/>
  <c r="AF495" i="95"/>
  <c r="AE495" i="95"/>
  <c r="AD495" i="95"/>
  <c r="AC495" i="95"/>
  <c r="AB495" i="95"/>
  <c r="AA495" i="95"/>
  <c r="Z495" i="95"/>
  <c r="Y495" i="95"/>
  <c r="X495" i="95"/>
  <c r="W495" i="95"/>
  <c r="V495" i="95"/>
  <c r="U495" i="95"/>
  <c r="T495" i="95"/>
  <c r="S495" i="95"/>
  <c r="R495" i="95"/>
  <c r="Q495" i="95"/>
  <c r="P495" i="95"/>
  <c r="O495" i="95"/>
  <c r="N495" i="95"/>
  <c r="M495" i="95"/>
  <c r="L495" i="95"/>
  <c r="K495" i="95"/>
  <c r="J495" i="95"/>
  <c r="I495" i="95"/>
  <c r="H495" i="95"/>
  <c r="G495" i="95"/>
  <c r="BK494" i="95"/>
  <c r="BJ494" i="95"/>
  <c r="BI494" i="95"/>
  <c r="BH494" i="95"/>
  <c r="BG494" i="95"/>
  <c r="BF494" i="95"/>
  <c r="BE494" i="95"/>
  <c r="BD494" i="95"/>
  <c r="BC494" i="95"/>
  <c r="BB494" i="95"/>
  <c r="BA494" i="95"/>
  <c r="AZ494" i="95"/>
  <c r="AY494" i="95"/>
  <c r="AX494" i="95"/>
  <c r="AW494" i="95"/>
  <c r="AV494" i="95"/>
  <c r="AU494" i="95"/>
  <c r="AT494" i="95"/>
  <c r="AS494" i="95"/>
  <c r="AR494" i="95"/>
  <c r="AQ494" i="95"/>
  <c r="AP494" i="95"/>
  <c r="AO494" i="95"/>
  <c r="AN494" i="95"/>
  <c r="AM494" i="95"/>
  <c r="AL494" i="95"/>
  <c r="AK494" i="95"/>
  <c r="AJ494" i="95"/>
  <c r="AI494" i="95"/>
  <c r="AH494" i="95"/>
  <c r="AG494" i="95"/>
  <c r="AF494" i="95"/>
  <c r="AE494" i="95"/>
  <c r="AD494" i="95"/>
  <c r="AC494" i="95"/>
  <c r="AB494" i="95"/>
  <c r="AA494" i="95"/>
  <c r="Z494" i="95"/>
  <c r="Y494" i="95"/>
  <c r="X494" i="95"/>
  <c r="W494" i="95"/>
  <c r="V494" i="95"/>
  <c r="U494" i="95"/>
  <c r="T494" i="95"/>
  <c r="S494" i="95"/>
  <c r="R494" i="95"/>
  <c r="Q494" i="95"/>
  <c r="P494" i="95"/>
  <c r="O494" i="95"/>
  <c r="N494" i="95"/>
  <c r="M494" i="95"/>
  <c r="L494" i="95"/>
  <c r="K494" i="95"/>
  <c r="J494" i="95"/>
  <c r="I494" i="95"/>
  <c r="H494" i="95"/>
  <c r="G494" i="95"/>
  <c r="BK493" i="95"/>
  <c r="BJ493" i="95"/>
  <c r="BI493" i="95"/>
  <c r="BH493" i="95"/>
  <c r="BG493" i="95"/>
  <c r="BF493" i="95"/>
  <c r="BE493" i="95"/>
  <c r="BD493" i="95"/>
  <c r="BC493" i="95"/>
  <c r="BB493" i="95"/>
  <c r="BA493" i="95"/>
  <c r="AZ493" i="95"/>
  <c r="AY493" i="95"/>
  <c r="AX493" i="95"/>
  <c r="AW493" i="95"/>
  <c r="AV493" i="95"/>
  <c r="AU493" i="95"/>
  <c r="AT493" i="95"/>
  <c r="AS493" i="95"/>
  <c r="AR493" i="95"/>
  <c r="AQ493" i="95"/>
  <c r="AP493" i="95"/>
  <c r="AO493" i="95"/>
  <c r="AN493" i="95"/>
  <c r="AM493" i="95"/>
  <c r="AL493" i="95"/>
  <c r="AK493" i="95"/>
  <c r="AJ493" i="95"/>
  <c r="AI493" i="95"/>
  <c r="AH493" i="95"/>
  <c r="AG493" i="95"/>
  <c r="AF493" i="95"/>
  <c r="AE493" i="95"/>
  <c r="AD493" i="95"/>
  <c r="AC493" i="95"/>
  <c r="AB493" i="95"/>
  <c r="AA493" i="95"/>
  <c r="Z493" i="95"/>
  <c r="Y493" i="95"/>
  <c r="X493" i="95"/>
  <c r="W493" i="95"/>
  <c r="V493" i="95"/>
  <c r="U493" i="95"/>
  <c r="T493" i="95"/>
  <c r="S493" i="95"/>
  <c r="R493" i="95"/>
  <c r="Q493" i="95"/>
  <c r="P493" i="95"/>
  <c r="O493" i="95"/>
  <c r="N493" i="95"/>
  <c r="M493" i="95"/>
  <c r="L493" i="95"/>
  <c r="K493" i="95"/>
  <c r="J493" i="95"/>
  <c r="I493" i="95"/>
  <c r="H493" i="95"/>
  <c r="G493" i="95"/>
  <c r="BK492" i="95"/>
  <c r="BJ492" i="95"/>
  <c r="BI492" i="95"/>
  <c r="BH492" i="95"/>
  <c r="BG492" i="95"/>
  <c r="BF492" i="95"/>
  <c r="BE492" i="95"/>
  <c r="BD492" i="95"/>
  <c r="BC492" i="95"/>
  <c r="BB492" i="95"/>
  <c r="BA492" i="95"/>
  <c r="AZ492" i="95"/>
  <c r="AY492" i="95"/>
  <c r="AX492" i="95"/>
  <c r="AW492" i="95"/>
  <c r="AV492" i="95"/>
  <c r="AU492" i="95"/>
  <c r="AT492" i="95"/>
  <c r="AS492" i="95"/>
  <c r="AR492" i="95"/>
  <c r="AQ492" i="95"/>
  <c r="AP492" i="95"/>
  <c r="AO492" i="95"/>
  <c r="AN492" i="95"/>
  <c r="AM492" i="95"/>
  <c r="AL492" i="95"/>
  <c r="AK492" i="95"/>
  <c r="AJ492" i="95"/>
  <c r="AI492" i="95"/>
  <c r="AH492" i="95"/>
  <c r="AG492" i="95"/>
  <c r="AF492" i="95"/>
  <c r="AE492" i="95"/>
  <c r="AD492" i="95"/>
  <c r="AC492" i="95"/>
  <c r="AB492" i="95"/>
  <c r="AA492" i="95"/>
  <c r="Z492" i="95"/>
  <c r="Y492" i="95"/>
  <c r="X492" i="95"/>
  <c r="W492" i="95"/>
  <c r="V492" i="95"/>
  <c r="U492" i="95"/>
  <c r="T492" i="95"/>
  <c r="S492" i="95"/>
  <c r="R492" i="95"/>
  <c r="Q492" i="95"/>
  <c r="P492" i="95"/>
  <c r="O492" i="95"/>
  <c r="N492" i="95"/>
  <c r="M492" i="95"/>
  <c r="L492" i="95"/>
  <c r="K492" i="95"/>
  <c r="J492" i="95"/>
  <c r="I492" i="95"/>
  <c r="H492" i="95"/>
  <c r="G492" i="95"/>
  <c r="BK491" i="95"/>
  <c r="BJ491" i="95"/>
  <c r="BI491" i="95"/>
  <c r="BH491" i="95"/>
  <c r="BG491" i="95"/>
  <c r="BF491" i="95"/>
  <c r="BE491" i="95"/>
  <c r="BD491" i="95"/>
  <c r="BC491" i="95"/>
  <c r="BB491" i="95"/>
  <c r="BA491" i="95"/>
  <c r="AZ491" i="95"/>
  <c r="AY491" i="95"/>
  <c r="AX491" i="95"/>
  <c r="AW491" i="95"/>
  <c r="AV491" i="95"/>
  <c r="AU491" i="95"/>
  <c r="AT491" i="95"/>
  <c r="AS491" i="95"/>
  <c r="AR491" i="95"/>
  <c r="AQ491" i="95"/>
  <c r="AP491" i="95"/>
  <c r="AO491" i="95"/>
  <c r="AN491" i="95"/>
  <c r="AM491" i="95"/>
  <c r="AL491" i="95"/>
  <c r="AK491" i="95"/>
  <c r="AJ491" i="95"/>
  <c r="AI491" i="95"/>
  <c r="AH491" i="95"/>
  <c r="AG491" i="95"/>
  <c r="AF491" i="95"/>
  <c r="AE491" i="95"/>
  <c r="AD491" i="95"/>
  <c r="AC491" i="95"/>
  <c r="AB491" i="95"/>
  <c r="AA491" i="95"/>
  <c r="Z491" i="95"/>
  <c r="Y491" i="95"/>
  <c r="X491" i="95"/>
  <c r="W491" i="95"/>
  <c r="V491" i="95"/>
  <c r="U491" i="95"/>
  <c r="T491" i="95"/>
  <c r="S491" i="95"/>
  <c r="R491" i="95"/>
  <c r="Q491" i="95"/>
  <c r="P491" i="95"/>
  <c r="O491" i="95"/>
  <c r="N491" i="95"/>
  <c r="M491" i="95"/>
  <c r="L491" i="95"/>
  <c r="K491" i="95"/>
  <c r="J491" i="95"/>
  <c r="I491" i="95"/>
  <c r="H491" i="95"/>
  <c r="G491" i="95"/>
  <c r="BK490" i="95"/>
  <c r="BJ490" i="95"/>
  <c r="BI490" i="95"/>
  <c r="BH490" i="95"/>
  <c r="BG490" i="95"/>
  <c r="BF490" i="95"/>
  <c r="BE490" i="95"/>
  <c r="BD490" i="95"/>
  <c r="BC490" i="95"/>
  <c r="BB490" i="95"/>
  <c r="BA490" i="95"/>
  <c r="AZ490" i="95"/>
  <c r="AY490" i="95"/>
  <c r="AX490" i="95"/>
  <c r="AW490" i="95"/>
  <c r="AV490" i="95"/>
  <c r="AU490" i="95"/>
  <c r="AT490" i="95"/>
  <c r="AS490" i="95"/>
  <c r="AR490" i="95"/>
  <c r="AQ490" i="95"/>
  <c r="AP490" i="95"/>
  <c r="AO490" i="95"/>
  <c r="AN490" i="95"/>
  <c r="AM490" i="95"/>
  <c r="AL490" i="95"/>
  <c r="AK490" i="95"/>
  <c r="AJ490" i="95"/>
  <c r="AI490" i="95"/>
  <c r="AH490" i="95"/>
  <c r="AG490" i="95"/>
  <c r="AF490" i="95"/>
  <c r="AE490" i="95"/>
  <c r="AD490" i="95"/>
  <c r="AC490" i="95"/>
  <c r="AB490" i="95"/>
  <c r="AA490" i="95"/>
  <c r="Z490" i="95"/>
  <c r="Y490" i="95"/>
  <c r="X490" i="95"/>
  <c r="W490" i="95"/>
  <c r="V490" i="95"/>
  <c r="U490" i="95"/>
  <c r="T490" i="95"/>
  <c r="S490" i="95"/>
  <c r="R490" i="95"/>
  <c r="Q490" i="95"/>
  <c r="P490" i="95"/>
  <c r="O490" i="95"/>
  <c r="N490" i="95"/>
  <c r="M490" i="95"/>
  <c r="L490" i="95"/>
  <c r="K490" i="95"/>
  <c r="J490" i="95"/>
  <c r="I490" i="95"/>
  <c r="H490" i="95"/>
  <c r="G490" i="95"/>
  <c r="BK489" i="95"/>
  <c r="BJ489" i="95"/>
  <c r="BI489" i="95"/>
  <c r="BH489" i="95"/>
  <c r="BG489" i="95"/>
  <c r="BF489" i="95"/>
  <c r="BE489" i="95"/>
  <c r="BD489" i="95"/>
  <c r="BC489" i="95"/>
  <c r="BB489" i="95"/>
  <c r="BA489" i="95"/>
  <c r="AZ489" i="95"/>
  <c r="AY489" i="95"/>
  <c r="AX489" i="95"/>
  <c r="AW489" i="95"/>
  <c r="AV489" i="95"/>
  <c r="AU489" i="95"/>
  <c r="AT489" i="95"/>
  <c r="AS489" i="95"/>
  <c r="AR489" i="95"/>
  <c r="AQ489" i="95"/>
  <c r="AP489" i="95"/>
  <c r="AO489" i="95"/>
  <c r="AN489" i="95"/>
  <c r="AM489" i="95"/>
  <c r="AL489" i="95"/>
  <c r="AK489" i="95"/>
  <c r="AJ489" i="95"/>
  <c r="AI489" i="95"/>
  <c r="AH489" i="95"/>
  <c r="AG489" i="95"/>
  <c r="AF489" i="95"/>
  <c r="AE489" i="95"/>
  <c r="AD489" i="95"/>
  <c r="AC489" i="95"/>
  <c r="AB489" i="95"/>
  <c r="AA489" i="95"/>
  <c r="Z489" i="95"/>
  <c r="Y489" i="95"/>
  <c r="X489" i="95"/>
  <c r="W489" i="95"/>
  <c r="V489" i="95"/>
  <c r="U489" i="95"/>
  <c r="T489" i="95"/>
  <c r="S489" i="95"/>
  <c r="R489" i="95"/>
  <c r="Q489" i="95"/>
  <c r="P489" i="95"/>
  <c r="O489" i="95"/>
  <c r="N489" i="95"/>
  <c r="M489" i="95"/>
  <c r="L489" i="95"/>
  <c r="K489" i="95"/>
  <c r="J489" i="95"/>
  <c r="I489" i="95"/>
  <c r="H489" i="95"/>
  <c r="G489" i="95"/>
  <c r="BK477" i="95"/>
  <c r="BJ477" i="95"/>
  <c r="BI477" i="95"/>
  <c r="BH477" i="95"/>
  <c r="BG477" i="95"/>
  <c r="BF477" i="95"/>
  <c r="BE477" i="95"/>
  <c r="BD477" i="95"/>
  <c r="BC477" i="95"/>
  <c r="BB477" i="95"/>
  <c r="BA477" i="95"/>
  <c r="AZ477" i="95"/>
  <c r="AY477" i="95"/>
  <c r="AX477" i="95"/>
  <c r="AW477" i="95"/>
  <c r="AV477" i="95"/>
  <c r="AU477" i="95"/>
  <c r="AT477" i="95"/>
  <c r="AS477" i="95"/>
  <c r="AR477" i="95"/>
  <c r="AQ477" i="95"/>
  <c r="AP477" i="95"/>
  <c r="AO477" i="95"/>
  <c r="AN477" i="95"/>
  <c r="AM477" i="95"/>
  <c r="AL477" i="95"/>
  <c r="AK477" i="95"/>
  <c r="AJ477" i="95"/>
  <c r="AI477" i="95"/>
  <c r="AH477" i="95"/>
  <c r="AG477" i="95"/>
  <c r="AF477" i="95"/>
  <c r="AE477" i="95"/>
  <c r="AD477" i="95"/>
  <c r="AC477" i="95"/>
  <c r="AB477" i="95"/>
  <c r="AA477" i="95"/>
  <c r="Z477" i="95"/>
  <c r="Y477" i="95"/>
  <c r="X477" i="95"/>
  <c r="W477" i="95"/>
  <c r="V477" i="95"/>
  <c r="U477" i="95"/>
  <c r="T477" i="95"/>
  <c r="S477" i="95"/>
  <c r="R477" i="95"/>
  <c r="Q477" i="95"/>
  <c r="P477" i="95"/>
  <c r="O477" i="95"/>
  <c r="N477" i="95"/>
  <c r="M477" i="95"/>
  <c r="L477" i="95"/>
  <c r="K477" i="95"/>
  <c r="J477" i="95"/>
  <c r="I477" i="95"/>
  <c r="H477" i="95"/>
  <c r="G477" i="95"/>
  <c r="F477" i="95"/>
  <c r="E477" i="95"/>
  <c r="D477" i="95"/>
  <c r="C477" i="95"/>
  <c r="BK476" i="95"/>
  <c r="BJ476" i="95"/>
  <c r="BI476" i="95"/>
  <c r="BH476" i="95"/>
  <c r="BG476" i="95"/>
  <c r="BF476" i="95"/>
  <c r="BE476" i="95"/>
  <c r="BD476" i="95"/>
  <c r="BC476" i="95"/>
  <c r="BB476" i="95"/>
  <c r="BA476" i="95"/>
  <c r="AZ476" i="95"/>
  <c r="AY476" i="95"/>
  <c r="AX476" i="95"/>
  <c r="AW476" i="95"/>
  <c r="AV476" i="95"/>
  <c r="AU476" i="95"/>
  <c r="AT476" i="95"/>
  <c r="AS476" i="95"/>
  <c r="AR476" i="95"/>
  <c r="AQ476" i="95"/>
  <c r="AP476" i="95"/>
  <c r="AO476" i="95"/>
  <c r="AN476" i="95"/>
  <c r="AM476" i="95"/>
  <c r="AL476" i="95"/>
  <c r="AK476" i="95"/>
  <c r="AJ476" i="95"/>
  <c r="AI476" i="95"/>
  <c r="AH476" i="95"/>
  <c r="AG476" i="95"/>
  <c r="AF476" i="95"/>
  <c r="AE476" i="95"/>
  <c r="AD476" i="95"/>
  <c r="AC476" i="95"/>
  <c r="AB476" i="95"/>
  <c r="AA476" i="95"/>
  <c r="Z476" i="95"/>
  <c r="Y476" i="95"/>
  <c r="X476" i="95"/>
  <c r="W476" i="95"/>
  <c r="V476" i="95"/>
  <c r="U476" i="95"/>
  <c r="T476" i="95"/>
  <c r="S476" i="95"/>
  <c r="R476" i="95"/>
  <c r="Q476" i="95"/>
  <c r="P476" i="95"/>
  <c r="O476" i="95"/>
  <c r="N476" i="95"/>
  <c r="M476" i="95"/>
  <c r="L476" i="95"/>
  <c r="K476" i="95"/>
  <c r="J476" i="95"/>
  <c r="I476" i="95"/>
  <c r="H476" i="95"/>
  <c r="G476" i="95"/>
  <c r="BK475" i="95"/>
  <c r="BJ475" i="95"/>
  <c r="BI475" i="95"/>
  <c r="BH475" i="95"/>
  <c r="BG475" i="95"/>
  <c r="BF475" i="95"/>
  <c r="BE475" i="95"/>
  <c r="BD475" i="95"/>
  <c r="BC475" i="95"/>
  <c r="BB475" i="95"/>
  <c r="BA475" i="95"/>
  <c r="AZ475" i="95"/>
  <c r="AY475" i="95"/>
  <c r="AX475" i="95"/>
  <c r="AW475" i="95"/>
  <c r="AV475" i="95"/>
  <c r="AU475" i="95"/>
  <c r="AT475" i="95"/>
  <c r="AS475" i="95"/>
  <c r="AR475" i="95"/>
  <c r="AQ475" i="95"/>
  <c r="AP475" i="95"/>
  <c r="AO475" i="95"/>
  <c r="AN475" i="95"/>
  <c r="AM475" i="95"/>
  <c r="AL475" i="95"/>
  <c r="AK475" i="95"/>
  <c r="AJ475" i="95"/>
  <c r="AI475" i="95"/>
  <c r="AH475" i="95"/>
  <c r="AG475" i="95"/>
  <c r="AF475" i="95"/>
  <c r="AE475" i="95"/>
  <c r="AD475" i="95"/>
  <c r="AC475" i="95"/>
  <c r="AB475" i="95"/>
  <c r="AA475" i="95"/>
  <c r="Z475" i="95"/>
  <c r="Y475" i="95"/>
  <c r="X475" i="95"/>
  <c r="W475" i="95"/>
  <c r="V475" i="95"/>
  <c r="U475" i="95"/>
  <c r="T475" i="95"/>
  <c r="S475" i="95"/>
  <c r="R475" i="95"/>
  <c r="Q475" i="95"/>
  <c r="P475" i="95"/>
  <c r="O475" i="95"/>
  <c r="N475" i="95"/>
  <c r="M475" i="95"/>
  <c r="L475" i="95"/>
  <c r="K475" i="95"/>
  <c r="J475" i="95"/>
  <c r="I475" i="95"/>
  <c r="H475" i="95"/>
  <c r="G475" i="95"/>
  <c r="BK474" i="95"/>
  <c r="BJ474" i="95"/>
  <c r="BI474" i="95"/>
  <c r="BH474" i="95"/>
  <c r="BG474" i="95"/>
  <c r="BF474" i="95"/>
  <c r="BE474" i="95"/>
  <c r="BD474" i="95"/>
  <c r="BC474" i="95"/>
  <c r="BB474" i="95"/>
  <c r="BA474" i="95"/>
  <c r="AZ474" i="95"/>
  <c r="AY474" i="95"/>
  <c r="AX474" i="95"/>
  <c r="AW474" i="95"/>
  <c r="AV474" i="95"/>
  <c r="AU474" i="95"/>
  <c r="AT474" i="95"/>
  <c r="AS474" i="95"/>
  <c r="AR474" i="95"/>
  <c r="AQ474" i="95"/>
  <c r="AP474" i="95"/>
  <c r="AO474" i="95"/>
  <c r="AN474" i="95"/>
  <c r="AM474" i="95"/>
  <c r="AL474" i="95"/>
  <c r="AK474" i="95"/>
  <c r="AJ474" i="95"/>
  <c r="AI474" i="95"/>
  <c r="AH474" i="95"/>
  <c r="AG474" i="95"/>
  <c r="AF474" i="95"/>
  <c r="AE474" i="95"/>
  <c r="AD474" i="95"/>
  <c r="AC474" i="95"/>
  <c r="AB474" i="95"/>
  <c r="AA474" i="95"/>
  <c r="Z474" i="95"/>
  <c r="Y474" i="95"/>
  <c r="X474" i="95"/>
  <c r="W474" i="95"/>
  <c r="V474" i="95"/>
  <c r="U474" i="95"/>
  <c r="T474" i="95"/>
  <c r="S474" i="95"/>
  <c r="R474" i="95"/>
  <c r="Q474" i="95"/>
  <c r="P474" i="95"/>
  <c r="O474" i="95"/>
  <c r="N474" i="95"/>
  <c r="M474" i="95"/>
  <c r="L474" i="95"/>
  <c r="K474" i="95"/>
  <c r="J474" i="95"/>
  <c r="I474" i="95"/>
  <c r="H474" i="95"/>
  <c r="G474" i="95"/>
  <c r="BK473" i="95"/>
  <c r="BJ473" i="95"/>
  <c r="BI473" i="95"/>
  <c r="BH473" i="95"/>
  <c r="BG473" i="95"/>
  <c r="BF473" i="95"/>
  <c r="BE473" i="95"/>
  <c r="BD473" i="95"/>
  <c r="BC473" i="95"/>
  <c r="BB473" i="95"/>
  <c r="BA473" i="95"/>
  <c r="AZ473" i="95"/>
  <c r="AY473" i="95"/>
  <c r="AX473" i="95"/>
  <c r="AW473" i="95"/>
  <c r="AV473" i="95"/>
  <c r="AU473" i="95"/>
  <c r="AT473" i="95"/>
  <c r="AS473" i="95"/>
  <c r="AR473" i="95"/>
  <c r="AQ473" i="95"/>
  <c r="AP473" i="95"/>
  <c r="AO473" i="95"/>
  <c r="AN473" i="95"/>
  <c r="AM473" i="95"/>
  <c r="AL473" i="95"/>
  <c r="AK473" i="95"/>
  <c r="AJ473" i="95"/>
  <c r="AI473" i="95"/>
  <c r="AH473" i="95"/>
  <c r="AG473" i="95"/>
  <c r="AF473" i="95"/>
  <c r="AE473" i="95"/>
  <c r="AD473" i="95"/>
  <c r="AC473" i="95"/>
  <c r="AB473" i="95"/>
  <c r="AA473" i="95"/>
  <c r="Z473" i="95"/>
  <c r="Y473" i="95"/>
  <c r="X473" i="95"/>
  <c r="W473" i="95"/>
  <c r="V473" i="95"/>
  <c r="U473" i="95"/>
  <c r="T473" i="95"/>
  <c r="S473" i="95"/>
  <c r="R473" i="95"/>
  <c r="Q473" i="95"/>
  <c r="P473" i="95"/>
  <c r="O473" i="95"/>
  <c r="N473" i="95"/>
  <c r="M473" i="95"/>
  <c r="L473" i="95"/>
  <c r="K473" i="95"/>
  <c r="J473" i="95"/>
  <c r="I473" i="95"/>
  <c r="H473" i="95"/>
  <c r="G473" i="95"/>
  <c r="BK472" i="95"/>
  <c r="BJ472" i="95"/>
  <c r="BI472" i="95"/>
  <c r="BH472" i="95"/>
  <c r="BG472" i="95"/>
  <c r="BF472" i="95"/>
  <c r="BE472" i="95"/>
  <c r="BD472" i="95"/>
  <c r="BC472" i="95"/>
  <c r="BB472" i="95"/>
  <c r="BA472" i="95"/>
  <c r="AZ472" i="95"/>
  <c r="AY472" i="95"/>
  <c r="AX472" i="95"/>
  <c r="AW472" i="95"/>
  <c r="AV472" i="95"/>
  <c r="AU472" i="95"/>
  <c r="AT472" i="95"/>
  <c r="AS472" i="95"/>
  <c r="AR472" i="95"/>
  <c r="AQ472" i="95"/>
  <c r="AP472" i="95"/>
  <c r="AO472" i="95"/>
  <c r="AN472" i="95"/>
  <c r="AM472" i="95"/>
  <c r="AL472" i="95"/>
  <c r="AK472" i="95"/>
  <c r="AJ472" i="95"/>
  <c r="AI472" i="95"/>
  <c r="AH472" i="95"/>
  <c r="AG472" i="95"/>
  <c r="AF472" i="95"/>
  <c r="AE472" i="95"/>
  <c r="AD472" i="95"/>
  <c r="AC472" i="95"/>
  <c r="AB472" i="95"/>
  <c r="AA472" i="95"/>
  <c r="Z472" i="95"/>
  <c r="Y472" i="95"/>
  <c r="X472" i="95"/>
  <c r="W472" i="95"/>
  <c r="V472" i="95"/>
  <c r="U472" i="95"/>
  <c r="T472" i="95"/>
  <c r="S472" i="95"/>
  <c r="R472" i="95"/>
  <c r="Q472" i="95"/>
  <c r="P472" i="95"/>
  <c r="O472" i="95"/>
  <c r="N472" i="95"/>
  <c r="M472" i="95"/>
  <c r="L472" i="95"/>
  <c r="K472" i="95"/>
  <c r="J472" i="95"/>
  <c r="I472" i="95"/>
  <c r="H472" i="95"/>
  <c r="G472" i="95"/>
  <c r="BK471" i="95"/>
  <c r="BJ471" i="95"/>
  <c r="BI471" i="95"/>
  <c r="BH471" i="95"/>
  <c r="BG471" i="95"/>
  <c r="BF471" i="95"/>
  <c r="BE471" i="95"/>
  <c r="BD471" i="95"/>
  <c r="BC471" i="95"/>
  <c r="BB471" i="95"/>
  <c r="BA471" i="95"/>
  <c r="AZ471" i="95"/>
  <c r="AY471" i="95"/>
  <c r="AX471" i="95"/>
  <c r="AW471" i="95"/>
  <c r="AV471" i="95"/>
  <c r="AU471" i="95"/>
  <c r="AT471" i="95"/>
  <c r="AS471" i="95"/>
  <c r="AR471" i="95"/>
  <c r="AQ471" i="95"/>
  <c r="AP471" i="95"/>
  <c r="AO471" i="95"/>
  <c r="AN471" i="95"/>
  <c r="AM471" i="95"/>
  <c r="AL471" i="95"/>
  <c r="AK471" i="95"/>
  <c r="AJ471" i="95"/>
  <c r="AI471" i="95"/>
  <c r="AH471" i="95"/>
  <c r="AG471" i="95"/>
  <c r="AF471" i="95"/>
  <c r="AE471" i="95"/>
  <c r="AD471" i="95"/>
  <c r="AC471" i="95"/>
  <c r="AB471" i="95"/>
  <c r="AA471" i="95"/>
  <c r="Z471" i="95"/>
  <c r="Y471" i="95"/>
  <c r="X471" i="95"/>
  <c r="W471" i="95"/>
  <c r="V471" i="95"/>
  <c r="U471" i="95"/>
  <c r="T471" i="95"/>
  <c r="S471" i="95"/>
  <c r="R471" i="95"/>
  <c r="Q471" i="95"/>
  <c r="P471" i="95"/>
  <c r="O471" i="95"/>
  <c r="N471" i="95"/>
  <c r="M471" i="95"/>
  <c r="L471" i="95"/>
  <c r="K471" i="95"/>
  <c r="J471" i="95"/>
  <c r="I471" i="95"/>
  <c r="H471" i="95"/>
  <c r="G471" i="95"/>
  <c r="BK470" i="95"/>
  <c r="BJ470" i="95"/>
  <c r="BI470" i="95"/>
  <c r="BH470" i="95"/>
  <c r="BG470" i="95"/>
  <c r="BF470" i="95"/>
  <c r="BE470" i="95"/>
  <c r="BD470" i="95"/>
  <c r="BC470" i="95"/>
  <c r="BB470" i="95"/>
  <c r="BA470" i="95"/>
  <c r="AZ470" i="95"/>
  <c r="AY470" i="95"/>
  <c r="AX470" i="95"/>
  <c r="AW470" i="95"/>
  <c r="AV470" i="95"/>
  <c r="AU470" i="95"/>
  <c r="AT470" i="95"/>
  <c r="AS470" i="95"/>
  <c r="AR470" i="95"/>
  <c r="AQ470" i="95"/>
  <c r="AP470" i="95"/>
  <c r="AO470" i="95"/>
  <c r="AN470" i="95"/>
  <c r="AM470" i="95"/>
  <c r="AL470" i="95"/>
  <c r="AK470" i="95"/>
  <c r="AJ470" i="95"/>
  <c r="AI470" i="95"/>
  <c r="AH470" i="95"/>
  <c r="AG470" i="95"/>
  <c r="AF470" i="95"/>
  <c r="AE470" i="95"/>
  <c r="AD470" i="95"/>
  <c r="AC470" i="95"/>
  <c r="AB470" i="95"/>
  <c r="AA470" i="95"/>
  <c r="Z470" i="95"/>
  <c r="Y470" i="95"/>
  <c r="X470" i="95"/>
  <c r="W470" i="95"/>
  <c r="V470" i="95"/>
  <c r="U470" i="95"/>
  <c r="T470" i="95"/>
  <c r="S470" i="95"/>
  <c r="R470" i="95"/>
  <c r="Q470" i="95"/>
  <c r="P470" i="95"/>
  <c r="O470" i="95"/>
  <c r="N470" i="95"/>
  <c r="M470" i="95"/>
  <c r="L470" i="95"/>
  <c r="K470" i="95"/>
  <c r="J470" i="95"/>
  <c r="I470" i="95"/>
  <c r="H470" i="95"/>
  <c r="G470" i="95"/>
  <c r="BK469" i="95"/>
  <c r="BJ469" i="95"/>
  <c r="BI469" i="95"/>
  <c r="BH469" i="95"/>
  <c r="BG469" i="95"/>
  <c r="BF469" i="95"/>
  <c r="BE469" i="95"/>
  <c r="BD469" i="95"/>
  <c r="BC469" i="95"/>
  <c r="BB469" i="95"/>
  <c r="BA469" i="95"/>
  <c r="AZ469" i="95"/>
  <c r="AY469" i="95"/>
  <c r="AX469" i="95"/>
  <c r="AW469" i="95"/>
  <c r="AV469" i="95"/>
  <c r="AU469" i="95"/>
  <c r="AT469" i="95"/>
  <c r="AS469" i="95"/>
  <c r="AR469" i="95"/>
  <c r="AQ469" i="95"/>
  <c r="AP469" i="95"/>
  <c r="AO469" i="95"/>
  <c r="AN469" i="95"/>
  <c r="AM469" i="95"/>
  <c r="AL469" i="95"/>
  <c r="AK469" i="95"/>
  <c r="AJ469" i="95"/>
  <c r="AI469" i="95"/>
  <c r="AH469" i="95"/>
  <c r="AG469" i="95"/>
  <c r="AF469" i="95"/>
  <c r="AE469" i="95"/>
  <c r="AD469" i="95"/>
  <c r="AC469" i="95"/>
  <c r="AB469" i="95"/>
  <c r="AA469" i="95"/>
  <c r="Z469" i="95"/>
  <c r="Y469" i="95"/>
  <c r="X469" i="95"/>
  <c r="W469" i="95"/>
  <c r="V469" i="95"/>
  <c r="U469" i="95"/>
  <c r="T469" i="95"/>
  <c r="S469" i="95"/>
  <c r="R469" i="95"/>
  <c r="Q469" i="95"/>
  <c r="P469" i="95"/>
  <c r="O469" i="95"/>
  <c r="N469" i="95"/>
  <c r="M469" i="95"/>
  <c r="L469" i="95"/>
  <c r="K469" i="95"/>
  <c r="J469" i="95"/>
  <c r="I469" i="95"/>
  <c r="H469" i="95"/>
  <c r="G469" i="95"/>
  <c r="BK468" i="95"/>
  <c r="BJ468" i="95"/>
  <c r="BI468" i="95"/>
  <c r="BH468" i="95"/>
  <c r="BG468" i="95"/>
  <c r="BF468" i="95"/>
  <c r="BE468" i="95"/>
  <c r="BD468" i="95"/>
  <c r="BC468" i="95"/>
  <c r="BB468" i="95"/>
  <c r="BA468" i="95"/>
  <c r="AZ468" i="95"/>
  <c r="AY468" i="95"/>
  <c r="AX468" i="95"/>
  <c r="AW468" i="95"/>
  <c r="AV468" i="95"/>
  <c r="AU468" i="95"/>
  <c r="AT468" i="95"/>
  <c r="AS468" i="95"/>
  <c r="AR468" i="95"/>
  <c r="AQ468" i="95"/>
  <c r="AP468" i="95"/>
  <c r="AO468" i="95"/>
  <c r="AN468" i="95"/>
  <c r="AM468" i="95"/>
  <c r="AL468" i="95"/>
  <c r="AK468" i="95"/>
  <c r="AJ468" i="95"/>
  <c r="AI468" i="95"/>
  <c r="AH468" i="95"/>
  <c r="AG468" i="95"/>
  <c r="AF468" i="95"/>
  <c r="AE468" i="95"/>
  <c r="AD468" i="95"/>
  <c r="AC468" i="95"/>
  <c r="AB468" i="95"/>
  <c r="AA468" i="95"/>
  <c r="Z468" i="95"/>
  <c r="Y468" i="95"/>
  <c r="X468" i="95"/>
  <c r="W468" i="95"/>
  <c r="V468" i="95"/>
  <c r="U468" i="95"/>
  <c r="T468" i="95"/>
  <c r="S468" i="95"/>
  <c r="R468" i="95"/>
  <c r="Q468" i="95"/>
  <c r="P468" i="95"/>
  <c r="O468" i="95"/>
  <c r="N468" i="95"/>
  <c r="M468" i="95"/>
  <c r="L468" i="95"/>
  <c r="K468" i="95"/>
  <c r="J468" i="95"/>
  <c r="I468" i="95"/>
  <c r="H468" i="95"/>
  <c r="G468" i="95"/>
  <c r="BK456" i="95"/>
  <c r="BJ456" i="95"/>
  <c r="BI456" i="95"/>
  <c r="BH456" i="95"/>
  <c r="BG456" i="95"/>
  <c r="BF456" i="95"/>
  <c r="BE456" i="95"/>
  <c r="BD456" i="95"/>
  <c r="BC456" i="95"/>
  <c r="BB456" i="95"/>
  <c r="BA456" i="95"/>
  <c r="AZ456" i="95"/>
  <c r="AY456" i="95"/>
  <c r="AX456" i="95"/>
  <c r="AW456" i="95"/>
  <c r="AV456" i="95"/>
  <c r="AU456" i="95"/>
  <c r="AT456" i="95"/>
  <c r="AS456" i="95"/>
  <c r="AR456" i="95"/>
  <c r="AQ456" i="95"/>
  <c r="AP456" i="95"/>
  <c r="AO456" i="95"/>
  <c r="AN456" i="95"/>
  <c r="AM456" i="95"/>
  <c r="AL456" i="95"/>
  <c r="AK456" i="95"/>
  <c r="AJ456" i="95"/>
  <c r="AI456" i="95"/>
  <c r="AH456" i="95"/>
  <c r="AG456" i="95"/>
  <c r="AF456" i="95"/>
  <c r="AE456" i="95"/>
  <c r="AD456" i="95"/>
  <c r="AC456" i="95"/>
  <c r="AB456" i="95"/>
  <c r="AA456" i="95"/>
  <c r="Z456" i="95"/>
  <c r="Y456" i="95"/>
  <c r="X456" i="95"/>
  <c r="W456" i="95"/>
  <c r="V456" i="95"/>
  <c r="U456" i="95"/>
  <c r="T456" i="95"/>
  <c r="S456" i="95"/>
  <c r="R456" i="95"/>
  <c r="Q456" i="95"/>
  <c r="P456" i="95"/>
  <c r="O456" i="95"/>
  <c r="N456" i="95"/>
  <c r="M456" i="95"/>
  <c r="L456" i="95"/>
  <c r="K456" i="95"/>
  <c r="J456" i="95"/>
  <c r="I456" i="95"/>
  <c r="H456" i="95"/>
  <c r="G456" i="95"/>
  <c r="BK455" i="95"/>
  <c r="BJ455" i="95"/>
  <c r="BI455" i="95"/>
  <c r="BH455" i="95"/>
  <c r="BG455" i="95"/>
  <c r="BF455" i="95"/>
  <c r="BE455" i="95"/>
  <c r="BD455" i="95"/>
  <c r="BC455" i="95"/>
  <c r="BB455" i="95"/>
  <c r="BA455" i="95"/>
  <c r="AZ455" i="95"/>
  <c r="AY455" i="95"/>
  <c r="AX455" i="95"/>
  <c r="AW455" i="95"/>
  <c r="AV455" i="95"/>
  <c r="AU455" i="95"/>
  <c r="AT455" i="95"/>
  <c r="AS455" i="95"/>
  <c r="AR455" i="95"/>
  <c r="AQ455" i="95"/>
  <c r="AP455" i="95"/>
  <c r="AO455" i="95"/>
  <c r="AN455" i="95"/>
  <c r="AM455" i="95"/>
  <c r="AL455" i="95"/>
  <c r="AK455" i="95"/>
  <c r="AJ455" i="95"/>
  <c r="AI455" i="95"/>
  <c r="AH455" i="95"/>
  <c r="AG455" i="95"/>
  <c r="AF455" i="95"/>
  <c r="AE455" i="95"/>
  <c r="AD455" i="95"/>
  <c r="AC455" i="95"/>
  <c r="AB455" i="95"/>
  <c r="AA455" i="95"/>
  <c r="Z455" i="95"/>
  <c r="Y455" i="95"/>
  <c r="X455" i="95"/>
  <c r="W455" i="95"/>
  <c r="V455" i="95"/>
  <c r="U455" i="95"/>
  <c r="T455" i="95"/>
  <c r="S455" i="95"/>
  <c r="R455" i="95"/>
  <c r="Q455" i="95"/>
  <c r="P455" i="95"/>
  <c r="O455" i="95"/>
  <c r="N455" i="95"/>
  <c r="M455" i="95"/>
  <c r="L455" i="95"/>
  <c r="K455" i="95"/>
  <c r="J455" i="95"/>
  <c r="I455" i="95"/>
  <c r="H455" i="95"/>
  <c r="G455" i="95"/>
  <c r="BK454" i="95"/>
  <c r="BJ454" i="95"/>
  <c r="BI454" i="95"/>
  <c r="BH454" i="95"/>
  <c r="BG454" i="95"/>
  <c r="BF454" i="95"/>
  <c r="BE454" i="95"/>
  <c r="BD454" i="95"/>
  <c r="BC454" i="95"/>
  <c r="BB454" i="95"/>
  <c r="BA454" i="95"/>
  <c r="AZ454" i="95"/>
  <c r="AY454" i="95"/>
  <c r="AX454" i="95"/>
  <c r="AW454" i="95"/>
  <c r="AV454" i="95"/>
  <c r="AU454" i="95"/>
  <c r="AT454" i="95"/>
  <c r="AS454" i="95"/>
  <c r="AR454" i="95"/>
  <c r="AQ454" i="95"/>
  <c r="AP454" i="95"/>
  <c r="AO454" i="95"/>
  <c r="AN454" i="95"/>
  <c r="AM454" i="95"/>
  <c r="AL454" i="95"/>
  <c r="AK454" i="95"/>
  <c r="AJ454" i="95"/>
  <c r="AI454" i="95"/>
  <c r="AH454" i="95"/>
  <c r="AG454" i="95"/>
  <c r="AF454" i="95"/>
  <c r="AE454" i="95"/>
  <c r="AD454" i="95"/>
  <c r="AC454" i="95"/>
  <c r="AB454" i="95"/>
  <c r="AA454" i="95"/>
  <c r="Z454" i="95"/>
  <c r="Y454" i="95"/>
  <c r="X454" i="95"/>
  <c r="W454" i="95"/>
  <c r="V454" i="95"/>
  <c r="U454" i="95"/>
  <c r="T454" i="95"/>
  <c r="S454" i="95"/>
  <c r="R454" i="95"/>
  <c r="Q454" i="95"/>
  <c r="P454" i="95"/>
  <c r="O454" i="95"/>
  <c r="N454" i="95"/>
  <c r="M454" i="95"/>
  <c r="L454" i="95"/>
  <c r="K454" i="95"/>
  <c r="J454" i="95"/>
  <c r="I454" i="95"/>
  <c r="H454" i="95"/>
  <c r="G454" i="95"/>
  <c r="BK453" i="95"/>
  <c r="BJ453" i="95"/>
  <c r="BI453" i="95"/>
  <c r="BH453" i="95"/>
  <c r="BG453" i="95"/>
  <c r="BF453" i="95"/>
  <c r="BE453" i="95"/>
  <c r="BD453" i="95"/>
  <c r="BC453" i="95"/>
  <c r="BB453" i="95"/>
  <c r="BA453" i="95"/>
  <c r="AZ453" i="95"/>
  <c r="AY453" i="95"/>
  <c r="AX453" i="95"/>
  <c r="AW453" i="95"/>
  <c r="AV453" i="95"/>
  <c r="AU453" i="95"/>
  <c r="AT453" i="95"/>
  <c r="AS453" i="95"/>
  <c r="AR453" i="95"/>
  <c r="AQ453" i="95"/>
  <c r="AP453" i="95"/>
  <c r="AO453" i="95"/>
  <c r="AN453" i="95"/>
  <c r="AM453" i="95"/>
  <c r="AL453" i="95"/>
  <c r="AK453" i="95"/>
  <c r="AJ453" i="95"/>
  <c r="AI453" i="95"/>
  <c r="AH453" i="95"/>
  <c r="AG453" i="95"/>
  <c r="AF453" i="95"/>
  <c r="AE453" i="95"/>
  <c r="AD453" i="95"/>
  <c r="AC453" i="95"/>
  <c r="AB453" i="95"/>
  <c r="AA453" i="95"/>
  <c r="Z453" i="95"/>
  <c r="Y453" i="95"/>
  <c r="X453" i="95"/>
  <c r="W453" i="95"/>
  <c r="V453" i="95"/>
  <c r="U453" i="95"/>
  <c r="T453" i="95"/>
  <c r="S453" i="95"/>
  <c r="R453" i="95"/>
  <c r="Q453" i="95"/>
  <c r="P453" i="95"/>
  <c r="O453" i="95"/>
  <c r="N453" i="95"/>
  <c r="M453" i="95"/>
  <c r="L453" i="95"/>
  <c r="K453" i="95"/>
  <c r="J453" i="95"/>
  <c r="I453" i="95"/>
  <c r="H453" i="95"/>
  <c r="G453" i="95"/>
  <c r="BK452" i="95"/>
  <c r="BJ452" i="95"/>
  <c r="BI452" i="95"/>
  <c r="BH452" i="95"/>
  <c r="BG452" i="95"/>
  <c r="BF452" i="95"/>
  <c r="BE452" i="95"/>
  <c r="BD452" i="95"/>
  <c r="BC452" i="95"/>
  <c r="BB452" i="95"/>
  <c r="BA452" i="95"/>
  <c r="AZ452" i="95"/>
  <c r="AY452" i="95"/>
  <c r="AX452" i="95"/>
  <c r="AW452" i="95"/>
  <c r="AV452" i="95"/>
  <c r="AU452" i="95"/>
  <c r="AT452" i="95"/>
  <c r="AS452" i="95"/>
  <c r="AR452" i="95"/>
  <c r="AQ452" i="95"/>
  <c r="AP452" i="95"/>
  <c r="AO452" i="95"/>
  <c r="AN452" i="95"/>
  <c r="AM452" i="95"/>
  <c r="AL452" i="95"/>
  <c r="AK452" i="95"/>
  <c r="AJ452" i="95"/>
  <c r="AI452" i="95"/>
  <c r="AH452" i="95"/>
  <c r="AG452" i="95"/>
  <c r="AF452" i="95"/>
  <c r="AE452" i="95"/>
  <c r="AD452" i="95"/>
  <c r="AC452" i="95"/>
  <c r="AB452" i="95"/>
  <c r="AA452" i="95"/>
  <c r="Z452" i="95"/>
  <c r="Y452" i="95"/>
  <c r="X452" i="95"/>
  <c r="W452" i="95"/>
  <c r="V452" i="95"/>
  <c r="U452" i="95"/>
  <c r="T452" i="95"/>
  <c r="S452" i="95"/>
  <c r="R452" i="95"/>
  <c r="Q452" i="95"/>
  <c r="P452" i="95"/>
  <c r="O452" i="95"/>
  <c r="N452" i="95"/>
  <c r="M452" i="95"/>
  <c r="L452" i="95"/>
  <c r="K452" i="95"/>
  <c r="J452" i="95"/>
  <c r="I452" i="95"/>
  <c r="H452" i="95"/>
  <c r="G452" i="95"/>
  <c r="BK451" i="95"/>
  <c r="BJ451" i="95"/>
  <c r="BI451" i="95"/>
  <c r="BH451" i="95"/>
  <c r="BG451" i="95"/>
  <c r="BF451" i="95"/>
  <c r="BE451" i="95"/>
  <c r="BD451" i="95"/>
  <c r="BC451" i="95"/>
  <c r="BB451" i="95"/>
  <c r="BA451" i="95"/>
  <c r="AZ451" i="95"/>
  <c r="AY451" i="95"/>
  <c r="AX451" i="95"/>
  <c r="AW451" i="95"/>
  <c r="AV451" i="95"/>
  <c r="AU451" i="95"/>
  <c r="AT451" i="95"/>
  <c r="AS451" i="95"/>
  <c r="AR451" i="95"/>
  <c r="AQ451" i="95"/>
  <c r="AP451" i="95"/>
  <c r="AO451" i="95"/>
  <c r="AN451" i="95"/>
  <c r="AM451" i="95"/>
  <c r="AL451" i="95"/>
  <c r="AK451" i="95"/>
  <c r="AJ451" i="95"/>
  <c r="AI451" i="95"/>
  <c r="AH451" i="95"/>
  <c r="AG451" i="95"/>
  <c r="AF451" i="95"/>
  <c r="AE451" i="95"/>
  <c r="AD451" i="95"/>
  <c r="AC451" i="95"/>
  <c r="AB451" i="95"/>
  <c r="AA451" i="95"/>
  <c r="Z451" i="95"/>
  <c r="Y451" i="95"/>
  <c r="X451" i="95"/>
  <c r="W451" i="95"/>
  <c r="V451" i="95"/>
  <c r="U451" i="95"/>
  <c r="T451" i="95"/>
  <c r="S451" i="95"/>
  <c r="R451" i="95"/>
  <c r="Q451" i="95"/>
  <c r="P451" i="95"/>
  <c r="O451" i="95"/>
  <c r="N451" i="95"/>
  <c r="M451" i="95"/>
  <c r="L451" i="95"/>
  <c r="K451" i="95"/>
  <c r="J451" i="95"/>
  <c r="I451" i="95"/>
  <c r="H451" i="95"/>
  <c r="G451" i="95"/>
  <c r="BK450" i="95"/>
  <c r="BJ450" i="95"/>
  <c r="BI450" i="95"/>
  <c r="BH450" i="95"/>
  <c r="BG450" i="95"/>
  <c r="BF450" i="95"/>
  <c r="BE450" i="95"/>
  <c r="BD450" i="95"/>
  <c r="BC450" i="95"/>
  <c r="BB450" i="95"/>
  <c r="BA450" i="95"/>
  <c r="AZ450" i="95"/>
  <c r="AY450" i="95"/>
  <c r="AX450" i="95"/>
  <c r="AW450" i="95"/>
  <c r="AV450" i="95"/>
  <c r="AU450" i="95"/>
  <c r="AT450" i="95"/>
  <c r="AS450" i="95"/>
  <c r="AR450" i="95"/>
  <c r="AQ450" i="95"/>
  <c r="AP450" i="95"/>
  <c r="AO450" i="95"/>
  <c r="AN450" i="95"/>
  <c r="AM450" i="95"/>
  <c r="AL450" i="95"/>
  <c r="AK450" i="95"/>
  <c r="AJ450" i="95"/>
  <c r="AI450" i="95"/>
  <c r="AH450" i="95"/>
  <c r="AG450" i="95"/>
  <c r="AF450" i="95"/>
  <c r="AE450" i="95"/>
  <c r="AD450" i="95"/>
  <c r="AC450" i="95"/>
  <c r="AB450" i="95"/>
  <c r="AA450" i="95"/>
  <c r="Z450" i="95"/>
  <c r="Y450" i="95"/>
  <c r="X450" i="95"/>
  <c r="W450" i="95"/>
  <c r="V450" i="95"/>
  <c r="U450" i="95"/>
  <c r="T450" i="95"/>
  <c r="S450" i="95"/>
  <c r="R450" i="95"/>
  <c r="Q450" i="95"/>
  <c r="P450" i="95"/>
  <c r="O450" i="95"/>
  <c r="N450" i="95"/>
  <c r="M450" i="95"/>
  <c r="L450" i="95"/>
  <c r="K450" i="95"/>
  <c r="J450" i="95"/>
  <c r="I450" i="95"/>
  <c r="H450" i="95"/>
  <c r="G450" i="95"/>
  <c r="BK449" i="95"/>
  <c r="BJ449" i="95"/>
  <c r="BI449" i="95"/>
  <c r="BH449" i="95"/>
  <c r="BG449" i="95"/>
  <c r="BF449" i="95"/>
  <c r="BE449" i="95"/>
  <c r="BD449" i="95"/>
  <c r="BC449" i="95"/>
  <c r="BB449" i="95"/>
  <c r="BA449" i="95"/>
  <c r="AZ449" i="95"/>
  <c r="AY449" i="95"/>
  <c r="AX449" i="95"/>
  <c r="AW449" i="95"/>
  <c r="AV449" i="95"/>
  <c r="AU449" i="95"/>
  <c r="AT449" i="95"/>
  <c r="AS449" i="95"/>
  <c r="AR449" i="95"/>
  <c r="AQ449" i="95"/>
  <c r="AP449" i="95"/>
  <c r="AO449" i="95"/>
  <c r="AN449" i="95"/>
  <c r="AM449" i="95"/>
  <c r="AL449" i="95"/>
  <c r="AK449" i="95"/>
  <c r="AJ449" i="95"/>
  <c r="AI449" i="95"/>
  <c r="AH449" i="95"/>
  <c r="AG449" i="95"/>
  <c r="AF449" i="95"/>
  <c r="AE449" i="95"/>
  <c r="AD449" i="95"/>
  <c r="AC449" i="95"/>
  <c r="AB449" i="95"/>
  <c r="AA449" i="95"/>
  <c r="Z449" i="95"/>
  <c r="Y449" i="95"/>
  <c r="X449" i="95"/>
  <c r="W449" i="95"/>
  <c r="V449" i="95"/>
  <c r="U449" i="95"/>
  <c r="T449" i="95"/>
  <c r="S449" i="95"/>
  <c r="R449" i="95"/>
  <c r="Q449" i="95"/>
  <c r="P449" i="95"/>
  <c r="O449" i="95"/>
  <c r="N449" i="95"/>
  <c r="M449" i="95"/>
  <c r="L449" i="95"/>
  <c r="K449" i="95"/>
  <c r="J449" i="95"/>
  <c r="I449" i="95"/>
  <c r="H449" i="95"/>
  <c r="G449" i="95"/>
  <c r="BK448" i="95"/>
  <c r="BJ448" i="95"/>
  <c r="BI448" i="95"/>
  <c r="BH448" i="95"/>
  <c r="BG448" i="95"/>
  <c r="BF448" i="95"/>
  <c r="BE448" i="95"/>
  <c r="BD448" i="95"/>
  <c r="BC448" i="95"/>
  <c r="BB448" i="95"/>
  <c r="BA448" i="95"/>
  <c r="AZ448" i="95"/>
  <c r="AY448" i="95"/>
  <c r="AX448" i="95"/>
  <c r="AW448" i="95"/>
  <c r="AV448" i="95"/>
  <c r="AU448" i="95"/>
  <c r="AT448" i="95"/>
  <c r="AS448" i="95"/>
  <c r="AR448" i="95"/>
  <c r="AQ448" i="95"/>
  <c r="AP448" i="95"/>
  <c r="AO448" i="95"/>
  <c r="AN448" i="95"/>
  <c r="AM448" i="95"/>
  <c r="AL448" i="95"/>
  <c r="AK448" i="95"/>
  <c r="AJ448" i="95"/>
  <c r="AI448" i="95"/>
  <c r="AH448" i="95"/>
  <c r="AG448" i="95"/>
  <c r="AF448" i="95"/>
  <c r="AE448" i="95"/>
  <c r="AD448" i="95"/>
  <c r="AC448" i="95"/>
  <c r="AB448" i="95"/>
  <c r="AA448" i="95"/>
  <c r="Z448" i="95"/>
  <c r="Y448" i="95"/>
  <c r="X448" i="95"/>
  <c r="W448" i="95"/>
  <c r="V448" i="95"/>
  <c r="U448" i="95"/>
  <c r="T448" i="95"/>
  <c r="S448" i="95"/>
  <c r="R448" i="95"/>
  <c r="Q448" i="95"/>
  <c r="P448" i="95"/>
  <c r="O448" i="95"/>
  <c r="N448" i="95"/>
  <c r="M448" i="95"/>
  <c r="L448" i="95"/>
  <c r="K448" i="95"/>
  <c r="J448" i="95"/>
  <c r="I448" i="95"/>
  <c r="H448" i="95"/>
  <c r="G448" i="95"/>
  <c r="BK447" i="95"/>
  <c r="BJ447" i="95"/>
  <c r="BI447" i="95"/>
  <c r="BH447" i="95"/>
  <c r="BG447" i="95"/>
  <c r="BF447" i="95"/>
  <c r="BE447" i="95"/>
  <c r="BD447" i="95"/>
  <c r="BC447" i="95"/>
  <c r="BB447" i="95"/>
  <c r="BA447" i="95"/>
  <c r="AZ447" i="95"/>
  <c r="AY447" i="95"/>
  <c r="AX447" i="95"/>
  <c r="AW447" i="95"/>
  <c r="AV447" i="95"/>
  <c r="AU447" i="95"/>
  <c r="AT447" i="95"/>
  <c r="AS447" i="95"/>
  <c r="AR447" i="95"/>
  <c r="AQ447" i="95"/>
  <c r="AP447" i="95"/>
  <c r="AO447" i="95"/>
  <c r="AN447" i="95"/>
  <c r="AM447" i="95"/>
  <c r="AL447" i="95"/>
  <c r="AK447" i="95"/>
  <c r="AJ447" i="95"/>
  <c r="AI447" i="95"/>
  <c r="AH447" i="95"/>
  <c r="AG447" i="95"/>
  <c r="AF447" i="95"/>
  <c r="AE447" i="95"/>
  <c r="AD447" i="95"/>
  <c r="AC447" i="95"/>
  <c r="AB447" i="95"/>
  <c r="AA447" i="95"/>
  <c r="Z447" i="95"/>
  <c r="Y447" i="95"/>
  <c r="X447" i="95"/>
  <c r="W447" i="95"/>
  <c r="V447" i="95"/>
  <c r="U447" i="95"/>
  <c r="T447" i="95"/>
  <c r="S447" i="95"/>
  <c r="R447" i="95"/>
  <c r="Q447" i="95"/>
  <c r="P447" i="95"/>
  <c r="O447" i="95"/>
  <c r="N447" i="95"/>
  <c r="M447" i="95"/>
  <c r="L447" i="95"/>
  <c r="K447" i="95"/>
  <c r="J447" i="95"/>
  <c r="I447" i="95"/>
  <c r="H447" i="95"/>
  <c r="G447" i="95"/>
  <c r="BK435" i="95"/>
  <c r="BJ435" i="95"/>
  <c r="BI435" i="95"/>
  <c r="BH435" i="95"/>
  <c r="BG435" i="95"/>
  <c r="BF435" i="95"/>
  <c r="BE435" i="95"/>
  <c r="BD435" i="95"/>
  <c r="BC435" i="95"/>
  <c r="BB435" i="95"/>
  <c r="BA435" i="95"/>
  <c r="AZ435" i="95"/>
  <c r="AY435" i="95"/>
  <c r="AX435" i="95"/>
  <c r="AW435" i="95"/>
  <c r="AV435" i="95"/>
  <c r="AU435" i="95"/>
  <c r="AT435" i="95"/>
  <c r="AS435" i="95"/>
  <c r="AR435" i="95"/>
  <c r="AQ435" i="95"/>
  <c r="AP435" i="95"/>
  <c r="AO435" i="95"/>
  <c r="AN435" i="95"/>
  <c r="AM435" i="95"/>
  <c r="AL435" i="95"/>
  <c r="AK435" i="95"/>
  <c r="AJ435" i="95"/>
  <c r="AI435" i="95"/>
  <c r="AH435" i="95"/>
  <c r="AG435" i="95"/>
  <c r="AF435" i="95"/>
  <c r="AE435" i="95"/>
  <c r="AD435" i="95"/>
  <c r="AC435" i="95"/>
  <c r="AB435" i="95"/>
  <c r="AA435" i="95"/>
  <c r="Z435" i="95"/>
  <c r="Y435" i="95"/>
  <c r="X435" i="95"/>
  <c r="W435" i="95"/>
  <c r="V435" i="95"/>
  <c r="U435" i="95"/>
  <c r="T435" i="95"/>
  <c r="S435" i="95"/>
  <c r="R435" i="95"/>
  <c r="Q435" i="95"/>
  <c r="P435" i="95"/>
  <c r="O435" i="95"/>
  <c r="N435" i="95"/>
  <c r="M435" i="95"/>
  <c r="L435" i="95"/>
  <c r="K435" i="95"/>
  <c r="J435" i="95"/>
  <c r="I435" i="95"/>
  <c r="H435" i="95"/>
  <c r="G435" i="95"/>
  <c r="F435" i="95"/>
  <c r="E435" i="95"/>
  <c r="D435" i="95"/>
  <c r="C435" i="95"/>
  <c r="BK434" i="95"/>
  <c r="BJ434" i="95"/>
  <c r="BI434" i="95"/>
  <c r="BH434" i="95"/>
  <c r="BG434" i="95"/>
  <c r="BF434" i="95"/>
  <c r="BE434" i="95"/>
  <c r="BD434" i="95"/>
  <c r="BC434" i="95"/>
  <c r="BB434" i="95"/>
  <c r="BA434" i="95"/>
  <c r="AZ434" i="95"/>
  <c r="AY434" i="95"/>
  <c r="AX434" i="95"/>
  <c r="AW434" i="95"/>
  <c r="AV434" i="95"/>
  <c r="AU434" i="95"/>
  <c r="AT434" i="95"/>
  <c r="AS434" i="95"/>
  <c r="AR434" i="95"/>
  <c r="AQ434" i="95"/>
  <c r="AP434" i="95"/>
  <c r="AO434" i="95"/>
  <c r="AN434" i="95"/>
  <c r="AM434" i="95"/>
  <c r="AL434" i="95"/>
  <c r="AK434" i="95"/>
  <c r="AJ434" i="95"/>
  <c r="AI434" i="95"/>
  <c r="AH434" i="95"/>
  <c r="AG434" i="95"/>
  <c r="AF434" i="95"/>
  <c r="AE434" i="95"/>
  <c r="AD434" i="95"/>
  <c r="AC434" i="95"/>
  <c r="AB434" i="95"/>
  <c r="AA434" i="95"/>
  <c r="Z434" i="95"/>
  <c r="Y434" i="95"/>
  <c r="X434" i="95"/>
  <c r="W434" i="95"/>
  <c r="V434" i="95"/>
  <c r="U434" i="95"/>
  <c r="T434" i="95"/>
  <c r="S434" i="95"/>
  <c r="R434" i="95"/>
  <c r="Q434" i="95"/>
  <c r="P434" i="95"/>
  <c r="O434" i="95"/>
  <c r="N434" i="95"/>
  <c r="M434" i="95"/>
  <c r="L434" i="95"/>
  <c r="K434" i="95"/>
  <c r="J434" i="95"/>
  <c r="I434" i="95"/>
  <c r="H434" i="95"/>
  <c r="G434" i="95"/>
  <c r="BK433" i="95"/>
  <c r="BJ433" i="95"/>
  <c r="BI433" i="95"/>
  <c r="BH433" i="95"/>
  <c r="BG433" i="95"/>
  <c r="BF433" i="95"/>
  <c r="BE433" i="95"/>
  <c r="BD433" i="95"/>
  <c r="BC433" i="95"/>
  <c r="BB433" i="95"/>
  <c r="BA433" i="95"/>
  <c r="AZ433" i="95"/>
  <c r="AY433" i="95"/>
  <c r="AX433" i="95"/>
  <c r="AW433" i="95"/>
  <c r="AV433" i="95"/>
  <c r="AU433" i="95"/>
  <c r="AT433" i="95"/>
  <c r="AS433" i="95"/>
  <c r="AR433" i="95"/>
  <c r="AQ433" i="95"/>
  <c r="AP433" i="95"/>
  <c r="AO433" i="95"/>
  <c r="AN433" i="95"/>
  <c r="AM433" i="95"/>
  <c r="AL433" i="95"/>
  <c r="AK433" i="95"/>
  <c r="AJ433" i="95"/>
  <c r="AI433" i="95"/>
  <c r="AH433" i="95"/>
  <c r="AG433" i="95"/>
  <c r="AF433" i="95"/>
  <c r="AE433" i="95"/>
  <c r="AD433" i="95"/>
  <c r="AC433" i="95"/>
  <c r="AB433" i="95"/>
  <c r="AA433" i="95"/>
  <c r="Z433" i="95"/>
  <c r="Y433" i="95"/>
  <c r="X433" i="95"/>
  <c r="W433" i="95"/>
  <c r="V433" i="95"/>
  <c r="U433" i="95"/>
  <c r="T433" i="95"/>
  <c r="S433" i="95"/>
  <c r="R433" i="95"/>
  <c r="Q433" i="95"/>
  <c r="P433" i="95"/>
  <c r="O433" i="95"/>
  <c r="N433" i="95"/>
  <c r="M433" i="95"/>
  <c r="L433" i="95"/>
  <c r="K433" i="95"/>
  <c r="J433" i="95"/>
  <c r="I433" i="95"/>
  <c r="H433" i="95"/>
  <c r="G433" i="95"/>
  <c r="BK432" i="95"/>
  <c r="BJ432" i="95"/>
  <c r="BI432" i="95"/>
  <c r="BH432" i="95"/>
  <c r="BG432" i="95"/>
  <c r="BF432" i="95"/>
  <c r="BE432" i="95"/>
  <c r="BD432" i="95"/>
  <c r="BC432" i="95"/>
  <c r="BB432" i="95"/>
  <c r="BA432" i="95"/>
  <c r="AZ432" i="95"/>
  <c r="AY432" i="95"/>
  <c r="AX432" i="95"/>
  <c r="AW432" i="95"/>
  <c r="AV432" i="95"/>
  <c r="AU432" i="95"/>
  <c r="AT432" i="95"/>
  <c r="AS432" i="95"/>
  <c r="AR432" i="95"/>
  <c r="AQ432" i="95"/>
  <c r="AP432" i="95"/>
  <c r="AO432" i="95"/>
  <c r="AN432" i="95"/>
  <c r="AM432" i="95"/>
  <c r="AL432" i="95"/>
  <c r="AK432" i="95"/>
  <c r="AJ432" i="95"/>
  <c r="AI432" i="95"/>
  <c r="AH432" i="95"/>
  <c r="AG432" i="95"/>
  <c r="AF432" i="95"/>
  <c r="AE432" i="95"/>
  <c r="AD432" i="95"/>
  <c r="AC432" i="95"/>
  <c r="AB432" i="95"/>
  <c r="AA432" i="95"/>
  <c r="Z432" i="95"/>
  <c r="Y432" i="95"/>
  <c r="X432" i="95"/>
  <c r="W432" i="95"/>
  <c r="V432" i="95"/>
  <c r="U432" i="95"/>
  <c r="T432" i="95"/>
  <c r="S432" i="95"/>
  <c r="R432" i="95"/>
  <c r="Q432" i="95"/>
  <c r="P432" i="95"/>
  <c r="O432" i="95"/>
  <c r="N432" i="95"/>
  <c r="M432" i="95"/>
  <c r="L432" i="95"/>
  <c r="K432" i="95"/>
  <c r="J432" i="95"/>
  <c r="I432" i="95"/>
  <c r="H432" i="95"/>
  <c r="G432" i="95"/>
  <c r="BK431" i="95"/>
  <c r="BJ431" i="95"/>
  <c r="BI431" i="95"/>
  <c r="BH431" i="95"/>
  <c r="BG431" i="95"/>
  <c r="BF431" i="95"/>
  <c r="BE431" i="95"/>
  <c r="BD431" i="95"/>
  <c r="BC431" i="95"/>
  <c r="BB431" i="95"/>
  <c r="BA431" i="95"/>
  <c r="AZ431" i="95"/>
  <c r="AY431" i="95"/>
  <c r="AX431" i="95"/>
  <c r="AW431" i="95"/>
  <c r="AV431" i="95"/>
  <c r="AU431" i="95"/>
  <c r="AT431" i="95"/>
  <c r="AS431" i="95"/>
  <c r="AR431" i="95"/>
  <c r="AQ431" i="95"/>
  <c r="AP431" i="95"/>
  <c r="AO431" i="95"/>
  <c r="AN431" i="95"/>
  <c r="AM431" i="95"/>
  <c r="AL431" i="95"/>
  <c r="AK431" i="95"/>
  <c r="AJ431" i="95"/>
  <c r="AI431" i="95"/>
  <c r="AH431" i="95"/>
  <c r="AG431" i="95"/>
  <c r="AF431" i="95"/>
  <c r="AE431" i="95"/>
  <c r="AD431" i="95"/>
  <c r="AC431" i="95"/>
  <c r="AB431" i="95"/>
  <c r="AA431" i="95"/>
  <c r="Z431" i="95"/>
  <c r="Y431" i="95"/>
  <c r="X431" i="95"/>
  <c r="W431" i="95"/>
  <c r="V431" i="95"/>
  <c r="U431" i="95"/>
  <c r="T431" i="95"/>
  <c r="S431" i="95"/>
  <c r="R431" i="95"/>
  <c r="Q431" i="95"/>
  <c r="P431" i="95"/>
  <c r="O431" i="95"/>
  <c r="N431" i="95"/>
  <c r="M431" i="95"/>
  <c r="L431" i="95"/>
  <c r="K431" i="95"/>
  <c r="J431" i="95"/>
  <c r="I431" i="95"/>
  <c r="H431" i="95"/>
  <c r="G431" i="95"/>
  <c r="BK430" i="95"/>
  <c r="BJ430" i="95"/>
  <c r="BI430" i="95"/>
  <c r="BH430" i="95"/>
  <c r="BG430" i="95"/>
  <c r="BF430" i="95"/>
  <c r="BE430" i="95"/>
  <c r="BD430" i="95"/>
  <c r="BC430" i="95"/>
  <c r="BB430" i="95"/>
  <c r="BA430" i="95"/>
  <c r="AZ430" i="95"/>
  <c r="AY430" i="95"/>
  <c r="AX430" i="95"/>
  <c r="AW430" i="95"/>
  <c r="AV430" i="95"/>
  <c r="AU430" i="95"/>
  <c r="AT430" i="95"/>
  <c r="AS430" i="95"/>
  <c r="AR430" i="95"/>
  <c r="AQ430" i="95"/>
  <c r="AP430" i="95"/>
  <c r="AO430" i="95"/>
  <c r="AN430" i="95"/>
  <c r="AM430" i="95"/>
  <c r="AL430" i="95"/>
  <c r="AK430" i="95"/>
  <c r="AJ430" i="95"/>
  <c r="AI430" i="95"/>
  <c r="AH430" i="95"/>
  <c r="AG430" i="95"/>
  <c r="AF430" i="95"/>
  <c r="AE430" i="95"/>
  <c r="AD430" i="95"/>
  <c r="AC430" i="95"/>
  <c r="AB430" i="95"/>
  <c r="AA430" i="95"/>
  <c r="Z430" i="95"/>
  <c r="Y430" i="95"/>
  <c r="X430" i="95"/>
  <c r="W430" i="95"/>
  <c r="V430" i="95"/>
  <c r="U430" i="95"/>
  <c r="T430" i="95"/>
  <c r="S430" i="95"/>
  <c r="R430" i="95"/>
  <c r="Q430" i="95"/>
  <c r="P430" i="95"/>
  <c r="O430" i="95"/>
  <c r="N430" i="95"/>
  <c r="M430" i="95"/>
  <c r="L430" i="95"/>
  <c r="K430" i="95"/>
  <c r="J430" i="95"/>
  <c r="I430" i="95"/>
  <c r="H430" i="95"/>
  <c r="G430" i="95"/>
  <c r="BK429" i="95"/>
  <c r="BJ429" i="95"/>
  <c r="BI429" i="95"/>
  <c r="BH429" i="95"/>
  <c r="BG429" i="95"/>
  <c r="BF429" i="95"/>
  <c r="BE429" i="95"/>
  <c r="BD429" i="95"/>
  <c r="BC429" i="95"/>
  <c r="BB429" i="95"/>
  <c r="BA429" i="95"/>
  <c r="AZ429" i="95"/>
  <c r="AY429" i="95"/>
  <c r="AX429" i="95"/>
  <c r="AW429" i="95"/>
  <c r="AV429" i="95"/>
  <c r="AU429" i="95"/>
  <c r="AT429" i="95"/>
  <c r="AS429" i="95"/>
  <c r="AR429" i="95"/>
  <c r="AQ429" i="95"/>
  <c r="AP429" i="95"/>
  <c r="AO429" i="95"/>
  <c r="AN429" i="95"/>
  <c r="AM429" i="95"/>
  <c r="AL429" i="95"/>
  <c r="AK429" i="95"/>
  <c r="AJ429" i="95"/>
  <c r="AI429" i="95"/>
  <c r="AH429" i="95"/>
  <c r="AG429" i="95"/>
  <c r="AF429" i="95"/>
  <c r="AE429" i="95"/>
  <c r="AD429" i="95"/>
  <c r="AC429" i="95"/>
  <c r="AB429" i="95"/>
  <c r="AA429" i="95"/>
  <c r="Z429" i="95"/>
  <c r="Y429" i="95"/>
  <c r="X429" i="95"/>
  <c r="W429" i="95"/>
  <c r="V429" i="95"/>
  <c r="U429" i="95"/>
  <c r="T429" i="95"/>
  <c r="S429" i="95"/>
  <c r="R429" i="95"/>
  <c r="Q429" i="95"/>
  <c r="P429" i="95"/>
  <c r="O429" i="95"/>
  <c r="N429" i="95"/>
  <c r="M429" i="95"/>
  <c r="L429" i="95"/>
  <c r="K429" i="95"/>
  <c r="J429" i="95"/>
  <c r="I429" i="95"/>
  <c r="H429" i="95"/>
  <c r="G429" i="95"/>
  <c r="BK428" i="95"/>
  <c r="BJ428" i="95"/>
  <c r="BI428" i="95"/>
  <c r="BH428" i="95"/>
  <c r="BG428" i="95"/>
  <c r="BF428" i="95"/>
  <c r="BE428" i="95"/>
  <c r="BD428" i="95"/>
  <c r="BC428" i="95"/>
  <c r="BB428" i="95"/>
  <c r="BA428" i="95"/>
  <c r="AZ428" i="95"/>
  <c r="AY428" i="95"/>
  <c r="AX428" i="95"/>
  <c r="AW428" i="95"/>
  <c r="AV428" i="95"/>
  <c r="AU428" i="95"/>
  <c r="AT428" i="95"/>
  <c r="AS428" i="95"/>
  <c r="AR428" i="95"/>
  <c r="AQ428" i="95"/>
  <c r="AP428" i="95"/>
  <c r="AO428" i="95"/>
  <c r="AN428" i="95"/>
  <c r="AM428" i="95"/>
  <c r="AL428" i="95"/>
  <c r="AK428" i="95"/>
  <c r="AJ428" i="95"/>
  <c r="AI428" i="95"/>
  <c r="AH428" i="95"/>
  <c r="AG428" i="95"/>
  <c r="AF428" i="95"/>
  <c r="AE428" i="95"/>
  <c r="AD428" i="95"/>
  <c r="AC428" i="95"/>
  <c r="AB428" i="95"/>
  <c r="AA428" i="95"/>
  <c r="Z428" i="95"/>
  <c r="Y428" i="95"/>
  <c r="X428" i="95"/>
  <c r="W428" i="95"/>
  <c r="V428" i="95"/>
  <c r="U428" i="95"/>
  <c r="T428" i="95"/>
  <c r="S428" i="95"/>
  <c r="R428" i="95"/>
  <c r="Q428" i="95"/>
  <c r="P428" i="95"/>
  <c r="O428" i="95"/>
  <c r="N428" i="95"/>
  <c r="M428" i="95"/>
  <c r="L428" i="95"/>
  <c r="K428" i="95"/>
  <c r="J428" i="95"/>
  <c r="I428" i="95"/>
  <c r="H428" i="95"/>
  <c r="G428" i="95"/>
  <c r="BK427" i="95"/>
  <c r="BJ427" i="95"/>
  <c r="BI427" i="95"/>
  <c r="BH427" i="95"/>
  <c r="BG427" i="95"/>
  <c r="BF427" i="95"/>
  <c r="BE427" i="95"/>
  <c r="BD427" i="95"/>
  <c r="BC427" i="95"/>
  <c r="BB427" i="95"/>
  <c r="BA427" i="95"/>
  <c r="AZ427" i="95"/>
  <c r="AY427" i="95"/>
  <c r="AX427" i="95"/>
  <c r="AW427" i="95"/>
  <c r="AV427" i="95"/>
  <c r="AU427" i="95"/>
  <c r="AT427" i="95"/>
  <c r="AS427" i="95"/>
  <c r="AR427" i="95"/>
  <c r="AQ427" i="95"/>
  <c r="AP427" i="95"/>
  <c r="AO427" i="95"/>
  <c r="AN427" i="95"/>
  <c r="AM427" i="95"/>
  <c r="AL427" i="95"/>
  <c r="AK427" i="95"/>
  <c r="AJ427" i="95"/>
  <c r="AI427" i="95"/>
  <c r="AH427" i="95"/>
  <c r="AG427" i="95"/>
  <c r="AF427" i="95"/>
  <c r="AE427" i="95"/>
  <c r="AD427" i="95"/>
  <c r="AC427" i="95"/>
  <c r="AB427" i="95"/>
  <c r="AA427" i="95"/>
  <c r="Z427" i="95"/>
  <c r="Y427" i="95"/>
  <c r="X427" i="95"/>
  <c r="W427" i="95"/>
  <c r="V427" i="95"/>
  <c r="U427" i="95"/>
  <c r="T427" i="95"/>
  <c r="S427" i="95"/>
  <c r="R427" i="95"/>
  <c r="Q427" i="95"/>
  <c r="P427" i="95"/>
  <c r="O427" i="95"/>
  <c r="N427" i="95"/>
  <c r="M427" i="95"/>
  <c r="L427" i="95"/>
  <c r="K427" i="95"/>
  <c r="J427" i="95"/>
  <c r="I427" i="95"/>
  <c r="H427" i="95"/>
  <c r="G427" i="95"/>
  <c r="BK426" i="95"/>
  <c r="BJ426" i="95"/>
  <c r="BI426" i="95"/>
  <c r="BH426" i="95"/>
  <c r="BG426" i="95"/>
  <c r="BF426" i="95"/>
  <c r="BE426" i="95"/>
  <c r="BD426" i="95"/>
  <c r="BC426" i="95"/>
  <c r="BB426" i="95"/>
  <c r="BA426" i="95"/>
  <c r="AZ426" i="95"/>
  <c r="AY426" i="95"/>
  <c r="AX426" i="95"/>
  <c r="AW426" i="95"/>
  <c r="AV426" i="95"/>
  <c r="AU426" i="95"/>
  <c r="AT426" i="95"/>
  <c r="AS426" i="95"/>
  <c r="AR426" i="95"/>
  <c r="AQ426" i="95"/>
  <c r="AP426" i="95"/>
  <c r="AO426" i="95"/>
  <c r="AN426" i="95"/>
  <c r="AM426" i="95"/>
  <c r="AL426" i="95"/>
  <c r="AK426" i="95"/>
  <c r="AJ426" i="95"/>
  <c r="AI426" i="95"/>
  <c r="AH426" i="95"/>
  <c r="AG426" i="95"/>
  <c r="AF426" i="95"/>
  <c r="AE426" i="95"/>
  <c r="AD426" i="95"/>
  <c r="AC426" i="95"/>
  <c r="AB426" i="95"/>
  <c r="AA426" i="95"/>
  <c r="Z426" i="95"/>
  <c r="Y426" i="95"/>
  <c r="X426" i="95"/>
  <c r="W426" i="95"/>
  <c r="V426" i="95"/>
  <c r="U426" i="95"/>
  <c r="T426" i="95"/>
  <c r="S426" i="95"/>
  <c r="R426" i="95"/>
  <c r="Q426" i="95"/>
  <c r="P426" i="95"/>
  <c r="O426" i="95"/>
  <c r="N426" i="95"/>
  <c r="M426" i="95"/>
  <c r="L426" i="95"/>
  <c r="K426" i="95"/>
  <c r="J426" i="95"/>
  <c r="I426" i="95"/>
  <c r="H426" i="95"/>
  <c r="G426" i="95"/>
  <c r="AF414" i="95"/>
  <c r="AE414" i="95"/>
  <c r="AD414" i="95"/>
  <c r="AC414" i="95"/>
  <c r="AB414" i="95"/>
  <c r="AA414" i="95"/>
  <c r="Z414" i="95"/>
  <c r="Y414" i="95"/>
  <c r="X414" i="95"/>
  <c r="W414" i="95"/>
  <c r="V414" i="95"/>
  <c r="U414" i="95"/>
  <c r="T414" i="95"/>
  <c r="S414" i="95"/>
  <c r="R414" i="95"/>
  <c r="Q414" i="95"/>
  <c r="P414" i="95"/>
  <c r="O414" i="95"/>
  <c r="N414" i="95"/>
  <c r="M414" i="95"/>
  <c r="L414" i="95"/>
  <c r="K414" i="95"/>
  <c r="J414" i="95"/>
  <c r="I414" i="95"/>
  <c r="H414" i="95"/>
  <c r="AF413" i="95"/>
  <c r="AE413" i="95"/>
  <c r="AD413" i="95"/>
  <c r="AC413" i="95"/>
  <c r="AB413" i="95"/>
  <c r="AA413" i="95"/>
  <c r="Z413" i="95"/>
  <c r="Y413" i="95"/>
  <c r="X413" i="95"/>
  <c r="W413" i="95"/>
  <c r="V413" i="95"/>
  <c r="U413" i="95"/>
  <c r="T413" i="95"/>
  <c r="S413" i="95"/>
  <c r="R413" i="95"/>
  <c r="Q413" i="95"/>
  <c r="P413" i="95"/>
  <c r="O413" i="95"/>
  <c r="N413" i="95"/>
  <c r="M413" i="95"/>
  <c r="L413" i="95"/>
  <c r="K413" i="95"/>
  <c r="J413" i="95"/>
  <c r="I413" i="95"/>
  <c r="H413" i="95"/>
  <c r="AF412" i="95"/>
  <c r="AE412" i="95"/>
  <c r="AD412" i="95"/>
  <c r="AC412" i="95"/>
  <c r="AB412" i="95"/>
  <c r="AA412" i="95"/>
  <c r="Z412" i="95"/>
  <c r="Y412" i="95"/>
  <c r="X412" i="95"/>
  <c r="W412" i="95"/>
  <c r="V412" i="95"/>
  <c r="U412" i="95"/>
  <c r="T412" i="95"/>
  <c r="S412" i="95"/>
  <c r="R412" i="95"/>
  <c r="Q412" i="95"/>
  <c r="P412" i="95"/>
  <c r="O412" i="95"/>
  <c r="N412" i="95"/>
  <c r="M412" i="95"/>
  <c r="L412" i="95"/>
  <c r="K412" i="95"/>
  <c r="J412" i="95"/>
  <c r="I412" i="95"/>
  <c r="H412" i="95"/>
  <c r="AF411" i="95"/>
  <c r="AE411" i="95"/>
  <c r="AD411" i="95"/>
  <c r="AC411" i="95"/>
  <c r="AB411" i="95"/>
  <c r="AA411" i="95"/>
  <c r="Z411" i="95"/>
  <c r="Y411" i="95"/>
  <c r="X411" i="95"/>
  <c r="W411" i="95"/>
  <c r="V411" i="95"/>
  <c r="U411" i="95"/>
  <c r="T411" i="95"/>
  <c r="S411" i="95"/>
  <c r="R411" i="95"/>
  <c r="Q411" i="95"/>
  <c r="P411" i="95"/>
  <c r="O411" i="95"/>
  <c r="N411" i="95"/>
  <c r="M411" i="95"/>
  <c r="L411" i="95"/>
  <c r="K411" i="95"/>
  <c r="J411" i="95"/>
  <c r="I411" i="95"/>
  <c r="H411" i="95"/>
  <c r="AF410" i="95"/>
  <c r="AE410" i="95"/>
  <c r="AD410" i="95"/>
  <c r="AC410" i="95"/>
  <c r="AB410" i="95"/>
  <c r="AA410" i="95"/>
  <c r="Z410" i="95"/>
  <c r="Y410" i="95"/>
  <c r="X410" i="95"/>
  <c r="W410" i="95"/>
  <c r="V410" i="95"/>
  <c r="U410" i="95"/>
  <c r="T410" i="95"/>
  <c r="S410" i="95"/>
  <c r="R410" i="95"/>
  <c r="Q410" i="95"/>
  <c r="P410" i="95"/>
  <c r="O410" i="95"/>
  <c r="N410" i="95"/>
  <c r="M410" i="95"/>
  <c r="L410" i="95"/>
  <c r="K410" i="95"/>
  <c r="J410" i="95"/>
  <c r="I410" i="95"/>
  <c r="H410" i="95"/>
  <c r="AF409" i="95"/>
  <c r="AE409" i="95"/>
  <c r="AD409" i="95"/>
  <c r="AC409" i="95"/>
  <c r="AB409" i="95"/>
  <c r="AA409" i="95"/>
  <c r="Z409" i="95"/>
  <c r="Y409" i="95"/>
  <c r="X409" i="95"/>
  <c r="W409" i="95"/>
  <c r="V409" i="95"/>
  <c r="U409" i="95"/>
  <c r="T409" i="95"/>
  <c r="S409" i="95"/>
  <c r="R409" i="95"/>
  <c r="Q409" i="95"/>
  <c r="P409" i="95"/>
  <c r="O409" i="95"/>
  <c r="N409" i="95"/>
  <c r="M409" i="95"/>
  <c r="L409" i="95"/>
  <c r="K409" i="95"/>
  <c r="J409" i="95"/>
  <c r="I409" i="95"/>
  <c r="H409" i="95"/>
  <c r="AF408" i="95"/>
  <c r="AE408" i="95"/>
  <c r="AD408" i="95"/>
  <c r="AC408" i="95"/>
  <c r="AB408" i="95"/>
  <c r="AA408" i="95"/>
  <c r="Z408" i="95"/>
  <c r="Y408" i="95"/>
  <c r="X408" i="95"/>
  <c r="W408" i="95"/>
  <c r="V408" i="95"/>
  <c r="U408" i="95"/>
  <c r="T408" i="95"/>
  <c r="S408" i="95"/>
  <c r="R408" i="95"/>
  <c r="Q408" i="95"/>
  <c r="P408" i="95"/>
  <c r="O408" i="95"/>
  <c r="N408" i="95"/>
  <c r="M408" i="95"/>
  <c r="L408" i="95"/>
  <c r="K408" i="95"/>
  <c r="J408" i="95"/>
  <c r="I408" i="95"/>
  <c r="H408" i="95"/>
  <c r="AF407" i="95"/>
  <c r="AE407" i="95"/>
  <c r="AD407" i="95"/>
  <c r="AC407" i="95"/>
  <c r="AB407" i="95"/>
  <c r="AA407" i="95"/>
  <c r="Z407" i="95"/>
  <c r="Y407" i="95"/>
  <c r="X407" i="95"/>
  <c r="W407" i="95"/>
  <c r="V407" i="95"/>
  <c r="U407" i="95"/>
  <c r="T407" i="95"/>
  <c r="S407" i="95"/>
  <c r="R407" i="95"/>
  <c r="Q407" i="95"/>
  <c r="P407" i="95"/>
  <c r="O407" i="95"/>
  <c r="N407" i="95"/>
  <c r="M407" i="95"/>
  <c r="L407" i="95"/>
  <c r="K407" i="95"/>
  <c r="J407" i="95"/>
  <c r="I407" i="95"/>
  <c r="H407" i="95"/>
  <c r="AF406" i="95"/>
  <c r="AE406" i="95"/>
  <c r="AD406" i="95"/>
  <c r="AC406" i="95"/>
  <c r="AB406" i="95"/>
  <c r="AA406" i="95"/>
  <c r="Z406" i="95"/>
  <c r="Y406" i="95"/>
  <c r="X406" i="95"/>
  <c r="W406" i="95"/>
  <c r="V406" i="95"/>
  <c r="U406" i="95"/>
  <c r="T406" i="95"/>
  <c r="S406" i="95"/>
  <c r="R406" i="95"/>
  <c r="Q406" i="95"/>
  <c r="P406" i="95"/>
  <c r="O406" i="95"/>
  <c r="N406" i="95"/>
  <c r="M406" i="95"/>
  <c r="L406" i="95"/>
  <c r="K406" i="95"/>
  <c r="J406" i="95"/>
  <c r="I406" i="95"/>
  <c r="H406" i="95"/>
  <c r="AF405" i="95"/>
  <c r="AE405" i="95"/>
  <c r="AD405" i="95"/>
  <c r="AC405" i="95"/>
  <c r="AB405" i="95"/>
  <c r="AA405" i="95"/>
  <c r="Z405" i="95"/>
  <c r="Y405" i="95"/>
  <c r="X405" i="95"/>
  <c r="W405" i="95"/>
  <c r="V405" i="95"/>
  <c r="U405" i="95"/>
  <c r="T405" i="95"/>
  <c r="S405" i="95"/>
  <c r="R405" i="95"/>
  <c r="Q405" i="95"/>
  <c r="P405" i="95"/>
  <c r="O405" i="95"/>
  <c r="N405" i="95"/>
  <c r="M405" i="95"/>
  <c r="L405" i="95"/>
  <c r="K405" i="95"/>
  <c r="J405" i="95"/>
  <c r="I405" i="95"/>
  <c r="H405" i="95"/>
  <c r="BK393" i="95"/>
  <c r="BJ393" i="95"/>
  <c r="BI393" i="95"/>
  <c r="BH393" i="95"/>
  <c r="BG393" i="95"/>
  <c r="BF393" i="95"/>
  <c r="BE393" i="95"/>
  <c r="BD393" i="95"/>
  <c r="BC393" i="95"/>
  <c r="BB393" i="95"/>
  <c r="BA393" i="95"/>
  <c r="AZ393" i="95"/>
  <c r="AY393" i="95"/>
  <c r="AX393" i="95"/>
  <c r="AW393" i="95"/>
  <c r="AV393" i="95"/>
  <c r="AU393" i="95"/>
  <c r="AT393" i="95"/>
  <c r="AS393" i="95"/>
  <c r="AR393" i="95"/>
  <c r="AQ393" i="95"/>
  <c r="AP393" i="95"/>
  <c r="AO393" i="95"/>
  <c r="AN393" i="95"/>
  <c r="AM393" i="95"/>
  <c r="AL393" i="95"/>
  <c r="AK393" i="95"/>
  <c r="AJ393" i="95"/>
  <c r="AI393" i="95"/>
  <c r="AH393" i="95"/>
  <c r="AG393" i="95"/>
  <c r="AF393" i="95"/>
  <c r="AE393" i="95"/>
  <c r="AD393" i="95"/>
  <c r="AC393" i="95"/>
  <c r="AB393" i="95"/>
  <c r="AA393" i="95"/>
  <c r="Z393" i="95"/>
  <c r="Y393" i="95"/>
  <c r="X393" i="95"/>
  <c r="W393" i="95"/>
  <c r="V393" i="95"/>
  <c r="U393" i="95"/>
  <c r="T393" i="95"/>
  <c r="S393" i="95"/>
  <c r="R393" i="95"/>
  <c r="Q393" i="95"/>
  <c r="P393" i="95"/>
  <c r="O393" i="95"/>
  <c r="N393" i="95"/>
  <c r="M393" i="95"/>
  <c r="L393" i="95"/>
  <c r="K393" i="95"/>
  <c r="J393" i="95"/>
  <c r="I393" i="95"/>
  <c r="H393" i="95"/>
  <c r="BK392" i="95"/>
  <c r="BJ392" i="95"/>
  <c r="BI392" i="95"/>
  <c r="BH392" i="95"/>
  <c r="BG392" i="95"/>
  <c r="BF392" i="95"/>
  <c r="BE392" i="95"/>
  <c r="BD392" i="95"/>
  <c r="BC392" i="95"/>
  <c r="BB392" i="95"/>
  <c r="BA392" i="95"/>
  <c r="AZ392" i="95"/>
  <c r="AY392" i="95"/>
  <c r="AX392" i="95"/>
  <c r="AW392" i="95"/>
  <c r="AV392" i="95"/>
  <c r="AU392" i="95"/>
  <c r="AT392" i="95"/>
  <c r="AS392" i="95"/>
  <c r="AR392" i="95"/>
  <c r="AQ392" i="95"/>
  <c r="AP392" i="95"/>
  <c r="AO392" i="95"/>
  <c r="AN392" i="95"/>
  <c r="AM392" i="95"/>
  <c r="AL392" i="95"/>
  <c r="AK392" i="95"/>
  <c r="AJ392" i="95"/>
  <c r="AI392" i="95"/>
  <c r="AH392" i="95"/>
  <c r="AG392" i="95"/>
  <c r="AF392" i="95"/>
  <c r="AE392" i="95"/>
  <c r="AD392" i="95"/>
  <c r="AC392" i="95"/>
  <c r="AB392" i="95"/>
  <c r="AA392" i="95"/>
  <c r="Z392" i="95"/>
  <c r="Y392" i="95"/>
  <c r="X392" i="95"/>
  <c r="W392" i="95"/>
  <c r="V392" i="95"/>
  <c r="U392" i="95"/>
  <c r="T392" i="95"/>
  <c r="S392" i="95"/>
  <c r="R392" i="95"/>
  <c r="Q392" i="95"/>
  <c r="P392" i="95"/>
  <c r="O392" i="95"/>
  <c r="N392" i="95"/>
  <c r="M392" i="95"/>
  <c r="L392" i="95"/>
  <c r="K392" i="95"/>
  <c r="J392" i="95"/>
  <c r="I392" i="95"/>
  <c r="H392" i="95"/>
  <c r="BK391" i="95"/>
  <c r="BJ391" i="95"/>
  <c r="BI391" i="95"/>
  <c r="BH391" i="95"/>
  <c r="BG391" i="95"/>
  <c r="BF391" i="95"/>
  <c r="BE391" i="95"/>
  <c r="BD391" i="95"/>
  <c r="BC391" i="95"/>
  <c r="BB391" i="95"/>
  <c r="BA391" i="95"/>
  <c r="AZ391" i="95"/>
  <c r="AY391" i="95"/>
  <c r="AX391" i="95"/>
  <c r="AW391" i="95"/>
  <c r="AV391" i="95"/>
  <c r="AU391" i="95"/>
  <c r="AT391" i="95"/>
  <c r="AS391" i="95"/>
  <c r="AR391" i="95"/>
  <c r="AQ391" i="95"/>
  <c r="AP391" i="95"/>
  <c r="AO391" i="95"/>
  <c r="AN391" i="95"/>
  <c r="AM391" i="95"/>
  <c r="AL391" i="95"/>
  <c r="AK391" i="95"/>
  <c r="AJ391" i="95"/>
  <c r="AI391" i="95"/>
  <c r="AH391" i="95"/>
  <c r="AG391" i="95"/>
  <c r="AF391" i="95"/>
  <c r="AE391" i="95"/>
  <c r="AD391" i="95"/>
  <c r="AC391" i="95"/>
  <c r="AB391" i="95"/>
  <c r="AA391" i="95"/>
  <c r="Z391" i="95"/>
  <c r="Y391" i="95"/>
  <c r="X391" i="95"/>
  <c r="W391" i="95"/>
  <c r="V391" i="95"/>
  <c r="U391" i="95"/>
  <c r="T391" i="95"/>
  <c r="S391" i="95"/>
  <c r="R391" i="95"/>
  <c r="Q391" i="95"/>
  <c r="P391" i="95"/>
  <c r="O391" i="95"/>
  <c r="N391" i="95"/>
  <c r="M391" i="95"/>
  <c r="L391" i="95"/>
  <c r="K391" i="95"/>
  <c r="J391" i="95"/>
  <c r="I391" i="95"/>
  <c r="H391" i="95"/>
  <c r="BK390" i="95"/>
  <c r="BJ390" i="95"/>
  <c r="BI390" i="95"/>
  <c r="BH390" i="95"/>
  <c r="BG390" i="95"/>
  <c r="BF390" i="95"/>
  <c r="BE390" i="95"/>
  <c r="BD390" i="95"/>
  <c r="BC390" i="95"/>
  <c r="BB390" i="95"/>
  <c r="BA390" i="95"/>
  <c r="AZ390" i="95"/>
  <c r="AY390" i="95"/>
  <c r="AX390" i="95"/>
  <c r="AW390" i="95"/>
  <c r="AV390" i="95"/>
  <c r="AU390" i="95"/>
  <c r="AT390" i="95"/>
  <c r="AS390" i="95"/>
  <c r="AR390" i="95"/>
  <c r="AQ390" i="95"/>
  <c r="AP390" i="95"/>
  <c r="AO390" i="95"/>
  <c r="AN390" i="95"/>
  <c r="AM390" i="95"/>
  <c r="AL390" i="95"/>
  <c r="AK390" i="95"/>
  <c r="AJ390" i="95"/>
  <c r="AI390" i="95"/>
  <c r="AH390" i="95"/>
  <c r="AG390" i="95"/>
  <c r="AF390" i="95"/>
  <c r="AE390" i="95"/>
  <c r="AD390" i="95"/>
  <c r="AC390" i="95"/>
  <c r="AB390" i="95"/>
  <c r="AA390" i="95"/>
  <c r="Z390" i="95"/>
  <c r="Y390" i="95"/>
  <c r="X390" i="95"/>
  <c r="W390" i="95"/>
  <c r="V390" i="95"/>
  <c r="U390" i="95"/>
  <c r="T390" i="95"/>
  <c r="S390" i="95"/>
  <c r="R390" i="95"/>
  <c r="Q390" i="95"/>
  <c r="P390" i="95"/>
  <c r="O390" i="95"/>
  <c r="N390" i="95"/>
  <c r="M390" i="95"/>
  <c r="L390" i="95"/>
  <c r="K390" i="95"/>
  <c r="J390" i="95"/>
  <c r="I390" i="95"/>
  <c r="H390" i="95"/>
  <c r="BK389" i="95"/>
  <c r="BJ389" i="95"/>
  <c r="BI389" i="95"/>
  <c r="BH389" i="95"/>
  <c r="BG389" i="95"/>
  <c r="BF389" i="95"/>
  <c r="BE389" i="95"/>
  <c r="BD389" i="95"/>
  <c r="BC389" i="95"/>
  <c r="BB389" i="95"/>
  <c r="BA389" i="95"/>
  <c r="AZ389" i="95"/>
  <c r="AY389" i="95"/>
  <c r="AX389" i="95"/>
  <c r="AW389" i="95"/>
  <c r="AV389" i="95"/>
  <c r="AU389" i="95"/>
  <c r="AT389" i="95"/>
  <c r="AS389" i="95"/>
  <c r="AR389" i="95"/>
  <c r="AQ389" i="95"/>
  <c r="AP389" i="95"/>
  <c r="AO389" i="95"/>
  <c r="AN389" i="95"/>
  <c r="AM389" i="95"/>
  <c r="AL389" i="95"/>
  <c r="AK389" i="95"/>
  <c r="AJ389" i="95"/>
  <c r="AI389" i="95"/>
  <c r="AH389" i="95"/>
  <c r="AG389" i="95"/>
  <c r="AF389" i="95"/>
  <c r="AE389" i="95"/>
  <c r="AD389" i="95"/>
  <c r="AC389" i="95"/>
  <c r="AB389" i="95"/>
  <c r="AA389" i="95"/>
  <c r="Z389" i="95"/>
  <c r="Y389" i="95"/>
  <c r="X389" i="95"/>
  <c r="W389" i="95"/>
  <c r="V389" i="95"/>
  <c r="U389" i="95"/>
  <c r="T389" i="95"/>
  <c r="S389" i="95"/>
  <c r="R389" i="95"/>
  <c r="Q389" i="95"/>
  <c r="P389" i="95"/>
  <c r="O389" i="95"/>
  <c r="N389" i="95"/>
  <c r="M389" i="95"/>
  <c r="L389" i="95"/>
  <c r="K389" i="95"/>
  <c r="J389" i="95"/>
  <c r="I389" i="95"/>
  <c r="H389" i="95"/>
  <c r="BK388" i="95"/>
  <c r="BJ388" i="95"/>
  <c r="BI388" i="95"/>
  <c r="BH388" i="95"/>
  <c r="BG388" i="95"/>
  <c r="BF388" i="95"/>
  <c r="BE388" i="95"/>
  <c r="BD388" i="95"/>
  <c r="BC388" i="95"/>
  <c r="BB388" i="95"/>
  <c r="BA388" i="95"/>
  <c r="AZ388" i="95"/>
  <c r="AY388" i="95"/>
  <c r="AX388" i="95"/>
  <c r="AW388" i="95"/>
  <c r="AV388" i="95"/>
  <c r="AU388" i="95"/>
  <c r="AT388" i="95"/>
  <c r="AS388" i="95"/>
  <c r="AR388" i="95"/>
  <c r="AQ388" i="95"/>
  <c r="AP388" i="95"/>
  <c r="AO388" i="95"/>
  <c r="AN388" i="95"/>
  <c r="AM388" i="95"/>
  <c r="AL388" i="95"/>
  <c r="AK388" i="95"/>
  <c r="AJ388" i="95"/>
  <c r="AI388" i="95"/>
  <c r="AH388" i="95"/>
  <c r="AG388" i="95"/>
  <c r="AF388" i="95"/>
  <c r="AE388" i="95"/>
  <c r="AD388" i="95"/>
  <c r="AC388" i="95"/>
  <c r="AB388" i="95"/>
  <c r="AA388" i="95"/>
  <c r="Z388" i="95"/>
  <c r="Y388" i="95"/>
  <c r="X388" i="95"/>
  <c r="W388" i="95"/>
  <c r="V388" i="95"/>
  <c r="U388" i="95"/>
  <c r="T388" i="95"/>
  <c r="S388" i="95"/>
  <c r="R388" i="95"/>
  <c r="Q388" i="95"/>
  <c r="P388" i="95"/>
  <c r="O388" i="95"/>
  <c r="N388" i="95"/>
  <c r="M388" i="95"/>
  <c r="L388" i="95"/>
  <c r="K388" i="95"/>
  <c r="J388" i="95"/>
  <c r="I388" i="95"/>
  <c r="H388" i="95"/>
  <c r="BK387" i="95"/>
  <c r="BJ387" i="95"/>
  <c r="BI387" i="95"/>
  <c r="BH387" i="95"/>
  <c r="BG387" i="95"/>
  <c r="BF387" i="95"/>
  <c r="BE387" i="95"/>
  <c r="BD387" i="95"/>
  <c r="BC387" i="95"/>
  <c r="BB387" i="95"/>
  <c r="BA387" i="95"/>
  <c r="AZ387" i="95"/>
  <c r="AY387" i="95"/>
  <c r="AX387" i="95"/>
  <c r="AW387" i="95"/>
  <c r="AV387" i="95"/>
  <c r="AU387" i="95"/>
  <c r="AT387" i="95"/>
  <c r="AS387" i="95"/>
  <c r="AR387" i="95"/>
  <c r="AQ387" i="95"/>
  <c r="AP387" i="95"/>
  <c r="AO387" i="95"/>
  <c r="AN387" i="95"/>
  <c r="AM387" i="95"/>
  <c r="AL387" i="95"/>
  <c r="AK387" i="95"/>
  <c r="AJ387" i="95"/>
  <c r="AI387" i="95"/>
  <c r="AH387" i="95"/>
  <c r="AG387" i="95"/>
  <c r="AF387" i="95"/>
  <c r="AE387" i="95"/>
  <c r="AD387" i="95"/>
  <c r="AC387" i="95"/>
  <c r="AB387" i="95"/>
  <c r="AA387" i="95"/>
  <c r="Z387" i="95"/>
  <c r="Y387" i="95"/>
  <c r="X387" i="95"/>
  <c r="W387" i="95"/>
  <c r="V387" i="95"/>
  <c r="U387" i="95"/>
  <c r="T387" i="95"/>
  <c r="S387" i="95"/>
  <c r="R387" i="95"/>
  <c r="Q387" i="95"/>
  <c r="P387" i="95"/>
  <c r="O387" i="95"/>
  <c r="N387" i="95"/>
  <c r="M387" i="95"/>
  <c r="L387" i="95"/>
  <c r="K387" i="95"/>
  <c r="J387" i="95"/>
  <c r="I387" i="95"/>
  <c r="H387" i="95"/>
  <c r="BK386" i="95"/>
  <c r="BJ386" i="95"/>
  <c r="BI386" i="95"/>
  <c r="BH386" i="95"/>
  <c r="BG386" i="95"/>
  <c r="BF386" i="95"/>
  <c r="BE386" i="95"/>
  <c r="BD386" i="95"/>
  <c r="BC386" i="95"/>
  <c r="BB386" i="95"/>
  <c r="BA386" i="95"/>
  <c r="AZ386" i="95"/>
  <c r="AY386" i="95"/>
  <c r="AX386" i="95"/>
  <c r="AW386" i="95"/>
  <c r="AV386" i="95"/>
  <c r="AU386" i="95"/>
  <c r="AT386" i="95"/>
  <c r="AS386" i="95"/>
  <c r="AR386" i="95"/>
  <c r="AQ386" i="95"/>
  <c r="AP386" i="95"/>
  <c r="AO386" i="95"/>
  <c r="AN386" i="95"/>
  <c r="AM386" i="95"/>
  <c r="AL386" i="95"/>
  <c r="AK386" i="95"/>
  <c r="AJ386" i="95"/>
  <c r="AI386" i="95"/>
  <c r="AH386" i="95"/>
  <c r="AG386" i="95"/>
  <c r="AF386" i="95"/>
  <c r="AE386" i="95"/>
  <c r="AD386" i="95"/>
  <c r="AC386" i="95"/>
  <c r="AB386" i="95"/>
  <c r="AA386" i="95"/>
  <c r="Z386" i="95"/>
  <c r="Y386" i="95"/>
  <c r="X386" i="95"/>
  <c r="W386" i="95"/>
  <c r="V386" i="95"/>
  <c r="U386" i="95"/>
  <c r="T386" i="95"/>
  <c r="S386" i="95"/>
  <c r="R386" i="95"/>
  <c r="Q386" i="95"/>
  <c r="P386" i="95"/>
  <c r="O386" i="95"/>
  <c r="N386" i="95"/>
  <c r="M386" i="95"/>
  <c r="L386" i="95"/>
  <c r="K386" i="95"/>
  <c r="J386" i="95"/>
  <c r="I386" i="95"/>
  <c r="H386" i="95"/>
  <c r="BK385" i="95"/>
  <c r="BJ385" i="95"/>
  <c r="BI385" i="95"/>
  <c r="BH385" i="95"/>
  <c r="BG385" i="95"/>
  <c r="BF385" i="95"/>
  <c r="BE385" i="95"/>
  <c r="BD385" i="95"/>
  <c r="BC385" i="95"/>
  <c r="BB385" i="95"/>
  <c r="BA385" i="95"/>
  <c r="AZ385" i="95"/>
  <c r="AY385" i="95"/>
  <c r="AX385" i="95"/>
  <c r="AW385" i="95"/>
  <c r="AV385" i="95"/>
  <c r="AU385" i="95"/>
  <c r="AT385" i="95"/>
  <c r="AS385" i="95"/>
  <c r="AR385" i="95"/>
  <c r="AQ385" i="95"/>
  <c r="AP385" i="95"/>
  <c r="AO385" i="95"/>
  <c r="AN385" i="95"/>
  <c r="AM385" i="95"/>
  <c r="AL385" i="95"/>
  <c r="AK385" i="95"/>
  <c r="AJ385" i="95"/>
  <c r="AI385" i="95"/>
  <c r="AH385" i="95"/>
  <c r="AG385" i="95"/>
  <c r="AF385" i="95"/>
  <c r="AE385" i="95"/>
  <c r="AD385" i="95"/>
  <c r="AC385" i="95"/>
  <c r="AB385" i="95"/>
  <c r="AA385" i="95"/>
  <c r="Z385" i="95"/>
  <c r="Y385" i="95"/>
  <c r="X385" i="95"/>
  <c r="W385" i="95"/>
  <c r="V385" i="95"/>
  <c r="U385" i="95"/>
  <c r="T385" i="95"/>
  <c r="S385" i="95"/>
  <c r="R385" i="95"/>
  <c r="Q385" i="95"/>
  <c r="P385" i="95"/>
  <c r="O385" i="95"/>
  <c r="N385" i="95"/>
  <c r="M385" i="95"/>
  <c r="L385" i="95"/>
  <c r="K385" i="95"/>
  <c r="J385" i="95"/>
  <c r="I385" i="95"/>
  <c r="H385" i="95"/>
  <c r="BK384" i="95"/>
  <c r="BJ384" i="95"/>
  <c r="BI384" i="95"/>
  <c r="BH384" i="95"/>
  <c r="BG384" i="95"/>
  <c r="BF384" i="95"/>
  <c r="BE384" i="95"/>
  <c r="BD384" i="95"/>
  <c r="BC384" i="95"/>
  <c r="BB384" i="95"/>
  <c r="BA384" i="95"/>
  <c r="AZ384" i="95"/>
  <c r="AY384" i="95"/>
  <c r="AX384" i="95"/>
  <c r="AW384" i="95"/>
  <c r="AV384" i="95"/>
  <c r="AU384" i="95"/>
  <c r="AT384" i="95"/>
  <c r="AS384" i="95"/>
  <c r="AR384" i="95"/>
  <c r="AQ384" i="95"/>
  <c r="AP384" i="95"/>
  <c r="AO384" i="95"/>
  <c r="AN384" i="95"/>
  <c r="AM384" i="95"/>
  <c r="AL384" i="95"/>
  <c r="AK384" i="95"/>
  <c r="AJ384" i="95"/>
  <c r="AI384" i="95"/>
  <c r="AH384" i="95"/>
  <c r="AG384" i="95"/>
  <c r="AF384" i="95"/>
  <c r="AE384" i="95"/>
  <c r="AD384" i="95"/>
  <c r="AC384" i="95"/>
  <c r="AB384" i="95"/>
  <c r="AA384" i="95"/>
  <c r="Z384" i="95"/>
  <c r="Y384" i="95"/>
  <c r="X384" i="95"/>
  <c r="W384" i="95"/>
  <c r="V384" i="95"/>
  <c r="U384" i="95"/>
  <c r="T384" i="95"/>
  <c r="S384" i="95"/>
  <c r="R384" i="95"/>
  <c r="Q384" i="95"/>
  <c r="P384" i="95"/>
  <c r="O384" i="95"/>
  <c r="N384" i="95"/>
  <c r="M384" i="95"/>
  <c r="L384" i="95"/>
  <c r="K384" i="95"/>
  <c r="J384" i="95"/>
  <c r="I384" i="95"/>
  <c r="H384" i="95"/>
  <c r="AM372" i="95"/>
  <c r="AL372" i="95"/>
  <c r="AK372" i="95"/>
  <c r="AJ372" i="95"/>
  <c r="AI372" i="95"/>
  <c r="AH372" i="95"/>
  <c r="AG372" i="95"/>
  <c r="AF372" i="95"/>
  <c r="AE372" i="95"/>
  <c r="AM371" i="95"/>
  <c r="AL371" i="95"/>
  <c r="AK371" i="95"/>
  <c r="AJ371" i="95"/>
  <c r="AI371" i="95"/>
  <c r="AH371" i="95"/>
  <c r="AG371" i="95"/>
  <c r="AF371" i="95"/>
  <c r="AE371" i="95"/>
  <c r="AM370" i="95"/>
  <c r="AL370" i="95"/>
  <c r="AK370" i="95"/>
  <c r="AJ370" i="95"/>
  <c r="AI370" i="95"/>
  <c r="AH370" i="95"/>
  <c r="AG370" i="95"/>
  <c r="AF370" i="95"/>
  <c r="AE370" i="95"/>
  <c r="AM369" i="95"/>
  <c r="AL369" i="95"/>
  <c r="AK369" i="95"/>
  <c r="AJ369" i="95"/>
  <c r="AI369" i="95"/>
  <c r="AH369" i="95"/>
  <c r="AG369" i="95"/>
  <c r="AF369" i="95"/>
  <c r="AE369" i="95"/>
  <c r="AM368" i="95"/>
  <c r="AL368" i="95"/>
  <c r="AK368" i="95"/>
  <c r="AJ368" i="95"/>
  <c r="AI368" i="95"/>
  <c r="AH368" i="95"/>
  <c r="AG368" i="95"/>
  <c r="AF368" i="95"/>
  <c r="AE368" i="95"/>
  <c r="AM367" i="95"/>
  <c r="AL367" i="95"/>
  <c r="AK367" i="95"/>
  <c r="AJ367" i="95"/>
  <c r="AI367" i="95"/>
  <c r="AH367" i="95"/>
  <c r="AG367" i="95"/>
  <c r="AF367" i="95"/>
  <c r="AE367" i="95"/>
  <c r="AM366" i="95"/>
  <c r="AL366" i="95"/>
  <c r="AK366" i="95"/>
  <c r="AJ366" i="95"/>
  <c r="AI366" i="95"/>
  <c r="AH366" i="95"/>
  <c r="AG366" i="95"/>
  <c r="AF366" i="95"/>
  <c r="AE366" i="95"/>
  <c r="AM365" i="95"/>
  <c r="AL365" i="95"/>
  <c r="AK365" i="95"/>
  <c r="AJ365" i="95"/>
  <c r="AI365" i="95"/>
  <c r="AH365" i="95"/>
  <c r="AG365" i="95"/>
  <c r="AF365" i="95"/>
  <c r="AE365" i="95"/>
  <c r="AM364" i="95"/>
  <c r="AL364" i="95"/>
  <c r="AK364" i="95"/>
  <c r="AJ364" i="95"/>
  <c r="AI364" i="95"/>
  <c r="AH364" i="95"/>
  <c r="AG364" i="95"/>
  <c r="AF364" i="95"/>
  <c r="AE364" i="95"/>
  <c r="AM363" i="95"/>
  <c r="AL363" i="95"/>
  <c r="AK363" i="95"/>
  <c r="AJ363" i="95"/>
  <c r="AI363" i="95"/>
  <c r="AH363" i="95"/>
  <c r="AG363" i="95"/>
  <c r="AF363" i="95"/>
  <c r="AE363" i="95"/>
  <c r="BK351" i="95"/>
  <c r="BJ351" i="95"/>
  <c r="BI351" i="95"/>
  <c r="BH351" i="95"/>
  <c r="BG351" i="95"/>
  <c r="BF351" i="95"/>
  <c r="BE351" i="95"/>
  <c r="BD351" i="95"/>
  <c r="BC351" i="95"/>
  <c r="BB351" i="95"/>
  <c r="BA351" i="95"/>
  <c r="AZ351" i="95"/>
  <c r="AY351" i="95"/>
  <c r="AX351" i="95"/>
  <c r="AW351" i="95"/>
  <c r="AV351" i="95"/>
  <c r="AU351" i="95"/>
  <c r="AT351" i="95"/>
  <c r="AS351" i="95"/>
  <c r="AR351" i="95"/>
  <c r="AQ351" i="95"/>
  <c r="AP351" i="95"/>
  <c r="AO351" i="95"/>
  <c r="AN351" i="95"/>
  <c r="AM351" i="95"/>
  <c r="AL351" i="95"/>
  <c r="AK351" i="95"/>
  <c r="AJ351" i="95"/>
  <c r="AI351" i="95"/>
  <c r="AH351" i="95"/>
  <c r="AG351" i="95"/>
  <c r="AF351" i="95"/>
  <c r="AE351" i="95"/>
  <c r="AD351" i="95"/>
  <c r="AC351" i="95"/>
  <c r="AB351" i="95"/>
  <c r="AA351" i="95"/>
  <c r="Z351" i="95"/>
  <c r="Y351" i="95"/>
  <c r="X351" i="95"/>
  <c r="W351" i="95"/>
  <c r="V351" i="95"/>
  <c r="U351" i="95"/>
  <c r="T351" i="95"/>
  <c r="S351" i="95"/>
  <c r="R351" i="95"/>
  <c r="Q351" i="95"/>
  <c r="P351" i="95"/>
  <c r="O351" i="95"/>
  <c r="N351" i="95"/>
  <c r="M351" i="95"/>
  <c r="L351" i="95"/>
  <c r="K351" i="95"/>
  <c r="J351" i="95"/>
  <c r="I351" i="95"/>
  <c r="H351" i="95"/>
  <c r="G351" i="95"/>
  <c r="BK350" i="95"/>
  <c r="BJ350" i="95"/>
  <c r="BI350" i="95"/>
  <c r="BH350" i="95"/>
  <c r="BG350" i="95"/>
  <c r="BF350" i="95"/>
  <c r="BE350" i="95"/>
  <c r="BD350" i="95"/>
  <c r="BC350" i="95"/>
  <c r="BB350" i="95"/>
  <c r="BA350" i="95"/>
  <c r="AZ350" i="95"/>
  <c r="AY350" i="95"/>
  <c r="AX350" i="95"/>
  <c r="AW350" i="95"/>
  <c r="AV350" i="95"/>
  <c r="AU350" i="95"/>
  <c r="AT350" i="95"/>
  <c r="AS350" i="95"/>
  <c r="AR350" i="95"/>
  <c r="AQ350" i="95"/>
  <c r="AP350" i="95"/>
  <c r="AO350" i="95"/>
  <c r="AN350" i="95"/>
  <c r="AM350" i="95"/>
  <c r="AL350" i="95"/>
  <c r="AK350" i="95"/>
  <c r="AJ350" i="95"/>
  <c r="AI350" i="95"/>
  <c r="AH350" i="95"/>
  <c r="AG350" i="95"/>
  <c r="AF350" i="95"/>
  <c r="AE350" i="95"/>
  <c r="AD350" i="95"/>
  <c r="AC350" i="95"/>
  <c r="AB350" i="95"/>
  <c r="AA350" i="95"/>
  <c r="Z350" i="95"/>
  <c r="Y350" i="95"/>
  <c r="X350" i="95"/>
  <c r="W350" i="95"/>
  <c r="V350" i="95"/>
  <c r="U350" i="95"/>
  <c r="T350" i="95"/>
  <c r="S350" i="95"/>
  <c r="R350" i="95"/>
  <c r="Q350" i="95"/>
  <c r="P350" i="95"/>
  <c r="O350" i="95"/>
  <c r="N350" i="95"/>
  <c r="M350" i="95"/>
  <c r="L350" i="95"/>
  <c r="K350" i="95"/>
  <c r="J350" i="95"/>
  <c r="I350" i="95"/>
  <c r="H350" i="95"/>
  <c r="G350" i="95"/>
  <c r="BK349" i="95"/>
  <c r="BJ349" i="95"/>
  <c r="BI349" i="95"/>
  <c r="BH349" i="95"/>
  <c r="BG349" i="95"/>
  <c r="BF349" i="95"/>
  <c r="BE349" i="95"/>
  <c r="BD349" i="95"/>
  <c r="BC349" i="95"/>
  <c r="BB349" i="95"/>
  <c r="BA349" i="95"/>
  <c r="AZ349" i="95"/>
  <c r="AY349" i="95"/>
  <c r="AX349" i="95"/>
  <c r="AW349" i="95"/>
  <c r="AV349" i="95"/>
  <c r="AU349" i="95"/>
  <c r="AT349" i="95"/>
  <c r="AS349" i="95"/>
  <c r="AR349" i="95"/>
  <c r="AQ349" i="95"/>
  <c r="AP349" i="95"/>
  <c r="AO349" i="95"/>
  <c r="AN349" i="95"/>
  <c r="AM349" i="95"/>
  <c r="AL349" i="95"/>
  <c r="AK349" i="95"/>
  <c r="AJ349" i="95"/>
  <c r="AI349" i="95"/>
  <c r="AH349" i="95"/>
  <c r="AG349" i="95"/>
  <c r="AF349" i="95"/>
  <c r="AE349" i="95"/>
  <c r="AD349" i="95"/>
  <c r="AC349" i="95"/>
  <c r="AB349" i="95"/>
  <c r="AA349" i="95"/>
  <c r="Z349" i="95"/>
  <c r="Y349" i="95"/>
  <c r="X349" i="95"/>
  <c r="W349" i="95"/>
  <c r="V349" i="95"/>
  <c r="U349" i="95"/>
  <c r="T349" i="95"/>
  <c r="S349" i="95"/>
  <c r="R349" i="95"/>
  <c r="Q349" i="95"/>
  <c r="P349" i="95"/>
  <c r="O349" i="95"/>
  <c r="N349" i="95"/>
  <c r="M349" i="95"/>
  <c r="L349" i="95"/>
  <c r="K349" i="95"/>
  <c r="J349" i="95"/>
  <c r="I349" i="95"/>
  <c r="H349" i="95"/>
  <c r="G349" i="95"/>
  <c r="BK348" i="95"/>
  <c r="BJ348" i="95"/>
  <c r="BI348" i="95"/>
  <c r="BH348" i="95"/>
  <c r="BG348" i="95"/>
  <c r="BF348" i="95"/>
  <c r="BE348" i="95"/>
  <c r="BD348" i="95"/>
  <c r="BC348" i="95"/>
  <c r="BB348" i="95"/>
  <c r="BA348" i="95"/>
  <c r="AZ348" i="95"/>
  <c r="AY348" i="95"/>
  <c r="AX348" i="95"/>
  <c r="AW348" i="95"/>
  <c r="AV348" i="95"/>
  <c r="AU348" i="95"/>
  <c r="AT348" i="95"/>
  <c r="AS348" i="95"/>
  <c r="AR348" i="95"/>
  <c r="AQ348" i="95"/>
  <c r="AP348" i="95"/>
  <c r="AO348" i="95"/>
  <c r="AN348" i="95"/>
  <c r="AM348" i="95"/>
  <c r="AL348" i="95"/>
  <c r="AK348" i="95"/>
  <c r="AJ348" i="95"/>
  <c r="AI348" i="95"/>
  <c r="AH348" i="95"/>
  <c r="AG348" i="95"/>
  <c r="AF348" i="95"/>
  <c r="AE348" i="95"/>
  <c r="AD348" i="95"/>
  <c r="AC348" i="95"/>
  <c r="AB348" i="95"/>
  <c r="AA348" i="95"/>
  <c r="Z348" i="95"/>
  <c r="Y348" i="95"/>
  <c r="X348" i="95"/>
  <c r="W348" i="95"/>
  <c r="V348" i="95"/>
  <c r="U348" i="95"/>
  <c r="T348" i="95"/>
  <c r="S348" i="95"/>
  <c r="R348" i="95"/>
  <c r="Q348" i="95"/>
  <c r="P348" i="95"/>
  <c r="O348" i="95"/>
  <c r="N348" i="95"/>
  <c r="M348" i="95"/>
  <c r="L348" i="95"/>
  <c r="K348" i="95"/>
  <c r="J348" i="95"/>
  <c r="I348" i="95"/>
  <c r="H348" i="95"/>
  <c r="G348" i="95"/>
  <c r="BK347" i="95"/>
  <c r="BJ347" i="95"/>
  <c r="BI347" i="95"/>
  <c r="BH347" i="95"/>
  <c r="BG347" i="95"/>
  <c r="BF347" i="95"/>
  <c r="BE347" i="95"/>
  <c r="BD347" i="95"/>
  <c r="BC347" i="95"/>
  <c r="BB347" i="95"/>
  <c r="BA347" i="95"/>
  <c r="AZ347" i="95"/>
  <c r="AY347" i="95"/>
  <c r="AX347" i="95"/>
  <c r="AW347" i="95"/>
  <c r="AV347" i="95"/>
  <c r="AU347" i="95"/>
  <c r="AT347" i="95"/>
  <c r="AS347" i="95"/>
  <c r="AR347" i="95"/>
  <c r="AQ347" i="95"/>
  <c r="AP347" i="95"/>
  <c r="AO347" i="95"/>
  <c r="AN347" i="95"/>
  <c r="AM347" i="95"/>
  <c r="AL347" i="95"/>
  <c r="AK347" i="95"/>
  <c r="AJ347" i="95"/>
  <c r="AI347" i="95"/>
  <c r="AH347" i="95"/>
  <c r="AG347" i="95"/>
  <c r="AF347" i="95"/>
  <c r="AE347" i="95"/>
  <c r="AD347" i="95"/>
  <c r="AC347" i="95"/>
  <c r="AB347" i="95"/>
  <c r="AA347" i="95"/>
  <c r="Z347" i="95"/>
  <c r="Y347" i="95"/>
  <c r="X347" i="95"/>
  <c r="W347" i="95"/>
  <c r="V347" i="95"/>
  <c r="U347" i="95"/>
  <c r="T347" i="95"/>
  <c r="S347" i="95"/>
  <c r="R347" i="95"/>
  <c r="Q347" i="95"/>
  <c r="P347" i="95"/>
  <c r="O347" i="95"/>
  <c r="N347" i="95"/>
  <c r="M347" i="95"/>
  <c r="L347" i="95"/>
  <c r="K347" i="95"/>
  <c r="J347" i="95"/>
  <c r="I347" i="95"/>
  <c r="H347" i="95"/>
  <c r="G347" i="95"/>
  <c r="BK346" i="95"/>
  <c r="BJ346" i="95"/>
  <c r="BI346" i="95"/>
  <c r="BH346" i="95"/>
  <c r="BG346" i="95"/>
  <c r="BF346" i="95"/>
  <c r="BE346" i="95"/>
  <c r="BD346" i="95"/>
  <c r="BC346" i="95"/>
  <c r="BB346" i="95"/>
  <c r="BA346" i="95"/>
  <c r="AZ346" i="95"/>
  <c r="AY346" i="95"/>
  <c r="AX346" i="95"/>
  <c r="AW346" i="95"/>
  <c r="AV346" i="95"/>
  <c r="AU346" i="95"/>
  <c r="AT346" i="95"/>
  <c r="AS346" i="95"/>
  <c r="AR346" i="95"/>
  <c r="AQ346" i="95"/>
  <c r="AP346" i="95"/>
  <c r="AO346" i="95"/>
  <c r="AN346" i="95"/>
  <c r="AM346" i="95"/>
  <c r="AL346" i="95"/>
  <c r="AK346" i="95"/>
  <c r="AJ346" i="95"/>
  <c r="AI346" i="95"/>
  <c r="AH346" i="95"/>
  <c r="AG346" i="95"/>
  <c r="AF346" i="95"/>
  <c r="AE346" i="95"/>
  <c r="AD346" i="95"/>
  <c r="AC346" i="95"/>
  <c r="AB346" i="95"/>
  <c r="AA346" i="95"/>
  <c r="Z346" i="95"/>
  <c r="Y346" i="95"/>
  <c r="X346" i="95"/>
  <c r="W346" i="95"/>
  <c r="V346" i="95"/>
  <c r="U346" i="95"/>
  <c r="T346" i="95"/>
  <c r="S346" i="95"/>
  <c r="R346" i="95"/>
  <c r="Q346" i="95"/>
  <c r="P346" i="95"/>
  <c r="O346" i="95"/>
  <c r="N346" i="95"/>
  <c r="M346" i="95"/>
  <c r="L346" i="95"/>
  <c r="K346" i="95"/>
  <c r="J346" i="95"/>
  <c r="I346" i="95"/>
  <c r="H346" i="95"/>
  <c r="G346" i="95"/>
  <c r="BK345" i="95"/>
  <c r="BJ345" i="95"/>
  <c r="BI345" i="95"/>
  <c r="BH345" i="95"/>
  <c r="BG345" i="95"/>
  <c r="BF345" i="95"/>
  <c r="BE345" i="95"/>
  <c r="BD345" i="95"/>
  <c r="BC345" i="95"/>
  <c r="BB345" i="95"/>
  <c r="BA345" i="95"/>
  <c r="AZ345" i="95"/>
  <c r="AY345" i="95"/>
  <c r="AX345" i="95"/>
  <c r="AW345" i="95"/>
  <c r="AV345" i="95"/>
  <c r="AU345" i="95"/>
  <c r="AT345" i="95"/>
  <c r="AS345" i="95"/>
  <c r="AR345" i="95"/>
  <c r="AQ345" i="95"/>
  <c r="AP345" i="95"/>
  <c r="AO345" i="95"/>
  <c r="AN345" i="95"/>
  <c r="AM345" i="95"/>
  <c r="AL345" i="95"/>
  <c r="AK345" i="95"/>
  <c r="AJ345" i="95"/>
  <c r="AI345" i="95"/>
  <c r="AH345" i="95"/>
  <c r="AG345" i="95"/>
  <c r="AF345" i="95"/>
  <c r="AE345" i="95"/>
  <c r="AD345" i="95"/>
  <c r="AC345" i="95"/>
  <c r="AB345" i="95"/>
  <c r="AA345" i="95"/>
  <c r="Z345" i="95"/>
  <c r="Y345" i="95"/>
  <c r="X345" i="95"/>
  <c r="W345" i="95"/>
  <c r="V345" i="95"/>
  <c r="U345" i="95"/>
  <c r="T345" i="95"/>
  <c r="S345" i="95"/>
  <c r="R345" i="95"/>
  <c r="Q345" i="95"/>
  <c r="P345" i="95"/>
  <c r="O345" i="95"/>
  <c r="N345" i="95"/>
  <c r="M345" i="95"/>
  <c r="L345" i="95"/>
  <c r="K345" i="95"/>
  <c r="J345" i="95"/>
  <c r="I345" i="95"/>
  <c r="H345" i="95"/>
  <c r="G345" i="95"/>
  <c r="BK344" i="95"/>
  <c r="BJ344" i="95"/>
  <c r="BI344" i="95"/>
  <c r="BH344" i="95"/>
  <c r="BG344" i="95"/>
  <c r="BF344" i="95"/>
  <c r="BE344" i="95"/>
  <c r="BD344" i="95"/>
  <c r="BC344" i="95"/>
  <c r="BB344" i="95"/>
  <c r="BA344" i="95"/>
  <c r="AZ344" i="95"/>
  <c r="AY344" i="95"/>
  <c r="AX344" i="95"/>
  <c r="AW344" i="95"/>
  <c r="AV344" i="95"/>
  <c r="AU344" i="95"/>
  <c r="AT344" i="95"/>
  <c r="AS344" i="95"/>
  <c r="AR344" i="95"/>
  <c r="AQ344" i="95"/>
  <c r="AP344" i="95"/>
  <c r="AO344" i="95"/>
  <c r="AN344" i="95"/>
  <c r="AM344" i="95"/>
  <c r="AL344" i="95"/>
  <c r="AK344" i="95"/>
  <c r="AJ344" i="95"/>
  <c r="AI344" i="95"/>
  <c r="AH344" i="95"/>
  <c r="AG344" i="95"/>
  <c r="AF344" i="95"/>
  <c r="AE344" i="95"/>
  <c r="AD344" i="95"/>
  <c r="AC344" i="95"/>
  <c r="AB344" i="95"/>
  <c r="AA344" i="95"/>
  <c r="Z344" i="95"/>
  <c r="Y344" i="95"/>
  <c r="X344" i="95"/>
  <c r="W344" i="95"/>
  <c r="V344" i="95"/>
  <c r="U344" i="95"/>
  <c r="T344" i="95"/>
  <c r="S344" i="95"/>
  <c r="R344" i="95"/>
  <c r="Q344" i="95"/>
  <c r="P344" i="95"/>
  <c r="O344" i="95"/>
  <c r="N344" i="95"/>
  <c r="M344" i="95"/>
  <c r="L344" i="95"/>
  <c r="K344" i="95"/>
  <c r="J344" i="95"/>
  <c r="I344" i="95"/>
  <c r="H344" i="95"/>
  <c r="G344" i="95"/>
  <c r="BK343" i="95"/>
  <c r="BJ343" i="95"/>
  <c r="BI343" i="95"/>
  <c r="BH343" i="95"/>
  <c r="BG343" i="95"/>
  <c r="BF343" i="95"/>
  <c r="BE343" i="95"/>
  <c r="BD343" i="95"/>
  <c r="BC343" i="95"/>
  <c r="BB343" i="95"/>
  <c r="BA343" i="95"/>
  <c r="AZ343" i="95"/>
  <c r="AY343" i="95"/>
  <c r="AX343" i="95"/>
  <c r="AW343" i="95"/>
  <c r="AV343" i="95"/>
  <c r="AU343" i="95"/>
  <c r="AT343" i="95"/>
  <c r="AS343" i="95"/>
  <c r="AR343" i="95"/>
  <c r="AQ343" i="95"/>
  <c r="AP343" i="95"/>
  <c r="AO343" i="95"/>
  <c r="AN343" i="95"/>
  <c r="AM343" i="95"/>
  <c r="AL343" i="95"/>
  <c r="AK343" i="95"/>
  <c r="AJ343" i="95"/>
  <c r="AI343" i="95"/>
  <c r="AH343" i="95"/>
  <c r="AG343" i="95"/>
  <c r="AF343" i="95"/>
  <c r="AE343" i="95"/>
  <c r="AD343" i="95"/>
  <c r="AC343" i="95"/>
  <c r="AB343" i="95"/>
  <c r="AA343" i="95"/>
  <c r="Z343" i="95"/>
  <c r="Y343" i="95"/>
  <c r="X343" i="95"/>
  <c r="W343" i="95"/>
  <c r="V343" i="95"/>
  <c r="U343" i="95"/>
  <c r="T343" i="95"/>
  <c r="S343" i="95"/>
  <c r="R343" i="95"/>
  <c r="Q343" i="95"/>
  <c r="P343" i="95"/>
  <c r="O343" i="95"/>
  <c r="N343" i="95"/>
  <c r="M343" i="95"/>
  <c r="L343" i="95"/>
  <c r="K343" i="95"/>
  <c r="J343" i="95"/>
  <c r="I343" i="95"/>
  <c r="H343" i="95"/>
  <c r="G343" i="95"/>
  <c r="BK342" i="95"/>
  <c r="BJ342" i="95"/>
  <c r="BI342" i="95"/>
  <c r="BH342" i="95"/>
  <c r="BG342" i="95"/>
  <c r="BF342" i="95"/>
  <c r="BE342" i="95"/>
  <c r="BD342" i="95"/>
  <c r="BC342" i="95"/>
  <c r="BB342" i="95"/>
  <c r="BA342" i="95"/>
  <c r="AZ342" i="95"/>
  <c r="AY342" i="95"/>
  <c r="AX342" i="95"/>
  <c r="AW342" i="95"/>
  <c r="AV342" i="95"/>
  <c r="AU342" i="95"/>
  <c r="AT342" i="95"/>
  <c r="AS342" i="95"/>
  <c r="AR342" i="95"/>
  <c r="AQ342" i="95"/>
  <c r="AP342" i="95"/>
  <c r="AO342" i="95"/>
  <c r="AN342" i="95"/>
  <c r="AM342" i="95"/>
  <c r="AL342" i="95"/>
  <c r="AK342" i="95"/>
  <c r="AJ342" i="95"/>
  <c r="AI342" i="95"/>
  <c r="AH342" i="95"/>
  <c r="AG342" i="95"/>
  <c r="AF342" i="95"/>
  <c r="AE342" i="95"/>
  <c r="AD342" i="95"/>
  <c r="AC342" i="95"/>
  <c r="AB342" i="95"/>
  <c r="AA342" i="95"/>
  <c r="Z342" i="95"/>
  <c r="Y342" i="95"/>
  <c r="X342" i="95"/>
  <c r="W342" i="95"/>
  <c r="V342" i="95"/>
  <c r="U342" i="95"/>
  <c r="T342" i="95"/>
  <c r="S342" i="95"/>
  <c r="R342" i="95"/>
  <c r="Q342" i="95"/>
  <c r="P342" i="95"/>
  <c r="O342" i="95"/>
  <c r="N342" i="95"/>
  <c r="M342" i="95"/>
  <c r="L342" i="95"/>
  <c r="K342" i="95"/>
  <c r="J342" i="95"/>
  <c r="I342" i="95"/>
  <c r="H342" i="95"/>
  <c r="G342" i="95"/>
  <c r="BK330" i="95"/>
  <c r="BJ330" i="95"/>
  <c r="BI330" i="95"/>
  <c r="BH330" i="95"/>
  <c r="BG330" i="95"/>
  <c r="BF330" i="95"/>
  <c r="BE330" i="95"/>
  <c r="BD330" i="95"/>
  <c r="BC330" i="95"/>
  <c r="BB330" i="95"/>
  <c r="BA330" i="95"/>
  <c r="AZ330" i="95"/>
  <c r="AY330" i="95"/>
  <c r="AX330" i="95"/>
  <c r="AW330" i="95"/>
  <c r="AV330" i="95"/>
  <c r="AU330" i="95"/>
  <c r="AT330" i="95"/>
  <c r="AS330" i="95"/>
  <c r="AR330" i="95"/>
  <c r="AQ330" i="95"/>
  <c r="AP330" i="95"/>
  <c r="AO330" i="95"/>
  <c r="AN330" i="95"/>
  <c r="AM330" i="95"/>
  <c r="AL330" i="95"/>
  <c r="AK330" i="95"/>
  <c r="AJ330" i="95"/>
  <c r="AI330" i="95"/>
  <c r="AH330" i="95"/>
  <c r="AG330" i="95"/>
  <c r="AF330" i="95"/>
  <c r="AE330" i="95"/>
  <c r="AD330" i="95"/>
  <c r="AC330" i="95"/>
  <c r="AB330" i="95"/>
  <c r="AA330" i="95"/>
  <c r="Z330" i="95"/>
  <c r="Y330" i="95"/>
  <c r="X330" i="95"/>
  <c r="W330" i="95"/>
  <c r="V330" i="95"/>
  <c r="U330" i="95"/>
  <c r="T330" i="95"/>
  <c r="S330" i="95"/>
  <c r="R330" i="95"/>
  <c r="Q330" i="95"/>
  <c r="P330" i="95"/>
  <c r="O330" i="95"/>
  <c r="N330" i="95"/>
  <c r="M330" i="95"/>
  <c r="L330" i="95"/>
  <c r="K330" i="95"/>
  <c r="J330" i="95"/>
  <c r="I330" i="95"/>
  <c r="H330" i="95"/>
  <c r="G330" i="95"/>
  <c r="BK329" i="95"/>
  <c r="BJ329" i="95"/>
  <c r="BI329" i="95"/>
  <c r="BH329" i="95"/>
  <c r="BG329" i="95"/>
  <c r="BF329" i="95"/>
  <c r="BE329" i="95"/>
  <c r="BD329" i="95"/>
  <c r="BC329" i="95"/>
  <c r="BB329" i="95"/>
  <c r="BA329" i="95"/>
  <c r="AZ329" i="95"/>
  <c r="AY329" i="95"/>
  <c r="AX329" i="95"/>
  <c r="AW329" i="95"/>
  <c r="AV329" i="95"/>
  <c r="AU329" i="95"/>
  <c r="AT329" i="95"/>
  <c r="AS329" i="95"/>
  <c r="AR329" i="95"/>
  <c r="AQ329" i="95"/>
  <c r="AP329" i="95"/>
  <c r="AO329" i="95"/>
  <c r="AN329" i="95"/>
  <c r="AM329" i="95"/>
  <c r="AL329" i="95"/>
  <c r="AK329" i="95"/>
  <c r="AJ329" i="95"/>
  <c r="AI329" i="95"/>
  <c r="AH329" i="95"/>
  <c r="AG329" i="95"/>
  <c r="AF329" i="95"/>
  <c r="AE329" i="95"/>
  <c r="AD329" i="95"/>
  <c r="AC329" i="95"/>
  <c r="AB329" i="95"/>
  <c r="AA329" i="95"/>
  <c r="Z329" i="95"/>
  <c r="Y329" i="95"/>
  <c r="X329" i="95"/>
  <c r="W329" i="95"/>
  <c r="V329" i="95"/>
  <c r="U329" i="95"/>
  <c r="T329" i="95"/>
  <c r="S329" i="95"/>
  <c r="R329" i="95"/>
  <c r="Q329" i="95"/>
  <c r="P329" i="95"/>
  <c r="O329" i="95"/>
  <c r="N329" i="95"/>
  <c r="M329" i="95"/>
  <c r="L329" i="95"/>
  <c r="K329" i="95"/>
  <c r="J329" i="95"/>
  <c r="I329" i="95"/>
  <c r="H329" i="95"/>
  <c r="G329" i="95"/>
  <c r="BK328" i="95"/>
  <c r="BJ328" i="95"/>
  <c r="BI328" i="95"/>
  <c r="BH328" i="95"/>
  <c r="BG328" i="95"/>
  <c r="BF328" i="95"/>
  <c r="BE328" i="95"/>
  <c r="BD328" i="95"/>
  <c r="BC328" i="95"/>
  <c r="BB328" i="95"/>
  <c r="BA328" i="95"/>
  <c r="AZ328" i="95"/>
  <c r="AY328" i="95"/>
  <c r="AX328" i="95"/>
  <c r="AW328" i="95"/>
  <c r="AV328" i="95"/>
  <c r="AU328" i="95"/>
  <c r="AT328" i="95"/>
  <c r="AS328" i="95"/>
  <c r="AR328" i="95"/>
  <c r="AQ328" i="95"/>
  <c r="AP328" i="95"/>
  <c r="AO328" i="95"/>
  <c r="AN328" i="95"/>
  <c r="AM328" i="95"/>
  <c r="AL328" i="95"/>
  <c r="AK328" i="95"/>
  <c r="AJ328" i="95"/>
  <c r="AI328" i="95"/>
  <c r="AH328" i="95"/>
  <c r="AG328" i="95"/>
  <c r="AF328" i="95"/>
  <c r="AE328" i="95"/>
  <c r="AD328" i="95"/>
  <c r="AC328" i="95"/>
  <c r="AB328" i="95"/>
  <c r="AA328" i="95"/>
  <c r="Z328" i="95"/>
  <c r="Y328" i="95"/>
  <c r="X328" i="95"/>
  <c r="W328" i="95"/>
  <c r="V328" i="95"/>
  <c r="U328" i="95"/>
  <c r="T328" i="95"/>
  <c r="S328" i="95"/>
  <c r="R328" i="95"/>
  <c r="Q328" i="95"/>
  <c r="P328" i="95"/>
  <c r="O328" i="95"/>
  <c r="N328" i="95"/>
  <c r="M328" i="95"/>
  <c r="L328" i="95"/>
  <c r="K328" i="95"/>
  <c r="J328" i="95"/>
  <c r="I328" i="95"/>
  <c r="H328" i="95"/>
  <c r="G328" i="95"/>
  <c r="BK327" i="95"/>
  <c r="BJ327" i="95"/>
  <c r="BI327" i="95"/>
  <c r="BH327" i="95"/>
  <c r="BG327" i="95"/>
  <c r="BF327" i="95"/>
  <c r="BE327" i="95"/>
  <c r="BD327" i="95"/>
  <c r="BC327" i="95"/>
  <c r="BB327" i="95"/>
  <c r="BA327" i="95"/>
  <c r="AZ327" i="95"/>
  <c r="AY327" i="95"/>
  <c r="AX327" i="95"/>
  <c r="AW327" i="95"/>
  <c r="AV327" i="95"/>
  <c r="AU327" i="95"/>
  <c r="AT327" i="95"/>
  <c r="AS327" i="95"/>
  <c r="AR327" i="95"/>
  <c r="AQ327" i="95"/>
  <c r="AP327" i="95"/>
  <c r="AO327" i="95"/>
  <c r="AN327" i="95"/>
  <c r="AM327" i="95"/>
  <c r="AL327" i="95"/>
  <c r="AK327" i="95"/>
  <c r="AJ327" i="95"/>
  <c r="AI327" i="95"/>
  <c r="AH327" i="95"/>
  <c r="AG327" i="95"/>
  <c r="AF327" i="95"/>
  <c r="AE327" i="95"/>
  <c r="AD327" i="95"/>
  <c r="AC327" i="95"/>
  <c r="AB327" i="95"/>
  <c r="AA327" i="95"/>
  <c r="Z327" i="95"/>
  <c r="Y327" i="95"/>
  <c r="X327" i="95"/>
  <c r="W327" i="95"/>
  <c r="V327" i="95"/>
  <c r="U327" i="95"/>
  <c r="T327" i="95"/>
  <c r="S327" i="95"/>
  <c r="R327" i="95"/>
  <c r="Q327" i="95"/>
  <c r="P327" i="95"/>
  <c r="O327" i="95"/>
  <c r="N327" i="95"/>
  <c r="M327" i="95"/>
  <c r="L327" i="95"/>
  <c r="K327" i="95"/>
  <c r="J327" i="95"/>
  <c r="I327" i="95"/>
  <c r="H327" i="95"/>
  <c r="G327" i="95"/>
  <c r="BK326" i="95"/>
  <c r="BJ326" i="95"/>
  <c r="BI326" i="95"/>
  <c r="BH326" i="95"/>
  <c r="BG326" i="95"/>
  <c r="BF326" i="95"/>
  <c r="BE326" i="95"/>
  <c r="BD326" i="95"/>
  <c r="BC326" i="95"/>
  <c r="BB326" i="95"/>
  <c r="BA326" i="95"/>
  <c r="AZ326" i="95"/>
  <c r="AY326" i="95"/>
  <c r="AX326" i="95"/>
  <c r="AW326" i="95"/>
  <c r="AV326" i="95"/>
  <c r="AU326" i="95"/>
  <c r="AT326" i="95"/>
  <c r="AS326" i="95"/>
  <c r="AR326" i="95"/>
  <c r="AQ326" i="95"/>
  <c r="AP326" i="95"/>
  <c r="AO326" i="95"/>
  <c r="AN326" i="95"/>
  <c r="AM326" i="95"/>
  <c r="AL326" i="95"/>
  <c r="AK326" i="95"/>
  <c r="AJ326" i="95"/>
  <c r="AI326" i="95"/>
  <c r="AH326" i="95"/>
  <c r="AG326" i="95"/>
  <c r="AF326" i="95"/>
  <c r="AE326" i="95"/>
  <c r="AD326" i="95"/>
  <c r="AC326" i="95"/>
  <c r="AB326" i="95"/>
  <c r="AA326" i="95"/>
  <c r="Z326" i="95"/>
  <c r="Y326" i="95"/>
  <c r="X326" i="95"/>
  <c r="W326" i="95"/>
  <c r="V326" i="95"/>
  <c r="U326" i="95"/>
  <c r="T326" i="95"/>
  <c r="S326" i="95"/>
  <c r="R326" i="95"/>
  <c r="Q326" i="95"/>
  <c r="P326" i="95"/>
  <c r="O326" i="95"/>
  <c r="N326" i="95"/>
  <c r="M326" i="95"/>
  <c r="L326" i="95"/>
  <c r="K326" i="95"/>
  <c r="J326" i="95"/>
  <c r="I326" i="95"/>
  <c r="H326" i="95"/>
  <c r="G326" i="95"/>
  <c r="BK325" i="95"/>
  <c r="BJ325" i="95"/>
  <c r="BI325" i="95"/>
  <c r="BH325" i="95"/>
  <c r="BG325" i="95"/>
  <c r="BF325" i="95"/>
  <c r="BE325" i="95"/>
  <c r="BD325" i="95"/>
  <c r="BC325" i="95"/>
  <c r="BB325" i="95"/>
  <c r="BA325" i="95"/>
  <c r="AZ325" i="95"/>
  <c r="AY325" i="95"/>
  <c r="AX325" i="95"/>
  <c r="AW325" i="95"/>
  <c r="AV325" i="95"/>
  <c r="AU325" i="95"/>
  <c r="AT325" i="95"/>
  <c r="AS325" i="95"/>
  <c r="AR325" i="95"/>
  <c r="AQ325" i="95"/>
  <c r="AP325" i="95"/>
  <c r="AO325" i="95"/>
  <c r="AN325" i="95"/>
  <c r="AM325" i="95"/>
  <c r="AL325" i="95"/>
  <c r="AK325" i="95"/>
  <c r="AJ325" i="95"/>
  <c r="AI325" i="95"/>
  <c r="AH325" i="95"/>
  <c r="AG325" i="95"/>
  <c r="AF325" i="95"/>
  <c r="AE325" i="95"/>
  <c r="AD325" i="95"/>
  <c r="AC325" i="95"/>
  <c r="AB325" i="95"/>
  <c r="AA325" i="95"/>
  <c r="Z325" i="95"/>
  <c r="Y325" i="95"/>
  <c r="X325" i="95"/>
  <c r="W325" i="95"/>
  <c r="V325" i="95"/>
  <c r="U325" i="95"/>
  <c r="T325" i="95"/>
  <c r="S325" i="95"/>
  <c r="R325" i="95"/>
  <c r="Q325" i="95"/>
  <c r="P325" i="95"/>
  <c r="O325" i="95"/>
  <c r="N325" i="95"/>
  <c r="M325" i="95"/>
  <c r="L325" i="95"/>
  <c r="K325" i="95"/>
  <c r="J325" i="95"/>
  <c r="I325" i="95"/>
  <c r="H325" i="95"/>
  <c r="G325" i="95"/>
  <c r="BK324" i="95"/>
  <c r="BJ324" i="95"/>
  <c r="BI324" i="95"/>
  <c r="BH324" i="95"/>
  <c r="BG324" i="95"/>
  <c r="BF324" i="95"/>
  <c r="BE324" i="95"/>
  <c r="BD324" i="95"/>
  <c r="BC324" i="95"/>
  <c r="BB324" i="95"/>
  <c r="BA324" i="95"/>
  <c r="AZ324" i="95"/>
  <c r="AY324" i="95"/>
  <c r="AX324" i="95"/>
  <c r="AW324" i="95"/>
  <c r="AV324" i="95"/>
  <c r="AU324" i="95"/>
  <c r="AT324" i="95"/>
  <c r="AS324" i="95"/>
  <c r="AR324" i="95"/>
  <c r="AQ324" i="95"/>
  <c r="AP324" i="95"/>
  <c r="AO324" i="95"/>
  <c r="AN324" i="95"/>
  <c r="AM324" i="95"/>
  <c r="AL324" i="95"/>
  <c r="AK324" i="95"/>
  <c r="AJ324" i="95"/>
  <c r="AI324" i="95"/>
  <c r="AH324" i="95"/>
  <c r="AG324" i="95"/>
  <c r="AF324" i="95"/>
  <c r="AE324" i="95"/>
  <c r="AD324" i="95"/>
  <c r="AC324" i="95"/>
  <c r="AB324" i="95"/>
  <c r="AA324" i="95"/>
  <c r="Z324" i="95"/>
  <c r="Y324" i="95"/>
  <c r="X324" i="95"/>
  <c r="W324" i="95"/>
  <c r="V324" i="95"/>
  <c r="U324" i="95"/>
  <c r="T324" i="95"/>
  <c r="S324" i="95"/>
  <c r="R324" i="95"/>
  <c r="Q324" i="95"/>
  <c r="P324" i="95"/>
  <c r="O324" i="95"/>
  <c r="N324" i="95"/>
  <c r="M324" i="95"/>
  <c r="L324" i="95"/>
  <c r="K324" i="95"/>
  <c r="J324" i="95"/>
  <c r="I324" i="95"/>
  <c r="H324" i="95"/>
  <c r="G324" i="95"/>
  <c r="BK323" i="95"/>
  <c r="BJ323" i="95"/>
  <c r="BI323" i="95"/>
  <c r="BH323" i="95"/>
  <c r="BG323" i="95"/>
  <c r="BF323" i="95"/>
  <c r="BE323" i="95"/>
  <c r="BD323" i="95"/>
  <c r="BC323" i="95"/>
  <c r="BB323" i="95"/>
  <c r="BA323" i="95"/>
  <c r="AZ323" i="95"/>
  <c r="AY323" i="95"/>
  <c r="AX323" i="95"/>
  <c r="AW323" i="95"/>
  <c r="AV323" i="95"/>
  <c r="AU323" i="95"/>
  <c r="AT323" i="95"/>
  <c r="AS323" i="95"/>
  <c r="AR323" i="95"/>
  <c r="AQ323" i="95"/>
  <c r="AP323" i="95"/>
  <c r="AO323" i="95"/>
  <c r="AN323" i="95"/>
  <c r="AM323" i="95"/>
  <c r="AL323" i="95"/>
  <c r="AK323" i="95"/>
  <c r="AJ323" i="95"/>
  <c r="AI323" i="95"/>
  <c r="AH323" i="95"/>
  <c r="AG323" i="95"/>
  <c r="AF323" i="95"/>
  <c r="AE323" i="95"/>
  <c r="AD323" i="95"/>
  <c r="AC323" i="95"/>
  <c r="AB323" i="95"/>
  <c r="AA323" i="95"/>
  <c r="Z323" i="95"/>
  <c r="Y323" i="95"/>
  <c r="X323" i="95"/>
  <c r="W323" i="95"/>
  <c r="V323" i="95"/>
  <c r="U323" i="95"/>
  <c r="T323" i="95"/>
  <c r="S323" i="95"/>
  <c r="R323" i="95"/>
  <c r="Q323" i="95"/>
  <c r="P323" i="95"/>
  <c r="O323" i="95"/>
  <c r="N323" i="95"/>
  <c r="M323" i="95"/>
  <c r="L323" i="95"/>
  <c r="K323" i="95"/>
  <c r="J323" i="95"/>
  <c r="I323" i="95"/>
  <c r="H323" i="95"/>
  <c r="G323" i="95"/>
  <c r="BK322" i="95"/>
  <c r="BJ322" i="95"/>
  <c r="BI322" i="95"/>
  <c r="BH322" i="95"/>
  <c r="BG322" i="95"/>
  <c r="BF322" i="95"/>
  <c r="BE322" i="95"/>
  <c r="BD322" i="95"/>
  <c r="BC322" i="95"/>
  <c r="BB322" i="95"/>
  <c r="BA322" i="95"/>
  <c r="AZ322" i="95"/>
  <c r="AY322" i="95"/>
  <c r="AX322" i="95"/>
  <c r="AW322" i="95"/>
  <c r="AV322" i="95"/>
  <c r="AU322" i="95"/>
  <c r="AT322" i="95"/>
  <c r="AS322" i="95"/>
  <c r="AR322" i="95"/>
  <c r="AQ322" i="95"/>
  <c r="AP322" i="95"/>
  <c r="AO322" i="95"/>
  <c r="AN322" i="95"/>
  <c r="AM322" i="95"/>
  <c r="AL322" i="95"/>
  <c r="AK322" i="95"/>
  <c r="AJ322" i="95"/>
  <c r="AI322" i="95"/>
  <c r="AH322" i="95"/>
  <c r="AG322" i="95"/>
  <c r="AF322" i="95"/>
  <c r="AE322" i="95"/>
  <c r="AD322" i="95"/>
  <c r="AC322" i="95"/>
  <c r="AB322" i="95"/>
  <c r="AA322" i="95"/>
  <c r="Z322" i="95"/>
  <c r="Y322" i="95"/>
  <c r="X322" i="95"/>
  <c r="W322" i="95"/>
  <c r="V322" i="95"/>
  <c r="U322" i="95"/>
  <c r="T322" i="95"/>
  <c r="S322" i="95"/>
  <c r="R322" i="95"/>
  <c r="Q322" i="95"/>
  <c r="P322" i="95"/>
  <c r="O322" i="95"/>
  <c r="N322" i="95"/>
  <c r="M322" i="95"/>
  <c r="L322" i="95"/>
  <c r="K322" i="95"/>
  <c r="J322" i="95"/>
  <c r="I322" i="95"/>
  <c r="H322" i="95"/>
  <c r="G322" i="95"/>
  <c r="BK321" i="95"/>
  <c r="BJ321" i="95"/>
  <c r="BI321" i="95"/>
  <c r="BH321" i="95"/>
  <c r="BG321" i="95"/>
  <c r="BF321" i="95"/>
  <c r="BE321" i="95"/>
  <c r="BD321" i="95"/>
  <c r="BC321" i="95"/>
  <c r="BB321" i="95"/>
  <c r="BA321" i="95"/>
  <c r="AZ321" i="95"/>
  <c r="AY321" i="95"/>
  <c r="AX321" i="95"/>
  <c r="AW321" i="95"/>
  <c r="AV321" i="95"/>
  <c r="AU321" i="95"/>
  <c r="AT321" i="95"/>
  <c r="AS321" i="95"/>
  <c r="AR321" i="95"/>
  <c r="AQ321" i="95"/>
  <c r="AP321" i="95"/>
  <c r="AO321" i="95"/>
  <c r="AN321" i="95"/>
  <c r="AM321" i="95"/>
  <c r="AL321" i="95"/>
  <c r="AK321" i="95"/>
  <c r="AJ321" i="95"/>
  <c r="AI321" i="95"/>
  <c r="AH321" i="95"/>
  <c r="AG321" i="95"/>
  <c r="AF321" i="95"/>
  <c r="AE321" i="95"/>
  <c r="AD321" i="95"/>
  <c r="AC321" i="95"/>
  <c r="AB321" i="95"/>
  <c r="AA321" i="95"/>
  <c r="Z321" i="95"/>
  <c r="Y321" i="95"/>
  <c r="X321" i="95"/>
  <c r="W321" i="95"/>
  <c r="V321" i="95"/>
  <c r="U321" i="95"/>
  <c r="T321" i="95"/>
  <c r="S321" i="95"/>
  <c r="R321" i="95"/>
  <c r="Q321" i="95"/>
  <c r="P321" i="95"/>
  <c r="O321" i="95"/>
  <c r="N321" i="95"/>
  <c r="M321" i="95"/>
  <c r="L321" i="95"/>
  <c r="K321" i="95"/>
  <c r="J321" i="95"/>
  <c r="I321" i="95"/>
  <c r="H321" i="95"/>
  <c r="G321" i="95"/>
  <c r="BK309" i="95"/>
  <c r="BJ309" i="95"/>
  <c r="BI309" i="95"/>
  <c r="BH309" i="95"/>
  <c r="BG309" i="95"/>
  <c r="BF309" i="95"/>
  <c r="BE309" i="95"/>
  <c r="BD309" i="95"/>
  <c r="BC309" i="95"/>
  <c r="BB309" i="95"/>
  <c r="BA309" i="95"/>
  <c r="AZ309" i="95"/>
  <c r="AY309" i="95"/>
  <c r="AX309" i="95"/>
  <c r="AW309" i="95"/>
  <c r="AV309" i="95"/>
  <c r="AU309" i="95"/>
  <c r="AT309" i="95"/>
  <c r="AS309" i="95"/>
  <c r="AR309" i="95"/>
  <c r="AQ309" i="95"/>
  <c r="AP309" i="95"/>
  <c r="AO309" i="95"/>
  <c r="AN309" i="95"/>
  <c r="AM309" i="95"/>
  <c r="AL309" i="95"/>
  <c r="AK309" i="95"/>
  <c r="AJ309" i="95"/>
  <c r="AI309" i="95"/>
  <c r="AH309" i="95"/>
  <c r="AG309" i="95"/>
  <c r="AF309" i="95"/>
  <c r="AE309" i="95"/>
  <c r="AD309" i="95"/>
  <c r="AC309" i="95"/>
  <c r="AB309" i="95"/>
  <c r="AA309" i="95"/>
  <c r="Z309" i="95"/>
  <c r="Y309" i="95"/>
  <c r="X309" i="95"/>
  <c r="W309" i="95"/>
  <c r="V309" i="95"/>
  <c r="U309" i="95"/>
  <c r="T309" i="95"/>
  <c r="S309" i="95"/>
  <c r="R309" i="95"/>
  <c r="Q309" i="95"/>
  <c r="P309" i="95"/>
  <c r="O309" i="95"/>
  <c r="N309" i="95"/>
  <c r="M309" i="95"/>
  <c r="L309" i="95"/>
  <c r="K309" i="95"/>
  <c r="J309" i="95"/>
  <c r="I309" i="95"/>
  <c r="H309" i="95"/>
  <c r="G309" i="95"/>
  <c r="BK308" i="95"/>
  <c r="BJ308" i="95"/>
  <c r="BI308" i="95"/>
  <c r="BH308" i="95"/>
  <c r="BG308" i="95"/>
  <c r="BF308" i="95"/>
  <c r="BE308" i="95"/>
  <c r="BD308" i="95"/>
  <c r="BC308" i="95"/>
  <c r="BB308" i="95"/>
  <c r="BA308" i="95"/>
  <c r="AZ308" i="95"/>
  <c r="AY308" i="95"/>
  <c r="AX308" i="95"/>
  <c r="AW308" i="95"/>
  <c r="AV308" i="95"/>
  <c r="AU308" i="95"/>
  <c r="AT308" i="95"/>
  <c r="AS308" i="95"/>
  <c r="AR308" i="95"/>
  <c r="AQ308" i="95"/>
  <c r="AP308" i="95"/>
  <c r="AO308" i="95"/>
  <c r="AN308" i="95"/>
  <c r="AM308" i="95"/>
  <c r="AL308" i="95"/>
  <c r="AK308" i="95"/>
  <c r="AJ308" i="95"/>
  <c r="AI308" i="95"/>
  <c r="AH308" i="95"/>
  <c r="AG308" i="95"/>
  <c r="AF308" i="95"/>
  <c r="AE308" i="95"/>
  <c r="AD308" i="95"/>
  <c r="AC308" i="95"/>
  <c r="AB308" i="95"/>
  <c r="AA308" i="95"/>
  <c r="Z308" i="95"/>
  <c r="Y308" i="95"/>
  <c r="X308" i="95"/>
  <c r="W308" i="95"/>
  <c r="V308" i="95"/>
  <c r="U308" i="95"/>
  <c r="T308" i="95"/>
  <c r="S308" i="95"/>
  <c r="R308" i="95"/>
  <c r="Q308" i="95"/>
  <c r="P308" i="95"/>
  <c r="O308" i="95"/>
  <c r="N308" i="95"/>
  <c r="M308" i="95"/>
  <c r="L308" i="95"/>
  <c r="K308" i="95"/>
  <c r="J308" i="95"/>
  <c r="I308" i="95"/>
  <c r="H308" i="95"/>
  <c r="G308" i="95"/>
  <c r="BK307" i="95"/>
  <c r="BJ307" i="95"/>
  <c r="BI307" i="95"/>
  <c r="BH307" i="95"/>
  <c r="BG307" i="95"/>
  <c r="BF307" i="95"/>
  <c r="BE307" i="95"/>
  <c r="BD307" i="95"/>
  <c r="BC307" i="95"/>
  <c r="BB307" i="95"/>
  <c r="BA307" i="95"/>
  <c r="AZ307" i="95"/>
  <c r="AY307" i="95"/>
  <c r="AX307" i="95"/>
  <c r="AW307" i="95"/>
  <c r="AV307" i="95"/>
  <c r="AU307" i="95"/>
  <c r="AT307" i="95"/>
  <c r="AS307" i="95"/>
  <c r="AR307" i="95"/>
  <c r="AQ307" i="95"/>
  <c r="AP307" i="95"/>
  <c r="AO307" i="95"/>
  <c r="AN307" i="95"/>
  <c r="AM307" i="95"/>
  <c r="AL307" i="95"/>
  <c r="AK307" i="95"/>
  <c r="AJ307" i="95"/>
  <c r="AI307" i="95"/>
  <c r="AH307" i="95"/>
  <c r="AG307" i="95"/>
  <c r="AF307" i="95"/>
  <c r="AE307" i="95"/>
  <c r="AD307" i="95"/>
  <c r="AC307" i="95"/>
  <c r="AB307" i="95"/>
  <c r="AA307" i="95"/>
  <c r="Z307" i="95"/>
  <c r="Y307" i="95"/>
  <c r="X307" i="95"/>
  <c r="W307" i="95"/>
  <c r="V307" i="95"/>
  <c r="U307" i="95"/>
  <c r="T307" i="95"/>
  <c r="S307" i="95"/>
  <c r="R307" i="95"/>
  <c r="Q307" i="95"/>
  <c r="P307" i="95"/>
  <c r="O307" i="95"/>
  <c r="N307" i="95"/>
  <c r="M307" i="95"/>
  <c r="L307" i="95"/>
  <c r="K307" i="95"/>
  <c r="J307" i="95"/>
  <c r="I307" i="95"/>
  <c r="H307" i="95"/>
  <c r="G307" i="95"/>
  <c r="BK306" i="95"/>
  <c r="BJ306" i="95"/>
  <c r="BI306" i="95"/>
  <c r="BH306" i="95"/>
  <c r="BG306" i="95"/>
  <c r="BF306" i="95"/>
  <c r="BE306" i="95"/>
  <c r="BD306" i="95"/>
  <c r="BC306" i="95"/>
  <c r="BB306" i="95"/>
  <c r="BA306" i="95"/>
  <c r="AZ306" i="95"/>
  <c r="AY306" i="95"/>
  <c r="AX306" i="95"/>
  <c r="AW306" i="95"/>
  <c r="AV306" i="95"/>
  <c r="AU306" i="95"/>
  <c r="AT306" i="95"/>
  <c r="AS306" i="95"/>
  <c r="AR306" i="95"/>
  <c r="AQ306" i="95"/>
  <c r="AP306" i="95"/>
  <c r="AO306" i="95"/>
  <c r="AN306" i="95"/>
  <c r="AM306" i="95"/>
  <c r="AL306" i="95"/>
  <c r="AK306" i="95"/>
  <c r="AJ306" i="95"/>
  <c r="AI306" i="95"/>
  <c r="AH306" i="95"/>
  <c r="AG306" i="95"/>
  <c r="AF306" i="95"/>
  <c r="AE306" i="95"/>
  <c r="AD306" i="95"/>
  <c r="AC306" i="95"/>
  <c r="AB306" i="95"/>
  <c r="AA306" i="95"/>
  <c r="Z306" i="95"/>
  <c r="Y306" i="95"/>
  <c r="X306" i="95"/>
  <c r="W306" i="95"/>
  <c r="V306" i="95"/>
  <c r="U306" i="95"/>
  <c r="T306" i="95"/>
  <c r="S306" i="95"/>
  <c r="R306" i="95"/>
  <c r="Q306" i="95"/>
  <c r="P306" i="95"/>
  <c r="O306" i="95"/>
  <c r="N306" i="95"/>
  <c r="M306" i="95"/>
  <c r="L306" i="95"/>
  <c r="K306" i="95"/>
  <c r="J306" i="95"/>
  <c r="I306" i="95"/>
  <c r="H306" i="95"/>
  <c r="G306" i="95"/>
  <c r="BK305" i="95"/>
  <c r="BJ305" i="95"/>
  <c r="BI305" i="95"/>
  <c r="BH305" i="95"/>
  <c r="BG305" i="95"/>
  <c r="BF305" i="95"/>
  <c r="BE305" i="95"/>
  <c r="BD305" i="95"/>
  <c r="BC305" i="95"/>
  <c r="BB305" i="95"/>
  <c r="BA305" i="95"/>
  <c r="AZ305" i="95"/>
  <c r="AY305" i="95"/>
  <c r="AX305" i="95"/>
  <c r="AW305" i="95"/>
  <c r="AV305" i="95"/>
  <c r="AU305" i="95"/>
  <c r="AT305" i="95"/>
  <c r="AS305" i="95"/>
  <c r="AR305" i="95"/>
  <c r="AQ305" i="95"/>
  <c r="AP305" i="95"/>
  <c r="AO305" i="95"/>
  <c r="AN305" i="95"/>
  <c r="AM305" i="95"/>
  <c r="AL305" i="95"/>
  <c r="AK305" i="95"/>
  <c r="AJ305" i="95"/>
  <c r="AI305" i="95"/>
  <c r="AH305" i="95"/>
  <c r="AG305" i="95"/>
  <c r="AF305" i="95"/>
  <c r="AE305" i="95"/>
  <c r="AD305" i="95"/>
  <c r="AC305" i="95"/>
  <c r="AB305" i="95"/>
  <c r="AA305" i="95"/>
  <c r="Z305" i="95"/>
  <c r="Y305" i="95"/>
  <c r="X305" i="95"/>
  <c r="W305" i="95"/>
  <c r="V305" i="95"/>
  <c r="U305" i="95"/>
  <c r="T305" i="95"/>
  <c r="S305" i="95"/>
  <c r="R305" i="95"/>
  <c r="Q305" i="95"/>
  <c r="P305" i="95"/>
  <c r="O305" i="95"/>
  <c r="N305" i="95"/>
  <c r="M305" i="95"/>
  <c r="L305" i="95"/>
  <c r="K305" i="95"/>
  <c r="J305" i="95"/>
  <c r="I305" i="95"/>
  <c r="H305" i="95"/>
  <c r="G305" i="95"/>
  <c r="BK304" i="95"/>
  <c r="BJ304" i="95"/>
  <c r="BI304" i="95"/>
  <c r="BH304" i="95"/>
  <c r="BG304" i="95"/>
  <c r="BF304" i="95"/>
  <c r="BE304" i="95"/>
  <c r="BD304" i="95"/>
  <c r="BC304" i="95"/>
  <c r="BB304" i="95"/>
  <c r="BA304" i="95"/>
  <c r="AZ304" i="95"/>
  <c r="AY304" i="95"/>
  <c r="AX304" i="95"/>
  <c r="AW304" i="95"/>
  <c r="AV304" i="95"/>
  <c r="AU304" i="95"/>
  <c r="AT304" i="95"/>
  <c r="AS304" i="95"/>
  <c r="AR304" i="95"/>
  <c r="AQ304" i="95"/>
  <c r="AP304" i="95"/>
  <c r="AO304" i="95"/>
  <c r="AN304" i="95"/>
  <c r="AM304" i="95"/>
  <c r="AL304" i="95"/>
  <c r="AK304" i="95"/>
  <c r="AJ304" i="95"/>
  <c r="AI304" i="95"/>
  <c r="AH304" i="95"/>
  <c r="AG304" i="95"/>
  <c r="AF304" i="95"/>
  <c r="AE304" i="95"/>
  <c r="AD304" i="95"/>
  <c r="AC304" i="95"/>
  <c r="AB304" i="95"/>
  <c r="AA304" i="95"/>
  <c r="Z304" i="95"/>
  <c r="Y304" i="95"/>
  <c r="X304" i="95"/>
  <c r="W304" i="95"/>
  <c r="V304" i="95"/>
  <c r="U304" i="95"/>
  <c r="T304" i="95"/>
  <c r="S304" i="95"/>
  <c r="R304" i="95"/>
  <c r="Q304" i="95"/>
  <c r="P304" i="95"/>
  <c r="O304" i="95"/>
  <c r="N304" i="95"/>
  <c r="M304" i="95"/>
  <c r="L304" i="95"/>
  <c r="K304" i="95"/>
  <c r="J304" i="95"/>
  <c r="I304" i="95"/>
  <c r="H304" i="95"/>
  <c r="G304" i="95"/>
  <c r="BK303" i="95"/>
  <c r="BJ303" i="95"/>
  <c r="BI303" i="95"/>
  <c r="BH303" i="95"/>
  <c r="BG303" i="95"/>
  <c r="BF303" i="95"/>
  <c r="BE303" i="95"/>
  <c r="BD303" i="95"/>
  <c r="BC303" i="95"/>
  <c r="BB303" i="95"/>
  <c r="BA303" i="95"/>
  <c r="AZ303" i="95"/>
  <c r="AY303" i="95"/>
  <c r="AX303" i="95"/>
  <c r="AW303" i="95"/>
  <c r="AV303" i="95"/>
  <c r="AU303" i="95"/>
  <c r="AT303" i="95"/>
  <c r="AS303" i="95"/>
  <c r="AR303" i="95"/>
  <c r="AQ303" i="95"/>
  <c r="AP303" i="95"/>
  <c r="AO303" i="95"/>
  <c r="AN303" i="95"/>
  <c r="AM303" i="95"/>
  <c r="AL303" i="95"/>
  <c r="AK303" i="95"/>
  <c r="AJ303" i="95"/>
  <c r="AI303" i="95"/>
  <c r="AH303" i="95"/>
  <c r="AG303" i="95"/>
  <c r="AF303" i="95"/>
  <c r="AE303" i="95"/>
  <c r="AD303" i="95"/>
  <c r="AC303" i="95"/>
  <c r="AB303" i="95"/>
  <c r="AA303" i="95"/>
  <c r="Z303" i="95"/>
  <c r="Y303" i="95"/>
  <c r="X303" i="95"/>
  <c r="W303" i="95"/>
  <c r="V303" i="95"/>
  <c r="U303" i="95"/>
  <c r="T303" i="95"/>
  <c r="S303" i="95"/>
  <c r="R303" i="95"/>
  <c r="Q303" i="95"/>
  <c r="P303" i="95"/>
  <c r="O303" i="95"/>
  <c r="N303" i="95"/>
  <c r="M303" i="95"/>
  <c r="L303" i="95"/>
  <c r="K303" i="95"/>
  <c r="J303" i="95"/>
  <c r="I303" i="95"/>
  <c r="H303" i="95"/>
  <c r="G303" i="95"/>
  <c r="BK302" i="95"/>
  <c r="BJ302" i="95"/>
  <c r="BI302" i="95"/>
  <c r="BH302" i="95"/>
  <c r="BG302" i="95"/>
  <c r="BF302" i="95"/>
  <c r="BE302" i="95"/>
  <c r="BD302" i="95"/>
  <c r="BC302" i="95"/>
  <c r="BB302" i="95"/>
  <c r="BA302" i="95"/>
  <c r="AZ302" i="95"/>
  <c r="AY302" i="95"/>
  <c r="AX302" i="95"/>
  <c r="AW302" i="95"/>
  <c r="AV302" i="95"/>
  <c r="AU302" i="95"/>
  <c r="AT302" i="95"/>
  <c r="AS302" i="95"/>
  <c r="AR302" i="95"/>
  <c r="AQ302" i="95"/>
  <c r="AP302" i="95"/>
  <c r="AO302" i="95"/>
  <c r="AN302" i="95"/>
  <c r="AM302" i="95"/>
  <c r="AL302" i="95"/>
  <c r="AK302" i="95"/>
  <c r="AJ302" i="95"/>
  <c r="AI302" i="95"/>
  <c r="AH302" i="95"/>
  <c r="AG302" i="95"/>
  <c r="AF302" i="95"/>
  <c r="AE302" i="95"/>
  <c r="AD302" i="95"/>
  <c r="AC302" i="95"/>
  <c r="AB302" i="95"/>
  <c r="AA302" i="95"/>
  <c r="Z302" i="95"/>
  <c r="Y302" i="95"/>
  <c r="X302" i="95"/>
  <c r="W302" i="95"/>
  <c r="V302" i="95"/>
  <c r="U302" i="95"/>
  <c r="T302" i="95"/>
  <c r="S302" i="95"/>
  <c r="R302" i="95"/>
  <c r="Q302" i="95"/>
  <c r="P302" i="95"/>
  <c r="O302" i="95"/>
  <c r="N302" i="95"/>
  <c r="M302" i="95"/>
  <c r="L302" i="95"/>
  <c r="K302" i="95"/>
  <c r="J302" i="95"/>
  <c r="I302" i="95"/>
  <c r="H302" i="95"/>
  <c r="G302" i="95"/>
  <c r="BK301" i="95"/>
  <c r="BJ301" i="95"/>
  <c r="BI301" i="95"/>
  <c r="BH301" i="95"/>
  <c r="BG301" i="95"/>
  <c r="BF301" i="95"/>
  <c r="BE301" i="95"/>
  <c r="BD301" i="95"/>
  <c r="BC301" i="95"/>
  <c r="BB301" i="95"/>
  <c r="BA301" i="95"/>
  <c r="AZ301" i="95"/>
  <c r="AY301" i="95"/>
  <c r="AX301" i="95"/>
  <c r="AW301" i="95"/>
  <c r="AV301" i="95"/>
  <c r="AU301" i="95"/>
  <c r="AT301" i="95"/>
  <c r="AS301" i="95"/>
  <c r="AR301" i="95"/>
  <c r="AQ301" i="95"/>
  <c r="AP301" i="95"/>
  <c r="AO301" i="95"/>
  <c r="AN301" i="95"/>
  <c r="AM301" i="95"/>
  <c r="AL301" i="95"/>
  <c r="AK301" i="95"/>
  <c r="AJ301" i="95"/>
  <c r="AI301" i="95"/>
  <c r="AH301" i="95"/>
  <c r="AG301" i="95"/>
  <c r="AF301" i="95"/>
  <c r="AE301" i="95"/>
  <c r="AD301" i="95"/>
  <c r="AC301" i="95"/>
  <c r="AB301" i="95"/>
  <c r="AA301" i="95"/>
  <c r="Z301" i="95"/>
  <c r="Y301" i="95"/>
  <c r="X301" i="95"/>
  <c r="W301" i="95"/>
  <c r="V301" i="95"/>
  <c r="U301" i="95"/>
  <c r="T301" i="95"/>
  <c r="S301" i="95"/>
  <c r="R301" i="95"/>
  <c r="Q301" i="95"/>
  <c r="P301" i="95"/>
  <c r="O301" i="95"/>
  <c r="N301" i="95"/>
  <c r="M301" i="95"/>
  <c r="L301" i="95"/>
  <c r="K301" i="95"/>
  <c r="J301" i="95"/>
  <c r="I301" i="95"/>
  <c r="H301" i="95"/>
  <c r="G301" i="95"/>
  <c r="BK300" i="95"/>
  <c r="BJ300" i="95"/>
  <c r="BI300" i="95"/>
  <c r="BH300" i="95"/>
  <c r="BG300" i="95"/>
  <c r="BF300" i="95"/>
  <c r="BE300" i="95"/>
  <c r="BD300" i="95"/>
  <c r="BC300" i="95"/>
  <c r="BB300" i="95"/>
  <c r="BA300" i="95"/>
  <c r="AZ300" i="95"/>
  <c r="AY300" i="95"/>
  <c r="AX300" i="95"/>
  <c r="AW300" i="95"/>
  <c r="AV300" i="95"/>
  <c r="AU300" i="95"/>
  <c r="AT300" i="95"/>
  <c r="AS300" i="95"/>
  <c r="AR300" i="95"/>
  <c r="AQ300" i="95"/>
  <c r="AP300" i="95"/>
  <c r="AO300" i="95"/>
  <c r="AN300" i="95"/>
  <c r="AM300" i="95"/>
  <c r="AL300" i="95"/>
  <c r="AK300" i="95"/>
  <c r="AJ300" i="95"/>
  <c r="AI300" i="95"/>
  <c r="AH300" i="95"/>
  <c r="AG300" i="95"/>
  <c r="AF300" i="95"/>
  <c r="AE300" i="95"/>
  <c r="AD300" i="95"/>
  <c r="AC300" i="95"/>
  <c r="AB300" i="95"/>
  <c r="AA300" i="95"/>
  <c r="Z300" i="95"/>
  <c r="Y300" i="95"/>
  <c r="X300" i="95"/>
  <c r="W300" i="95"/>
  <c r="V300" i="95"/>
  <c r="U300" i="95"/>
  <c r="T300" i="95"/>
  <c r="S300" i="95"/>
  <c r="R300" i="95"/>
  <c r="Q300" i="95"/>
  <c r="P300" i="95"/>
  <c r="O300" i="95"/>
  <c r="N300" i="95"/>
  <c r="M300" i="95"/>
  <c r="L300" i="95"/>
  <c r="K300" i="95"/>
  <c r="J300" i="95"/>
  <c r="I300" i="95"/>
  <c r="H300" i="95"/>
  <c r="G300" i="95"/>
  <c r="BK288" i="95"/>
  <c r="BJ288" i="95"/>
  <c r="BI288" i="95"/>
  <c r="BH288" i="95"/>
  <c r="BG288" i="95"/>
  <c r="BF288" i="95"/>
  <c r="BE288" i="95"/>
  <c r="BD288" i="95"/>
  <c r="BC288" i="95"/>
  <c r="BB288" i="95"/>
  <c r="BA288" i="95"/>
  <c r="AZ288" i="95"/>
  <c r="AY288" i="95"/>
  <c r="AX288" i="95"/>
  <c r="AW288" i="95"/>
  <c r="AV288" i="95"/>
  <c r="AU288" i="95"/>
  <c r="AT288" i="95"/>
  <c r="AS288" i="95"/>
  <c r="AR288" i="95"/>
  <c r="AQ288" i="95"/>
  <c r="AP288" i="95"/>
  <c r="AO288" i="95"/>
  <c r="AN288" i="95"/>
  <c r="AM288" i="95"/>
  <c r="AL288" i="95"/>
  <c r="AK288" i="95"/>
  <c r="AJ288" i="95"/>
  <c r="AI288" i="95"/>
  <c r="AH288" i="95"/>
  <c r="AG288" i="95"/>
  <c r="AF288" i="95"/>
  <c r="AE288" i="95"/>
  <c r="AD288" i="95"/>
  <c r="AC288" i="95"/>
  <c r="AB288" i="95"/>
  <c r="AA288" i="95"/>
  <c r="Z288" i="95"/>
  <c r="Y288" i="95"/>
  <c r="X288" i="95"/>
  <c r="W288" i="95"/>
  <c r="V288" i="95"/>
  <c r="U288" i="95"/>
  <c r="T288" i="95"/>
  <c r="S288" i="95"/>
  <c r="R288" i="95"/>
  <c r="Q288" i="95"/>
  <c r="P288" i="95"/>
  <c r="O288" i="95"/>
  <c r="N288" i="95"/>
  <c r="M288" i="95"/>
  <c r="L288" i="95"/>
  <c r="K288" i="95"/>
  <c r="J288" i="95"/>
  <c r="I288" i="95"/>
  <c r="H288" i="95"/>
  <c r="G288" i="95"/>
  <c r="F288" i="95"/>
  <c r="E288" i="95"/>
  <c r="D288" i="95"/>
  <c r="C288" i="95"/>
  <c r="BK287" i="95"/>
  <c r="BJ287" i="95"/>
  <c r="BI287" i="95"/>
  <c r="BH287" i="95"/>
  <c r="BG287" i="95"/>
  <c r="BF287" i="95"/>
  <c r="BE287" i="95"/>
  <c r="BD287" i="95"/>
  <c r="BC287" i="95"/>
  <c r="BB287" i="95"/>
  <c r="BA287" i="95"/>
  <c r="AZ287" i="95"/>
  <c r="AY287" i="95"/>
  <c r="AX287" i="95"/>
  <c r="AW287" i="95"/>
  <c r="AV287" i="95"/>
  <c r="AU287" i="95"/>
  <c r="AT287" i="95"/>
  <c r="AS287" i="95"/>
  <c r="AR287" i="95"/>
  <c r="AQ287" i="95"/>
  <c r="AP287" i="95"/>
  <c r="AO287" i="95"/>
  <c r="AN287" i="95"/>
  <c r="AM287" i="95"/>
  <c r="AL287" i="95"/>
  <c r="AK287" i="95"/>
  <c r="AJ287" i="95"/>
  <c r="AI287" i="95"/>
  <c r="AH287" i="95"/>
  <c r="AG287" i="95"/>
  <c r="AF287" i="95"/>
  <c r="AE287" i="95"/>
  <c r="AD287" i="95"/>
  <c r="AC287" i="95"/>
  <c r="AB287" i="95"/>
  <c r="AA287" i="95"/>
  <c r="Z287" i="95"/>
  <c r="Y287" i="95"/>
  <c r="X287" i="95"/>
  <c r="W287" i="95"/>
  <c r="V287" i="95"/>
  <c r="U287" i="95"/>
  <c r="T287" i="95"/>
  <c r="S287" i="95"/>
  <c r="R287" i="95"/>
  <c r="Q287" i="95"/>
  <c r="P287" i="95"/>
  <c r="O287" i="95"/>
  <c r="N287" i="95"/>
  <c r="M287" i="95"/>
  <c r="L287" i="95"/>
  <c r="K287" i="95"/>
  <c r="J287" i="95"/>
  <c r="I287" i="95"/>
  <c r="H287" i="95"/>
  <c r="G287" i="95"/>
  <c r="BK286" i="95"/>
  <c r="BJ286" i="95"/>
  <c r="BI286" i="95"/>
  <c r="BH286" i="95"/>
  <c r="BG286" i="95"/>
  <c r="BF286" i="95"/>
  <c r="BE286" i="95"/>
  <c r="BD286" i="95"/>
  <c r="BC286" i="95"/>
  <c r="BB286" i="95"/>
  <c r="BA286" i="95"/>
  <c r="AZ286" i="95"/>
  <c r="AY286" i="95"/>
  <c r="AX286" i="95"/>
  <c r="AW286" i="95"/>
  <c r="AV286" i="95"/>
  <c r="AU286" i="95"/>
  <c r="AT286" i="95"/>
  <c r="AS286" i="95"/>
  <c r="AR286" i="95"/>
  <c r="AQ286" i="95"/>
  <c r="AP286" i="95"/>
  <c r="AO286" i="95"/>
  <c r="AN286" i="95"/>
  <c r="AM286" i="95"/>
  <c r="AL286" i="95"/>
  <c r="AK286" i="95"/>
  <c r="AJ286" i="95"/>
  <c r="AI286" i="95"/>
  <c r="AH286" i="95"/>
  <c r="AG286" i="95"/>
  <c r="AF286" i="95"/>
  <c r="AE286" i="95"/>
  <c r="AD286" i="95"/>
  <c r="AC286" i="95"/>
  <c r="AB286" i="95"/>
  <c r="AA286" i="95"/>
  <c r="Z286" i="95"/>
  <c r="Y286" i="95"/>
  <c r="X286" i="95"/>
  <c r="W286" i="95"/>
  <c r="V286" i="95"/>
  <c r="U286" i="95"/>
  <c r="T286" i="95"/>
  <c r="S286" i="95"/>
  <c r="R286" i="95"/>
  <c r="Q286" i="95"/>
  <c r="P286" i="95"/>
  <c r="O286" i="95"/>
  <c r="N286" i="95"/>
  <c r="M286" i="95"/>
  <c r="L286" i="95"/>
  <c r="K286" i="95"/>
  <c r="J286" i="95"/>
  <c r="I286" i="95"/>
  <c r="H286" i="95"/>
  <c r="G286" i="95"/>
  <c r="BK285" i="95"/>
  <c r="BJ285" i="95"/>
  <c r="BI285" i="95"/>
  <c r="BH285" i="95"/>
  <c r="BG285" i="95"/>
  <c r="BF285" i="95"/>
  <c r="BE285" i="95"/>
  <c r="BD285" i="95"/>
  <c r="BC285" i="95"/>
  <c r="BB285" i="95"/>
  <c r="BA285" i="95"/>
  <c r="AZ285" i="95"/>
  <c r="AY285" i="95"/>
  <c r="AX285" i="95"/>
  <c r="AW285" i="95"/>
  <c r="AV285" i="95"/>
  <c r="AU285" i="95"/>
  <c r="AT285" i="95"/>
  <c r="AS285" i="95"/>
  <c r="AR285" i="95"/>
  <c r="AQ285" i="95"/>
  <c r="AP285" i="95"/>
  <c r="AO285" i="95"/>
  <c r="AN285" i="95"/>
  <c r="AM285" i="95"/>
  <c r="AL285" i="95"/>
  <c r="AK285" i="95"/>
  <c r="AJ285" i="95"/>
  <c r="AI285" i="95"/>
  <c r="AH285" i="95"/>
  <c r="AG285" i="95"/>
  <c r="AF285" i="95"/>
  <c r="AE285" i="95"/>
  <c r="AD285" i="95"/>
  <c r="AC285" i="95"/>
  <c r="AB285" i="95"/>
  <c r="AA285" i="95"/>
  <c r="Z285" i="95"/>
  <c r="Y285" i="95"/>
  <c r="X285" i="95"/>
  <c r="W285" i="95"/>
  <c r="V285" i="95"/>
  <c r="U285" i="95"/>
  <c r="T285" i="95"/>
  <c r="S285" i="95"/>
  <c r="R285" i="95"/>
  <c r="Q285" i="95"/>
  <c r="P285" i="95"/>
  <c r="O285" i="95"/>
  <c r="N285" i="95"/>
  <c r="M285" i="95"/>
  <c r="L285" i="95"/>
  <c r="K285" i="95"/>
  <c r="J285" i="95"/>
  <c r="I285" i="95"/>
  <c r="H285" i="95"/>
  <c r="G285" i="95"/>
  <c r="BK284" i="95"/>
  <c r="BJ284" i="95"/>
  <c r="BI284" i="95"/>
  <c r="BH284" i="95"/>
  <c r="BG284" i="95"/>
  <c r="BF284" i="95"/>
  <c r="BE284" i="95"/>
  <c r="BD284" i="95"/>
  <c r="BC284" i="95"/>
  <c r="BB284" i="95"/>
  <c r="BA284" i="95"/>
  <c r="AZ284" i="95"/>
  <c r="AY284" i="95"/>
  <c r="AX284" i="95"/>
  <c r="AW284" i="95"/>
  <c r="AV284" i="95"/>
  <c r="AU284" i="95"/>
  <c r="AT284" i="95"/>
  <c r="AS284" i="95"/>
  <c r="AR284" i="95"/>
  <c r="AQ284" i="95"/>
  <c r="AP284" i="95"/>
  <c r="AO284" i="95"/>
  <c r="AN284" i="95"/>
  <c r="AM284" i="95"/>
  <c r="AL284" i="95"/>
  <c r="AK284" i="95"/>
  <c r="AJ284" i="95"/>
  <c r="AI284" i="95"/>
  <c r="AH284" i="95"/>
  <c r="AG284" i="95"/>
  <c r="AF284" i="95"/>
  <c r="AE284" i="95"/>
  <c r="AD284" i="95"/>
  <c r="AC284" i="95"/>
  <c r="AB284" i="95"/>
  <c r="AA284" i="95"/>
  <c r="Z284" i="95"/>
  <c r="Y284" i="95"/>
  <c r="X284" i="95"/>
  <c r="W284" i="95"/>
  <c r="V284" i="95"/>
  <c r="U284" i="95"/>
  <c r="T284" i="95"/>
  <c r="S284" i="95"/>
  <c r="R284" i="95"/>
  <c r="Q284" i="95"/>
  <c r="P284" i="95"/>
  <c r="O284" i="95"/>
  <c r="N284" i="95"/>
  <c r="M284" i="95"/>
  <c r="L284" i="95"/>
  <c r="K284" i="95"/>
  <c r="J284" i="95"/>
  <c r="I284" i="95"/>
  <c r="H284" i="95"/>
  <c r="G284" i="95"/>
  <c r="BK283" i="95"/>
  <c r="BJ283" i="95"/>
  <c r="BI283" i="95"/>
  <c r="BH283" i="95"/>
  <c r="BG283" i="95"/>
  <c r="BF283" i="95"/>
  <c r="BE283" i="95"/>
  <c r="BD283" i="95"/>
  <c r="BC283" i="95"/>
  <c r="BB283" i="95"/>
  <c r="BA283" i="95"/>
  <c r="AZ283" i="95"/>
  <c r="AY283" i="95"/>
  <c r="AX283" i="95"/>
  <c r="AW283" i="95"/>
  <c r="AV283" i="95"/>
  <c r="AU283" i="95"/>
  <c r="AT283" i="95"/>
  <c r="AS283" i="95"/>
  <c r="AR283" i="95"/>
  <c r="AQ283" i="95"/>
  <c r="AP283" i="95"/>
  <c r="AO283" i="95"/>
  <c r="AN283" i="95"/>
  <c r="AM283" i="95"/>
  <c r="AL283" i="95"/>
  <c r="AK283" i="95"/>
  <c r="AJ283" i="95"/>
  <c r="AI283" i="95"/>
  <c r="AH283" i="95"/>
  <c r="AG283" i="95"/>
  <c r="AF283" i="95"/>
  <c r="AE283" i="95"/>
  <c r="AD283" i="95"/>
  <c r="AC283" i="95"/>
  <c r="AB283" i="95"/>
  <c r="AA283" i="95"/>
  <c r="Z283" i="95"/>
  <c r="Y283" i="95"/>
  <c r="X283" i="95"/>
  <c r="W283" i="95"/>
  <c r="V283" i="95"/>
  <c r="U283" i="95"/>
  <c r="T283" i="95"/>
  <c r="S283" i="95"/>
  <c r="R283" i="95"/>
  <c r="Q283" i="95"/>
  <c r="P283" i="95"/>
  <c r="O283" i="95"/>
  <c r="N283" i="95"/>
  <c r="M283" i="95"/>
  <c r="L283" i="95"/>
  <c r="K283" i="95"/>
  <c r="J283" i="95"/>
  <c r="I283" i="95"/>
  <c r="H283" i="95"/>
  <c r="G283" i="95"/>
  <c r="BK282" i="95"/>
  <c r="BJ282" i="95"/>
  <c r="BI282" i="95"/>
  <c r="BH282" i="95"/>
  <c r="BG282" i="95"/>
  <c r="BF282" i="95"/>
  <c r="BE282" i="95"/>
  <c r="BD282" i="95"/>
  <c r="BC282" i="95"/>
  <c r="BB282" i="95"/>
  <c r="BA282" i="95"/>
  <c r="AZ282" i="95"/>
  <c r="AY282" i="95"/>
  <c r="AX282" i="95"/>
  <c r="AW282" i="95"/>
  <c r="AV282" i="95"/>
  <c r="AU282" i="95"/>
  <c r="AT282" i="95"/>
  <c r="AS282" i="95"/>
  <c r="AR282" i="95"/>
  <c r="AQ282" i="95"/>
  <c r="AP282" i="95"/>
  <c r="AO282" i="95"/>
  <c r="AN282" i="95"/>
  <c r="AM282" i="95"/>
  <c r="AL282" i="95"/>
  <c r="AK282" i="95"/>
  <c r="AJ282" i="95"/>
  <c r="AI282" i="95"/>
  <c r="AH282" i="95"/>
  <c r="AG282" i="95"/>
  <c r="AF282" i="95"/>
  <c r="AE282" i="95"/>
  <c r="AD282" i="95"/>
  <c r="AC282" i="95"/>
  <c r="AB282" i="95"/>
  <c r="AA282" i="95"/>
  <c r="Z282" i="95"/>
  <c r="Y282" i="95"/>
  <c r="X282" i="95"/>
  <c r="W282" i="95"/>
  <c r="V282" i="95"/>
  <c r="U282" i="95"/>
  <c r="T282" i="95"/>
  <c r="S282" i="95"/>
  <c r="R282" i="95"/>
  <c r="Q282" i="95"/>
  <c r="P282" i="95"/>
  <c r="O282" i="95"/>
  <c r="N282" i="95"/>
  <c r="M282" i="95"/>
  <c r="L282" i="95"/>
  <c r="K282" i="95"/>
  <c r="J282" i="95"/>
  <c r="I282" i="95"/>
  <c r="H282" i="95"/>
  <c r="G282" i="95"/>
  <c r="BK281" i="95"/>
  <c r="BJ281" i="95"/>
  <c r="BI281" i="95"/>
  <c r="BH281" i="95"/>
  <c r="BG281" i="95"/>
  <c r="BF281" i="95"/>
  <c r="BE281" i="95"/>
  <c r="BD281" i="95"/>
  <c r="BC281" i="95"/>
  <c r="BB281" i="95"/>
  <c r="BA281" i="95"/>
  <c r="AZ281" i="95"/>
  <c r="AY281" i="95"/>
  <c r="AX281" i="95"/>
  <c r="AW281" i="95"/>
  <c r="AV281" i="95"/>
  <c r="AU281" i="95"/>
  <c r="AT281" i="95"/>
  <c r="AS281" i="95"/>
  <c r="AR281" i="95"/>
  <c r="AQ281" i="95"/>
  <c r="AP281" i="95"/>
  <c r="AO281" i="95"/>
  <c r="AN281" i="95"/>
  <c r="AM281" i="95"/>
  <c r="AL281" i="95"/>
  <c r="AK281" i="95"/>
  <c r="AJ281" i="95"/>
  <c r="AI281" i="95"/>
  <c r="AH281" i="95"/>
  <c r="AG281" i="95"/>
  <c r="AF281" i="95"/>
  <c r="AE281" i="95"/>
  <c r="AD281" i="95"/>
  <c r="AC281" i="95"/>
  <c r="AB281" i="95"/>
  <c r="AA281" i="95"/>
  <c r="Z281" i="95"/>
  <c r="Y281" i="95"/>
  <c r="X281" i="95"/>
  <c r="W281" i="95"/>
  <c r="V281" i="95"/>
  <c r="U281" i="95"/>
  <c r="T281" i="95"/>
  <c r="S281" i="95"/>
  <c r="R281" i="95"/>
  <c r="Q281" i="95"/>
  <c r="P281" i="95"/>
  <c r="O281" i="95"/>
  <c r="N281" i="95"/>
  <c r="M281" i="95"/>
  <c r="L281" i="95"/>
  <c r="K281" i="95"/>
  <c r="J281" i="95"/>
  <c r="I281" i="95"/>
  <c r="H281" i="95"/>
  <c r="G281" i="95"/>
  <c r="BK280" i="95"/>
  <c r="BJ280" i="95"/>
  <c r="BI280" i="95"/>
  <c r="BH280" i="95"/>
  <c r="BG280" i="95"/>
  <c r="BF280" i="95"/>
  <c r="BE280" i="95"/>
  <c r="BD280" i="95"/>
  <c r="BC280" i="95"/>
  <c r="BB280" i="95"/>
  <c r="BA280" i="95"/>
  <c r="AZ280" i="95"/>
  <c r="AY280" i="95"/>
  <c r="AX280" i="95"/>
  <c r="AW280" i="95"/>
  <c r="AV280" i="95"/>
  <c r="AU280" i="95"/>
  <c r="AT280" i="95"/>
  <c r="AS280" i="95"/>
  <c r="AR280" i="95"/>
  <c r="AQ280" i="95"/>
  <c r="AP280" i="95"/>
  <c r="AO280" i="95"/>
  <c r="AN280" i="95"/>
  <c r="AM280" i="95"/>
  <c r="AL280" i="95"/>
  <c r="AK280" i="95"/>
  <c r="AJ280" i="95"/>
  <c r="AI280" i="95"/>
  <c r="AH280" i="95"/>
  <c r="AG280" i="95"/>
  <c r="AF280" i="95"/>
  <c r="AE280" i="95"/>
  <c r="AD280" i="95"/>
  <c r="AC280" i="95"/>
  <c r="AB280" i="95"/>
  <c r="AA280" i="95"/>
  <c r="Z280" i="95"/>
  <c r="Y280" i="95"/>
  <c r="X280" i="95"/>
  <c r="W280" i="95"/>
  <c r="V280" i="95"/>
  <c r="U280" i="95"/>
  <c r="T280" i="95"/>
  <c r="S280" i="95"/>
  <c r="R280" i="95"/>
  <c r="Q280" i="95"/>
  <c r="P280" i="95"/>
  <c r="O280" i="95"/>
  <c r="N280" i="95"/>
  <c r="M280" i="95"/>
  <c r="L280" i="95"/>
  <c r="K280" i="95"/>
  <c r="J280" i="95"/>
  <c r="I280" i="95"/>
  <c r="H280" i="95"/>
  <c r="G280" i="95"/>
  <c r="BK279" i="95"/>
  <c r="BJ279" i="95"/>
  <c r="BI279" i="95"/>
  <c r="BH279" i="95"/>
  <c r="BG279" i="95"/>
  <c r="BF279" i="95"/>
  <c r="BE279" i="95"/>
  <c r="BD279" i="95"/>
  <c r="BC279" i="95"/>
  <c r="BB279" i="95"/>
  <c r="BA279" i="95"/>
  <c r="AZ279" i="95"/>
  <c r="AY279" i="95"/>
  <c r="AX279" i="95"/>
  <c r="AW279" i="95"/>
  <c r="AV279" i="95"/>
  <c r="AU279" i="95"/>
  <c r="AT279" i="95"/>
  <c r="AS279" i="95"/>
  <c r="AR279" i="95"/>
  <c r="AQ279" i="95"/>
  <c r="AP279" i="95"/>
  <c r="AO279" i="95"/>
  <c r="AN279" i="95"/>
  <c r="AM279" i="95"/>
  <c r="AL279" i="95"/>
  <c r="AK279" i="95"/>
  <c r="AJ279" i="95"/>
  <c r="AI279" i="95"/>
  <c r="AH279" i="95"/>
  <c r="AG279" i="95"/>
  <c r="AF279" i="95"/>
  <c r="AE279" i="95"/>
  <c r="AD279" i="95"/>
  <c r="AC279" i="95"/>
  <c r="AB279" i="95"/>
  <c r="AA279" i="95"/>
  <c r="Z279" i="95"/>
  <c r="Y279" i="95"/>
  <c r="X279" i="95"/>
  <c r="W279" i="95"/>
  <c r="V279" i="95"/>
  <c r="U279" i="95"/>
  <c r="T279" i="95"/>
  <c r="S279" i="95"/>
  <c r="R279" i="95"/>
  <c r="Q279" i="95"/>
  <c r="P279" i="95"/>
  <c r="O279" i="95"/>
  <c r="N279" i="95"/>
  <c r="M279" i="95"/>
  <c r="L279" i="95"/>
  <c r="K279" i="95"/>
  <c r="J279" i="95"/>
  <c r="I279" i="95"/>
  <c r="H279" i="95"/>
  <c r="G279" i="95"/>
  <c r="BK267" i="95"/>
  <c r="BJ267" i="95"/>
  <c r="BI267" i="95"/>
  <c r="BH267" i="95"/>
  <c r="BG267" i="95"/>
  <c r="BF267" i="95"/>
  <c r="BE267" i="95"/>
  <c r="BD267" i="95"/>
  <c r="BC267" i="95"/>
  <c r="BB267" i="95"/>
  <c r="BA267" i="95"/>
  <c r="AZ267" i="95"/>
  <c r="AY267" i="95"/>
  <c r="AX267" i="95"/>
  <c r="AW267" i="95"/>
  <c r="AV267" i="95"/>
  <c r="AU267" i="95"/>
  <c r="AT267" i="95"/>
  <c r="AS267" i="95"/>
  <c r="AR267" i="95"/>
  <c r="AQ267" i="95"/>
  <c r="AP267" i="95"/>
  <c r="AO267" i="95"/>
  <c r="AN267" i="95"/>
  <c r="AM267" i="95"/>
  <c r="AL267" i="95"/>
  <c r="AK267" i="95"/>
  <c r="AJ267" i="95"/>
  <c r="AI267" i="95"/>
  <c r="AH267" i="95"/>
  <c r="AG267" i="95"/>
  <c r="AF267" i="95"/>
  <c r="AE267" i="95"/>
  <c r="AD267" i="95"/>
  <c r="AC267" i="95"/>
  <c r="AB267" i="95"/>
  <c r="AA267" i="95"/>
  <c r="Z267" i="95"/>
  <c r="Y267" i="95"/>
  <c r="X267" i="95"/>
  <c r="W267" i="95"/>
  <c r="V267" i="95"/>
  <c r="U267" i="95"/>
  <c r="T267" i="95"/>
  <c r="S267" i="95"/>
  <c r="R267" i="95"/>
  <c r="Q267" i="95"/>
  <c r="P267" i="95"/>
  <c r="O267" i="95"/>
  <c r="N267" i="95"/>
  <c r="M267" i="95"/>
  <c r="L267" i="95"/>
  <c r="K267" i="95"/>
  <c r="J267" i="95"/>
  <c r="I267" i="95"/>
  <c r="H267" i="95"/>
  <c r="G267" i="95"/>
  <c r="F267" i="95"/>
  <c r="E267" i="95"/>
  <c r="D267" i="95"/>
  <c r="C267" i="95"/>
  <c r="BK266" i="95"/>
  <c r="BJ266" i="95"/>
  <c r="BI266" i="95"/>
  <c r="BH266" i="95"/>
  <c r="BG266" i="95"/>
  <c r="BF266" i="95"/>
  <c r="BE266" i="95"/>
  <c r="BD266" i="95"/>
  <c r="BC266" i="95"/>
  <c r="BB266" i="95"/>
  <c r="BA266" i="95"/>
  <c r="AZ266" i="95"/>
  <c r="AY266" i="95"/>
  <c r="AX266" i="95"/>
  <c r="AW266" i="95"/>
  <c r="AV266" i="95"/>
  <c r="AU266" i="95"/>
  <c r="AT266" i="95"/>
  <c r="AS266" i="95"/>
  <c r="AR266" i="95"/>
  <c r="AQ266" i="95"/>
  <c r="AP266" i="95"/>
  <c r="AO266" i="95"/>
  <c r="AN266" i="95"/>
  <c r="AM266" i="95"/>
  <c r="AL266" i="95"/>
  <c r="AK266" i="95"/>
  <c r="AJ266" i="95"/>
  <c r="AI266" i="95"/>
  <c r="AH266" i="95"/>
  <c r="AG266" i="95"/>
  <c r="AF266" i="95"/>
  <c r="AE266" i="95"/>
  <c r="AD266" i="95"/>
  <c r="AC266" i="95"/>
  <c r="AB266" i="95"/>
  <c r="AA266" i="95"/>
  <c r="Z266" i="95"/>
  <c r="Y266" i="95"/>
  <c r="X266" i="95"/>
  <c r="W266" i="95"/>
  <c r="V266" i="95"/>
  <c r="U266" i="95"/>
  <c r="T266" i="95"/>
  <c r="S266" i="95"/>
  <c r="R266" i="95"/>
  <c r="Q266" i="95"/>
  <c r="P266" i="95"/>
  <c r="O266" i="95"/>
  <c r="N266" i="95"/>
  <c r="M266" i="95"/>
  <c r="L266" i="95"/>
  <c r="K266" i="95"/>
  <c r="J266" i="95"/>
  <c r="I266" i="95"/>
  <c r="H266" i="95"/>
  <c r="G266" i="95"/>
  <c r="BK265" i="95"/>
  <c r="BJ265" i="95"/>
  <c r="BI265" i="95"/>
  <c r="BH265" i="95"/>
  <c r="BG265" i="95"/>
  <c r="BF265" i="95"/>
  <c r="BE265" i="95"/>
  <c r="BD265" i="95"/>
  <c r="BC265" i="95"/>
  <c r="BB265" i="95"/>
  <c r="BA265" i="95"/>
  <c r="AZ265" i="95"/>
  <c r="AY265" i="95"/>
  <c r="AX265" i="95"/>
  <c r="AW265" i="95"/>
  <c r="AV265" i="95"/>
  <c r="AU265" i="95"/>
  <c r="AT265" i="95"/>
  <c r="AS265" i="95"/>
  <c r="AR265" i="95"/>
  <c r="AQ265" i="95"/>
  <c r="AP265" i="95"/>
  <c r="AO265" i="95"/>
  <c r="AN265" i="95"/>
  <c r="AM265" i="95"/>
  <c r="AL265" i="95"/>
  <c r="AK265" i="95"/>
  <c r="AJ265" i="95"/>
  <c r="AI265" i="95"/>
  <c r="AH265" i="95"/>
  <c r="AG265" i="95"/>
  <c r="AF265" i="95"/>
  <c r="AE265" i="95"/>
  <c r="AD265" i="95"/>
  <c r="AC265" i="95"/>
  <c r="AB265" i="95"/>
  <c r="AA265" i="95"/>
  <c r="Z265" i="95"/>
  <c r="Y265" i="95"/>
  <c r="X265" i="95"/>
  <c r="W265" i="95"/>
  <c r="V265" i="95"/>
  <c r="U265" i="95"/>
  <c r="T265" i="95"/>
  <c r="S265" i="95"/>
  <c r="R265" i="95"/>
  <c r="Q265" i="95"/>
  <c r="P265" i="95"/>
  <c r="O265" i="95"/>
  <c r="N265" i="95"/>
  <c r="M265" i="95"/>
  <c r="L265" i="95"/>
  <c r="K265" i="95"/>
  <c r="J265" i="95"/>
  <c r="I265" i="95"/>
  <c r="H265" i="95"/>
  <c r="G265" i="95"/>
  <c r="BK264" i="95"/>
  <c r="BJ264" i="95"/>
  <c r="BI264" i="95"/>
  <c r="BH264" i="95"/>
  <c r="BG264" i="95"/>
  <c r="BF264" i="95"/>
  <c r="BE264" i="95"/>
  <c r="BD264" i="95"/>
  <c r="BC264" i="95"/>
  <c r="BB264" i="95"/>
  <c r="BA264" i="95"/>
  <c r="AZ264" i="95"/>
  <c r="AY264" i="95"/>
  <c r="AX264" i="95"/>
  <c r="AW264" i="95"/>
  <c r="AV264" i="95"/>
  <c r="AU264" i="95"/>
  <c r="AT264" i="95"/>
  <c r="AS264" i="95"/>
  <c r="AR264" i="95"/>
  <c r="AQ264" i="95"/>
  <c r="AP264" i="95"/>
  <c r="AO264" i="95"/>
  <c r="AN264" i="95"/>
  <c r="AM264" i="95"/>
  <c r="AL264" i="95"/>
  <c r="AK264" i="95"/>
  <c r="AJ264" i="95"/>
  <c r="AI264" i="95"/>
  <c r="AH264" i="95"/>
  <c r="AG264" i="95"/>
  <c r="AF264" i="95"/>
  <c r="AE264" i="95"/>
  <c r="AD264" i="95"/>
  <c r="AC264" i="95"/>
  <c r="AB264" i="95"/>
  <c r="AA264" i="95"/>
  <c r="Z264" i="95"/>
  <c r="Y264" i="95"/>
  <c r="X264" i="95"/>
  <c r="W264" i="95"/>
  <c r="V264" i="95"/>
  <c r="U264" i="95"/>
  <c r="T264" i="95"/>
  <c r="S264" i="95"/>
  <c r="R264" i="95"/>
  <c r="Q264" i="95"/>
  <c r="P264" i="95"/>
  <c r="O264" i="95"/>
  <c r="N264" i="95"/>
  <c r="M264" i="95"/>
  <c r="L264" i="95"/>
  <c r="K264" i="95"/>
  <c r="J264" i="95"/>
  <c r="I264" i="95"/>
  <c r="H264" i="95"/>
  <c r="G264" i="95"/>
  <c r="BK263" i="95"/>
  <c r="BJ263" i="95"/>
  <c r="BI263" i="95"/>
  <c r="BH263" i="95"/>
  <c r="BG263" i="95"/>
  <c r="BF263" i="95"/>
  <c r="BE263" i="95"/>
  <c r="BD263" i="95"/>
  <c r="BC263" i="95"/>
  <c r="BB263" i="95"/>
  <c r="BA263" i="95"/>
  <c r="AZ263" i="95"/>
  <c r="AY263" i="95"/>
  <c r="AX263" i="95"/>
  <c r="AW263" i="95"/>
  <c r="AV263" i="95"/>
  <c r="AU263" i="95"/>
  <c r="AT263" i="95"/>
  <c r="AS263" i="95"/>
  <c r="AR263" i="95"/>
  <c r="AQ263" i="95"/>
  <c r="AP263" i="95"/>
  <c r="AO263" i="95"/>
  <c r="AN263" i="95"/>
  <c r="AM263" i="95"/>
  <c r="AL263" i="95"/>
  <c r="AK263" i="95"/>
  <c r="AJ263" i="95"/>
  <c r="AI263" i="95"/>
  <c r="AH263" i="95"/>
  <c r="AG263" i="95"/>
  <c r="AF263" i="95"/>
  <c r="AE263" i="95"/>
  <c r="AD263" i="95"/>
  <c r="AC263" i="95"/>
  <c r="AB263" i="95"/>
  <c r="AA263" i="95"/>
  <c r="Z263" i="95"/>
  <c r="Y263" i="95"/>
  <c r="X263" i="95"/>
  <c r="W263" i="95"/>
  <c r="V263" i="95"/>
  <c r="U263" i="95"/>
  <c r="T263" i="95"/>
  <c r="S263" i="95"/>
  <c r="R263" i="95"/>
  <c r="Q263" i="95"/>
  <c r="P263" i="95"/>
  <c r="O263" i="95"/>
  <c r="N263" i="95"/>
  <c r="M263" i="95"/>
  <c r="L263" i="95"/>
  <c r="K263" i="95"/>
  <c r="J263" i="95"/>
  <c r="I263" i="95"/>
  <c r="H263" i="95"/>
  <c r="G263" i="95"/>
  <c r="BK262" i="95"/>
  <c r="BJ262" i="95"/>
  <c r="BI262" i="95"/>
  <c r="BH262" i="95"/>
  <c r="BG262" i="95"/>
  <c r="BF262" i="95"/>
  <c r="BE262" i="95"/>
  <c r="BD262" i="95"/>
  <c r="BC262" i="95"/>
  <c r="BB262" i="95"/>
  <c r="BA262" i="95"/>
  <c r="AZ262" i="95"/>
  <c r="AY262" i="95"/>
  <c r="AX262" i="95"/>
  <c r="AW262" i="95"/>
  <c r="AV262" i="95"/>
  <c r="AU262" i="95"/>
  <c r="AT262" i="95"/>
  <c r="AS262" i="95"/>
  <c r="AR262" i="95"/>
  <c r="AQ262" i="95"/>
  <c r="AP262" i="95"/>
  <c r="AO262" i="95"/>
  <c r="AN262" i="95"/>
  <c r="AM262" i="95"/>
  <c r="AL262" i="95"/>
  <c r="AK262" i="95"/>
  <c r="AJ262" i="95"/>
  <c r="AI262" i="95"/>
  <c r="AH262" i="95"/>
  <c r="AG262" i="95"/>
  <c r="AF262" i="95"/>
  <c r="AE262" i="95"/>
  <c r="AD262" i="95"/>
  <c r="AC262" i="95"/>
  <c r="AB262" i="95"/>
  <c r="AA262" i="95"/>
  <c r="Z262" i="95"/>
  <c r="Y262" i="95"/>
  <c r="X262" i="95"/>
  <c r="W262" i="95"/>
  <c r="V262" i="95"/>
  <c r="U262" i="95"/>
  <c r="T262" i="95"/>
  <c r="S262" i="95"/>
  <c r="R262" i="95"/>
  <c r="Q262" i="95"/>
  <c r="P262" i="95"/>
  <c r="O262" i="95"/>
  <c r="N262" i="95"/>
  <c r="M262" i="95"/>
  <c r="L262" i="95"/>
  <c r="K262" i="95"/>
  <c r="J262" i="95"/>
  <c r="I262" i="95"/>
  <c r="H262" i="95"/>
  <c r="G262" i="95"/>
  <c r="BK261" i="95"/>
  <c r="BJ261" i="95"/>
  <c r="BI261" i="95"/>
  <c r="BH261" i="95"/>
  <c r="BG261" i="95"/>
  <c r="BF261" i="95"/>
  <c r="BE261" i="95"/>
  <c r="BD261" i="95"/>
  <c r="BC261" i="95"/>
  <c r="BB261" i="95"/>
  <c r="BA261" i="95"/>
  <c r="AZ261" i="95"/>
  <c r="AY261" i="95"/>
  <c r="AX261" i="95"/>
  <c r="AW261" i="95"/>
  <c r="AV261" i="95"/>
  <c r="AU261" i="95"/>
  <c r="AT261" i="95"/>
  <c r="AS261" i="95"/>
  <c r="AR261" i="95"/>
  <c r="AQ261" i="95"/>
  <c r="AP261" i="95"/>
  <c r="AO261" i="95"/>
  <c r="AN261" i="95"/>
  <c r="AM261" i="95"/>
  <c r="AL261" i="95"/>
  <c r="AK261" i="95"/>
  <c r="AJ261" i="95"/>
  <c r="AI261" i="95"/>
  <c r="AH261" i="95"/>
  <c r="AG261" i="95"/>
  <c r="AF261" i="95"/>
  <c r="AE261" i="95"/>
  <c r="AD261" i="95"/>
  <c r="AC261" i="95"/>
  <c r="AB261" i="95"/>
  <c r="AA261" i="95"/>
  <c r="Z261" i="95"/>
  <c r="Y261" i="95"/>
  <c r="X261" i="95"/>
  <c r="W261" i="95"/>
  <c r="V261" i="95"/>
  <c r="U261" i="95"/>
  <c r="T261" i="95"/>
  <c r="S261" i="95"/>
  <c r="R261" i="95"/>
  <c r="Q261" i="95"/>
  <c r="P261" i="95"/>
  <c r="O261" i="95"/>
  <c r="N261" i="95"/>
  <c r="M261" i="95"/>
  <c r="L261" i="95"/>
  <c r="K261" i="95"/>
  <c r="J261" i="95"/>
  <c r="I261" i="95"/>
  <c r="H261" i="95"/>
  <c r="G261" i="95"/>
  <c r="BK260" i="95"/>
  <c r="BJ260" i="95"/>
  <c r="BI260" i="95"/>
  <c r="BH260" i="95"/>
  <c r="BG260" i="95"/>
  <c r="BF260" i="95"/>
  <c r="BE260" i="95"/>
  <c r="BD260" i="95"/>
  <c r="BC260" i="95"/>
  <c r="BB260" i="95"/>
  <c r="BA260" i="95"/>
  <c r="AZ260" i="95"/>
  <c r="AY260" i="95"/>
  <c r="AX260" i="95"/>
  <c r="AW260" i="95"/>
  <c r="AV260" i="95"/>
  <c r="AU260" i="95"/>
  <c r="AT260" i="95"/>
  <c r="AS260" i="95"/>
  <c r="AR260" i="95"/>
  <c r="AQ260" i="95"/>
  <c r="AP260" i="95"/>
  <c r="AO260" i="95"/>
  <c r="AN260" i="95"/>
  <c r="AM260" i="95"/>
  <c r="AL260" i="95"/>
  <c r="AK260" i="95"/>
  <c r="AJ260" i="95"/>
  <c r="AI260" i="95"/>
  <c r="AH260" i="95"/>
  <c r="AG260" i="95"/>
  <c r="AF260" i="95"/>
  <c r="AE260" i="95"/>
  <c r="AD260" i="95"/>
  <c r="AC260" i="95"/>
  <c r="AB260" i="95"/>
  <c r="AA260" i="95"/>
  <c r="Z260" i="95"/>
  <c r="Y260" i="95"/>
  <c r="X260" i="95"/>
  <c r="W260" i="95"/>
  <c r="V260" i="95"/>
  <c r="U260" i="95"/>
  <c r="T260" i="95"/>
  <c r="S260" i="95"/>
  <c r="R260" i="95"/>
  <c r="Q260" i="95"/>
  <c r="P260" i="95"/>
  <c r="O260" i="95"/>
  <c r="N260" i="95"/>
  <c r="M260" i="95"/>
  <c r="L260" i="95"/>
  <c r="K260" i="95"/>
  <c r="J260" i="95"/>
  <c r="I260" i="95"/>
  <c r="H260" i="95"/>
  <c r="G260" i="95"/>
  <c r="BK259" i="95"/>
  <c r="BJ259" i="95"/>
  <c r="BI259" i="95"/>
  <c r="BH259" i="95"/>
  <c r="BG259" i="95"/>
  <c r="BF259" i="95"/>
  <c r="BE259" i="95"/>
  <c r="BD259" i="95"/>
  <c r="BC259" i="95"/>
  <c r="BB259" i="95"/>
  <c r="BA259" i="95"/>
  <c r="AZ259" i="95"/>
  <c r="AY259" i="95"/>
  <c r="AX259" i="95"/>
  <c r="AW259" i="95"/>
  <c r="AV259" i="95"/>
  <c r="AU259" i="95"/>
  <c r="AT259" i="95"/>
  <c r="AS259" i="95"/>
  <c r="AR259" i="95"/>
  <c r="AQ259" i="95"/>
  <c r="AP259" i="95"/>
  <c r="AO259" i="95"/>
  <c r="AN259" i="95"/>
  <c r="AM259" i="95"/>
  <c r="AL259" i="95"/>
  <c r="AK259" i="95"/>
  <c r="AJ259" i="95"/>
  <c r="AI259" i="95"/>
  <c r="AH259" i="95"/>
  <c r="AG259" i="95"/>
  <c r="AF259" i="95"/>
  <c r="AE259" i="95"/>
  <c r="AD259" i="95"/>
  <c r="AC259" i="95"/>
  <c r="AB259" i="95"/>
  <c r="AA259" i="95"/>
  <c r="Z259" i="95"/>
  <c r="Y259" i="95"/>
  <c r="X259" i="95"/>
  <c r="W259" i="95"/>
  <c r="V259" i="95"/>
  <c r="U259" i="95"/>
  <c r="T259" i="95"/>
  <c r="S259" i="95"/>
  <c r="R259" i="95"/>
  <c r="Q259" i="95"/>
  <c r="P259" i="95"/>
  <c r="O259" i="95"/>
  <c r="N259" i="95"/>
  <c r="M259" i="95"/>
  <c r="L259" i="95"/>
  <c r="K259" i="95"/>
  <c r="J259" i="95"/>
  <c r="I259" i="95"/>
  <c r="H259" i="95"/>
  <c r="G259" i="95"/>
  <c r="BK258" i="95"/>
  <c r="BJ258" i="95"/>
  <c r="BI258" i="95"/>
  <c r="BH258" i="95"/>
  <c r="BG258" i="95"/>
  <c r="BF258" i="95"/>
  <c r="BE258" i="95"/>
  <c r="BD258" i="95"/>
  <c r="BC258" i="95"/>
  <c r="BB258" i="95"/>
  <c r="BA258" i="95"/>
  <c r="AZ258" i="95"/>
  <c r="AY258" i="95"/>
  <c r="AX258" i="95"/>
  <c r="AW258" i="95"/>
  <c r="AV258" i="95"/>
  <c r="AU258" i="95"/>
  <c r="AT258" i="95"/>
  <c r="AS258" i="95"/>
  <c r="AR258" i="95"/>
  <c r="AQ258" i="95"/>
  <c r="AP258" i="95"/>
  <c r="AO258" i="95"/>
  <c r="AN258" i="95"/>
  <c r="AM258" i="95"/>
  <c r="AL258" i="95"/>
  <c r="AK258" i="95"/>
  <c r="AJ258" i="95"/>
  <c r="AI258" i="95"/>
  <c r="AH258" i="95"/>
  <c r="AG258" i="95"/>
  <c r="AF258" i="95"/>
  <c r="AE258" i="95"/>
  <c r="AD258" i="95"/>
  <c r="AC258" i="95"/>
  <c r="AB258" i="95"/>
  <c r="AA258" i="95"/>
  <c r="Z258" i="95"/>
  <c r="Y258" i="95"/>
  <c r="X258" i="95"/>
  <c r="W258" i="95"/>
  <c r="V258" i="95"/>
  <c r="U258" i="95"/>
  <c r="T258" i="95"/>
  <c r="S258" i="95"/>
  <c r="R258" i="95"/>
  <c r="Q258" i="95"/>
  <c r="P258" i="95"/>
  <c r="O258" i="95"/>
  <c r="N258" i="95"/>
  <c r="M258" i="95"/>
  <c r="L258" i="95"/>
  <c r="K258" i="95"/>
  <c r="J258" i="95"/>
  <c r="I258" i="95"/>
  <c r="H258" i="95"/>
  <c r="G258" i="95"/>
  <c r="BK246" i="95"/>
  <c r="BJ246" i="95"/>
  <c r="BI246" i="95"/>
  <c r="BH246" i="95"/>
  <c r="BG246" i="95"/>
  <c r="BF246" i="95"/>
  <c r="BE246" i="95"/>
  <c r="BD246" i="95"/>
  <c r="BC246" i="95"/>
  <c r="BB246" i="95"/>
  <c r="BA246" i="95"/>
  <c r="AZ246" i="95"/>
  <c r="AY246" i="95"/>
  <c r="AX246" i="95"/>
  <c r="AW246" i="95"/>
  <c r="AV246" i="95"/>
  <c r="AU246" i="95"/>
  <c r="AT246" i="95"/>
  <c r="AS246" i="95"/>
  <c r="AR246" i="95"/>
  <c r="AQ246" i="95"/>
  <c r="AP246" i="95"/>
  <c r="AO246" i="95"/>
  <c r="AN246" i="95"/>
  <c r="AM246" i="95"/>
  <c r="AL246" i="95"/>
  <c r="AK246" i="95"/>
  <c r="AJ246" i="95"/>
  <c r="AI246" i="95"/>
  <c r="AH246" i="95"/>
  <c r="AG246" i="95"/>
  <c r="AF246" i="95"/>
  <c r="AE246" i="95"/>
  <c r="AD246" i="95"/>
  <c r="AC246" i="95"/>
  <c r="AB246" i="95"/>
  <c r="AA246" i="95"/>
  <c r="Z246" i="95"/>
  <c r="Y246" i="95"/>
  <c r="X246" i="95"/>
  <c r="W246" i="95"/>
  <c r="V246" i="95"/>
  <c r="U246" i="95"/>
  <c r="T246" i="95"/>
  <c r="S246" i="95"/>
  <c r="R246" i="95"/>
  <c r="Q246" i="95"/>
  <c r="P246" i="95"/>
  <c r="O246" i="95"/>
  <c r="N246" i="95"/>
  <c r="M246" i="95"/>
  <c r="L246" i="95"/>
  <c r="K246" i="95"/>
  <c r="J246" i="95"/>
  <c r="I246" i="95"/>
  <c r="H246" i="95"/>
  <c r="G246" i="95"/>
  <c r="F246" i="95"/>
  <c r="E246" i="95"/>
  <c r="D246" i="95"/>
  <c r="C246" i="95"/>
  <c r="BK245" i="95"/>
  <c r="BJ245" i="95"/>
  <c r="BI245" i="95"/>
  <c r="BH245" i="95"/>
  <c r="BG245" i="95"/>
  <c r="BF245" i="95"/>
  <c r="BE245" i="95"/>
  <c r="BD245" i="95"/>
  <c r="BC245" i="95"/>
  <c r="BB245" i="95"/>
  <c r="BA245" i="95"/>
  <c r="AZ245" i="95"/>
  <c r="AY245" i="95"/>
  <c r="AX245" i="95"/>
  <c r="AW245" i="95"/>
  <c r="AV245" i="95"/>
  <c r="AU245" i="95"/>
  <c r="AT245" i="95"/>
  <c r="AS245" i="95"/>
  <c r="AR245" i="95"/>
  <c r="AQ245" i="95"/>
  <c r="AP245" i="95"/>
  <c r="AO245" i="95"/>
  <c r="AN245" i="95"/>
  <c r="AM245" i="95"/>
  <c r="AL245" i="95"/>
  <c r="AK245" i="95"/>
  <c r="AJ245" i="95"/>
  <c r="AI245" i="95"/>
  <c r="AH245" i="95"/>
  <c r="AG245" i="95"/>
  <c r="AF245" i="95"/>
  <c r="AE245" i="95"/>
  <c r="AD245" i="95"/>
  <c r="AC245" i="95"/>
  <c r="AB245" i="95"/>
  <c r="AA245" i="95"/>
  <c r="Z245" i="95"/>
  <c r="Y245" i="95"/>
  <c r="X245" i="95"/>
  <c r="W245" i="95"/>
  <c r="V245" i="95"/>
  <c r="U245" i="95"/>
  <c r="T245" i="95"/>
  <c r="S245" i="95"/>
  <c r="R245" i="95"/>
  <c r="Q245" i="95"/>
  <c r="P245" i="95"/>
  <c r="O245" i="95"/>
  <c r="N245" i="95"/>
  <c r="M245" i="95"/>
  <c r="L245" i="95"/>
  <c r="K245" i="95"/>
  <c r="J245" i="95"/>
  <c r="I245" i="95"/>
  <c r="H245" i="95"/>
  <c r="G245" i="95"/>
  <c r="BK244" i="95"/>
  <c r="BJ244" i="95"/>
  <c r="BI244" i="95"/>
  <c r="BH244" i="95"/>
  <c r="BG244" i="95"/>
  <c r="BF244" i="95"/>
  <c r="BE244" i="95"/>
  <c r="BD244" i="95"/>
  <c r="BC244" i="95"/>
  <c r="BB244" i="95"/>
  <c r="BA244" i="95"/>
  <c r="AZ244" i="95"/>
  <c r="AY244" i="95"/>
  <c r="AX244" i="95"/>
  <c r="AW244" i="95"/>
  <c r="AV244" i="95"/>
  <c r="AU244" i="95"/>
  <c r="AT244" i="95"/>
  <c r="AS244" i="95"/>
  <c r="AR244" i="95"/>
  <c r="AQ244" i="95"/>
  <c r="AP244" i="95"/>
  <c r="AO244" i="95"/>
  <c r="AN244" i="95"/>
  <c r="AM244" i="95"/>
  <c r="AL244" i="95"/>
  <c r="AK244" i="95"/>
  <c r="AJ244" i="95"/>
  <c r="AI244" i="95"/>
  <c r="AH244" i="95"/>
  <c r="AG244" i="95"/>
  <c r="AF244" i="95"/>
  <c r="AE244" i="95"/>
  <c r="AD244" i="95"/>
  <c r="AC244" i="95"/>
  <c r="AB244" i="95"/>
  <c r="AA244" i="95"/>
  <c r="Z244" i="95"/>
  <c r="Y244" i="95"/>
  <c r="X244" i="95"/>
  <c r="W244" i="95"/>
  <c r="V244" i="95"/>
  <c r="U244" i="95"/>
  <c r="T244" i="95"/>
  <c r="S244" i="95"/>
  <c r="R244" i="95"/>
  <c r="Q244" i="95"/>
  <c r="P244" i="95"/>
  <c r="O244" i="95"/>
  <c r="N244" i="95"/>
  <c r="M244" i="95"/>
  <c r="L244" i="95"/>
  <c r="K244" i="95"/>
  <c r="J244" i="95"/>
  <c r="I244" i="95"/>
  <c r="H244" i="95"/>
  <c r="G244" i="95"/>
  <c r="BK243" i="95"/>
  <c r="BJ243" i="95"/>
  <c r="BI243" i="95"/>
  <c r="BH243" i="95"/>
  <c r="BG243" i="95"/>
  <c r="BF243" i="95"/>
  <c r="BE243" i="95"/>
  <c r="BD243" i="95"/>
  <c r="BC243" i="95"/>
  <c r="BB243" i="95"/>
  <c r="BA243" i="95"/>
  <c r="AZ243" i="95"/>
  <c r="AY243" i="95"/>
  <c r="AX243" i="95"/>
  <c r="AW243" i="95"/>
  <c r="AV243" i="95"/>
  <c r="AU243" i="95"/>
  <c r="AT243" i="95"/>
  <c r="AS243" i="95"/>
  <c r="AR243" i="95"/>
  <c r="AQ243" i="95"/>
  <c r="AP243" i="95"/>
  <c r="AO243" i="95"/>
  <c r="AN243" i="95"/>
  <c r="AM243" i="95"/>
  <c r="AL243" i="95"/>
  <c r="AK243" i="95"/>
  <c r="AJ243" i="95"/>
  <c r="AI243" i="95"/>
  <c r="AH243" i="95"/>
  <c r="AG243" i="95"/>
  <c r="AF243" i="95"/>
  <c r="AE243" i="95"/>
  <c r="AD243" i="95"/>
  <c r="AC243" i="95"/>
  <c r="AB243" i="95"/>
  <c r="AA243" i="95"/>
  <c r="Z243" i="95"/>
  <c r="Y243" i="95"/>
  <c r="X243" i="95"/>
  <c r="W243" i="95"/>
  <c r="V243" i="95"/>
  <c r="U243" i="95"/>
  <c r="T243" i="95"/>
  <c r="S243" i="95"/>
  <c r="R243" i="95"/>
  <c r="Q243" i="95"/>
  <c r="P243" i="95"/>
  <c r="O243" i="95"/>
  <c r="N243" i="95"/>
  <c r="M243" i="95"/>
  <c r="L243" i="95"/>
  <c r="K243" i="95"/>
  <c r="J243" i="95"/>
  <c r="I243" i="95"/>
  <c r="H243" i="95"/>
  <c r="G243" i="95"/>
  <c r="BK242" i="95"/>
  <c r="BJ242" i="95"/>
  <c r="BI242" i="95"/>
  <c r="BH242" i="95"/>
  <c r="BG242" i="95"/>
  <c r="BF242" i="95"/>
  <c r="BE242" i="95"/>
  <c r="BD242" i="95"/>
  <c r="BC242" i="95"/>
  <c r="BB242" i="95"/>
  <c r="BA242" i="95"/>
  <c r="AZ242" i="95"/>
  <c r="AY242" i="95"/>
  <c r="AX242" i="95"/>
  <c r="AW242" i="95"/>
  <c r="AV242" i="95"/>
  <c r="AU242" i="95"/>
  <c r="AT242" i="95"/>
  <c r="AS242" i="95"/>
  <c r="AR242" i="95"/>
  <c r="AQ242" i="95"/>
  <c r="AP242" i="95"/>
  <c r="AO242" i="95"/>
  <c r="AN242" i="95"/>
  <c r="AM242" i="95"/>
  <c r="AL242" i="95"/>
  <c r="AK242" i="95"/>
  <c r="AJ242" i="95"/>
  <c r="AI242" i="95"/>
  <c r="AH242" i="95"/>
  <c r="AG242" i="95"/>
  <c r="AF242" i="95"/>
  <c r="AE242" i="95"/>
  <c r="AD242" i="95"/>
  <c r="AC242" i="95"/>
  <c r="AB242" i="95"/>
  <c r="AA242" i="95"/>
  <c r="Z242" i="95"/>
  <c r="Y242" i="95"/>
  <c r="X242" i="95"/>
  <c r="W242" i="95"/>
  <c r="V242" i="95"/>
  <c r="U242" i="95"/>
  <c r="T242" i="95"/>
  <c r="S242" i="95"/>
  <c r="R242" i="95"/>
  <c r="Q242" i="95"/>
  <c r="P242" i="95"/>
  <c r="O242" i="95"/>
  <c r="N242" i="95"/>
  <c r="M242" i="95"/>
  <c r="L242" i="95"/>
  <c r="K242" i="95"/>
  <c r="J242" i="95"/>
  <c r="I242" i="95"/>
  <c r="H242" i="95"/>
  <c r="G242" i="95"/>
  <c r="BK241" i="95"/>
  <c r="BJ241" i="95"/>
  <c r="BI241" i="95"/>
  <c r="BH241" i="95"/>
  <c r="BG241" i="95"/>
  <c r="BF241" i="95"/>
  <c r="BE241" i="95"/>
  <c r="BD241" i="95"/>
  <c r="BC241" i="95"/>
  <c r="BB241" i="95"/>
  <c r="BA241" i="95"/>
  <c r="AZ241" i="95"/>
  <c r="AY241" i="95"/>
  <c r="AX241" i="95"/>
  <c r="AW241" i="95"/>
  <c r="AV241" i="95"/>
  <c r="AU241" i="95"/>
  <c r="AT241" i="95"/>
  <c r="AS241" i="95"/>
  <c r="AR241" i="95"/>
  <c r="AQ241" i="95"/>
  <c r="AP241" i="95"/>
  <c r="AO241" i="95"/>
  <c r="AN241" i="95"/>
  <c r="AM241" i="95"/>
  <c r="AL241" i="95"/>
  <c r="AK241" i="95"/>
  <c r="AJ241" i="95"/>
  <c r="AI241" i="95"/>
  <c r="AH241" i="95"/>
  <c r="AG241" i="95"/>
  <c r="AF241" i="95"/>
  <c r="AE241" i="95"/>
  <c r="AD241" i="95"/>
  <c r="AC241" i="95"/>
  <c r="AB241" i="95"/>
  <c r="AA241" i="95"/>
  <c r="Z241" i="95"/>
  <c r="Y241" i="95"/>
  <c r="X241" i="95"/>
  <c r="W241" i="95"/>
  <c r="V241" i="95"/>
  <c r="U241" i="95"/>
  <c r="T241" i="95"/>
  <c r="S241" i="95"/>
  <c r="R241" i="95"/>
  <c r="Q241" i="95"/>
  <c r="P241" i="95"/>
  <c r="O241" i="95"/>
  <c r="N241" i="95"/>
  <c r="M241" i="95"/>
  <c r="L241" i="95"/>
  <c r="K241" i="95"/>
  <c r="J241" i="95"/>
  <c r="I241" i="95"/>
  <c r="H241" i="95"/>
  <c r="G241" i="95"/>
  <c r="BK240" i="95"/>
  <c r="BJ240" i="95"/>
  <c r="BI240" i="95"/>
  <c r="BH240" i="95"/>
  <c r="BG240" i="95"/>
  <c r="BF240" i="95"/>
  <c r="BE240" i="95"/>
  <c r="BD240" i="95"/>
  <c r="BC240" i="95"/>
  <c r="BB240" i="95"/>
  <c r="BA240" i="95"/>
  <c r="AZ240" i="95"/>
  <c r="AY240" i="95"/>
  <c r="AX240" i="95"/>
  <c r="AW240" i="95"/>
  <c r="AV240" i="95"/>
  <c r="AU240" i="95"/>
  <c r="AT240" i="95"/>
  <c r="AS240" i="95"/>
  <c r="AR240" i="95"/>
  <c r="AQ240" i="95"/>
  <c r="AP240" i="95"/>
  <c r="AO240" i="95"/>
  <c r="AN240" i="95"/>
  <c r="AM240" i="95"/>
  <c r="AL240" i="95"/>
  <c r="AK240" i="95"/>
  <c r="AJ240" i="95"/>
  <c r="AI240" i="95"/>
  <c r="AH240" i="95"/>
  <c r="AG240" i="95"/>
  <c r="AF240" i="95"/>
  <c r="AE240" i="95"/>
  <c r="AD240" i="95"/>
  <c r="AC240" i="95"/>
  <c r="AB240" i="95"/>
  <c r="AA240" i="95"/>
  <c r="Z240" i="95"/>
  <c r="Y240" i="95"/>
  <c r="X240" i="95"/>
  <c r="W240" i="95"/>
  <c r="V240" i="95"/>
  <c r="U240" i="95"/>
  <c r="T240" i="95"/>
  <c r="S240" i="95"/>
  <c r="R240" i="95"/>
  <c r="Q240" i="95"/>
  <c r="P240" i="95"/>
  <c r="O240" i="95"/>
  <c r="N240" i="95"/>
  <c r="M240" i="95"/>
  <c r="L240" i="95"/>
  <c r="K240" i="95"/>
  <c r="J240" i="95"/>
  <c r="I240" i="95"/>
  <c r="H240" i="95"/>
  <c r="G240" i="95"/>
  <c r="BK239" i="95"/>
  <c r="BJ239" i="95"/>
  <c r="BI239" i="95"/>
  <c r="BH239" i="95"/>
  <c r="BG239" i="95"/>
  <c r="BF239" i="95"/>
  <c r="BE239" i="95"/>
  <c r="BD239" i="95"/>
  <c r="BC239" i="95"/>
  <c r="BB239" i="95"/>
  <c r="BA239" i="95"/>
  <c r="AZ239" i="95"/>
  <c r="AY239" i="95"/>
  <c r="AX239" i="95"/>
  <c r="AW239" i="95"/>
  <c r="AV239" i="95"/>
  <c r="AU239" i="95"/>
  <c r="AT239" i="95"/>
  <c r="AS239" i="95"/>
  <c r="AR239" i="95"/>
  <c r="AQ239" i="95"/>
  <c r="AP239" i="95"/>
  <c r="AO239" i="95"/>
  <c r="AN239" i="95"/>
  <c r="AM239" i="95"/>
  <c r="AL239" i="95"/>
  <c r="AK239" i="95"/>
  <c r="AJ239" i="95"/>
  <c r="AI239" i="95"/>
  <c r="AH239" i="95"/>
  <c r="AG239" i="95"/>
  <c r="AF239" i="95"/>
  <c r="AE239" i="95"/>
  <c r="AD239" i="95"/>
  <c r="AC239" i="95"/>
  <c r="AB239" i="95"/>
  <c r="AA239" i="95"/>
  <c r="Z239" i="95"/>
  <c r="Y239" i="95"/>
  <c r="X239" i="95"/>
  <c r="W239" i="95"/>
  <c r="V239" i="95"/>
  <c r="U239" i="95"/>
  <c r="T239" i="95"/>
  <c r="S239" i="95"/>
  <c r="R239" i="95"/>
  <c r="Q239" i="95"/>
  <c r="P239" i="95"/>
  <c r="O239" i="95"/>
  <c r="N239" i="95"/>
  <c r="M239" i="95"/>
  <c r="L239" i="95"/>
  <c r="K239" i="95"/>
  <c r="J239" i="95"/>
  <c r="I239" i="95"/>
  <c r="H239" i="95"/>
  <c r="G239" i="95"/>
  <c r="BK238" i="95"/>
  <c r="BJ238" i="95"/>
  <c r="BI238" i="95"/>
  <c r="BH238" i="95"/>
  <c r="BG238" i="95"/>
  <c r="BF238" i="95"/>
  <c r="BE238" i="95"/>
  <c r="BD238" i="95"/>
  <c r="BC238" i="95"/>
  <c r="BB238" i="95"/>
  <c r="BA238" i="95"/>
  <c r="AZ238" i="95"/>
  <c r="AY238" i="95"/>
  <c r="AX238" i="95"/>
  <c r="AW238" i="95"/>
  <c r="AV238" i="95"/>
  <c r="AU238" i="95"/>
  <c r="AT238" i="95"/>
  <c r="AS238" i="95"/>
  <c r="AR238" i="95"/>
  <c r="AQ238" i="95"/>
  <c r="AP238" i="95"/>
  <c r="AO238" i="95"/>
  <c r="AN238" i="95"/>
  <c r="AM238" i="95"/>
  <c r="AL238" i="95"/>
  <c r="AK238" i="95"/>
  <c r="AJ238" i="95"/>
  <c r="AI238" i="95"/>
  <c r="AH238" i="95"/>
  <c r="AG238" i="95"/>
  <c r="AF238" i="95"/>
  <c r="AE238" i="95"/>
  <c r="AD238" i="95"/>
  <c r="AC238" i="95"/>
  <c r="AB238" i="95"/>
  <c r="AA238" i="95"/>
  <c r="Z238" i="95"/>
  <c r="Y238" i="95"/>
  <c r="X238" i="95"/>
  <c r="W238" i="95"/>
  <c r="V238" i="95"/>
  <c r="U238" i="95"/>
  <c r="T238" i="95"/>
  <c r="S238" i="95"/>
  <c r="R238" i="95"/>
  <c r="Q238" i="95"/>
  <c r="P238" i="95"/>
  <c r="O238" i="95"/>
  <c r="N238" i="95"/>
  <c r="M238" i="95"/>
  <c r="L238" i="95"/>
  <c r="K238" i="95"/>
  <c r="J238" i="95"/>
  <c r="I238" i="95"/>
  <c r="H238" i="95"/>
  <c r="G238" i="95"/>
  <c r="BK237" i="95"/>
  <c r="BJ237" i="95"/>
  <c r="BI237" i="95"/>
  <c r="BH237" i="95"/>
  <c r="BG237" i="95"/>
  <c r="BF237" i="95"/>
  <c r="BE237" i="95"/>
  <c r="BD237" i="95"/>
  <c r="BC237" i="95"/>
  <c r="BB237" i="95"/>
  <c r="BA237" i="95"/>
  <c r="AZ237" i="95"/>
  <c r="AY237" i="95"/>
  <c r="AX237" i="95"/>
  <c r="AW237" i="95"/>
  <c r="AV237" i="95"/>
  <c r="AU237" i="95"/>
  <c r="AT237" i="95"/>
  <c r="AS237" i="95"/>
  <c r="AR237" i="95"/>
  <c r="AQ237" i="95"/>
  <c r="AP237" i="95"/>
  <c r="AO237" i="95"/>
  <c r="AN237" i="95"/>
  <c r="AM237" i="95"/>
  <c r="AL237" i="95"/>
  <c r="AK237" i="95"/>
  <c r="AJ237" i="95"/>
  <c r="AI237" i="95"/>
  <c r="AH237" i="95"/>
  <c r="AG237" i="95"/>
  <c r="AF237" i="95"/>
  <c r="AE237" i="95"/>
  <c r="AD237" i="95"/>
  <c r="AC237" i="95"/>
  <c r="AB237" i="95"/>
  <c r="AA237" i="95"/>
  <c r="Z237" i="95"/>
  <c r="Y237" i="95"/>
  <c r="X237" i="95"/>
  <c r="W237" i="95"/>
  <c r="V237" i="95"/>
  <c r="U237" i="95"/>
  <c r="T237" i="95"/>
  <c r="S237" i="95"/>
  <c r="R237" i="95"/>
  <c r="Q237" i="95"/>
  <c r="P237" i="95"/>
  <c r="O237" i="95"/>
  <c r="N237" i="95"/>
  <c r="M237" i="95"/>
  <c r="L237" i="95"/>
  <c r="K237" i="95"/>
  <c r="J237" i="95"/>
  <c r="I237" i="95"/>
  <c r="H237" i="95"/>
  <c r="G237" i="95"/>
  <c r="BK225" i="95"/>
  <c r="BJ225" i="95"/>
  <c r="BI225" i="95"/>
  <c r="BH225" i="95"/>
  <c r="BG225" i="95"/>
  <c r="BF225" i="95"/>
  <c r="BE225" i="95"/>
  <c r="BD225" i="95"/>
  <c r="BC225" i="95"/>
  <c r="BB225" i="95"/>
  <c r="BA225" i="95"/>
  <c r="AZ225" i="95"/>
  <c r="AY225" i="95"/>
  <c r="AX225" i="95"/>
  <c r="AW225" i="95"/>
  <c r="AV225" i="95"/>
  <c r="AU225" i="95"/>
  <c r="AT225" i="95"/>
  <c r="AS225" i="95"/>
  <c r="AR225" i="95"/>
  <c r="AQ225" i="95"/>
  <c r="AP225" i="95"/>
  <c r="AO225" i="95"/>
  <c r="AN225" i="95"/>
  <c r="AM225" i="95"/>
  <c r="AL225" i="95"/>
  <c r="AK225" i="95"/>
  <c r="AJ225" i="95"/>
  <c r="AI225" i="95"/>
  <c r="AH225" i="95"/>
  <c r="AG225" i="95"/>
  <c r="AF225" i="95"/>
  <c r="AE225" i="95"/>
  <c r="AD225" i="95"/>
  <c r="AC225" i="95"/>
  <c r="AB225" i="95"/>
  <c r="AA225" i="95"/>
  <c r="Z225" i="95"/>
  <c r="Y225" i="95"/>
  <c r="X225" i="95"/>
  <c r="W225" i="95"/>
  <c r="V225" i="95"/>
  <c r="U225" i="95"/>
  <c r="T225" i="95"/>
  <c r="S225" i="95"/>
  <c r="R225" i="95"/>
  <c r="Q225" i="95"/>
  <c r="P225" i="95"/>
  <c r="O225" i="95"/>
  <c r="N225" i="95"/>
  <c r="M225" i="95"/>
  <c r="L225" i="95"/>
  <c r="K225" i="95"/>
  <c r="J225" i="95"/>
  <c r="I225" i="95"/>
  <c r="H225" i="95"/>
  <c r="G225" i="95"/>
  <c r="F225" i="95"/>
  <c r="E225" i="95"/>
  <c r="D225" i="95"/>
  <c r="C225" i="95"/>
  <c r="BK224" i="95"/>
  <c r="BJ224" i="95"/>
  <c r="BI224" i="95"/>
  <c r="BH224" i="95"/>
  <c r="BG224" i="95"/>
  <c r="BF224" i="95"/>
  <c r="BE224" i="95"/>
  <c r="BD224" i="95"/>
  <c r="BC224" i="95"/>
  <c r="BB224" i="95"/>
  <c r="BA224" i="95"/>
  <c r="AZ224" i="95"/>
  <c r="AY224" i="95"/>
  <c r="AX224" i="95"/>
  <c r="AW224" i="95"/>
  <c r="AV224" i="95"/>
  <c r="AU224" i="95"/>
  <c r="AT224" i="95"/>
  <c r="AS224" i="95"/>
  <c r="AR224" i="95"/>
  <c r="AQ224" i="95"/>
  <c r="AP224" i="95"/>
  <c r="AO224" i="95"/>
  <c r="AN224" i="95"/>
  <c r="AM224" i="95"/>
  <c r="AL224" i="95"/>
  <c r="AK224" i="95"/>
  <c r="AJ224" i="95"/>
  <c r="AI224" i="95"/>
  <c r="AH224" i="95"/>
  <c r="AG224" i="95"/>
  <c r="AF224" i="95"/>
  <c r="AE224" i="95"/>
  <c r="AD224" i="95"/>
  <c r="AC224" i="95"/>
  <c r="AB224" i="95"/>
  <c r="AA224" i="95"/>
  <c r="Z224" i="95"/>
  <c r="Y224" i="95"/>
  <c r="X224" i="95"/>
  <c r="W224" i="95"/>
  <c r="V224" i="95"/>
  <c r="U224" i="95"/>
  <c r="T224" i="95"/>
  <c r="S224" i="95"/>
  <c r="R224" i="95"/>
  <c r="Q224" i="95"/>
  <c r="P224" i="95"/>
  <c r="O224" i="95"/>
  <c r="N224" i="95"/>
  <c r="M224" i="95"/>
  <c r="L224" i="95"/>
  <c r="K224" i="95"/>
  <c r="J224" i="95"/>
  <c r="I224" i="95"/>
  <c r="H224" i="95"/>
  <c r="G224" i="95"/>
  <c r="BK223" i="95"/>
  <c r="BJ223" i="95"/>
  <c r="BI223" i="95"/>
  <c r="BH223" i="95"/>
  <c r="BG223" i="95"/>
  <c r="BF223" i="95"/>
  <c r="BE223" i="95"/>
  <c r="BD223" i="95"/>
  <c r="BC223" i="95"/>
  <c r="BB223" i="95"/>
  <c r="BA223" i="95"/>
  <c r="AZ223" i="95"/>
  <c r="AY223" i="95"/>
  <c r="AX223" i="95"/>
  <c r="AW223" i="95"/>
  <c r="AV223" i="95"/>
  <c r="AU223" i="95"/>
  <c r="AT223" i="95"/>
  <c r="AS223" i="95"/>
  <c r="AR223" i="95"/>
  <c r="AQ223" i="95"/>
  <c r="AP223" i="95"/>
  <c r="AO223" i="95"/>
  <c r="AN223" i="95"/>
  <c r="AM223" i="95"/>
  <c r="AL223" i="95"/>
  <c r="AK223" i="95"/>
  <c r="AJ223" i="95"/>
  <c r="AI223" i="95"/>
  <c r="AH223" i="95"/>
  <c r="AG223" i="95"/>
  <c r="AF223" i="95"/>
  <c r="AE223" i="95"/>
  <c r="AD223" i="95"/>
  <c r="AC223" i="95"/>
  <c r="AB223" i="95"/>
  <c r="AA223" i="95"/>
  <c r="Z223" i="95"/>
  <c r="Y223" i="95"/>
  <c r="X223" i="95"/>
  <c r="W223" i="95"/>
  <c r="V223" i="95"/>
  <c r="U223" i="95"/>
  <c r="T223" i="95"/>
  <c r="S223" i="95"/>
  <c r="R223" i="95"/>
  <c r="Q223" i="95"/>
  <c r="P223" i="95"/>
  <c r="O223" i="95"/>
  <c r="N223" i="95"/>
  <c r="M223" i="95"/>
  <c r="L223" i="95"/>
  <c r="K223" i="95"/>
  <c r="J223" i="95"/>
  <c r="I223" i="95"/>
  <c r="H223" i="95"/>
  <c r="G223" i="95"/>
  <c r="BK222" i="95"/>
  <c r="BJ222" i="95"/>
  <c r="BI222" i="95"/>
  <c r="BH222" i="95"/>
  <c r="BG222" i="95"/>
  <c r="BF222" i="95"/>
  <c r="BE222" i="95"/>
  <c r="BD222" i="95"/>
  <c r="BC222" i="95"/>
  <c r="BB222" i="95"/>
  <c r="BA222" i="95"/>
  <c r="AZ222" i="95"/>
  <c r="AY222" i="95"/>
  <c r="AX222" i="95"/>
  <c r="AW222" i="95"/>
  <c r="AV222" i="95"/>
  <c r="AU222" i="95"/>
  <c r="AT222" i="95"/>
  <c r="AS222" i="95"/>
  <c r="AR222" i="95"/>
  <c r="AQ222" i="95"/>
  <c r="AP222" i="95"/>
  <c r="AO222" i="95"/>
  <c r="AN222" i="95"/>
  <c r="AM222" i="95"/>
  <c r="AL222" i="95"/>
  <c r="AK222" i="95"/>
  <c r="AJ222" i="95"/>
  <c r="AI222" i="95"/>
  <c r="AH222" i="95"/>
  <c r="AG222" i="95"/>
  <c r="AF222" i="95"/>
  <c r="AE222" i="95"/>
  <c r="AD222" i="95"/>
  <c r="AC222" i="95"/>
  <c r="AB222" i="95"/>
  <c r="AA222" i="95"/>
  <c r="Z222" i="95"/>
  <c r="Y222" i="95"/>
  <c r="X222" i="95"/>
  <c r="W222" i="95"/>
  <c r="V222" i="95"/>
  <c r="U222" i="95"/>
  <c r="T222" i="95"/>
  <c r="S222" i="95"/>
  <c r="R222" i="95"/>
  <c r="Q222" i="95"/>
  <c r="P222" i="95"/>
  <c r="O222" i="95"/>
  <c r="N222" i="95"/>
  <c r="M222" i="95"/>
  <c r="L222" i="95"/>
  <c r="K222" i="95"/>
  <c r="J222" i="95"/>
  <c r="I222" i="95"/>
  <c r="H222" i="95"/>
  <c r="G222" i="95"/>
  <c r="BK221" i="95"/>
  <c r="BJ221" i="95"/>
  <c r="BI221" i="95"/>
  <c r="BH221" i="95"/>
  <c r="BG221" i="95"/>
  <c r="BF221" i="95"/>
  <c r="BE221" i="95"/>
  <c r="BD221" i="95"/>
  <c r="BC221" i="95"/>
  <c r="BB221" i="95"/>
  <c r="BA221" i="95"/>
  <c r="AZ221" i="95"/>
  <c r="AY221" i="95"/>
  <c r="AX221" i="95"/>
  <c r="AW221" i="95"/>
  <c r="AV221" i="95"/>
  <c r="AU221" i="95"/>
  <c r="AT221" i="95"/>
  <c r="AS221" i="95"/>
  <c r="AR221" i="95"/>
  <c r="AQ221" i="95"/>
  <c r="AP221" i="95"/>
  <c r="AO221" i="95"/>
  <c r="AN221" i="95"/>
  <c r="AM221" i="95"/>
  <c r="AL221" i="95"/>
  <c r="AK221" i="95"/>
  <c r="AJ221" i="95"/>
  <c r="AI221" i="95"/>
  <c r="AH221" i="95"/>
  <c r="AG221" i="95"/>
  <c r="AF221" i="95"/>
  <c r="AE221" i="95"/>
  <c r="AD221" i="95"/>
  <c r="AC221" i="95"/>
  <c r="AB221" i="95"/>
  <c r="AA221" i="95"/>
  <c r="Z221" i="95"/>
  <c r="Y221" i="95"/>
  <c r="X221" i="95"/>
  <c r="W221" i="95"/>
  <c r="V221" i="95"/>
  <c r="U221" i="95"/>
  <c r="T221" i="95"/>
  <c r="S221" i="95"/>
  <c r="R221" i="95"/>
  <c r="Q221" i="95"/>
  <c r="P221" i="95"/>
  <c r="O221" i="95"/>
  <c r="N221" i="95"/>
  <c r="M221" i="95"/>
  <c r="L221" i="95"/>
  <c r="K221" i="95"/>
  <c r="J221" i="95"/>
  <c r="I221" i="95"/>
  <c r="H221" i="95"/>
  <c r="G221" i="95"/>
  <c r="BK220" i="95"/>
  <c r="BJ220" i="95"/>
  <c r="BI220" i="95"/>
  <c r="BH220" i="95"/>
  <c r="BG220" i="95"/>
  <c r="BF220" i="95"/>
  <c r="BE220" i="95"/>
  <c r="BD220" i="95"/>
  <c r="BC220" i="95"/>
  <c r="BB220" i="95"/>
  <c r="BA220" i="95"/>
  <c r="AZ220" i="95"/>
  <c r="AY220" i="95"/>
  <c r="AX220" i="95"/>
  <c r="AW220" i="95"/>
  <c r="AV220" i="95"/>
  <c r="AU220" i="95"/>
  <c r="AT220" i="95"/>
  <c r="AS220" i="95"/>
  <c r="AR220" i="95"/>
  <c r="AQ220" i="95"/>
  <c r="AP220" i="95"/>
  <c r="AO220" i="95"/>
  <c r="AN220" i="95"/>
  <c r="AM220" i="95"/>
  <c r="AL220" i="95"/>
  <c r="AK220" i="95"/>
  <c r="AJ220" i="95"/>
  <c r="AI220" i="95"/>
  <c r="AH220" i="95"/>
  <c r="AG220" i="95"/>
  <c r="AF220" i="95"/>
  <c r="AE220" i="95"/>
  <c r="AD220" i="95"/>
  <c r="AC220" i="95"/>
  <c r="AB220" i="95"/>
  <c r="AA220" i="95"/>
  <c r="Z220" i="95"/>
  <c r="Y220" i="95"/>
  <c r="X220" i="95"/>
  <c r="W220" i="95"/>
  <c r="V220" i="95"/>
  <c r="U220" i="95"/>
  <c r="T220" i="95"/>
  <c r="S220" i="95"/>
  <c r="R220" i="95"/>
  <c r="Q220" i="95"/>
  <c r="P220" i="95"/>
  <c r="O220" i="95"/>
  <c r="N220" i="95"/>
  <c r="M220" i="95"/>
  <c r="L220" i="95"/>
  <c r="K220" i="95"/>
  <c r="J220" i="95"/>
  <c r="I220" i="95"/>
  <c r="H220" i="95"/>
  <c r="G220" i="95"/>
  <c r="BK219" i="95"/>
  <c r="BJ219" i="95"/>
  <c r="BI219" i="95"/>
  <c r="BH219" i="95"/>
  <c r="BG219" i="95"/>
  <c r="BF219" i="95"/>
  <c r="BE219" i="95"/>
  <c r="BD219" i="95"/>
  <c r="BC219" i="95"/>
  <c r="BB219" i="95"/>
  <c r="BA219" i="95"/>
  <c r="AZ219" i="95"/>
  <c r="AY219" i="95"/>
  <c r="AX219" i="95"/>
  <c r="AW219" i="95"/>
  <c r="AV219" i="95"/>
  <c r="AU219" i="95"/>
  <c r="AT219" i="95"/>
  <c r="AS219" i="95"/>
  <c r="AR219" i="95"/>
  <c r="AQ219" i="95"/>
  <c r="AP219" i="95"/>
  <c r="AO219" i="95"/>
  <c r="AN219" i="95"/>
  <c r="AM219" i="95"/>
  <c r="AL219" i="95"/>
  <c r="AK219" i="95"/>
  <c r="AJ219" i="95"/>
  <c r="AI219" i="95"/>
  <c r="AH219" i="95"/>
  <c r="AG219" i="95"/>
  <c r="AF219" i="95"/>
  <c r="AE219" i="95"/>
  <c r="AD219" i="95"/>
  <c r="AC219" i="95"/>
  <c r="AB219" i="95"/>
  <c r="AA219" i="95"/>
  <c r="Z219" i="95"/>
  <c r="Y219" i="95"/>
  <c r="X219" i="95"/>
  <c r="W219" i="95"/>
  <c r="V219" i="95"/>
  <c r="U219" i="95"/>
  <c r="T219" i="95"/>
  <c r="S219" i="95"/>
  <c r="R219" i="95"/>
  <c r="Q219" i="95"/>
  <c r="P219" i="95"/>
  <c r="O219" i="95"/>
  <c r="N219" i="95"/>
  <c r="M219" i="95"/>
  <c r="L219" i="95"/>
  <c r="K219" i="95"/>
  <c r="J219" i="95"/>
  <c r="I219" i="95"/>
  <c r="H219" i="95"/>
  <c r="G219" i="95"/>
  <c r="BK218" i="95"/>
  <c r="BJ218" i="95"/>
  <c r="BI218" i="95"/>
  <c r="BH218" i="95"/>
  <c r="BG218" i="95"/>
  <c r="BF218" i="95"/>
  <c r="BE218" i="95"/>
  <c r="BD218" i="95"/>
  <c r="BC218" i="95"/>
  <c r="BB218" i="95"/>
  <c r="BA218" i="95"/>
  <c r="AZ218" i="95"/>
  <c r="AY218" i="95"/>
  <c r="AX218" i="95"/>
  <c r="AW218" i="95"/>
  <c r="AV218" i="95"/>
  <c r="AU218" i="95"/>
  <c r="AT218" i="95"/>
  <c r="AS218" i="95"/>
  <c r="AR218" i="95"/>
  <c r="AQ218" i="95"/>
  <c r="AP218" i="95"/>
  <c r="AO218" i="95"/>
  <c r="AN218" i="95"/>
  <c r="AM218" i="95"/>
  <c r="AL218" i="95"/>
  <c r="AK218" i="95"/>
  <c r="AJ218" i="95"/>
  <c r="AI218" i="95"/>
  <c r="AH218" i="95"/>
  <c r="AG218" i="95"/>
  <c r="AF218" i="95"/>
  <c r="AE218" i="95"/>
  <c r="AD218" i="95"/>
  <c r="AC218" i="95"/>
  <c r="AB218" i="95"/>
  <c r="AA218" i="95"/>
  <c r="Z218" i="95"/>
  <c r="Y218" i="95"/>
  <c r="X218" i="95"/>
  <c r="W218" i="95"/>
  <c r="V218" i="95"/>
  <c r="U218" i="95"/>
  <c r="T218" i="95"/>
  <c r="S218" i="95"/>
  <c r="R218" i="95"/>
  <c r="Q218" i="95"/>
  <c r="P218" i="95"/>
  <c r="O218" i="95"/>
  <c r="N218" i="95"/>
  <c r="M218" i="95"/>
  <c r="L218" i="95"/>
  <c r="K218" i="95"/>
  <c r="J218" i="95"/>
  <c r="I218" i="95"/>
  <c r="H218" i="95"/>
  <c r="G218" i="95"/>
  <c r="BK217" i="95"/>
  <c r="BJ217" i="95"/>
  <c r="BI217" i="95"/>
  <c r="BH217" i="95"/>
  <c r="BG217" i="95"/>
  <c r="BF217" i="95"/>
  <c r="BE217" i="95"/>
  <c r="BD217" i="95"/>
  <c r="BC217" i="95"/>
  <c r="BB217" i="95"/>
  <c r="BA217" i="95"/>
  <c r="AZ217" i="95"/>
  <c r="AY217" i="95"/>
  <c r="AX217" i="95"/>
  <c r="AW217" i="95"/>
  <c r="AV217" i="95"/>
  <c r="AU217" i="95"/>
  <c r="AT217" i="95"/>
  <c r="AS217" i="95"/>
  <c r="AR217" i="95"/>
  <c r="AQ217" i="95"/>
  <c r="AP217" i="95"/>
  <c r="AO217" i="95"/>
  <c r="AN217" i="95"/>
  <c r="AM217" i="95"/>
  <c r="AL217" i="95"/>
  <c r="AK217" i="95"/>
  <c r="AJ217" i="95"/>
  <c r="AI217" i="95"/>
  <c r="AH217" i="95"/>
  <c r="AG217" i="95"/>
  <c r="AF217" i="95"/>
  <c r="AE217" i="95"/>
  <c r="AD217" i="95"/>
  <c r="AC217" i="95"/>
  <c r="AB217" i="95"/>
  <c r="AA217" i="95"/>
  <c r="Z217" i="95"/>
  <c r="Y217" i="95"/>
  <c r="X217" i="95"/>
  <c r="W217" i="95"/>
  <c r="V217" i="95"/>
  <c r="U217" i="95"/>
  <c r="T217" i="95"/>
  <c r="S217" i="95"/>
  <c r="R217" i="95"/>
  <c r="Q217" i="95"/>
  <c r="P217" i="95"/>
  <c r="O217" i="95"/>
  <c r="N217" i="95"/>
  <c r="M217" i="95"/>
  <c r="L217" i="95"/>
  <c r="K217" i="95"/>
  <c r="J217" i="95"/>
  <c r="I217" i="95"/>
  <c r="H217" i="95"/>
  <c r="G217" i="95"/>
  <c r="BK216" i="95"/>
  <c r="BJ216" i="95"/>
  <c r="BI216" i="95"/>
  <c r="BH216" i="95"/>
  <c r="BG216" i="95"/>
  <c r="BF216" i="95"/>
  <c r="BE216" i="95"/>
  <c r="BD216" i="95"/>
  <c r="BC216" i="95"/>
  <c r="BB216" i="95"/>
  <c r="BA216" i="95"/>
  <c r="AZ216" i="95"/>
  <c r="AY216" i="95"/>
  <c r="AX216" i="95"/>
  <c r="AW216" i="95"/>
  <c r="AV216" i="95"/>
  <c r="AU216" i="95"/>
  <c r="AT216" i="95"/>
  <c r="AS216" i="95"/>
  <c r="AR216" i="95"/>
  <c r="AQ216" i="95"/>
  <c r="AP216" i="95"/>
  <c r="AO216" i="95"/>
  <c r="AN216" i="95"/>
  <c r="AM216" i="95"/>
  <c r="AL216" i="95"/>
  <c r="AK216" i="95"/>
  <c r="AJ216" i="95"/>
  <c r="AI216" i="95"/>
  <c r="AH216" i="95"/>
  <c r="AG216" i="95"/>
  <c r="AF216" i="95"/>
  <c r="AE216" i="95"/>
  <c r="AD216" i="95"/>
  <c r="AC216" i="95"/>
  <c r="AB216" i="95"/>
  <c r="AA216" i="95"/>
  <c r="Z216" i="95"/>
  <c r="Y216" i="95"/>
  <c r="X216" i="95"/>
  <c r="W216" i="95"/>
  <c r="V216" i="95"/>
  <c r="U216" i="95"/>
  <c r="T216" i="95"/>
  <c r="S216" i="95"/>
  <c r="R216" i="95"/>
  <c r="Q216" i="95"/>
  <c r="P216" i="95"/>
  <c r="O216" i="95"/>
  <c r="N216" i="95"/>
  <c r="M216" i="95"/>
  <c r="L216" i="95"/>
  <c r="K216" i="95"/>
  <c r="J216" i="95"/>
  <c r="I216" i="95"/>
  <c r="H216" i="95"/>
  <c r="G216" i="95"/>
  <c r="BK204" i="95"/>
  <c r="BJ204" i="95"/>
  <c r="BI204" i="95"/>
  <c r="BH204" i="95"/>
  <c r="BG204" i="95"/>
  <c r="BF204" i="95"/>
  <c r="BE204" i="95"/>
  <c r="BD204" i="95"/>
  <c r="BC204" i="95"/>
  <c r="BB204" i="95"/>
  <c r="BA204" i="95"/>
  <c r="AZ204" i="95"/>
  <c r="AY204" i="95"/>
  <c r="AX204" i="95"/>
  <c r="AW204" i="95"/>
  <c r="AV204" i="95"/>
  <c r="AU204" i="95"/>
  <c r="AT204" i="95"/>
  <c r="AS204" i="95"/>
  <c r="AR204" i="95"/>
  <c r="AQ204" i="95"/>
  <c r="AP204" i="95"/>
  <c r="AO204" i="95"/>
  <c r="AN204" i="95"/>
  <c r="AM204" i="95"/>
  <c r="AL204" i="95"/>
  <c r="AK204" i="95"/>
  <c r="AJ204" i="95"/>
  <c r="AI204" i="95"/>
  <c r="AH204" i="95"/>
  <c r="AG204" i="95"/>
  <c r="AF204" i="95"/>
  <c r="AE204" i="95"/>
  <c r="AD204" i="95"/>
  <c r="AC204" i="95"/>
  <c r="AB204" i="95"/>
  <c r="AA204" i="95"/>
  <c r="Z204" i="95"/>
  <c r="Y204" i="95"/>
  <c r="X204" i="95"/>
  <c r="W204" i="95"/>
  <c r="V204" i="95"/>
  <c r="U204" i="95"/>
  <c r="T204" i="95"/>
  <c r="S204" i="95"/>
  <c r="R204" i="95"/>
  <c r="Q204" i="95"/>
  <c r="P204" i="95"/>
  <c r="O204" i="95"/>
  <c r="N204" i="95"/>
  <c r="M204" i="95"/>
  <c r="L204" i="95"/>
  <c r="K204" i="95"/>
  <c r="J204" i="95"/>
  <c r="I204" i="95"/>
  <c r="H204" i="95"/>
  <c r="G204" i="95"/>
  <c r="F204" i="95"/>
  <c r="E204" i="95"/>
  <c r="D204" i="95"/>
  <c r="C204" i="95"/>
  <c r="BK203" i="95"/>
  <c r="BJ203" i="95"/>
  <c r="BI203" i="95"/>
  <c r="BH203" i="95"/>
  <c r="BG203" i="95"/>
  <c r="BF203" i="95"/>
  <c r="BE203" i="95"/>
  <c r="BD203" i="95"/>
  <c r="BC203" i="95"/>
  <c r="BB203" i="95"/>
  <c r="BA203" i="95"/>
  <c r="AZ203" i="95"/>
  <c r="AY203" i="95"/>
  <c r="AX203" i="95"/>
  <c r="AW203" i="95"/>
  <c r="AV203" i="95"/>
  <c r="AU203" i="95"/>
  <c r="AT203" i="95"/>
  <c r="AS203" i="95"/>
  <c r="AR203" i="95"/>
  <c r="AQ203" i="95"/>
  <c r="AP203" i="95"/>
  <c r="AO203" i="95"/>
  <c r="AN203" i="95"/>
  <c r="AM203" i="95"/>
  <c r="AL203" i="95"/>
  <c r="AK203" i="95"/>
  <c r="AJ203" i="95"/>
  <c r="AI203" i="95"/>
  <c r="AH203" i="95"/>
  <c r="AG203" i="95"/>
  <c r="AF203" i="95"/>
  <c r="AE203" i="95"/>
  <c r="AD203" i="95"/>
  <c r="AC203" i="95"/>
  <c r="AB203" i="95"/>
  <c r="AA203" i="95"/>
  <c r="Z203" i="95"/>
  <c r="Y203" i="95"/>
  <c r="X203" i="95"/>
  <c r="W203" i="95"/>
  <c r="V203" i="95"/>
  <c r="U203" i="95"/>
  <c r="T203" i="95"/>
  <c r="S203" i="95"/>
  <c r="R203" i="95"/>
  <c r="Q203" i="95"/>
  <c r="P203" i="95"/>
  <c r="O203" i="95"/>
  <c r="N203" i="95"/>
  <c r="M203" i="95"/>
  <c r="L203" i="95"/>
  <c r="K203" i="95"/>
  <c r="J203" i="95"/>
  <c r="I203" i="95"/>
  <c r="H203" i="95"/>
  <c r="G203" i="95"/>
  <c r="BK202" i="95"/>
  <c r="BJ202" i="95"/>
  <c r="BI202" i="95"/>
  <c r="BH202" i="95"/>
  <c r="BG202" i="95"/>
  <c r="BF202" i="95"/>
  <c r="BE202" i="95"/>
  <c r="BD202" i="95"/>
  <c r="BC202" i="95"/>
  <c r="BB202" i="95"/>
  <c r="BA202" i="95"/>
  <c r="AZ202" i="95"/>
  <c r="AY202" i="95"/>
  <c r="AX202" i="95"/>
  <c r="AW202" i="95"/>
  <c r="AV202" i="95"/>
  <c r="AU202" i="95"/>
  <c r="AT202" i="95"/>
  <c r="AS202" i="95"/>
  <c r="AR202" i="95"/>
  <c r="AQ202" i="95"/>
  <c r="AP202" i="95"/>
  <c r="AO202" i="95"/>
  <c r="AN202" i="95"/>
  <c r="AM202" i="95"/>
  <c r="AL202" i="95"/>
  <c r="AK202" i="95"/>
  <c r="AJ202" i="95"/>
  <c r="AI202" i="95"/>
  <c r="AH202" i="95"/>
  <c r="AG202" i="95"/>
  <c r="AF202" i="95"/>
  <c r="AE202" i="95"/>
  <c r="AD202" i="95"/>
  <c r="AC202" i="95"/>
  <c r="AB202" i="95"/>
  <c r="AA202" i="95"/>
  <c r="Z202" i="95"/>
  <c r="Y202" i="95"/>
  <c r="X202" i="95"/>
  <c r="W202" i="95"/>
  <c r="V202" i="95"/>
  <c r="U202" i="95"/>
  <c r="T202" i="95"/>
  <c r="S202" i="95"/>
  <c r="R202" i="95"/>
  <c r="Q202" i="95"/>
  <c r="P202" i="95"/>
  <c r="O202" i="95"/>
  <c r="N202" i="95"/>
  <c r="M202" i="95"/>
  <c r="L202" i="95"/>
  <c r="K202" i="95"/>
  <c r="J202" i="95"/>
  <c r="I202" i="95"/>
  <c r="H202" i="95"/>
  <c r="G202" i="95"/>
  <c r="BK201" i="95"/>
  <c r="BJ201" i="95"/>
  <c r="BI201" i="95"/>
  <c r="BH201" i="95"/>
  <c r="BG201" i="95"/>
  <c r="BF201" i="95"/>
  <c r="BE201" i="95"/>
  <c r="BD201" i="95"/>
  <c r="BC201" i="95"/>
  <c r="BB201" i="95"/>
  <c r="BA201" i="95"/>
  <c r="AZ201" i="95"/>
  <c r="AY201" i="95"/>
  <c r="AX201" i="95"/>
  <c r="AW201" i="95"/>
  <c r="AV201" i="95"/>
  <c r="AU201" i="95"/>
  <c r="AT201" i="95"/>
  <c r="AS201" i="95"/>
  <c r="AR201" i="95"/>
  <c r="AQ201" i="95"/>
  <c r="AP201" i="95"/>
  <c r="AO201" i="95"/>
  <c r="AN201" i="95"/>
  <c r="AM201" i="95"/>
  <c r="AL201" i="95"/>
  <c r="AK201" i="95"/>
  <c r="AJ201" i="95"/>
  <c r="AI201" i="95"/>
  <c r="AH201" i="95"/>
  <c r="AG201" i="95"/>
  <c r="AF201" i="95"/>
  <c r="AE201" i="95"/>
  <c r="AD201" i="95"/>
  <c r="AC201" i="95"/>
  <c r="AB201" i="95"/>
  <c r="AA201" i="95"/>
  <c r="Z201" i="95"/>
  <c r="Y201" i="95"/>
  <c r="X201" i="95"/>
  <c r="W201" i="95"/>
  <c r="V201" i="95"/>
  <c r="U201" i="95"/>
  <c r="T201" i="95"/>
  <c r="S201" i="95"/>
  <c r="R201" i="95"/>
  <c r="Q201" i="95"/>
  <c r="P201" i="95"/>
  <c r="O201" i="95"/>
  <c r="N201" i="95"/>
  <c r="M201" i="95"/>
  <c r="L201" i="95"/>
  <c r="K201" i="95"/>
  <c r="J201" i="95"/>
  <c r="I201" i="95"/>
  <c r="H201" i="95"/>
  <c r="G201" i="95"/>
  <c r="BK200" i="95"/>
  <c r="BJ200" i="95"/>
  <c r="BI200" i="95"/>
  <c r="BH200" i="95"/>
  <c r="BG200" i="95"/>
  <c r="BF200" i="95"/>
  <c r="BE200" i="95"/>
  <c r="BD200" i="95"/>
  <c r="BC200" i="95"/>
  <c r="BB200" i="95"/>
  <c r="BA200" i="95"/>
  <c r="AZ200" i="95"/>
  <c r="AY200" i="95"/>
  <c r="AX200" i="95"/>
  <c r="AW200" i="95"/>
  <c r="AV200" i="95"/>
  <c r="AU200" i="95"/>
  <c r="AT200" i="95"/>
  <c r="AS200" i="95"/>
  <c r="AR200" i="95"/>
  <c r="AQ200" i="95"/>
  <c r="AP200" i="95"/>
  <c r="AO200" i="95"/>
  <c r="AN200" i="95"/>
  <c r="AM200" i="95"/>
  <c r="AL200" i="95"/>
  <c r="AK200" i="95"/>
  <c r="AJ200" i="95"/>
  <c r="AI200" i="95"/>
  <c r="AH200" i="95"/>
  <c r="AG200" i="95"/>
  <c r="AF200" i="95"/>
  <c r="AE200" i="95"/>
  <c r="AD200" i="95"/>
  <c r="AC200" i="95"/>
  <c r="AB200" i="95"/>
  <c r="AA200" i="95"/>
  <c r="Z200" i="95"/>
  <c r="Y200" i="95"/>
  <c r="X200" i="95"/>
  <c r="W200" i="95"/>
  <c r="V200" i="95"/>
  <c r="U200" i="95"/>
  <c r="T200" i="95"/>
  <c r="S200" i="95"/>
  <c r="R200" i="95"/>
  <c r="Q200" i="95"/>
  <c r="P200" i="95"/>
  <c r="O200" i="95"/>
  <c r="N200" i="95"/>
  <c r="M200" i="95"/>
  <c r="L200" i="95"/>
  <c r="K200" i="95"/>
  <c r="J200" i="95"/>
  <c r="I200" i="95"/>
  <c r="H200" i="95"/>
  <c r="G200" i="95"/>
  <c r="BK199" i="95"/>
  <c r="BJ199" i="95"/>
  <c r="BI199" i="95"/>
  <c r="BH199" i="95"/>
  <c r="BG199" i="95"/>
  <c r="BF199" i="95"/>
  <c r="BE199" i="95"/>
  <c r="BD199" i="95"/>
  <c r="BC199" i="95"/>
  <c r="BB199" i="95"/>
  <c r="BA199" i="95"/>
  <c r="AZ199" i="95"/>
  <c r="AY199" i="95"/>
  <c r="AX199" i="95"/>
  <c r="AW199" i="95"/>
  <c r="AV199" i="95"/>
  <c r="AU199" i="95"/>
  <c r="AT199" i="95"/>
  <c r="AS199" i="95"/>
  <c r="AR199" i="95"/>
  <c r="AQ199" i="95"/>
  <c r="AP199" i="95"/>
  <c r="AO199" i="95"/>
  <c r="AN199" i="95"/>
  <c r="AM199" i="95"/>
  <c r="AL199" i="95"/>
  <c r="AK199" i="95"/>
  <c r="AJ199" i="95"/>
  <c r="AI199" i="95"/>
  <c r="AH199" i="95"/>
  <c r="AG199" i="95"/>
  <c r="AF199" i="95"/>
  <c r="AE199" i="95"/>
  <c r="AD199" i="95"/>
  <c r="AC199" i="95"/>
  <c r="AB199" i="95"/>
  <c r="AA199" i="95"/>
  <c r="Z199" i="95"/>
  <c r="Y199" i="95"/>
  <c r="X199" i="95"/>
  <c r="W199" i="95"/>
  <c r="V199" i="95"/>
  <c r="U199" i="95"/>
  <c r="T199" i="95"/>
  <c r="S199" i="95"/>
  <c r="R199" i="95"/>
  <c r="Q199" i="95"/>
  <c r="P199" i="95"/>
  <c r="O199" i="95"/>
  <c r="N199" i="95"/>
  <c r="M199" i="95"/>
  <c r="L199" i="95"/>
  <c r="K199" i="95"/>
  <c r="J199" i="95"/>
  <c r="I199" i="95"/>
  <c r="H199" i="95"/>
  <c r="G199" i="95"/>
  <c r="BK198" i="95"/>
  <c r="BJ198" i="95"/>
  <c r="BI198" i="95"/>
  <c r="BH198" i="95"/>
  <c r="BG198" i="95"/>
  <c r="BF198" i="95"/>
  <c r="BE198" i="95"/>
  <c r="BD198" i="95"/>
  <c r="BC198" i="95"/>
  <c r="BB198" i="95"/>
  <c r="BA198" i="95"/>
  <c r="AZ198" i="95"/>
  <c r="AY198" i="95"/>
  <c r="AX198" i="95"/>
  <c r="AW198" i="95"/>
  <c r="AV198" i="95"/>
  <c r="AU198" i="95"/>
  <c r="AT198" i="95"/>
  <c r="AS198" i="95"/>
  <c r="AR198" i="95"/>
  <c r="AQ198" i="95"/>
  <c r="AP198" i="95"/>
  <c r="AO198" i="95"/>
  <c r="AN198" i="95"/>
  <c r="AM198" i="95"/>
  <c r="AL198" i="95"/>
  <c r="AK198" i="95"/>
  <c r="AJ198" i="95"/>
  <c r="AI198" i="95"/>
  <c r="AH198" i="95"/>
  <c r="AG198" i="95"/>
  <c r="AF198" i="95"/>
  <c r="AE198" i="95"/>
  <c r="AD198" i="95"/>
  <c r="AC198" i="95"/>
  <c r="AB198" i="95"/>
  <c r="AA198" i="95"/>
  <c r="Z198" i="95"/>
  <c r="Y198" i="95"/>
  <c r="X198" i="95"/>
  <c r="W198" i="95"/>
  <c r="V198" i="95"/>
  <c r="U198" i="95"/>
  <c r="T198" i="95"/>
  <c r="S198" i="95"/>
  <c r="R198" i="95"/>
  <c r="Q198" i="95"/>
  <c r="P198" i="95"/>
  <c r="O198" i="95"/>
  <c r="N198" i="95"/>
  <c r="M198" i="95"/>
  <c r="L198" i="95"/>
  <c r="K198" i="95"/>
  <c r="J198" i="95"/>
  <c r="I198" i="95"/>
  <c r="H198" i="95"/>
  <c r="G198" i="95"/>
  <c r="BK197" i="95"/>
  <c r="BJ197" i="95"/>
  <c r="BI197" i="95"/>
  <c r="BH197" i="95"/>
  <c r="BG197" i="95"/>
  <c r="BF197" i="95"/>
  <c r="BE197" i="95"/>
  <c r="BD197" i="95"/>
  <c r="BC197" i="95"/>
  <c r="BB197" i="95"/>
  <c r="BA197" i="95"/>
  <c r="AZ197" i="95"/>
  <c r="AY197" i="95"/>
  <c r="AX197" i="95"/>
  <c r="AW197" i="95"/>
  <c r="AV197" i="95"/>
  <c r="AU197" i="95"/>
  <c r="AT197" i="95"/>
  <c r="AS197" i="95"/>
  <c r="AR197" i="95"/>
  <c r="AQ197" i="95"/>
  <c r="AP197" i="95"/>
  <c r="AO197" i="95"/>
  <c r="AN197" i="95"/>
  <c r="AM197" i="95"/>
  <c r="AL197" i="95"/>
  <c r="AK197" i="95"/>
  <c r="AJ197" i="95"/>
  <c r="AI197" i="95"/>
  <c r="AH197" i="95"/>
  <c r="AG197" i="95"/>
  <c r="AF197" i="95"/>
  <c r="AE197" i="95"/>
  <c r="AD197" i="95"/>
  <c r="AC197" i="95"/>
  <c r="AB197" i="95"/>
  <c r="AA197" i="95"/>
  <c r="Z197" i="95"/>
  <c r="Y197" i="95"/>
  <c r="X197" i="95"/>
  <c r="W197" i="95"/>
  <c r="V197" i="95"/>
  <c r="U197" i="95"/>
  <c r="T197" i="95"/>
  <c r="S197" i="95"/>
  <c r="R197" i="95"/>
  <c r="Q197" i="95"/>
  <c r="P197" i="95"/>
  <c r="O197" i="95"/>
  <c r="N197" i="95"/>
  <c r="M197" i="95"/>
  <c r="L197" i="95"/>
  <c r="K197" i="95"/>
  <c r="J197" i="95"/>
  <c r="I197" i="95"/>
  <c r="H197" i="95"/>
  <c r="G197" i="95"/>
  <c r="BK196" i="95"/>
  <c r="BJ196" i="95"/>
  <c r="BI196" i="95"/>
  <c r="BH196" i="95"/>
  <c r="BG196" i="95"/>
  <c r="BF196" i="95"/>
  <c r="BE196" i="95"/>
  <c r="BD196" i="95"/>
  <c r="BC196" i="95"/>
  <c r="BB196" i="95"/>
  <c r="BA196" i="95"/>
  <c r="AZ196" i="95"/>
  <c r="AY196" i="95"/>
  <c r="AX196" i="95"/>
  <c r="AW196" i="95"/>
  <c r="AV196" i="95"/>
  <c r="AU196" i="95"/>
  <c r="AT196" i="95"/>
  <c r="AS196" i="95"/>
  <c r="AR196" i="95"/>
  <c r="AQ196" i="95"/>
  <c r="AP196" i="95"/>
  <c r="AO196" i="95"/>
  <c r="AN196" i="95"/>
  <c r="AM196" i="95"/>
  <c r="AL196" i="95"/>
  <c r="AK196" i="95"/>
  <c r="AJ196" i="95"/>
  <c r="AI196" i="95"/>
  <c r="AH196" i="95"/>
  <c r="AG196" i="95"/>
  <c r="AF196" i="95"/>
  <c r="AE196" i="95"/>
  <c r="AD196" i="95"/>
  <c r="AC196" i="95"/>
  <c r="AB196" i="95"/>
  <c r="AA196" i="95"/>
  <c r="Z196" i="95"/>
  <c r="Y196" i="95"/>
  <c r="X196" i="95"/>
  <c r="W196" i="95"/>
  <c r="V196" i="95"/>
  <c r="U196" i="95"/>
  <c r="T196" i="95"/>
  <c r="S196" i="95"/>
  <c r="R196" i="95"/>
  <c r="Q196" i="95"/>
  <c r="P196" i="95"/>
  <c r="O196" i="95"/>
  <c r="N196" i="95"/>
  <c r="M196" i="95"/>
  <c r="L196" i="95"/>
  <c r="K196" i="95"/>
  <c r="J196" i="95"/>
  <c r="I196" i="95"/>
  <c r="H196" i="95"/>
  <c r="G196" i="95"/>
  <c r="BK195" i="95"/>
  <c r="BJ195" i="95"/>
  <c r="BI195" i="95"/>
  <c r="BH195" i="95"/>
  <c r="BG195" i="95"/>
  <c r="BF195" i="95"/>
  <c r="BE195" i="95"/>
  <c r="BD195" i="95"/>
  <c r="BC195" i="95"/>
  <c r="BB195" i="95"/>
  <c r="BA195" i="95"/>
  <c r="AZ195" i="95"/>
  <c r="AY195" i="95"/>
  <c r="AX195" i="95"/>
  <c r="AW195" i="95"/>
  <c r="AV195" i="95"/>
  <c r="AU195" i="95"/>
  <c r="AT195" i="95"/>
  <c r="AS195" i="95"/>
  <c r="AR195" i="95"/>
  <c r="AQ195" i="95"/>
  <c r="AP195" i="95"/>
  <c r="AO195" i="95"/>
  <c r="AN195" i="95"/>
  <c r="AM195" i="95"/>
  <c r="AL195" i="95"/>
  <c r="AK195" i="95"/>
  <c r="AJ195" i="95"/>
  <c r="AI195" i="95"/>
  <c r="AH195" i="95"/>
  <c r="AG195" i="95"/>
  <c r="AF195" i="95"/>
  <c r="AE195" i="95"/>
  <c r="AD195" i="95"/>
  <c r="AC195" i="95"/>
  <c r="AB195" i="95"/>
  <c r="AA195" i="95"/>
  <c r="Z195" i="95"/>
  <c r="Y195" i="95"/>
  <c r="X195" i="95"/>
  <c r="W195" i="95"/>
  <c r="V195" i="95"/>
  <c r="U195" i="95"/>
  <c r="T195" i="95"/>
  <c r="S195" i="95"/>
  <c r="R195" i="95"/>
  <c r="Q195" i="95"/>
  <c r="P195" i="95"/>
  <c r="O195" i="95"/>
  <c r="N195" i="95"/>
  <c r="M195" i="95"/>
  <c r="L195" i="95"/>
  <c r="K195" i="95"/>
  <c r="J195" i="95"/>
  <c r="I195" i="95"/>
  <c r="H195" i="95"/>
  <c r="G195" i="95"/>
  <c r="BK183" i="95"/>
  <c r="BJ183" i="95"/>
  <c r="BI183" i="95"/>
  <c r="BH183" i="95"/>
  <c r="BG183" i="95"/>
  <c r="BF183" i="95"/>
  <c r="BE183" i="95"/>
  <c r="BD183" i="95"/>
  <c r="BC183" i="95"/>
  <c r="BB183" i="95"/>
  <c r="BA183" i="95"/>
  <c r="AZ183" i="95"/>
  <c r="AY183" i="95"/>
  <c r="AX183" i="95"/>
  <c r="AW183" i="95"/>
  <c r="AV183" i="95"/>
  <c r="AU183" i="95"/>
  <c r="AT183" i="95"/>
  <c r="AS183" i="95"/>
  <c r="AR183" i="95"/>
  <c r="AQ183" i="95"/>
  <c r="AP183" i="95"/>
  <c r="AO183" i="95"/>
  <c r="AN183" i="95"/>
  <c r="AM183" i="95"/>
  <c r="AL183" i="95"/>
  <c r="AK183" i="95"/>
  <c r="AJ183" i="95"/>
  <c r="AI183" i="95"/>
  <c r="AH183" i="95"/>
  <c r="AG183" i="95"/>
  <c r="AF183" i="95"/>
  <c r="AE183" i="95"/>
  <c r="AD183" i="95"/>
  <c r="AC183" i="95"/>
  <c r="AB183" i="95"/>
  <c r="AA183" i="95"/>
  <c r="Z183" i="95"/>
  <c r="Y183" i="95"/>
  <c r="X183" i="95"/>
  <c r="W183" i="95"/>
  <c r="V183" i="95"/>
  <c r="U183" i="95"/>
  <c r="T183" i="95"/>
  <c r="S183" i="95"/>
  <c r="R183" i="95"/>
  <c r="Q183" i="95"/>
  <c r="P183" i="95"/>
  <c r="O183" i="95"/>
  <c r="N183" i="95"/>
  <c r="M183" i="95"/>
  <c r="L183" i="95"/>
  <c r="K183" i="95"/>
  <c r="J183" i="95"/>
  <c r="I183" i="95"/>
  <c r="H183" i="95"/>
  <c r="G183" i="95"/>
  <c r="F183" i="95"/>
  <c r="E183" i="95"/>
  <c r="D183" i="95"/>
  <c r="C183" i="95"/>
  <c r="BK182" i="95"/>
  <c r="BJ182" i="95"/>
  <c r="BI182" i="95"/>
  <c r="BH182" i="95"/>
  <c r="BG182" i="95"/>
  <c r="BF182" i="95"/>
  <c r="BE182" i="95"/>
  <c r="BD182" i="95"/>
  <c r="BC182" i="95"/>
  <c r="BB182" i="95"/>
  <c r="BA182" i="95"/>
  <c r="AZ182" i="95"/>
  <c r="AY182" i="95"/>
  <c r="AX182" i="95"/>
  <c r="AW182" i="95"/>
  <c r="AV182" i="95"/>
  <c r="AU182" i="95"/>
  <c r="AT182" i="95"/>
  <c r="AS182" i="95"/>
  <c r="AR182" i="95"/>
  <c r="AQ182" i="95"/>
  <c r="AP182" i="95"/>
  <c r="AO182" i="95"/>
  <c r="AN182" i="95"/>
  <c r="AM182" i="95"/>
  <c r="AL182" i="95"/>
  <c r="AK182" i="95"/>
  <c r="AJ182" i="95"/>
  <c r="AI182" i="95"/>
  <c r="AH182" i="95"/>
  <c r="AG182" i="95"/>
  <c r="AF182" i="95"/>
  <c r="AE182" i="95"/>
  <c r="AD182" i="95"/>
  <c r="AC182" i="95"/>
  <c r="AB182" i="95"/>
  <c r="AA182" i="95"/>
  <c r="Z182" i="95"/>
  <c r="Y182" i="95"/>
  <c r="X182" i="95"/>
  <c r="W182" i="95"/>
  <c r="V182" i="95"/>
  <c r="U182" i="95"/>
  <c r="T182" i="95"/>
  <c r="S182" i="95"/>
  <c r="R182" i="95"/>
  <c r="Q182" i="95"/>
  <c r="P182" i="95"/>
  <c r="O182" i="95"/>
  <c r="N182" i="95"/>
  <c r="M182" i="95"/>
  <c r="L182" i="95"/>
  <c r="K182" i="95"/>
  <c r="J182" i="95"/>
  <c r="I182" i="95"/>
  <c r="H182" i="95"/>
  <c r="G182" i="95"/>
  <c r="BK181" i="95"/>
  <c r="BJ181" i="95"/>
  <c r="BI181" i="95"/>
  <c r="BH181" i="95"/>
  <c r="BG181" i="95"/>
  <c r="BF181" i="95"/>
  <c r="BE181" i="95"/>
  <c r="BD181" i="95"/>
  <c r="BC181" i="95"/>
  <c r="BB181" i="95"/>
  <c r="BA181" i="95"/>
  <c r="AZ181" i="95"/>
  <c r="AY181" i="95"/>
  <c r="AX181" i="95"/>
  <c r="AW181" i="95"/>
  <c r="AV181" i="95"/>
  <c r="AU181" i="95"/>
  <c r="AT181" i="95"/>
  <c r="AS181" i="95"/>
  <c r="AR181" i="95"/>
  <c r="AQ181" i="95"/>
  <c r="AP181" i="95"/>
  <c r="AO181" i="95"/>
  <c r="AN181" i="95"/>
  <c r="AM181" i="95"/>
  <c r="AL181" i="95"/>
  <c r="AK181" i="95"/>
  <c r="AJ181" i="95"/>
  <c r="AI181" i="95"/>
  <c r="AH181" i="95"/>
  <c r="AG181" i="95"/>
  <c r="AF181" i="95"/>
  <c r="AE181" i="95"/>
  <c r="AD181" i="95"/>
  <c r="AC181" i="95"/>
  <c r="AB181" i="95"/>
  <c r="AA181" i="95"/>
  <c r="Z181" i="95"/>
  <c r="Y181" i="95"/>
  <c r="X181" i="95"/>
  <c r="W181" i="95"/>
  <c r="V181" i="95"/>
  <c r="U181" i="95"/>
  <c r="T181" i="95"/>
  <c r="S181" i="95"/>
  <c r="R181" i="95"/>
  <c r="Q181" i="95"/>
  <c r="P181" i="95"/>
  <c r="O181" i="95"/>
  <c r="N181" i="95"/>
  <c r="M181" i="95"/>
  <c r="L181" i="95"/>
  <c r="K181" i="95"/>
  <c r="J181" i="95"/>
  <c r="I181" i="95"/>
  <c r="H181" i="95"/>
  <c r="G181" i="95"/>
  <c r="BK180" i="95"/>
  <c r="BJ180" i="95"/>
  <c r="BI180" i="95"/>
  <c r="BH180" i="95"/>
  <c r="BG180" i="95"/>
  <c r="BF180" i="95"/>
  <c r="BE180" i="95"/>
  <c r="BD180" i="95"/>
  <c r="BC180" i="95"/>
  <c r="BB180" i="95"/>
  <c r="BA180" i="95"/>
  <c r="AZ180" i="95"/>
  <c r="AY180" i="95"/>
  <c r="AX180" i="95"/>
  <c r="AW180" i="95"/>
  <c r="AV180" i="95"/>
  <c r="AU180" i="95"/>
  <c r="AT180" i="95"/>
  <c r="AS180" i="95"/>
  <c r="AR180" i="95"/>
  <c r="AQ180" i="95"/>
  <c r="AP180" i="95"/>
  <c r="AO180" i="95"/>
  <c r="AN180" i="95"/>
  <c r="AM180" i="95"/>
  <c r="AL180" i="95"/>
  <c r="AK180" i="95"/>
  <c r="AJ180" i="95"/>
  <c r="AI180" i="95"/>
  <c r="AH180" i="95"/>
  <c r="AG180" i="95"/>
  <c r="AF180" i="95"/>
  <c r="AE180" i="95"/>
  <c r="AD180" i="95"/>
  <c r="AC180" i="95"/>
  <c r="AB180" i="95"/>
  <c r="AA180" i="95"/>
  <c r="Z180" i="95"/>
  <c r="Y180" i="95"/>
  <c r="X180" i="95"/>
  <c r="W180" i="95"/>
  <c r="V180" i="95"/>
  <c r="U180" i="95"/>
  <c r="T180" i="95"/>
  <c r="S180" i="95"/>
  <c r="R180" i="95"/>
  <c r="Q180" i="95"/>
  <c r="P180" i="95"/>
  <c r="O180" i="95"/>
  <c r="N180" i="95"/>
  <c r="M180" i="95"/>
  <c r="L180" i="95"/>
  <c r="K180" i="95"/>
  <c r="J180" i="95"/>
  <c r="I180" i="95"/>
  <c r="H180" i="95"/>
  <c r="G180" i="95"/>
  <c r="BK179" i="95"/>
  <c r="BJ179" i="95"/>
  <c r="BI179" i="95"/>
  <c r="BH179" i="95"/>
  <c r="BG179" i="95"/>
  <c r="BF179" i="95"/>
  <c r="BE179" i="95"/>
  <c r="BD179" i="95"/>
  <c r="BC179" i="95"/>
  <c r="BB179" i="95"/>
  <c r="BA179" i="95"/>
  <c r="AZ179" i="95"/>
  <c r="AY179" i="95"/>
  <c r="AX179" i="95"/>
  <c r="AW179" i="95"/>
  <c r="AV179" i="95"/>
  <c r="AU179" i="95"/>
  <c r="AT179" i="95"/>
  <c r="AS179" i="95"/>
  <c r="AR179" i="95"/>
  <c r="AQ179" i="95"/>
  <c r="AP179" i="95"/>
  <c r="AO179" i="95"/>
  <c r="AN179" i="95"/>
  <c r="AM179" i="95"/>
  <c r="AL179" i="95"/>
  <c r="AK179" i="95"/>
  <c r="AJ179" i="95"/>
  <c r="AI179" i="95"/>
  <c r="AH179" i="95"/>
  <c r="AG179" i="95"/>
  <c r="AF179" i="95"/>
  <c r="AE179" i="95"/>
  <c r="AD179" i="95"/>
  <c r="AC179" i="95"/>
  <c r="AB179" i="95"/>
  <c r="AA179" i="95"/>
  <c r="Z179" i="95"/>
  <c r="Y179" i="95"/>
  <c r="X179" i="95"/>
  <c r="W179" i="95"/>
  <c r="V179" i="95"/>
  <c r="U179" i="95"/>
  <c r="T179" i="95"/>
  <c r="S179" i="95"/>
  <c r="R179" i="95"/>
  <c r="Q179" i="95"/>
  <c r="P179" i="95"/>
  <c r="O179" i="95"/>
  <c r="N179" i="95"/>
  <c r="M179" i="95"/>
  <c r="L179" i="95"/>
  <c r="K179" i="95"/>
  <c r="J179" i="95"/>
  <c r="I179" i="95"/>
  <c r="H179" i="95"/>
  <c r="G179" i="95"/>
  <c r="BK178" i="95"/>
  <c r="BJ178" i="95"/>
  <c r="BI178" i="95"/>
  <c r="BH178" i="95"/>
  <c r="BG178" i="95"/>
  <c r="BF178" i="95"/>
  <c r="BE178" i="95"/>
  <c r="BD178" i="95"/>
  <c r="BC178" i="95"/>
  <c r="BB178" i="95"/>
  <c r="BA178" i="95"/>
  <c r="AZ178" i="95"/>
  <c r="AY178" i="95"/>
  <c r="AX178" i="95"/>
  <c r="AW178" i="95"/>
  <c r="AV178" i="95"/>
  <c r="AU178" i="95"/>
  <c r="AT178" i="95"/>
  <c r="AS178" i="95"/>
  <c r="AR178" i="95"/>
  <c r="AQ178" i="95"/>
  <c r="AP178" i="95"/>
  <c r="AO178" i="95"/>
  <c r="AN178" i="95"/>
  <c r="AM178" i="95"/>
  <c r="AL178" i="95"/>
  <c r="AK178" i="95"/>
  <c r="AJ178" i="95"/>
  <c r="AI178" i="95"/>
  <c r="AH178" i="95"/>
  <c r="AG178" i="95"/>
  <c r="AF178" i="95"/>
  <c r="AE178" i="95"/>
  <c r="AD178" i="95"/>
  <c r="AC178" i="95"/>
  <c r="AB178" i="95"/>
  <c r="AA178" i="95"/>
  <c r="Z178" i="95"/>
  <c r="Y178" i="95"/>
  <c r="X178" i="95"/>
  <c r="W178" i="95"/>
  <c r="V178" i="95"/>
  <c r="U178" i="95"/>
  <c r="T178" i="95"/>
  <c r="S178" i="95"/>
  <c r="R178" i="95"/>
  <c r="Q178" i="95"/>
  <c r="P178" i="95"/>
  <c r="O178" i="95"/>
  <c r="N178" i="95"/>
  <c r="M178" i="95"/>
  <c r="L178" i="95"/>
  <c r="K178" i="95"/>
  <c r="J178" i="95"/>
  <c r="I178" i="95"/>
  <c r="H178" i="95"/>
  <c r="G178" i="95"/>
  <c r="BK177" i="95"/>
  <c r="BJ177" i="95"/>
  <c r="BI177" i="95"/>
  <c r="BH177" i="95"/>
  <c r="BG177" i="95"/>
  <c r="BF177" i="95"/>
  <c r="BE177" i="95"/>
  <c r="BD177" i="95"/>
  <c r="BC177" i="95"/>
  <c r="BB177" i="95"/>
  <c r="BA177" i="95"/>
  <c r="AZ177" i="95"/>
  <c r="AY177" i="95"/>
  <c r="AX177" i="95"/>
  <c r="AW177" i="95"/>
  <c r="AV177" i="95"/>
  <c r="AU177" i="95"/>
  <c r="AT177" i="95"/>
  <c r="AS177" i="95"/>
  <c r="AR177" i="95"/>
  <c r="AQ177" i="95"/>
  <c r="AP177" i="95"/>
  <c r="AO177" i="95"/>
  <c r="AN177" i="95"/>
  <c r="AM177" i="95"/>
  <c r="AL177" i="95"/>
  <c r="AK177" i="95"/>
  <c r="AJ177" i="95"/>
  <c r="AI177" i="95"/>
  <c r="AH177" i="95"/>
  <c r="AG177" i="95"/>
  <c r="AF177" i="95"/>
  <c r="AE177" i="95"/>
  <c r="AD177" i="95"/>
  <c r="AC177" i="95"/>
  <c r="AB177" i="95"/>
  <c r="AA177" i="95"/>
  <c r="Z177" i="95"/>
  <c r="Y177" i="95"/>
  <c r="X177" i="95"/>
  <c r="W177" i="95"/>
  <c r="V177" i="95"/>
  <c r="U177" i="95"/>
  <c r="T177" i="95"/>
  <c r="S177" i="95"/>
  <c r="R177" i="95"/>
  <c r="Q177" i="95"/>
  <c r="P177" i="95"/>
  <c r="O177" i="95"/>
  <c r="N177" i="95"/>
  <c r="M177" i="95"/>
  <c r="L177" i="95"/>
  <c r="K177" i="95"/>
  <c r="J177" i="95"/>
  <c r="I177" i="95"/>
  <c r="H177" i="95"/>
  <c r="G177" i="95"/>
  <c r="BK176" i="95"/>
  <c r="BJ176" i="95"/>
  <c r="BI176" i="95"/>
  <c r="BH176" i="95"/>
  <c r="BG176" i="95"/>
  <c r="BF176" i="95"/>
  <c r="BE176" i="95"/>
  <c r="BD176" i="95"/>
  <c r="BC176" i="95"/>
  <c r="BB176" i="95"/>
  <c r="BA176" i="95"/>
  <c r="AZ176" i="95"/>
  <c r="AY176" i="95"/>
  <c r="AX176" i="95"/>
  <c r="AW176" i="95"/>
  <c r="AV176" i="95"/>
  <c r="AU176" i="95"/>
  <c r="AT176" i="95"/>
  <c r="AS176" i="95"/>
  <c r="AR176" i="95"/>
  <c r="AQ176" i="95"/>
  <c r="AP176" i="95"/>
  <c r="AO176" i="95"/>
  <c r="AN176" i="95"/>
  <c r="AM176" i="95"/>
  <c r="AL176" i="95"/>
  <c r="AK176" i="95"/>
  <c r="AJ176" i="95"/>
  <c r="AI176" i="95"/>
  <c r="AH176" i="95"/>
  <c r="AG176" i="95"/>
  <c r="AF176" i="95"/>
  <c r="AE176" i="95"/>
  <c r="AD176" i="95"/>
  <c r="AC176" i="95"/>
  <c r="AB176" i="95"/>
  <c r="AA176" i="95"/>
  <c r="Z176" i="95"/>
  <c r="Y176" i="95"/>
  <c r="X176" i="95"/>
  <c r="W176" i="95"/>
  <c r="V176" i="95"/>
  <c r="U176" i="95"/>
  <c r="T176" i="95"/>
  <c r="S176" i="95"/>
  <c r="R176" i="95"/>
  <c r="Q176" i="95"/>
  <c r="P176" i="95"/>
  <c r="O176" i="95"/>
  <c r="N176" i="95"/>
  <c r="M176" i="95"/>
  <c r="L176" i="95"/>
  <c r="K176" i="95"/>
  <c r="J176" i="95"/>
  <c r="I176" i="95"/>
  <c r="H176" i="95"/>
  <c r="G176" i="95"/>
  <c r="BK175" i="95"/>
  <c r="BJ175" i="95"/>
  <c r="BI175" i="95"/>
  <c r="BH175" i="95"/>
  <c r="BG175" i="95"/>
  <c r="BF175" i="95"/>
  <c r="BE175" i="95"/>
  <c r="BD175" i="95"/>
  <c r="BC175" i="95"/>
  <c r="BB175" i="95"/>
  <c r="BA175" i="95"/>
  <c r="AZ175" i="95"/>
  <c r="AY175" i="95"/>
  <c r="AX175" i="95"/>
  <c r="AW175" i="95"/>
  <c r="AV175" i="95"/>
  <c r="AU175" i="95"/>
  <c r="AT175" i="95"/>
  <c r="AS175" i="95"/>
  <c r="AR175" i="95"/>
  <c r="AQ175" i="95"/>
  <c r="AP175" i="95"/>
  <c r="AO175" i="95"/>
  <c r="AN175" i="95"/>
  <c r="AM175" i="95"/>
  <c r="AL175" i="95"/>
  <c r="AK175" i="95"/>
  <c r="AJ175" i="95"/>
  <c r="AI175" i="95"/>
  <c r="AH175" i="95"/>
  <c r="AG175" i="95"/>
  <c r="AF175" i="95"/>
  <c r="AE175" i="95"/>
  <c r="AD175" i="95"/>
  <c r="AC175" i="95"/>
  <c r="AB175" i="95"/>
  <c r="AA175" i="95"/>
  <c r="Z175" i="95"/>
  <c r="Y175" i="95"/>
  <c r="X175" i="95"/>
  <c r="W175" i="95"/>
  <c r="V175" i="95"/>
  <c r="U175" i="95"/>
  <c r="T175" i="95"/>
  <c r="S175" i="95"/>
  <c r="R175" i="95"/>
  <c r="Q175" i="95"/>
  <c r="P175" i="95"/>
  <c r="O175" i="95"/>
  <c r="N175" i="95"/>
  <c r="M175" i="95"/>
  <c r="L175" i="95"/>
  <c r="K175" i="95"/>
  <c r="J175" i="95"/>
  <c r="I175" i="95"/>
  <c r="H175" i="95"/>
  <c r="G175" i="95"/>
  <c r="BK174" i="95"/>
  <c r="BJ174" i="95"/>
  <c r="BI174" i="95"/>
  <c r="BH174" i="95"/>
  <c r="BG174" i="95"/>
  <c r="BF174" i="95"/>
  <c r="BE174" i="95"/>
  <c r="BD174" i="95"/>
  <c r="BC174" i="95"/>
  <c r="BB174" i="95"/>
  <c r="BA174" i="95"/>
  <c r="AZ174" i="95"/>
  <c r="AY174" i="95"/>
  <c r="AX174" i="95"/>
  <c r="AW174" i="95"/>
  <c r="AV174" i="95"/>
  <c r="AU174" i="95"/>
  <c r="AT174" i="95"/>
  <c r="AS174" i="95"/>
  <c r="AR174" i="95"/>
  <c r="AQ174" i="95"/>
  <c r="AP174" i="95"/>
  <c r="AO174" i="95"/>
  <c r="AN174" i="95"/>
  <c r="AM174" i="95"/>
  <c r="AL174" i="95"/>
  <c r="AK174" i="95"/>
  <c r="AJ174" i="95"/>
  <c r="AI174" i="95"/>
  <c r="AH174" i="95"/>
  <c r="AG174" i="95"/>
  <c r="AF174" i="95"/>
  <c r="AE174" i="95"/>
  <c r="AD174" i="95"/>
  <c r="AC174" i="95"/>
  <c r="AB174" i="95"/>
  <c r="AA174" i="95"/>
  <c r="Z174" i="95"/>
  <c r="Y174" i="95"/>
  <c r="X174" i="95"/>
  <c r="W174" i="95"/>
  <c r="V174" i="95"/>
  <c r="U174" i="95"/>
  <c r="T174" i="95"/>
  <c r="S174" i="95"/>
  <c r="R174" i="95"/>
  <c r="Q174" i="95"/>
  <c r="P174" i="95"/>
  <c r="O174" i="95"/>
  <c r="N174" i="95"/>
  <c r="M174" i="95"/>
  <c r="L174" i="95"/>
  <c r="K174" i="95"/>
  <c r="J174" i="95"/>
  <c r="I174" i="95"/>
  <c r="H174" i="95"/>
  <c r="G174" i="95"/>
  <c r="BK162" i="95"/>
  <c r="BJ162" i="95"/>
  <c r="BI162" i="95"/>
  <c r="BH162" i="95"/>
  <c r="BG162" i="95"/>
  <c r="BF162" i="95"/>
  <c r="BE162" i="95"/>
  <c r="BD162" i="95"/>
  <c r="BC162" i="95"/>
  <c r="BB162" i="95"/>
  <c r="BA162" i="95"/>
  <c r="AZ162" i="95"/>
  <c r="AY162" i="95"/>
  <c r="AX162" i="95"/>
  <c r="AW162" i="95"/>
  <c r="AV162" i="95"/>
  <c r="AU162" i="95"/>
  <c r="AT162" i="95"/>
  <c r="AS162" i="95"/>
  <c r="AR162" i="95"/>
  <c r="AQ162" i="95"/>
  <c r="AP162" i="95"/>
  <c r="AO162" i="95"/>
  <c r="AN162" i="95"/>
  <c r="AM162" i="95"/>
  <c r="AL162" i="95"/>
  <c r="AK162" i="95"/>
  <c r="AJ162" i="95"/>
  <c r="AI162" i="95"/>
  <c r="AH162" i="95"/>
  <c r="AG162" i="95"/>
  <c r="AF162" i="95"/>
  <c r="AE162" i="95"/>
  <c r="AD162" i="95"/>
  <c r="AC162" i="95"/>
  <c r="AB162" i="95"/>
  <c r="AA162" i="95"/>
  <c r="Z162" i="95"/>
  <c r="Y162" i="95"/>
  <c r="X162" i="95"/>
  <c r="W162" i="95"/>
  <c r="V162" i="95"/>
  <c r="U162" i="95"/>
  <c r="T162" i="95"/>
  <c r="S162" i="95"/>
  <c r="R162" i="95"/>
  <c r="Q162" i="95"/>
  <c r="P162" i="95"/>
  <c r="O162" i="95"/>
  <c r="N162" i="95"/>
  <c r="M162" i="95"/>
  <c r="L162" i="95"/>
  <c r="K162" i="95"/>
  <c r="J162" i="95"/>
  <c r="I162" i="95"/>
  <c r="H162" i="95"/>
  <c r="G162" i="95"/>
  <c r="F162" i="95"/>
  <c r="E162" i="95"/>
  <c r="D162" i="95"/>
  <c r="C162" i="95"/>
  <c r="BK161" i="95"/>
  <c r="BJ161" i="95"/>
  <c r="BI161" i="95"/>
  <c r="BH161" i="95"/>
  <c r="BG161" i="95"/>
  <c r="BF161" i="95"/>
  <c r="BE161" i="95"/>
  <c r="BD161" i="95"/>
  <c r="BC161" i="95"/>
  <c r="BB161" i="95"/>
  <c r="BA161" i="95"/>
  <c r="AZ161" i="95"/>
  <c r="AY161" i="95"/>
  <c r="AX161" i="95"/>
  <c r="AW161" i="95"/>
  <c r="AV161" i="95"/>
  <c r="AU161" i="95"/>
  <c r="AT161" i="95"/>
  <c r="AS161" i="95"/>
  <c r="AR161" i="95"/>
  <c r="AQ161" i="95"/>
  <c r="AP161" i="95"/>
  <c r="AO161" i="95"/>
  <c r="AN161" i="95"/>
  <c r="AM161" i="95"/>
  <c r="AL161" i="95"/>
  <c r="AK161" i="95"/>
  <c r="AJ161" i="95"/>
  <c r="AI161" i="95"/>
  <c r="AH161" i="95"/>
  <c r="AG161" i="95"/>
  <c r="AF161" i="95"/>
  <c r="AE161" i="95"/>
  <c r="AD161" i="95"/>
  <c r="AC161" i="95"/>
  <c r="AB161" i="95"/>
  <c r="AA161" i="95"/>
  <c r="Z161" i="95"/>
  <c r="Y161" i="95"/>
  <c r="X161" i="95"/>
  <c r="W161" i="95"/>
  <c r="V161" i="95"/>
  <c r="U161" i="95"/>
  <c r="T161" i="95"/>
  <c r="S161" i="95"/>
  <c r="R161" i="95"/>
  <c r="Q161" i="95"/>
  <c r="P161" i="95"/>
  <c r="O161" i="95"/>
  <c r="N161" i="95"/>
  <c r="M161" i="95"/>
  <c r="L161" i="95"/>
  <c r="K161" i="95"/>
  <c r="J161" i="95"/>
  <c r="I161" i="95"/>
  <c r="H161" i="95"/>
  <c r="G161" i="95"/>
  <c r="BK160" i="95"/>
  <c r="BJ160" i="95"/>
  <c r="BI160" i="95"/>
  <c r="BH160" i="95"/>
  <c r="BG160" i="95"/>
  <c r="BF160" i="95"/>
  <c r="BE160" i="95"/>
  <c r="BD160" i="95"/>
  <c r="BC160" i="95"/>
  <c r="BB160" i="95"/>
  <c r="BA160" i="95"/>
  <c r="AZ160" i="95"/>
  <c r="AY160" i="95"/>
  <c r="AX160" i="95"/>
  <c r="AW160" i="95"/>
  <c r="AV160" i="95"/>
  <c r="AU160" i="95"/>
  <c r="AT160" i="95"/>
  <c r="AS160" i="95"/>
  <c r="AR160" i="95"/>
  <c r="AQ160" i="95"/>
  <c r="AP160" i="95"/>
  <c r="AO160" i="95"/>
  <c r="AN160" i="95"/>
  <c r="AM160" i="95"/>
  <c r="AL160" i="95"/>
  <c r="AK160" i="95"/>
  <c r="AJ160" i="95"/>
  <c r="AI160" i="95"/>
  <c r="AH160" i="95"/>
  <c r="AG160" i="95"/>
  <c r="AF160" i="95"/>
  <c r="AE160" i="95"/>
  <c r="AD160" i="95"/>
  <c r="AC160" i="95"/>
  <c r="AB160" i="95"/>
  <c r="AA160" i="95"/>
  <c r="Z160" i="95"/>
  <c r="Y160" i="95"/>
  <c r="X160" i="95"/>
  <c r="W160" i="95"/>
  <c r="V160" i="95"/>
  <c r="U160" i="95"/>
  <c r="T160" i="95"/>
  <c r="S160" i="95"/>
  <c r="R160" i="95"/>
  <c r="Q160" i="95"/>
  <c r="P160" i="95"/>
  <c r="O160" i="95"/>
  <c r="N160" i="95"/>
  <c r="M160" i="95"/>
  <c r="L160" i="95"/>
  <c r="K160" i="95"/>
  <c r="J160" i="95"/>
  <c r="I160" i="95"/>
  <c r="H160" i="95"/>
  <c r="G160" i="95"/>
  <c r="BK159" i="95"/>
  <c r="BJ159" i="95"/>
  <c r="BI159" i="95"/>
  <c r="BH159" i="95"/>
  <c r="BG159" i="95"/>
  <c r="BF159" i="95"/>
  <c r="BE159" i="95"/>
  <c r="BD159" i="95"/>
  <c r="BC159" i="95"/>
  <c r="BB159" i="95"/>
  <c r="BA159" i="95"/>
  <c r="AZ159" i="95"/>
  <c r="AY159" i="95"/>
  <c r="AX159" i="95"/>
  <c r="AW159" i="95"/>
  <c r="AV159" i="95"/>
  <c r="AU159" i="95"/>
  <c r="AT159" i="95"/>
  <c r="AS159" i="95"/>
  <c r="AR159" i="95"/>
  <c r="AQ159" i="95"/>
  <c r="AP159" i="95"/>
  <c r="AO159" i="95"/>
  <c r="AN159" i="95"/>
  <c r="AM159" i="95"/>
  <c r="AL159" i="95"/>
  <c r="AK159" i="95"/>
  <c r="AJ159" i="95"/>
  <c r="AI159" i="95"/>
  <c r="AH159" i="95"/>
  <c r="AG159" i="95"/>
  <c r="AF159" i="95"/>
  <c r="AE159" i="95"/>
  <c r="AD159" i="95"/>
  <c r="AC159" i="95"/>
  <c r="AB159" i="95"/>
  <c r="AA159" i="95"/>
  <c r="Z159" i="95"/>
  <c r="Y159" i="95"/>
  <c r="X159" i="95"/>
  <c r="W159" i="95"/>
  <c r="V159" i="95"/>
  <c r="U159" i="95"/>
  <c r="T159" i="95"/>
  <c r="S159" i="95"/>
  <c r="R159" i="95"/>
  <c r="Q159" i="95"/>
  <c r="P159" i="95"/>
  <c r="O159" i="95"/>
  <c r="N159" i="95"/>
  <c r="M159" i="95"/>
  <c r="L159" i="95"/>
  <c r="K159" i="95"/>
  <c r="J159" i="95"/>
  <c r="I159" i="95"/>
  <c r="H159" i="95"/>
  <c r="G159" i="95"/>
  <c r="BK158" i="95"/>
  <c r="BJ158" i="95"/>
  <c r="BI158" i="95"/>
  <c r="BH158" i="95"/>
  <c r="BG158" i="95"/>
  <c r="BF158" i="95"/>
  <c r="BE158" i="95"/>
  <c r="BD158" i="95"/>
  <c r="BC158" i="95"/>
  <c r="BB158" i="95"/>
  <c r="BA158" i="95"/>
  <c r="AZ158" i="95"/>
  <c r="AY158" i="95"/>
  <c r="AX158" i="95"/>
  <c r="AW158" i="95"/>
  <c r="AV158" i="95"/>
  <c r="AU158" i="95"/>
  <c r="AT158" i="95"/>
  <c r="AS158" i="95"/>
  <c r="AR158" i="95"/>
  <c r="AQ158" i="95"/>
  <c r="AP158" i="95"/>
  <c r="AO158" i="95"/>
  <c r="AN158" i="95"/>
  <c r="AM158" i="95"/>
  <c r="AL158" i="95"/>
  <c r="AK158" i="95"/>
  <c r="AJ158" i="95"/>
  <c r="AI158" i="95"/>
  <c r="AH158" i="95"/>
  <c r="AG158" i="95"/>
  <c r="AF158" i="95"/>
  <c r="AE158" i="95"/>
  <c r="AD158" i="95"/>
  <c r="AC158" i="95"/>
  <c r="AB158" i="95"/>
  <c r="AA158" i="95"/>
  <c r="Z158" i="95"/>
  <c r="Y158" i="95"/>
  <c r="X158" i="95"/>
  <c r="W158" i="95"/>
  <c r="V158" i="95"/>
  <c r="U158" i="95"/>
  <c r="T158" i="95"/>
  <c r="S158" i="95"/>
  <c r="R158" i="95"/>
  <c r="Q158" i="95"/>
  <c r="P158" i="95"/>
  <c r="O158" i="95"/>
  <c r="N158" i="95"/>
  <c r="M158" i="95"/>
  <c r="L158" i="95"/>
  <c r="K158" i="95"/>
  <c r="J158" i="95"/>
  <c r="I158" i="95"/>
  <c r="H158" i="95"/>
  <c r="G158" i="95"/>
  <c r="BK157" i="95"/>
  <c r="BJ157" i="95"/>
  <c r="BI157" i="95"/>
  <c r="BH157" i="95"/>
  <c r="BG157" i="95"/>
  <c r="BF157" i="95"/>
  <c r="BE157" i="95"/>
  <c r="BD157" i="95"/>
  <c r="BC157" i="95"/>
  <c r="BB157" i="95"/>
  <c r="BA157" i="95"/>
  <c r="AZ157" i="95"/>
  <c r="AY157" i="95"/>
  <c r="AX157" i="95"/>
  <c r="AW157" i="95"/>
  <c r="AV157" i="95"/>
  <c r="AU157" i="95"/>
  <c r="AT157" i="95"/>
  <c r="AS157" i="95"/>
  <c r="AR157" i="95"/>
  <c r="AQ157" i="95"/>
  <c r="AP157" i="95"/>
  <c r="AO157" i="95"/>
  <c r="AN157" i="95"/>
  <c r="AM157" i="95"/>
  <c r="AL157" i="95"/>
  <c r="AK157" i="95"/>
  <c r="AJ157" i="95"/>
  <c r="AI157" i="95"/>
  <c r="AH157" i="95"/>
  <c r="AG157" i="95"/>
  <c r="AF157" i="95"/>
  <c r="AE157" i="95"/>
  <c r="AD157" i="95"/>
  <c r="AC157" i="95"/>
  <c r="AB157" i="95"/>
  <c r="AA157" i="95"/>
  <c r="Z157" i="95"/>
  <c r="Y157" i="95"/>
  <c r="X157" i="95"/>
  <c r="W157" i="95"/>
  <c r="V157" i="95"/>
  <c r="U157" i="95"/>
  <c r="T157" i="95"/>
  <c r="S157" i="95"/>
  <c r="R157" i="95"/>
  <c r="Q157" i="95"/>
  <c r="P157" i="95"/>
  <c r="O157" i="95"/>
  <c r="N157" i="95"/>
  <c r="M157" i="95"/>
  <c r="L157" i="95"/>
  <c r="K157" i="95"/>
  <c r="J157" i="95"/>
  <c r="I157" i="95"/>
  <c r="H157" i="95"/>
  <c r="G157" i="95"/>
  <c r="BK156" i="95"/>
  <c r="BJ156" i="95"/>
  <c r="BI156" i="95"/>
  <c r="BH156" i="95"/>
  <c r="BG156" i="95"/>
  <c r="BF156" i="95"/>
  <c r="BE156" i="95"/>
  <c r="BD156" i="95"/>
  <c r="BC156" i="95"/>
  <c r="BB156" i="95"/>
  <c r="BA156" i="95"/>
  <c r="AZ156" i="95"/>
  <c r="AY156" i="95"/>
  <c r="AX156" i="95"/>
  <c r="AW156" i="95"/>
  <c r="AV156" i="95"/>
  <c r="AU156" i="95"/>
  <c r="AT156" i="95"/>
  <c r="AS156" i="95"/>
  <c r="AR156" i="95"/>
  <c r="AQ156" i="95"/>
  <c r="AP156" i="95"/>
  <c r="AO156" i="95"/>
  <c r="AN156" i="95"/>
  <c r="AM156" i="95"/>
  <c r="AL156" i="95"/>
  <c r="AK156" i="95"/>
  <c r="AJ156" i="95"/>
  <c r="AI156" i="95"/>
  <c r="AH156" i="95"/>
  <c r="AG156" i="95"/>
  <c r="AF156" i="95"/>
  <c r="AE156" i="95"/>
  <c r="AD156" i="95"/>
  <c r="AC156" i="95"/>
  <c r="AB156" i="95"/>
  <c r="AA156" i="95"/>
  <c r="Z156" i="95"/>
  <c r="Y156" i="95"/>
  <c r="X156" i="95"/>
  <c r="W156" i="95"/>
  <c r="V156" i="95"/>
  <c r="U156" i="95"/>
  <c r="T156" i="95"/>
  <c r="S156" i="95"/>
  <c r="R156" i="95"/>
  <c r="Q156" i="95"/>
  <c r="P156" i="95"/>
  <c r="O156" i="95"/>
  <c r="N156" i="95"/>
  <c r="M156" i="95"/>
  <c r="L156" i="95"/>
  <c r="K156" i="95"/>
  <c r="J156" i="95"/>
  <c r="I156" i="95"/>
  <c r="H156" i="95"/>
  <c r="G156" i="95"/>
  <c r="BK155" i="95"/>
  <c r="BJ155" i="95"/>
  <c r="BI155" i="95"/>
  <c r="BH155" i="95"/>
  <c r="BG155" i="95"/>
  <c r="BF155" i="95"/>
  <c r="BE155" i="95"/>
  <c r="BD155" i="95"/>
  <c r="BC155" i="95"/>
  <c r="BB155" i="95"/>
  <c r="BA155" i="95"/>
  <c r="AZ155" i="95"/>
  <c r="AY155" i="95"/>
  <c r="AX155" i="95"/>
  <c r="AW155" i="95"/>
  <c r="AV155" i="95"/>
  <c r="AU155" i="95"/>
  <c r="AT155" i="95"/>
  <c r="AS155" i="95"/>
  <c r="AR155" i="95"/>
  <c r="AQ155" i="95"/>
  <c r="AP155" i="95"/>
  <c r="AO155" i="95"/>
  <c r="AN155" i="95"/>
  <c r="AM155" i="95"/>
  <c r="AL155" i="95"/>
  <c r="AK155" i="95"/>
  <c r="AJ155" i="95"/>
  <c r="AI155" i="95"/>
  <c r="AH155" i="95"/>
  <c r="AG155" i="95"/>
  <c r="AF155" i="95"/>
  <c r="AE155" i="95"/>
  <c r="AD155" i="95"/>
  <c r="AC155" i="95"/>
  <c r="AB155" i="95"/>
  <c r="AA155" i="95"/>
  <c r="Z155" i="95"/>
  <c r="Y155" i="95"/>
  <c r="X155" i="95"/>
  <c r="W155" i="95"/>
  <c r="V155" i="95"/>
  <c r="U155" i="95"/>
  <c r="T155" i="95"/>
  <c r="S155" i="95"/>
  <c r="R155" i="95"/>
  <c r="Q155" i="95"/>
  <c r="P155" i="95"/>
  <c r="O155" i="95"/>
  <c r="N155" i="95"/>
  <c r="M155" i="95"/>
  <c r="L155" i="95"/>
  <c r="K155" i="95"/>
  <c r="J155" i="95"/>
  <c r="I155" i="95"/>
  <c r="H155" i="95"/>
  <c r="G155" i="95"/>
  <c r="BK154" i="95"/>
  <c r="BJ154" i="95"/>
  <c r="BI154" i="95"/>
  <c r="BH154" i="95"/>
  <c r="BG154" i="95"/>
  <c r="BF154" i="95"/>
  <c r="BE154" i="95"/>
  <c r="BD154" i="95"/>
  <c r="BC154" i="95"/>
  <c r="BB154" i="95"/>
  <c r="BA154" i="95"/>
  <c r="AZ154" i="95"/>
  <c r="AY154" i="95"/>
  <c r="AX154" i="95"/>
  <c r="AW154" i="95"/>
  <c r="AV154" i="95"/>
  <c r="AU154" i="95"/>
  <c r="AT154" i="95"/>
  <c r="AS154" i="95"/>
  <c r="AR154" i="95"/>
  <c r="AQ154" i="95"/>
  <c r="AP154" i="95"/>
  <c r="AO154" i="95"/>
  <c r="AN154" i="95"/>
  <c r="AM154" i="95"/>
  <c r="AL154" i="95"/>
  <c r="AK154" i="95"/>
  <c r="AJ154" i="95"/>
  <c r="AI154" i="95"/>
  <c r="AH154" i="95"/>
  <c r="AG154" i="95"/>
  <c r="AF154" i="95"/>
  <c r="AE154" i="95"/>
  <c r="AD154" i="95"/>
  <c r="AC154" i="95"/>
  <c r="AB154" i="95"/>
  <c r="AA154" i="95"/>
  <c r="Z154" i="95"/>
  <c r="Y154" i="95"/>
  <c r="X154" i="95"/>
  <c r="W154" i="95"/>
  <c r="V154" i="95"/>
  <c r="U154" i="95"/>
  <c r="T154" i="95"/>
  <c r="S154" i="95"/>
  <c r="R154" i="95"/>
  <c r="Q154" i="95"/>
  <c r="P154" i="95"/>
  <c r="O154" i="95"/>
  <c r="N154" i="95"/>
  <c r="M154" i="95"/>
  <c r="L154" i="95"/>
  <c r="K154" i="95"/>
  <c r="J154" i="95"/>
  <c r="I154" i="95"/>
  <c r="H154" i="95"/>
  <c r="G154" i="95"/>
  <c r="BK153" i="95"/>
  <c r="BJ153" i="95"/>
  <c r="BI153" i="95"/>
  <c r="BH153" i="95"/>
  <c r="BG153" i="95"/>
  <c r="BF153" i="95"/>
  <c r="BE153" i="95"/>
  <c r="BD153" i="95"/>
  <c r="BC153" i="95"/>
  <c r="BB153" i="95"/>
  <c r="BA153" i="95"/>
  <c r="AZ153" i="95"/>
  <c r="AY153" i="95"/>
  <c r="AX153" i="95"/>
  <c r="AW153" i="95"/>
  <c r="AV153" i="95"/>
  <c r="AU153" i="95"/>
  <c r="AT153" i="95"/>
  <c r="AS153" i="95"/>
  <c r="AR153" i="95"/>
  <c r="AQ153" i="95"/>
  <c r="AP153" i="95"/>
  <c r="AO153" i="95"/>
  <c r="AN153" i="95"/>
  <c r="AM153" i="95"/>
  <c r="AL153" i="95"/>
  <c r="AK153" i="95"/>
  <c r="AJ153" i="95"/>
  <c r="AI153" i="95"/>
  <c r="AH153" i="95"/>
  <c r="AG153" i="95"/>
  <c r="AF153" i="95"/>
  <c r="AE153" i="95"/>
  <c r="AD153" i="95"/>
  <c r="AC153" i="95"/>
  <c r="AB153" i="95"/>
  <c r="AA153" i="95"/>
  <c r="Z153" i="95"/>
  <c r="Y153" i="95"/>
  <c r="X153" i="95"/>
  <c r="W153" i="95"/>
  <c r="V153" i="95"/>
  <c r="U153" i="95"/>
  <c r="T153" i="95"/>
  <c r="S153" i="95"/>
  <c r="R153" i="95"/>
  <c r="Q153" i="95"/>
  <c r="P153" i="95"/>
  <c r="O153" i="95"/>
  <c r="N153" i="95"/>
  <c r="M153" i="95"/>
  <c r="L153" i="95"/>
  <c r="K153" i="95"/>
  <c r="J153" i="95"/>
  <c r="I153" i="95"/>
  <c r="H153" i="95"/>
  <c r="G153" i="95"/>
  <c r="BK141" i="95"/>
  <c r="BJ141" i="95"/>
  <c r="BI141" i="95"/>
  <c r="BH141" i="95"/>
  <c r="BG141" i="95"/>
  <c r="BF141" i="95"/>
  <c r="BE141" i="95"/>
  <c r="BD141" i="95"/>
  <c r="BC141" i="95"/>
  <c r="BB141" i="95"/>
  <c r="BA141" i="95"/>
  <c r="AZ141" i="95"/>
  <c r="AY141" i="95"/>
  <c r="AX141" i="95"/>
  <c r="AW141" i="95"/>
  <c r="AV141" i="95"/>
  <c r="AU141" i="95"/>
  <c r="AT141" i="95"/>
  <c r="AS141" i="95"/>
  <c r="AR141" i="95"/>
  <c r="AQ141" i="95"/>
  <c r="AP141" i="95"/>
  <c r="AO141" i="95"/>
  <c r="AN141" i="95"/>
  <c r="AM141" i="95"/>
  <c r="AL141" i="95"/>
  <c r="AK141" i="95"/>
  <c r="AJ141" i="95"/>
  <c r="AI141" i="95"/>
  <c r="AH141" i="95"/>
  <c r="AG141" i="95"/>
  <c r="AF141" i="95"/>
  <c r="AE141" i="95"/>
  <c r="AD141" i="95"/>
  <c r="AC141" i="95"/>
  <c r="AB141" i="95"/>
  <c r="AA141" i="95"/>
  <c r="Z141" i="95"/>
  <c r="Y141" i="95"/>
  <c r="X141" i="95"/>
  <c r="W141" i="95"/>
  <c r="V141" i="95"/>
  <c r="U141" i="95"/>
  <c r="T141" i="95"/>
  <c r="S141" i="95"/>
  <c r="R141" i="95"/>
  <c r="Q141" i="95"/>
  <c r="P141" i="95"/>
  <c r="O141" i="95"/>
  <c r="N141" i="95"/>
  <c r="M141" i="95"/>
  <c r="L141" i="95"/>
  <c r="K141" i="95"/>
  <c r="J141" i="95"/>
  <c r="I141" i="95"/>
  <c r="H141" i="95"/>
  <c r="G141" i="95"/>
  <c r="F141" i="95"/>
  <c r="E141" i="95"/>
  <c r="D141" i="95"/>
  <c r="C141" i="95"/>
  <c r="BK140" i="95"/>
  <c r="BJ140" i="95"/>
  <c r="BI140" i="95"/>
  <c r="BH140" i="95"/>
  <c r="BG140" i="95"/>
  <c r="BF140" i="95"/>
  <c r="BE140" i="95"/>
  <c r="BD140" i="95"/>
  <c r="BC140" i="95"/>
  <c r="BB140" i="95"/>
  <c r="BA140" i="95"/>
  <c r="AZ140" i="95"/>
  <c r="AY140" i="95"/>
  <c r="AX140" i="95"/>
  <c r="AW140" i="95"/>
  <c r="AV140" i="95"/>
  <c r="AU140" i="95"/>
  <c r="AT140" i="95"/>
  <c r="AS140" i="95"/>
  <c r="AR140" i="95"/>
  <c r="AQ140" i="95"/>
  <c r="AP140" i="95"/>
  <c r="AO140" i="95"/>
  <c r="AN140" i="95"/>
  <c r="AM140" i="95"/>
  <c r="AL140" i="95"/>
  <c r="AK140" i="95"/>
  <c r="AJ140" i="95"/>
  <c r="AI140" i="95"/>
  <c r="AH140" i="95"/>
  <c r="AG140" i="95"/>
  <c r="AF140" i="95"/>
  <c r="AE140" i="95"/>
  <c r="AD140" i="95"/>
  <c r="AC140" i="95"/>
  <c r="AB140" i="95"/>
  <c r="AA140" i="95"/>
  <c r="Z140" i="95"/>
  <c r="Y140" i="95"/>
  <c r="X140" i="95"/>
  <c r="W140" i="95"/>
  <c r="V140" i="95"/>
  <c r="U140" i="95"/>
  <c r="T140" i="95"/>
  <c r="S140" i="95"/>
  <c r="R140" i="95"/>
  <c r="Q140" i="95"/>
  <c r="P140" i="95"/>
  <c r="O140" i="95"/>
  <c r="N140" i="95"/>
  <c r="M140" i="95"/>
  <c r="L140" i="95"/>
  <c r="K140" i="95"/>
  <c r="J140" i="95"/>
  <c r="I140" i="95"/>
  <c r="H140" i="95"/>
  <c r="G140" i="95"/>
  <c r="BK139" i="95"/>
  <c r="BJ139" i="95"/>
  <c r="BI139" i="95"/>
  <c r="BH139" i="95"/>
  <c r="BG139" i="95"/>
  <c r="BF139" i="95"/>
  <c r="BE139" i="95"/>
  <c r="BD139" i="95"/>
  <c r="BC139" i="95"/>
  <c r="BB139" i="95"/>
  <c r="BA139" i="95"/>
  <c r="AZ139" i="95"/>
  <c r="AY139" i="95"/>
  <c r="AX139" i="95"/>
  <c r="AW139" i="95"/>
  <c r="AV139" i="95"/>
  <c r="AU139" i="95"/>
  <c r="AT139" i="95"/>
  <c r="AS139" i="95"/>
  <c r="AR139" i="95"/>
  <c r="AQ139" i="95"/>
  <c r="AP139" i="95"/>
  <c r="AO139" i="95"/>
  <c r="AN139" i="95"/>
  <c r="AM139" i="95"/>
  <c r="AL139" i="95"/>
  <c r="AK139" i="95"/>
  <c r="AJ139" i="95"/>
  <c r="AI139" i="95"/>
  <c r="AH139" i="95"/>
  <c r="AG139" i="95"/>
  <c r="AF139" i="95"/>
  <c r="AE139" i="95"/>
  <c r="AD139" i="95"/>
  <c r="AC139" i="95"/>
  <c r="AB139" i="95"/>
  <c r="AA139" i="95"/>
  <c r="Z139" i="95"/>
  <c r="Y139" i="95"/>
  <c r="X139" i="95"/>
  <c r="W139" i="95"/>
  <c r="V139" i="95"/>
  <c r="U139" i="95"/>
  <c r="T139" i="95"/>
  <c r="S139" i="95"/>
  <c r="R139" i="95"/>
  <c r="Q139" i="95"/>
  <c r="P139" i="95"/>
  <c r="O139" i="95"/>
  <c r="N139" i="95"/>
  <c r="M139" i="95"/>
  <c r="L139" i="95"/>
  <c r="K139" i="95"/>
  <c r="J139" i="95"/>
  <c r="I139" i="95"/>
  <c r="H139" i="95"/>
  <c r="G139" i="95"/>
  <c r="BK138" i="95"/>
  <c r="BJ138" i="95"/>
  <c r="BI138" i="95"/>
  <c r="BH138" i="95"/>
  <c r="BG138" i="95"/>
  <c r="BF138" i="95"/>
  <c r="BE138" i="95"/>
  <c r="BD138" i="95"/>
  <c r="BC138" i="95"/>
  <c r="BB138" i="95"/>
  <c r="BA138" i="95"/>
  <c r="AZ138" i="95"/>
  <c r="AY138" i="95"/>
  <c r="AX138" i="95"/>
  <c r="AW138" i="95"/>
  <c r="AV138" i="95"/>
  <c r="AU138" i="95"/>
  <c r="AT138" i="95"/>
  <c r="AS138" i="95"/>
  <c r="AR138" i="95"/>
  <c r="AQ138" i="95"/>
  <c r="AP138" i="95"/>
  <c r="AO138" i="95"/>
  <c r="AN138" i="95"/>
  <c r="AM138" i="95"/>
  <c r="AL138" i="95"/>
  <c r="AK138" i="95"/>
  <c r="AJ138" i="95"/>
  <c r="AI138" i="95"/>
  <c r="AH138" i="95"/>
  <c r="AG138" i="95"/>
  <c r="AF138" i="95"/>
  <c r="AE138" i="95"/>
  <c r="AD138" i="95"/>
  <c r="AC138" i="95"/>
  <c r="AB138" i="95"/>
  <c r="AA138" i="95"/>
  <c r="Z138" i="95"/>
  <c r="Y138" i="95"/>
  <c r="X138" i="95"/>
  <c r="W138" i="95"/>
  <c r="V138" i="95"/>
  <c r="U138" i="95"/>
  <c r="T138" i="95"/>
  <c r="S138" i="95"/>
  <c r="R138" i="95"/>
  <c r="Q138" i="95"/>
  <c r="P138" i="95"/>
  <c r="O138" i="95"/>
  <c r="N138" i="95"/>
  <c r="M138" i="95"/>
  <c r="L138" i="95"/>
  <c r="K138" i="95"/>
  <c r="J138" i="95"/>
  <c r="I138" i="95"/>
  <c r="H138" i="95"/>
  <c r="G138" i="95"/>
  <c r="BK137" i="95"/>
  <c r="BJ137" i="95"/>
  <c r="BI137" i="95"/>
  <c r="BH137" i="95"/>
  <c r="BG137" i="95"/>
  <c r="BF137" i="95"/>
  <c r="BE137" i="95"/>
  <c r="BD137" i="95"/>
  <c r="BC137" i="95"/>
  <c r="BB137" i="95"/>
  <c r="BA137" i="95"/>
  <c r="AZ137" i="95"/>
  <c r="AY137" i="95"/>
  <c r="AX137" i="95"/>
  <c r="AW137" i="95"/>
  <c r="AV137" i="95"/>
  <c r="AU137" i="95"/>
  <c r="AT137" i="95"/>
  <c r="AS137" i="95"/>
  <c r="AR137" i="95"/>
  <c r="AQ137" i="95"/>
  <c r="AP137" i="95"/>
  <c r="AO137" i="95"/>
  <c r="AN137" i="95"/>
  <c r="AM137" i="95"/>
  <c r="AL137" i="95"/>
  <c r="AK137" i="95"/>
  <c r="AJ137" i="95"/>
  <c r="AI137" i="95"/>
  <c r="AH137" i="95"/>
  <c r="AG137" i="95"/>
  <c r="AF137" i="95"/>
  <c r="AE137" i="95"/>
  <c r="AD137" i="95"/>
  <c r="AC137" i="95"/>
  <c r="AB137" i="95"/>
  <c r="AA137" i="95"/>
  <c r="Z137" i="95"/>
  <c r="Y137" i="95"/>
  <c r="X137" i="95"/>
  <c r="W137" i="95"/>
  <c r="V137" i="95"/>
  <c r="U137" i="95"/>
  <c r="T137" i="95"/>
  <c r="S137" i="95"/>
  <c r="R137" i="95"/>
  <c r="Q137" i="95"/>
  <c r="P137" i="95"/>
  <c r="O137" i="95"/>
  <c r="N137" i="95"/>
  <c r="M137" i="95"/>
  <c r="L137" i="95"/>
  <c r="K137" i="95"/>
  <c r="J137" i="95"/>
  <c r="I137" i="95"/>
  <c r="H137" i="95"/>
  <c r="G137" i="95"/>
  <c r="BK136" i="95"/>
  <c r="BJ136" i="95"/>
  <c r="BI136" i="95"/>
  <c r="BH136" i="95"/>
  <c r="BG136" i="95"/>
  <c r="BF136" i="95"/>
  <c r="BE136" i="95"/>
  <c r="BD136" i="95"/>
  <c r="BC136" i="95"/>
  <c r="BB136" i="95"/>
  <c r="BA136" i="95"/>
  <c r="AZ136" i="95"/>
  <c r="AY136" i="95"/>
  <c r="AX136" i="95"/>
  <c r="AW136" i="95"/>
  <c r="AV136" i="95"/>
  <c r="AU136" i="95"/>
  <c r="AT136" i="95"/>
  <c r="AS136" i="95"/>
  <c r="AR136" i="95"/>
  <c r="AQ136" i="95"/>
  <c r="AP136" i="95"/>
  <c r="AO136" i="95"/>
  <c r="AN136" i="95"/>
  <c r="AM136" i="95"/>
  <c r="AL136" i="95"/>
  <c r="AK136" i="95"/>
  <c r="AJ136" i="95"/>
  <c r="AI136" i="95"/>
  <c r="AH136" i="95"/>
  <c r="AG136" i="95"/>
  <c r="AF136" i="95"/>
  <c r="AE136" i="95"/>
  <c r="AD136" i="95"/>
  <c r="AC136" i="95"/>
  <c r="AB136" i="95"/>
  <c r="AA136" i="95"/>
  <c r="Z136" i="95"/>
  <c r="Y136" i="95"/>
  <c r="X136" i="95"/>
  <c r="W136" i="95"/>
  <c r="V136" i="95"/>
  <c r="U136" i="95"/>
  <c r="T136" i="95"/>
  <c r="S136" i="95"/>
  <c r="R136" i="95"/>
  <c r="Q136" i="95"/>
  <c r="P136" i="95"/>
  <c r="O136" i="95"/>
  <c r="N136" i="95"/>
  <c r="M136" i="95"/>
  <c r="L136" i="95"/>
  <c r="K136" i="95"/>
  <c r="J136" i="95"/>
  <c r="I136" i="95"/>
  <c r="H136" i="95"/>
  <c r="G136" i="95"/>
  <c r="BK135" i="95"/>
  <c r="BJ135" i="95"/>
  <c r="BI135" i="95"/>
  <c r="BH135" i="95"/>
  <c r="BG135" i="95"/>
  <c r="BF135" i="95"/>
  <c r="BE135" i="95"/>
  <c r="BD135" i="95"/>
  <c r="BC135" i="95"/>
  <c r="BB135" i="95"/>
  <c r="BA135" i="95"/>
  <c r="AZ135" i="95"/>
  <c r="AY135" i="95"/>
  <c r="AX135" i="95"/>
  <c r="AW135" i="95"/>
  <c r="AV135" i="95"/>
  <c r="AU135" i="95"/>
  <c r="AT135" i="95"/>
  <c r="AS135" i="95"/>
  <c r="AR135" i="95"/>
  <c r="AQ135" i="95"/>
  <c r="AP135" i="95"/>
  <c r="AO135" i="95"/>
  <c r="AN135" i="95"/>
  <c r="AM135" i="95"/>
  <c r="AL135" i="95"/>
  <c r="AK135" i="95"/>
  <c r="AJ135" i="95"/>
  <c r="AI135" i="95"/>
  <c r="AH135" i="95"/>
  <c r="AG135" i="95"/>
  <c r="AF135" i="95"/>
  <c r="AE135" i="95"/>
  <c r="AD135" i="95"/>
  <c r="AC135" i="95"/>
  <c r="AB135" i="95"/>
  <c r="AA135" i="95"/>
  <c r="Z135" i="95"/>
  <c r="Y135" i="95"/>
  <c r="X135" i="95"/>
  <c r="W135" i="95"/>
  <c r="V135" i="95"/>
  <c r="U135" i="95"/>
  <c r="T135" i="95"/>
  <c r="S135" i="95"/>
  <c r="R135" i="95"/>
  <c r="Q135" i="95"/>
  <c r="P135" i="95"/>
  <c r="O135" i="95"/>
  <c r="N135" i="95"/>
  <c r="M135" i="95"/>
  <c r="L135" i="95"/>
  <c r="K135" i="95"/>
  <c r="J135" i="95"/>
  <c r="I135" i="95"/>
  <c r="H135" i="95"/>
  <c r="G135" i="95"/>
  <c r="BK134" i="95"/>
  <c r="BJ134" i="95"/>
  <c r="BI134" i="95"/>
  <c r="BH134" i="95"/>
  <c r="BG134" i="95"/>
  <c r="BF134" i="95"/>
  <c r="BE134" i="95"/>
  <c r="BD134" i="95"/>
  <c r="BC134" i="95"/>
  <c r="BB134" i="95"/>
  <c r="BA134" i="95"/>
  <c r="AZ134" i="95"/>
  <c r="AY134" i="95"/>
  <c r="AX134" i="95"/>
  <c r="AW134" i="95"/>
  <c r="AV134" i="95"/>
  <c r="AU134" i="95"/>
  <c r="AT134" i="95"/>
  <c r="AS134" i="95"/>
  <c r="AR134" i="95"/>
  <c r="AQ134" i="95"/>
  <c r="AP134" i="95"/>
  <c r="AO134" i="95"/>
  <c r="AN134" i="95"/>
  <c r="AM134" i="95"/>
  <c r="AL134" i="95"/>
  <c r="AK134" i="95"/>
  <c r="AJ134" i="95"/>
  <c r="AI134" i="95"/>
  <c r="AH134" i="95"/>
  <c r="AG134" i="95"/>
  <c r="AF134" i="95"/>
  <c r="AE134" i="95"/>
  <c r="AD134" i="95"/>
  <c r="AC134" i="95"/>
  <c r="AB134" i="95"/>
  <c r="AA134" i="95"/>
  <c r="Z134" i="95"/>
  <c r="Y134" i="95"/>
  <c r="X134" i="95"/>
  <c r="W134" i="95"/>
  <c r="V134" i="95"/>
  <c r="U134" i="95"/>
  <c r="T134" i="95"/>
  <c r="S134" i="95"/>
  <c r="R134" i="95"/>
  <c r="Q134" i="95"/>
  <c r="P134" i="95"/>
  <c r="O134" i="95"/>
  <c r="N134" i="95"/>
  <c r="M134" i="95"/>
  <c r="L134" i="95"/>
  <c r="K134" i="95"/>
  <c r="J134" i="95"/>
  <c r="I134" i="95"/>
  <c r="H134" i="95"/>
  <c r="G134" i="95"/>
  <c r="BK133" i="95"/>
  <c r="BJ133" i="95"/>
  <c r="BI133" i="95"/>
  <c r="BH133" i="95"/>
  <c r="BG133" i="95"/>
  <c r="BF133" i="95"/>
  <c r="BE133" i="95"/>
  <c r="BD133" i="95"/>
  <c r="BC133" i="95"/>
  <c r="BB133" i="95"/>
  <c r="BA133" i="95"/>
  <c r="AZ133" i="95"/>
  <c r="AY133" i="95"/>
  <c r="AX133" i="95"/>
  <c r="AW133" i="95"/>
  <c r="AV133" i="95"/>
  <c r="AU133" i="95"/>
  <c r="AT133" i="95"/>
  <c r="AS133" i="95"/>
  <c r="AR133" i="95"/>
  <c r="AQ133" i="95"/>
  <c r="AP133" i="95"/>
  <c r="AO133" i="95"/>
  <c r="AN133" i="95"/>
  <c r="AM133" i="95"/>
  <c r="AL133" i="95"/>
  <c r="AK133" i="95"/>
  <c r="AJ133" i="95"/>
  <c r="AI133" i="95"/>
  <c r="AH133" i="95"/>
  <c r="AG133" i="95"/>
  <c r="AF133" i="95"/>
  <c r="AE133" i="95"/>
  <c r="AD133" i="95"/>
  <c r="AC133" i="95"/>
  <c r="AB133" i="95"/>
  <c r="AA133" i="95"/>
  <c r="Z133" i="95"/>
  <c r="Y133" i="95"/>
  <c r="X133" i="95"/>
  <c r="W133" i="95"/>
  <c r="V133" i="95"/>
  <c r="U133" i="95"/>
  <c r="T133" i="95"/>
  <c r="S133" i="95"/>
  <c r="R133" i="95"/>
  <c r="Q133" i="95"/>
  <c r="P133" i="95"/>
  <c r="O133" i="95"/>
  <c r="N133" i="95"/>
  <c r="M133" i="95"/>
  <c r="L133" i="95"/>
  <c r="K133" i="95"/>
  <c r="J133" i="95"/>
  <c r="I133" i="95"/>
  <c r="H133" i="95"/>
  <c r="G133" i="95"/>
  <c r="BK132" i="95"/>
  <c r="BJ132" i="95"/>
  <c r="BI132" i="95"/>
  <c r="BH132" i="95"/>
  <c r="BG132" i="95"/>
  <c r="BF132" i="95"/>
  <c r="BE132" i="95"/>
  <c r="BD132" i="95"/>
  <c r="BC132" i="95"/>
  <c r="BB132" i="95"/>
  <c r="BA132" i="95"/>
  <c r="AZ132" i="95"/>
  <c r="AY132" i="95"/>
  <c r="AX132" i="95"/>
  <c r="AW132" i="95"/>
  <c r="AV132" i="95"/>
  <c r="AU132" i="95"/>
  <c r="AT132" i="95"/>
  <c r="AS132" i="95"/>
  <c r="AR132" i="95"/>
  <c r="AQ132" i="95"/>
  <c r="AP132" i="95"/>
  <c r="AO132" i="95"/>
  <c r="AN132" i="95"/>
  <c r="AM132" i="95"/>
  <c r="AL132" i="95"/>
  <c r="AK132" i="95"/>
  <c r="AJ132" i="95"/>
  <c r="AI132" i="95"/>
  <c r="AH132" i="95"/>
  <c r="AG132" i="95"/>
  <c r="AF132" i="95"/>
  <c r="AE132" i="95"/>
  <c r="AD132" i="95"/>
  <c r="AC132" i="95"/>
  <c r="AB132" i="95"/>
  <c r="AA132" i="95"/>
  <c r="Z132" i="95"/>
  <c r="Y132" i="95"/>
  <c r="X132" i="95"/>
  <c r="W132" i="95"/>
  <c r="V132" i="95"/>
  <c r="U132" i="95"/>
  <c r="T132" i="95"/>
  <c r="S132" i="95"/>
  <c r="R132" i="95"/>
  <c r="Q132" i="95"/>
  <c r="P132" i="95"/>
  <c r="O132" i="95"/>
  <c r="N132" i="95"/>
  <c r="M132" i="95"/>
  <c r="L132" i="95"/>
  <c r="K132" i="95"/>
  <c r="J132" i="95"/>
  <c r="I132" i="95"/>
  <c r="H132" i="95"/>
  <c r="G132" i="95"/>
  <c r="BK120" i="95"/>
  <c r="BJ120" i="95"/>
  <c r="BI120" i="95"/>
  <c r="BH120" i="95"/>
  <c r="BG120" i="95"/>
  <c r="BF120" i="95"/>
  <c r="BE120" i="95"/>
  <c r="BD120" i="95"/>
  <c r="BC120" i="95"/>
  <c r="BB120" i="95"/>
  <c r="BA120" i="95"/>
  <c r="AZ120" i="95"/>
  <c r="AY120" i="95"/>
  <c r="AX120" i="95"/>
  <c r="AW120" i="95"/>
  <c r="AV120" i="95"/>
  <c r="AU120" i="95"/>
  <c r="AT120" i="95"/>
  <c r="AS120" i="95"/>
  <c r="AR120" i="95"/>
  <c r="AQ120" i="95"/>
  <c r="AP120" i="95"/>
  <c r="AO120" i="95"/>
  <c r="AN120" i="95"/>
  <c r="AM120" i="95"/>
  <c r="AL120" i="95"/>
  <c r="AK120" i="95"/>
  <c r="AJ120" i="95"/>
  <c r="AI120" i="95"/>
  <c r="AH120" i="95"/>
  <c r="AG120" i="95"/>
  <c r="AF120" i="95"/>
  <c r="AE120" i="95"/>
  <c r="AD120" i="95"/>
  <c r="AC120" i="95"/>
  <c r="AB120" i="95"/>
  <c r="AA120" i="95"/>
  <c r="Z120" i="95"/>
  <c r="Y120" i="95"/>
  <c r="X120" i="95"/>
  <c r="W120" i="95"/>
  <c r="V120" i="95"/>
  <c r="U120" i="95"/>
  <c r="T120" i="95"/>
  <c r="S120" i="95"/>
  <c r="R120" i="95"/>
  <c r="Q120" i="95"/>
  <c r="P120" i="95"/>
  <c r="O120" i="95"/>
  <c r="N120" i="95"/>
  <c r="M120" i="95"/>
  <c r="L120" i="95"/>
  <c r="K120" i="95"/>
  <c r="J120" i="95"/>
  <c r="I120" i="95"/>
  <c r="H120" i="95"/>
  <c r="G120" i="95"/>
  <c r="F120" i="95"/>
  <c r="E120" i="95"/>
  <c r="D120" i="95"/>
  <c r="C120" i="95"/>
  <c r="BK119" i="95"/>
  <c r="BJ119" i="95"/>
  <c r="BI119" i="95"/>
  <c r="BH119" i="95"/>
  <c r="BG119" i="95"/>
  <c r="BF119" i="95"/>
  <c r="BE119" i="95"/>
  <c r="BD119" i="95"/>
  <c r="BC119" i="95"/>
  <c r="BB119" i="95"/>
  <c r="BA119" i="95"/>
  <c r="AZ119" i="95"/>
  <c r="AY119" i="95"/>
  <c r="AX119" i="95"/>
  <c r="AW119" i="95"/>
  <c r="AV119" i="95"/>
  <c r="AU119" i="95"/>
  <c r="AT119" i="95"/>
  <c r="AS119" i="95"/>
  <c r="AR119" i="95"/>
  <c r="AQ119" i="95"/>
  <c r="AP119" i="95"/>
  <c r="AO119" i="95"/>
  <c r="AN119" i="95"/>
  <c r="AM119" i="95"/>
  <c r="AL119" i="95"/>
  <c r="AK119" i="95"/>
  <c r="AJ119" i="95"/>
  <c r="AI119" i="95"/>
  <c r="AH119" i="95"/>
  <c r="AG119" i="95"/>
  <c r="AF119" i="95"/>
  <c r="AE119" i="95"/>
  <c r="AD119" i="95"/>
  <c r="AC119" i="95"/>
  <c r="AB119" i="95"/>
  <c r="AA119" i="95"/>
  <c r="Z119" i="95"/>
  <c r="Y119" i="95"/>
  <c r="X119" i="95"/>
  <c r="W119" i="95"/>
  <c r="V119" i="95"/>
  <c r="U119" i="95"/>
  <c r="T119" i="95"/>
  <c r="S119" i="95"/>
  <c r="R119" i="95"/>
  <c r="Q119" i="95"/>
  <c r="P119" i="95"/>
  <c r="O119" i="95"/>
  <c r="N119" i="95"/>
  <c r="M119" i="95"/>
  <c r="L119" i="95"/>
  <c r="K119" i="95"/>
  <c r="J119" i="95"/>
  <c r="I119" i="95"/>
  <c r="H119" i="95"/>
  <c r="G119" i="95"/>
  <c r="BK118" i="95"/>
  <c r="BJ118" i="95"/>
  <c r="BI118" i="95"/>
  <c r="BH118" i="95"/>
  <c r="BG118" i="95"/>
  <c r="BF118" i="95"/>
  <c r="BE118" i="95"/>
  <c r="BD118" i="95"/>
  <c r="BC118" i="95"/>
  <c r="BB118" i="95"/>
  <c r="BA118" i="95"/>
  <c r="AZ118" i="95"/>
  <c r="AY118" i="95"/>
  <c r="AX118" i="95"/>
  <c r="AW118" i="95"/>
  <c r="AV118" i="95"/>
  <c r="AU118" i="95"/>
  <c r="AT118" i="95"/>
  <c r="AS118" i="95"/>
  <c r="AR118" i="95"/>
  <c r="AQ118" i="95"/>
  <c r="AP118" i="95"/>
  <c r="AO118" i="95"/>
  <c r="AN118" i="95"/>
  <c r="AM118" i="95"/>
  <c r="AL118" i="95"/>
  <c r="AK118" i="95"/>
  <c r="AJ118" i="95"/>
  <c r="AI118" i="95"/>
  <c r="AH118" i="95"/>
  <c r="AG118" i="95"/>
  <c r="AF118" i="95"/>
  <c r="AE118" i="95"/>
  <c r="AD118" i="95"/>
  <c r="AC118" i="95"/>
  <c r="AB118" i="95"/>
  <c r="AA118" i="95"/>
  <c r="Z118" i="95"/>
  <c r="Y118" i="95"/>
  <c r="X118" i="95"/>
  <c r="W118" i="95"/>
  <c r="V118" i="95"/>
  <c r="U118" i="95"/>
  <c r="T118" i="95"/>
  <c r="S118" i="95"/>
  <c r="R118" i="95"/>
  <c r="Q118" i="95"/>
  <c r="P118" i="95"/>
  <c r="O118" i="95"/>
  <c r="N118" i="95"/>
  <c r="M118" i="95"/>
  <c r="L118" i="95"/>
  <c r="K118" i="95"/>
  <c r="J118" i="95"/>
  <c r="I118" i="95"/>
  <c r="H118" i="95"/>
  <c r="G118" i="95"/>
  <c r="BK117" i="95"/>
  <c r="BJ117" i="95"/>
  <c r="BI117" i="95"/>
  <c r="BH117" i="95"/>
  <c r="BG117" i="95"/>
  <c r="BF117" i="95"/>
  <c r="BE117" i="95"/>
  <c r="BD117" i="95"/>
  <c r="BC117" i="95"/>
  <c r="BB117" i="95"/>
  <c r="BA117" i="95"/>
  <c r="AZ117" i="95"/>
  <c r="AY117" i="95"/>
  <c r="AX117" i="95"/>
  <c r="AW117" i="95"/>
  <c r="AV117" i="95"/>
  <c r="AU117" i="95"/>
  <c r="AT117" i="95"/>
  <c r="AS117" i="95"/>
  <c r="AR117" i="95"/>
  <c r="AQ117" i="95"/>
  <c r="AP117" i="95"/>
  <c r="AO117" i="95"/>
  <c r="AN117" i="95"/>
  <c r="AM117" i="95"/>
  <c r="AL117" i="95"/>
  <c r="AK117" i="95"/>
  <c r="AJ117" i="95"/>
  <c r="AI117" i="95"/>
  <c r="AH117" i="95"/>
  <c r="AG117" i="95"/>
  <c r="AF117" i="95"/>
  <c r="AE117" i="95"/>
  <c r="AD117" i="95"/>
  <c r="AC117" i="95"/>
  <c r="AB117" i="95"/>
  <c r="AA117" i="95"/>
  <c r="Z117" i="95"/>
  <c r="Y117" i="95"/>
  <c r="X117" i="95"/>
  <c r="W117" i="95"/>
  <c r="V117" i="95"/>
  <c r="U117" i="95"/>
  <c r="T117" i="95"/>
  <c r="S117" i="95"/>
  <c r="R117" i="95"/>
  <c r="Q117" i="95"/>
  <c r="P117" i="95"/>
  <c r="O117" i="95"/>
  <c r="N117" i="95"/>
  <c r="M117" i="95"/>
  <c r="L117" i="95"/>
  <c r="K117" i="95"/>
  <c r="J117" i="95"/>
  <c r="I117" i="95"/>
  <c r="H117" i="95"/>
  <c r="G117" i="95"/>
  <c r="BK116" i="95"/>
  <c r="BJ116" i="95"/>
  <c r="BI116" i="95"/>
  <c r="BH116" i="95"/>
  <c r="BG116" i="95"/>
  <c r="BF116" i="95"/>
  <c r="BE116" i="95"/>
  <c r="BD116" i="95"/>
  <c r="BC116" i="95"/>
  <c r="BB116" i="95"/>
  <c r="BA116" i="95"/>
  <c r="AZ116" i="95"/>
  <c r="AY116" i="95"/>
  <c r="AX116" i="95"/>
  <c r="AW116" i="95"/>
  <c r="AV116" i="95"/>
  <c r="AU116" i="95"/>
  <c r="AT116" i="95"/>
  <c r="AS116" i="95"/>
  <c r="AR116" i="95"/>
  <c r="AQ116" i="95"/>
  <c r="AP116" i="95"/>
  <c r="AO116" i="95"/>
  <c r="AN116" i="95"/>
  <c r="AM116" i="95"/>
  <c r="AL116" i="95"/>
  <c r="AK116" i="95"/>
  <c r="AJ116" i="95"/>
  <c r="AI116" i="95"/>
  <c r="AH116" i="95"/>
  <c r="AG116" i="95"/>
  <c r="AF116" i="95"/>
  <c r="AE116" i="95"/>
  <c r="AD116" i="95"/>
  <c r="AC116" i="95"/>
  <c r="AB116" i="95"/>
  <c r="AA116" i="95"/>
  <c r="Z116" i="95"/>
  <c r="Y116" i="95"/>
  <c r="X116" i="95"/>
  <c r="W116" i="95"/>
  <c r="V116" i="95"/>
  <c r="U116" i="95"/>
  <c r="T116" i="95"/>
  <c r="S116" i="95"/>
  <c r="R116" i="95"/>
  <c r="Q116" i="95"/>
  <c r="P116" i="95"/>
  <c r="O116" i="95"/>
  <c r="N116" i="95"/>
  <c r="M116" i="95"/>
  <c r="L116" i="95"/>
  <c r="K116" i="95"/>
  <c r="J116" i="95"/>
  <c r="I116" i="95"/>
  <c r="H116" i="95"/>
  <c r="G116" i="95"/>
  <c r="BK115" i="95"/>
  <c r="BJ115" i="95"/>
  <c r="BI115" i="95"/>
  <c r="BH115" i="95"/>
  <c r="BG115" i="95"/>
  <c r="BF115" i="95"/>
  <c r="BE115" i="95"/>
  <c r="BD115" i="95"/>
  <c r="BC115" i="95"/>
  <c r="BB115" i="95"/>
  <c r="BA115" i="95"/>
  <c r="AZ115" i="95"/>
  <c r="AY115" i="95"/>
  <c r="AX115" i="95"/>
  <c r="AW115" i="95"/>
  <c r="AV115" i="95"/>
  <c r="AU115" i="95"/>
  <c r="AT115" i="95"/>
  <c r="AS115" i="95"/>
  <c r="AR115" i="95"/>
  <c r="AQ115" i="95"/>
  <c r="AP115" i="95"/>
  <c r="AO115" i="95"/>
  <c r="AN115" i="95"/>
  <c r="AM115" i="95"/>
  <c r="AL115" i="95"/>
  <c r="AK115" i="95"/>
  <c r="AJ115" i="95"/>
  <c r="AI115" i="95"/>
  <c r="AH115" i="95"/>
  <c r="AG115" i="95"/>
  <c r="AF115" i="95"/>
  <c r="AE115" i="95"/>
  <c r="AD115" i="95"/>
  <c r="AC115" i="95"/>
  <c r="AB115" i="95"/>
  <c r="AA115" i="95"/>
  <c r="Z115" i="95"/>
  <c r="Y115" i="95"/>
  <c r="X115" i="95"/>
  <c r="W115" i="95"/>
  <c r="V115" i="95"/>
  <c r="U115" i="95"/>
  <c r="T115" i="95"/>
  <c r="S115" i="95"/>
  <c r="R115" i="95"/>
  <c r="Q115" i="95"/>
  <c r="P115" i="95"/>
  <c r="O115" i="95"/>
  <c r="N115" i="95"/>
  <c r="M115" i="95"/>
  <c r="L115" i="95"/>
  <c r="K115" i="95"/>
  <c r="J115" i="95"/>
  <c r="I115" i="95"/>
  <c r="H115" i="95"/>
  <c r="G115" i="95"/>
  <c r="BK114" i="95"/>
  <c r="BJ114" i="95"/>
  <c r="BI114" i="95"/>
  <c r="BH114" i="95"/>
  <c r="BG114" i="95"/>
  <c r="BF114" i="95"/>
  <c r="BE114" i="95"/>
  <c r="BD114" i="95"/>
  <c r="BC114" i="95"/>
  <c r="BB114" i="95"/>
  <c r="BA114" i="95"/>
  <c r="AZ114" i="95"/>
  <c r="AY114" i="95"/>
  <c r="AX114" i="95"/>
  <c r="AW114" i="95"/>
  <c r="AV114" i="95"/>
  <c r="AU114" i="95"/>
  <c r="AT114" i="95"/>
  <c r="AS114" i="95"/>
  <c r="AR114" i="95"/>
  <c r="AQ114" i="95"/>
  <c r="AP114" i="95"/>
  <c r="AO114" i="95"/>
  <c r="AN114" i="95"/>
  <c r="AM114" i="95"/>
  <c r="AL114" i="95"/>
  <c r="AK114" i="95"/>
  <c r="AJ114" i="95"/>
  <c r="AI114" i="95"/>
  <c r="AH114" i="95"/>
  <c r="AG114" i="95"/>
  <c r="AF114" i="95"/>
  <c r="AE114" i="95"/>
  <c r="AD114" i="95"/>
  <c r="AC114" i="95"/>
  <c r="AB114" i="95"/>
  <c r="AA114" i="95"/>
  <c r="Z114" i="95"/>
  <c r="Y114" i="95"/>
  <c r="X114" i="95"/>
  <c r="W114" i="95"/>
  <c r="V114" i="95"/>
  <c r="U114" i="95"/>
  <c r="T114" i="95"/>
  <c r="S114" i="95"/>
  <c r="R114" i="95"/>
  <c r="Q114" i="95"/>
  <c r="P114" i="95"/>
  <c r="O114" i="95"/>
  <c r="N114" i="95"/>
  <c r="M114" i="95"/>
  <c r="L114" i="95"/>
  <c r="K114" i="95"/>
  <c r="J114" i="95"/>
  <c r="I114" i="95"/>
  <c r="H114" i="95"/>
  <c r="G114" i="95"/>
  <c r="BK113" i="95"/>
  <c r="BJ113" i="95"/>
  <c r="BI113" i="95"/>
  <c r="BH113" i="95"/>
  <c r="BG113" i="95"/>
  <c r="BF113" i="95"/>
  <c r="BE113" i="95"/>
  <c r="BD113" i="95"/>
  <c r="BC113" i="95"/>
  <c r="BB113" i="95"/>
  <c r="BA113" i="95"/>
  <c r="AZ113" i="95"/>
  <c r="AY113" i="95"/>
  <c r="AX113" i="95"/>
  <c r="AW113" i="95"/>
  <c r="AV113" i="95"/>
  <c r="AU113" i="95"/>
  <c r="AT113" i="95"/>
  <c r="AS113" i="95"/>
  <c r="AR113" i="95"/>
  <c r="AQ113" i="95"/>
  <c r="AP113" i="95"/>
  <c r="AO113" i="95"/>
  <c r="AN113" i="95"/>
  <c r="AM113" i="95"/>
  <c r="AL113" i="95"/>
  <c r="AK113" i="95"/>
  <c r="AJ113" i="95"/>
  <c r="AI113" i="95"/>
  <c r="AH113" i="95"/>
  <c r="AG113" i="95"/>
  <c r="AF113" i="95"/>
  <c r="AE113" i="95"/>
  <c r="AD113" i="95"/>
  <c r="AC113" i="95"/>
  <c r="AB113" i="95"/>
  <c r="AA113" i="95"/>
  <c r="Z113" i="95"/>
  <c r="Y113" i="95"/>
  <c r="X113" i="95"/>
  <c r="W113" i="95"/>
  <c r="V113" i="95"/>
  <c r="U113" i="95"/>
  <c r="T113" i="95"/>
  <c r="S113" i="95"/>
  <c r="R113" i="95"/>
  <c r="Q113" i="95"/>
  <c r="P113" i="95"/>
  <c r="O113" i="95"/>
  <c r="N113" i="95"/>
  <c r="M113" i="95"/>
  <c r="L113" i="95"/>
  <c r="K113" i="95"/>
  <c r="J113" i="95"/>
  <c r="I113" i="95"/>
  <c r="H113" i="95"/>
  <c r="G113" i="95"/>
  <c r="BK112" i="95"/>
  <c r="BJ112" i="95"/>
  <c r="BI112" i="95"/>
  <c r="BH112" i="95"/>
  <c r="BG112" i="95"/>
  <c r="BF112" i="95"/>
  <c r="BE112" i="95"/>
  <c r="BD112" i="95"/>
  <c r="BC112" i="95"/>
  <c r="BB112" i="95"/>
  <c r="BA112" i="95"/>
  <c r="AZ112" i="95"/>
  <c r="AY112" i="95"/>
  <c r="AX112" i="95"/>
  <c r="AW112" i="95"/>
  <c r="AV112" i="95"/>
  <c r="AU112" i="95"/>
  <c r="AT112" i="95"/>
  <c r="AS112" i="95"/>
  <c r="AR112" i="95"/>
  <c r="AQ112" i="95"/>
  <c r="AP112" i="95"/>
  <c r="AO112" i="95"/>
  <c r="AN112" i="95"/>
  <c r="AM112" i="95"/>
  <c r="AL112" i="95"/>
  <c r="AK112" i="95"/>
  <c r="AJ112" i="95"/>
  <c r="AI112" i="95"/>
  <c r="AH112" i="95"/>
  <c r="AG112" i="95"/>
  <c r="AF112" i="95"/>
  <c r="AE112" i="95"/>
  <c r="AD112" i="95"/>
  <c r="AC112" i="95"/>
  <c r="AB112" i="95"/>
  <c r="AA112" i="95"/>
  <c r="Z112" i="95"/>
  <c r="Y112" i="95"/>
  <c r="X112" i="95"/>
  <c r="W112" i="95"/>
  <c r="V112" i="95"/>
  <c r="U112" i="95"/>
  <c r="T112" i="95"/>
  <c r="S112" i="95"/>
  <c r="R112" i="95"/>
  <c r="Q112" i="95"/>
  <c r="P112" i="95"/>
  <c r="O112" i="95"/>
  <c r="N112" i="95"/>
  <c r="M112" i="95"/>
  <c r="L112" i="95"/>
  <c r="K112" i="95"/>
  <c r="J112" i="95"/>
  <c r="I112" i="95"/>
  <c r="H112" i="95"/>
  <c r="G112" i="95"/>
  <c r="BK111" i="95"/>
  <c r="BJ111" i="95"/>
  <c r="BI111" i="95"/>
  <c r="BH111" i="95"/>
  <c r="BG111" i="95"/>
  <c r="BF111" i="95"/>
  <c r="BE111" i="95"/>
  <c r="BD111" i="95"/>
  <c r="BC111" i="95"/>
  <c r="BB111" i="95"/>
  <c r="BA111" i="95"/>
  <c r="AZ111" i="95"/>
  <c r="AY111" i="95"/>
  <c r="AX111" i="95"/>
  <c r="AW111" i="95"/>
  <c r="AV111" i="95"/>
  <c r="AU111" i="95"/>
  <c r="AT111" i="95"/>
  <c r="AS111" i="95"/>
  <c r="AR111" i="95"/>
  <c r="AQ111" i="95"/>
  <c r="AP111" i="95"/>
  <c r="AO111" i="95"/>
  <c r="AN111" i="95"/>
  <c r="AM111" i="95"/>
  <c r="AL111" i="95"/>
  <c r="AK111" i="95"/>
  <c r="AJ111" i="95"/>
  <c r="AI111" i="95"/>
  <c r="AH111" i="95"/>
  <c r="AG111" i="95"/>
  <c r="AF111" i="95"/>
  <c r="AE111" i="95"/>
  <c r="AD111" i="95"/>
  <c r="AC111" i="95"/>
  <c r="AB111" i="95"/>
  <c r="AA111" i="95"/>
  <c r="Z111" i="95"/>
  <c r="Y111" i="95"/>
  <c r="X111" i="95"/>
  <c r="W111" i="95"/>
  <c r="V111" i="95"/>
  <c r="U111" i="95"/>
  <c r="T111" i="95"/>
  <c r="S111" i="95"/>
  <c r="R111" i="95"/>
  <c r="Q111" i="95"/>
  <c r="P111" i="95"/>
  <c r="O111" i="95"/>
  <c r="N111" i="95"/>
  <c r="M111" i="95"/>
  <c r="L111" i="95"/>
  <c r="K111" i="95"/>
  <c r="J111" i="95"/>
  <c r="I111" i="95"/>
  <c r="H111" i="95"/>
  <c r="G111" i="95"/>
  <c r="BK99" i="95"/>
  <c r="BJ99" i="95"/>
  <c r="BI99" i="95"/>
  <c r="BH99" i="95"/>
  <c r="BG99" i="95"/>
  <c r="BF99" i="95"/>
  <c r="BE99" i="95"/>
  <c r="BD99" i="95"/>
  <c r="BC99" i="95"/>
  <c r="BB99" i="95"/>
  <c r="BA99" i="95"/>
  <c r="AZ99" i="95"/>
  <c r="AY99" i="95"/>
  <c r="AX99" i="95"/>
  <c r="AW99" i="95"/>
  <c r="AV99" i="95"/>
  <c r="AU99" i="95"/>
  <c r="AT99" i="95"/>
  <c r="AS99" i="95"/>
  <c r="AR99" i="95"/>
  <c r="AQ99" i="95"/>
  <c r="AP99" i="95"/>
  <c r="AO99" i="95"/>
  <c r="AN99" i="95"/>
  <c r="AM99" i="95"/>
  <c r="AL99" i="95"/>
  <c r="AK99" i="95"/>
  <c r="AJ99" i="95"/>
  <c r="AI99" i="95"/>
  <c r="AH99" i="95"/>
  <c r="AG99" i="95"/>
  <c r="AF99" i="95"/>
  <c r="AE99" i="95"/>
  <c r="AD99" i="95"/>
  <c r="AC99" i="95"/>
  <c r="AB99" i="95"/>
  <c r="AA99" i="95"/>
  <c r="Z99" i="95"/>
  <c r="Y99" i="95"/>
  <c r="X99" i="95"/>
  <c r="W99" i="95"/>
  <c r="V99" i="95"/>
  <c r="U99" i="95"/>
  <c r="T99" i="95"/>
  <c r="S99" i="95"/>
  <c r="R99" i="95"/>
  <c r="Q99" i="95"/>
  <c r="P99" i="95"/>
  <c r="O99" i="95"/>
  <c r="N99" i="95"/>
  <c r="M99" i="95"/>
  <c r="L99" i="95"/>
  <c r="K99" i="95"/>
  <c r="J99" i="95"/>
  <c r="I99" i="95"/>
  <c r="H99" i="95"/>
  <c r="G99" i="95"/>
  <c r="F99" i="95"/>
  <c r="E99" i="95"/>
  <c r="D99" i="95"/>
  <c r="C99" i="95"/>
  <c r="BK98" i="95"/>
  <c r="BJ98" i="95"/>
  <c r="BI98" i="95"/>
  <c r="BH98" i="95"/>
  <c r="BG98" i="95"/>
  <c r="BF98" i="95"/>
  <c r="BE98" i="95"/>
  <c r="BD98" i="95"/>
  <c r="BC98" i="95"/>
  <c r="BB98" i="95"/>
  <c r="BA98" i="95"/>
  <c r="AZ98" i="95"/>
  <c r="AY98" i="95"/>
  <c r="AX98" i="95"/>
  <c r="AW98" i="95"/>
  <c r="AV98" i="95"/>
  <c r="AU98" i="95"/>
  <c r="AT98" i="95"/>
  <c r="AS98" i="95"/>
  <c r="AR98" i="95"/>
  <c r="AQ98" i="95"/>
  <c r="AP98" i="95"/>
  <c r="AO98" i="95"/>
  <c r="AN98" i="95"/>
  <c r="AM98" i="95"/>
  <c r="AL98" i="95"/>
  <c r="AK98" i="95"/>
  <c r="AJ98" i="95"/>
  <c r="AI98" i="95"/>
  <c r="AH98" i="95"/>
  <c r="AG98" i="95"/>
  <c r="AF98" i="95"/>
  <c r="AE98" i="95"/>
  <c r="AD98" i="95"/>
  <c r="AC98" i="95"/>
  <c r="AB98" i="95"/>
  <c r="AA98" i="95"/>
  <c r="Z98" i="95"/>
  <c r="Y98" i="95"/>
  <c r="X98" i="95"/>
  <c r="W98" i="95"/>
  <c r="V98" i="95"/>
  <c r="U98" i="95"/>
  <c r="T98" i="95"/>
  <c r="S98" i="95"/>
  <c r="R98" i="95"/>
  <c r="Q98" i="95"/>
  <c r="P98" i="95"/>
  <c r="O98" i="95"/>
  <c r="N98" i="95"/>
  <c r="M98" i="95"/>
  <c r="L98" i="95"/>
  <c r="K98" i="95"/>
  <c r="J98" i="95"/>
  <c r="I98" i="95"/>
  <c r="H98" i="95"/>
  <c r="G98" i="95"/>
  <c r="BK97" i="95"/>
  <c r="BJ97" i="95"/>
  <c r="BI97" i="95"/>
  <c r="BH97" i="95"/>
  <c r="BG97" i="95"/>
  <c r="BF97" i="95"/>
  <c r="BE97" i="95"/>
  <c r="BD97" i="95"/>
  <c r="BC97" i="95"/>
  <c r="BB97" i="95"/>
  <c r="BA97" i="95"/>
  <c r="AZ97" i="95"/>
  <c r="AY97" i="95"/>
  <c r="AX97" i="95"/>
  <c r="AW97" i="95"/>
  <c r="AV97" i="95"/>
  <c r="AU97" i="95"/>
  <c r="AT97" i="95"/>
  <c r="AS97" i="95"/>
  <c r="AR97" i="95"/>
  <c r="AQ97" i="95"/>
  <c r="AP97" i="95"/>
  <c r="AO97" i="95"/>
  <c r="AN97" i="95"/>
  <c r="AM97" i="95"/>
  <c r="AL97" i="95"/>
  <c r="AK97" i="95"/>
  <c r="AJ97" i="95"/>
  <c r="AI97" i="95"/>
  <c r="AH97" i="95"/>
  <c r="AG97" i="95"/>
  <c r="AF97" i="95"/>
  <c r="AE97" i="95"/>
  <c r="AD97" i="95"/>
  <c r="AC97" i="95"/>
  <c r="AB97" i="95"/>
  <c r="AA97" i="95"/>
  <c r="Z97" i="95"/>
  <c r="Y97" i="95"/>
  <c r="X97" i="95"/>
  <c r="W97" i="95"/>
  <c r="V97" i="95"/>
  <c r="U97" i="95"/>
  <c r="T97" i="95"/>
  <c r="S97" i="95"/>
  <c r="R97" i="95"/>
  <c r="Q97" i="95"/>
  <c r="P97" i="95"/>
  <c r="O97" i="95"/>
  <c r="N97" i="95"/>
  <c r="M97" i="95"/>
  <c r="L97" i="95"/>
  <c r="K97" i="95"/>
  <c r="J97" i="95"/>
  <c r="I97" i="95"/>
  <c r="H97" i="95"/>
  <c r="G97" i="95"/>
  <c r="BK96" i="95"/>
  <c r="BJ96" i="95"/>
  <c r="BI96" i="95"/>
  <c r="BH96" i="95"/>
  <c r="BG96" i="95"/>
  <c r="BF96" i="95"/>
  <c r="BE96" i="95"/>
  <c r="BD96" i="95"/>
  <c r="BC96" i="95"/>
  <c r="BB96" i="95"/>
  <c r="BA96" i="95"/>
  <c r="AZ96" i="95"/>
  <c r="AY96" i="95"/>
  <c r="AX96" i="95"/>
  <c r="AW96" i="95"/>
  <c r="AV96" i="95"/>
  <c r="AU96" i="95"/>
  <c r="AT96" i="95"/>
  <c r="AS96" i="95"/>
  <c r="AR96" i="95"/>
  <c r="AQ96" i="95"/>
  <c r="AP96" i="95"/>
  <c r="AO96" i="95"/>
  <c r="AN96" i="95"/>
  <c r="AM96" i="95"/>
  <c r="AL96" i="95"/>
  <c r="AK96" i="95"/>
  <c r="AJ96" i="95"/>
  <c r="AI96" i="95"/>
  <c r="AH96" i="95"/>
  <c r="AG96" i="95"/>
  <c r="AF96" i="95"/>
  <c r="AE96" i="95"/>
  <c r="AD96" i="95"/>
  <c r="AC96" i="95"/>
  <c r="AB96" i="95"/>
  <c r="AA96" i="95"/>
  <c r="Z96" i="95"/>
  <c r="Y96" i="95"/>
  <c r="X96" i="95"/>
  <c r="W96" i="95"/>
  <c r="V96" i="95"/>
  <c r="U96" i="95"/>
  <c r="T96" i="95"/>
  <c r="S96" i="95"/>
  <c r="R96" i="95"/>
  <c r="Q96" i="95"/>
  <c r="P96" i="95"/>
  <c r="O96" i="95"/>
  <c r="N96" i="95"/>
  <c r="M96" i="95"/>
  <c r="L96" i="95"/>
  <c r="K96" i="95"/>
  <c r="J96" i="95"/>
  <c r="I96" i="95"/>
  <c r="H96" i="95"/>
  <c r="G96" i="95"/>
  <c r="BK95" i="95"/>
  <c r="BJ95" i="95"/>
  <c r="BI95" i="95"/>
  <c r="BH95" i="95"/>
  <c r="BG95" i="95"/>
  <c r="BF95" i="95"/>
  <c r="BE95" i="95"/>
  <c r="BD95" i="95"/>
  <c r="BC95" i="95"/>
  <c r="BB95" i="95"/>
  <c r="BA95" i="95"/>
  <c r="AZ95" i="95"/>
  <c r="AY95" i="95"/>
  <c r="AX95" i="95"/>
  <c r="AW95" i="95"/>
  <c r="AV95" i="95"/>
  <c r="AU95" i="95"/>
  <c r="AT95" i="95"/>
  <c r="AS95" i="95"/>
  <c r="AR95" i="95"/>
  <c r="AQ95" i="95"/>
  <c r="AP95" i="95"/>
  <c r="AO95" i="95"/>
  <c r="AN95" i="95"/>
  <c r="AM95" i="95"/>
  <c r="AL95" i="95"/>
  <c r="AK95" i="95"/>
  <c r="AJ95" i="95"/>
  <c r="AI95" i="95"/>
  <c r="AH95" i="95"/>
  <c r="AG95" i="95"/>
  <c r="AF95" i="95"/>
  <c r="AE95" i="95"/>
  <c r="AD95" i="95"/>
  <c r="AC95" i="95"/>
  <c r="AB95" i="95"/>
  <c r="AA95" i="95"/>
  <c r="Z95" i="95"/>
  <c r="Y95" i="95"/>
  <c r="X95" i="95"/>
  <c r="W95" i="95"/>
  <c r="V95" i="95"/>
  <c r="U95" i="95"/>
  <c r="T95" i="95"/>
  <c r="S95" i="95"/>
  <c r="R95" i="95"/>
  <c r="Q95" i="95"/>
  <c r="P95" i="95"/>
  <c r="O95" i="95"/>
  <c r="N95" i="95"/>
  <c r="M95" i="95"/>
  <c r="L95" i="95"/>
  <c r="K95" i="95"/>
  <c r="J95" i="95"/>
  <c r="I95" i="95"/>
  <c r="H95" i="95"/>
  <c r="G95" i="95"/>
  <c r="BK94" i="95"/>
  <c r="BJ94" i="95"/>
  <c r="BI94" i="95"/>
  <c r="BH94" i="95"/>
  <c r="BG94" i="95"/>
  <c r="BF94" i="95"/>
  <c r="BE94" i="95"/>
  <c r="BD94" i="95"/>
  <c r="BC94" i="95"/>
  <c r="BB94" i="95"/>
  <c r="BA94" i="95"/>
  <c r="AZ94" i="95"/>
  <c r="AY94" i="95"/>
  <c r="AX94" i="95"/>
  <c r="AW94" i="95"/>
  <c r="AV94" i="95"/>
  <c r="AU94" i="95"/>
  <c r="AT94" i="95"/>
  <c r="AS94" i="95"/>
  <c r="AR94" i="95"/>
  <c r="AQ94" i="95"/>
  <c r="AP94" i="95"/>
  <c r="AO94" i="95"/>
  <c r="AN94" i="95"/>
  <c r="AM94" i="95"/>
  <c r="AL94" i="95"/>
  <c r="AK94" i="95"/>
  <c r="AJ94" i="95"/>
  <c r="AI94" i="95"/>
  <c r="AH94" i="95"/>
  <c r="AG94" i="95"/>
  <c r="AF94" i="95"/>
  <c r="AE94" i="95"/>
  <c r="AD94" i="95"/>
  <c r="AC94" i="95"/>
  <c r="AB94" i="95"/>
  <c r="AA94" i="95"/>
  <c r="Z94" i="95"/>
  <c r="Y94" i="95"/>
  <c r="X94" i="95"/>
  <c r="W94" i="95"/>
  <c r="V94" i="95"/>
  <c r="U94" i="95"/>
  <c r="T94" i="95"/>
  <c r="S94" i="95"/>
  <c r="R94" i="95"/>
  <c r="Q94" i="95"/>
  <c r="P94" i="95"/>
  <c r="O94" i="95"/>
  <c r="N94" i="95"/>
  <c r="M94" i="95"/>
  <c r="L94" i="95"/>
  <c r="K94" i="95"/>
  <c r="J94" i="95"/>
  <c r="I94" i="95"/>
  <c r="H94" i="95"/>
  <c r="G94" i="95"/>
  <c r="BK93" i="95"/>
  <c r="BJ93" i="95"/>
  <c r="BI93" i="95"/>
  <c r="BH93" i="95"/>
  <c r="BG93" i="95"/>
  <c r="BF93" i="95"/>
  <c r="BE93" i="95"/>
  <c r="BD93" i="95"/>
  <c r="BC93" i="95"/>
  <c r="BB93" i="95"/>
  <c r="BA93" i="95"/>
  <c r="AZ93" i="95"/>
  <c r="AY93" i="95"/>
  <c r="AX93" i="95"/>
  <c r="AW93" i="95"/>
  <c r="AV93" i="95"/>
  <c r="AU93" i="95"/>
  <c r="AT93" i="95"/>
  <c r="AS93" i="95"/>
  <c r="AR93" i="95"/>
  <c r="AQ93" i="95"/>
  <c r="AP93" i="95"/>
  <c r="AO93" i="95"/>
  <c r="AN93" i="95"/>
  <c r="AM93" i="95"/>
  <c r="AL93" i="95"/>
  <c r="AK93" i="95"/>
  <c r="AJ93" i="95"/>
  <c r="AI93" i="95"/>
  <c r="AH93" i="95"/>
  <c r="AG93" i="95"/>
  <c r="AF93" i="95"/>
  <c r="AE93" i="95"/>
  <c r="AD93" i="95"/>
  <c r="AC93" i="95"/>
  <c r="AB93" i="95"/>
  <c r="AA93" i="95"/>
  <c r="Z93" i="95"/>
  <c r="Y93" i="95"/>
  <c r="X93" i="95"/>
  <c r="W93" i="95"/>
  <c r="V93" i="95"/>
  <c r="U93" i="95"/>
  <c r="T93" i="95"/>
  <c r="S93" i="95"/>
  <c r="R93" i="95"/>
  <c r="Q93" i="95"/>
  <c r="P93" i="95"/>
  <c r="O93" i="95"/>
  <c r="N93" i="95"/>
  <c r="M93" i="95"/>
  <c r="L93" i="95"/>
  <c r="K93" i="95"/>
  <c r="J93" i="95"/>
  <c r="I93" i="95"/>
  <c r="H93" i="95"/>
  <c r="G93" i="95"/>
  <c r="BK92" i="95"/>
  <c r="BJ92" i="95"/>
  <c r="BI92" i="95"/>
  <c r="BH92" i="95"/>
  <c r="BG92" i="95"/>
  <c r="BF92" i="95"/>
  <c r="BE92" i="95"/>
  <c r="BD92" i="95"/>
  <c r="BC92" i="95"/>
  <c r="BB92" i="95"/>
  <c r="BA92" i="95"/>
  <c r="AZ92" i="95"/>
  <c r="AY92" i="95"/>
  <c r="AX92" i="95"/>
  <c r="AW92" i="95"/>
  <c r="AV92" i="95"/>
  <c r="AU92" i="95"/>
  <c r="AT92" i="95"/>
  <c r="AS92" i="95"/>
  <c r="AR92" i="95"/>
  <c r="AQ92" i="95"/>
  <c r="AP92" i="95"/>
  <c r="AO92" i="95"/>
  <c r="AN92" i="95"/>
  <c r="AM92" i="95"/>
  <c r="AL92" i="95"/>
  <c r="AK92" i="95"/>
  <c r="AJ92" i="95"/>
  <c r="AI92" i="95"/>
  <c r="AH92" i="95"/>
  <c r="AG92" i="95"/>
  <c r="AF92" i="95"/>
  <c r="AE92" i="95"/>
  <c r="AD92" i="95"/>
  <c r="AC92" i="95"/>
  <c r="AB92" i="95"/>
  <c r="AA92" i="95"/>
  <c r="Z92" i="95"/>
  <c r="Y92" i="95"/>
  <c r="X92" i="95"/>
  <c r="W92" i="95"/>
  <c r="V92" i="95"/>
  <c r="U92" i="95"/>
  <c r="T92" i="95"/>
  <c r="S92" i="95"/>
  <c r="R92" i="95"/>
  <c r="Q92" i="95"/>
  <c r="P92" i="95"/>
  <c r="O92" i="95"/>
  <c r="N92" i="95"/>
  <c r="M92" i="95"/>
  <c r="L92" i="95"/>
  <c r="K92" i="95"/>
  <c r="J92" i="95"/>
  <c r="I92" i="95"/>
  <c r="H92" i="95"/>
  <c r="G92" i="95"/>
  <c r="BK91" i="95"/>
  <c r="BJ91" i="95"/>
  <c r="BI91" i="95"/>
  <c r="BH91" i="95"/>
  <c r="BG91" i="95"/>
  <c r="BF91" i="95"/>
  <c r="BE91" i="95"/>
  <c r="BD91" i="95"/>
  <c r="BC91" i="95"/>
  <c r="BB91" i="95"/>
  <c r="BA91" i="95"/>
  <c r="AZ91" i="95"/>
  <c r="AY91" i="95"/>
  <c r="AX91" i="95"/>
  <c r="AW91" i="95"/>
  <c r="AV91" i="95"/>
  <c r="AU91" i="95"/>
  <c r="AT91" i="95"/>
  <c r="AS91" i="95"/>
  <c r="AR91" i="95"/>
  <c r="AQ91" i="95"/>
  <c r="AP91" i="95"/>
  <c r="AO91" i="95"/>
  <c r="AN91" i="95"/>
  <c r="AM91" i="95"/>
  <c r="AL91" i="95"/>
  <c r="AK91" i="95"/>
  <c r="AJ91" i="95"/>
  <c r="AI91" i="95"/>
  <c r="AH91" i="95"/>
  <c r="AG91" i="95"/>
  <c r="AF91" i="95"/>
  <c r="AE91" i="95"/>
  <c r="AD91" i="95"/>
  <c r="AC91" i="95"/>
  <c r="AB91" i="95"/>
  <c r="AA91" i="95"/>
  <c r="Z91" i="95"/>
  <c r="Y91" i="95"/>
  <c r="X91" i="95"/>
  <c r="W91" i="95"/>
  <c r="V91" i="95"/>
  <c r="U91" i="95"/>
  <c r="T91" i="95"/>
  <c r="S91" i="95"/>
  <c r="R91" i="95"/>
  <c r="Q91" i="95"/>
  <c r="P91" i="95"/>
  <c r="O91" i="95"/>
  <c r="N91" i="95"/>
  <c r="M91" i="95"/>
  <c r="L91" i="95"/>
  <c r="K91" i="95"/>
  <c r="J91" i="95"/>
  <c r="I91" i="95"/>
  <c r="H91" i="95"/>
  <c r="G91" i="95"/>
  <c r="BK90" i="95"/>
  <c r="BJ90" i="95"/>
  <c r="BI90" i="95"/>
  <c r="BH90" i="95"/>
  <c r="BG90" i="95"/>
  <c r="BF90" i="95"/>
  <c r="BE90" i="95"/>
  <c r="BD90" i="95"/>
  <c r="BC90" i="95"/>
  <c r="BB90" i="95"/>
  <c r="BA90" i="95"/>
  <c r="AZ90" i="95"/>
  <c r="AY90" i="95"/>
  <c r="AX90" i="95"/>
  <c r="AW90" i="95"/>
  <c r="AV90" i="95"/>
  <c r="AU90" i="95"/>
  <c r="AT90" i="95"/>
  <c r="AS90" i="95"/>
  <c r="AR90" i="95"/>
  <c r="AQ90" i="95"/>
  <c r="AP90" i="95"/>
  <c r="AO90" i="95"/>
  <c r="AN90" i="95"/>
  <c r="AM90" i="95"/>
  <c r="AL90" i="95"/>
  <c r="AK90" i="95"/>
  <c r="AJ90" i="95"/>
  <c r="AI90" i="95"/>
  <c r="AH90" i="95"/>
  <c r="AG90" i="95"/>
  <c r="AF90" i="95"/>
  <c r="AE90" i="95"/>
  <c r="AD90" i="95"/>
  <c r="AC90" i="95"/>
  <c r="AB90" i="95"/>
  <c r="AA90" i="95"/>
  <c r="Z90" i="95"/>
  <c r="Y90" i="95"/>
  <c r="X90" i="95"/>
  <c r="W90" i="95"/>
  <c r="V90" i="95"/>
  <c r="U90" i="95"/>
  <c r="T90" i="95"/>
  <c r="S90" i="95"/>
  <c r="R90" i="95"/>
  <c r="Q90" i="95"/>
  <c r="P90" i="95"/>
  <c r="O90" i="95"/>
  <c r="N90" i="95"/>
  <c r="M90" i="95"/>
  <c r="L90" i="95"/>
  <c r="K90" i="95"/>
  <c r="J90" i="95"/>
  <c r="I90" i="95"/>
  <c r="H90" i="95"/>
  <c r="G90" i="95"/>
  <c r="BK78" i="95"/>
  <c r="BJ78" i="95"/>
  <c r="BI78" i="95"/>
  <c r="BH78" i="95"/>
  <c r="BG78" i="95"/>
  <c r="BF78" i="95"/>
  <c r="BE78" i="95"/>
  <c r="BD78" i="95"/>
  <c r="BC78" i="95"/>
  <c r="BB78" i="95"/>
  <c r="BA78" i="95"/>
  <c r="AZ78" i="95"/>
  <c r="AY78" i="95"/>
  <c r="AX78" i="95"/>
  <c r="AW78" i="95"/>
  <c r="AV78" i="95"/>
  <c r="AU78" i="95"/>
  <c r="AT78" i="95"/>
  <c r="AS78" i="95"/>
  <c r="AR78" i="95"/>
  <c r="AQ78" i="95"/>
  <c r="AP78" i="95"/>
  <c r="AO78" i="95"/>
  <c r="AN78" i="95"/>
  <c r="AM78" i="95"/>
  <c r="AL78" i="95"/>
  <c r="AK78" i="95"/>
  <c r="AJ78" i="95"/>
  <c r="AI78" i="95"/>
  <c r="AH78" i="95"/>
  <c r="AG78" i="95"/>
  <c r="AF78" i="95"/>
  <c r="AE78" i="95"/>
  <c r="AD78" i="95"/>
  <c r="AC78" i="95"/>
  <c r="AB78" i="95"/>
  <c r="AA78" i="95"/>
  <c r="Z78" i="95"/>
  <c r="Y78" i="95"/>
  <c r="X78" i="95"/>
  <c r="W78" i="95"/>
  <c r="V78" i="95"/>
  <c r="U78" i="95"/>
  <c r="T78" i="95"/>
  <c r="S78" i="95"/>
  <c r="R78" i="95"/>
  <c r="Q78" i="95"/>
  <c r="P78" i="95"/>
  <c r="O78" i="95"/>
  <c r="N78" i="95"/>
  <c r="M78" i="95"/>
  <c r="L78" i="95"/>
  <c r="K78" i="95"/>
  <c r="J78" i="95"/>
  <c r="I78" i="95"/>
  <c r="H78" i="95"/>
  <c r="G78" i="95"/>
  <c r="F78" i="95"/>
  <c r="E78" i="95"/>
  <c r="D78" i="95"/>
  <c r="C78" i="95"/>
  <c r="BK77" i="95"/>
  <c r="BJ77" i="95"/>
  <c r="BI77" i="95"/>
  <c r="BH77" i="95"/>
  <c r="BG77" i="95"/>
  <c r="BF77" i="95"/>
  <c r="BE77" i="95"/>
  <c r="BD77" i="95"/>
  <c r="BC77" i="95"/>
  <c r="BB77" i="95"/>
  <c r="BA77" i="95"/>
  <c r="AZ77" i="95"/>
  <c r="AY77" i="95"/>
  <c r="AX77" i="95"/>
  <c r="AW77" i="95"/>
  <c r="AV77" i="95"/>
  <c r="AU77" i="95"/>
  <c r="AT77" i="95"/>
  <c r="AS77" i="95"/>
  <c r="AR77" i="95"/>
  <c r="AQ77" i="95"/>
  <c r="AP77" i="95"/>
  <c r="AO77" i="95"/>
  <c r="AN77" i="95"/>
  <c r="AM77" i="95"/>
  <c r="AL77" i="95"/>
  <c r="AK77" i="95"/>
  <c r="AJ77" i="95"/>
  <c r="AI77" i="95"/>
  <c r="AH77" i="95"/>
  <c r="AG77" i="95"/>
  <c r="AF77" i="95"/>
  <c r="AE77" i="95"/>
  <c r="AD77" i="95"/>
  <c r="AC77" i="95"/>
  <c r="AB77" i="95"/>
  <c r="AA77" i="95"/>
  <c r="Z77" i="95"/>
  <c r="Y77" i="95"/>
  <c r="X77" i="95"/>
  <c r="W77" i="95"/>
  <c r="V77" i="95"/>
  <c r="U77" i="95"/>
  <c r="T77" i="95"/>
  <c r="S77" i="95"/>
  <c r="R77" i="95"/>
  <c r="Q77" i="95"/>
  <c r="P77" i="95"/>
  <c r="O77" i="95"/>
  <c r="N77" i="95"/>
  <c r="M77" i="95"/>
  <c r="L77" i="95"/>
  <c r="K77" i="95"/>
  <c r="J77" i="95"/>
  <c r="I77" i="95"/>
  <c r="H77" i="95"/>
  <c r="G77" i="95"/>
  <c r="BK76" i="95"/>
  <c r="BJ76" i="95"/>
  <c r="BI76" i="95"/>
  <c r="BH76" i="95"/>
  <c r="BG76" i="95"/>
  <c r="BF76" i="95"/>
  <c r="BE76" i="95"/>
  <c r="BD76" i="95"/>
  <c r="BC76" i="95"/>
  <c r="BB76" i="95"/>
  <c r="BA76" i="95"/>
  <c r="AZ76" i="95"/>
  <c r="AY76" i="95"/>
  <c r="AX76" i="95"/>
  <c r="AW76" i="95"/>
  <c r="AV76" i="95"/>
  <c r="AU76" i="95"/>
  <c r="AT76" i="95"/>
  <c r="AS76" i="95"/>
  <c r="AR76" i="95"/>
  <c r="AQ76" i="95"/>
  <c r="AP76" i="95"/>
  <c r="AO76" i="95"/>
  <c r="AN76" i="95"/>
  <c r="AM76" i="95"/>
  <c r="AL76" i="95"/>
  <c r="AK76" i="95"/>
  <c r="AJ76" i="95"/>
  <c r="AI76" i="95"/>
  <c r="AH76" i="95"/>
  <c r="AG76" i="95"/>
  <c r="AF76" i="95"/>
  <c r="AE76" i="95"/>
  <c r="AD76" i="95"/>
  <c r="AC76" i="95"/>
  <c r="AB76" i="95"/>
  <c r="AA76" i="95"/>
  <c r="Z76" i="95"/>
  <c r="Y76" i="95"/>
  <c r="X76" i="95"/>
  <c r="W76" i="95"/>
  <c r="V76" i="95"/>
  <c r="U76" i="95"/>
  <c r="T76" i="95"/>
  <c r="S76" i="95"/>
  <c r="R76" i="95"/>
  <c r="Q76" i="95"/>
  <c r="P76" i="95"/>
  <c r="O76" i="95"/>
  <c r="N76" i="95"/>
  <c r="M76" i="95"/>
  <c r="L76" i="95"/>
  <c r="K76" i="95"/>
  <c r="J76" i="95"/>
  <c r="I76" i="95"/>
  <c r="H76" i="95"/>
  <c r="G76" i="95"/>
  <c r="BK75" i="95"/>
  <c r="BJ75" i="95"/>
  <c r="BI75" i="95"/>
  <c r="BH75" i="95"/>
  <c r="BG75" i="95"/>
  <c r="BF75" i="95"/>
  <c r="BE75" i="95"/>
  <c r="BD75" i="95"/>
  <c r="BC75" i="95"/>
  <c r="BB75" i="95"/>
  <c r="BA75" i="95"/>
  <c r="AZ75" i="95"/>
  <c r="AY75" i="95"/>
  <c r="AX75" i="95"/>
  <c r="AW75" i="95"/>
  <c r="AV75" i="95"/>
  <c r="AU75" i="95"/>
  <c r="AT75" i="95"/>
  <c r="AS75" i="95"/>
  <c r="AR75" i="95"/>
  <c r="AQ75" i="95"/>
  <c r="AP75" i="95"/>
  <c r="AO75" i="95"/>
  <c r="AN75" i="95"/>
  <c r="AM75" i="95"/>
  <c r="AL75" i="95"/>
  <c r="AK75" i="95"/>
  <c r="AJ75" i="95"/>
  <c r="AI75" i="95"/>
  <c r="AH75" i="95"/>
  <c r="AG75" i="95"/>
  <c r="AF75" i="95"/>
  <c r="AE75" i="95"/>
  <c r="AD75" i="95"/>
  <c r="AC75" i="95"/>
  <c r="AB75" i="95"/>
  <c r="AA75" i="95"/>
  <c r="Z75" i="95"/>
  <c r="Y75" i="95"/>
  <c r="X75" i="95"/>
  <c r="W75" i="95"/>
  <c r="V75" i="95"/>
  <c r="U75" i="95"/>
  <c r="T75" i="95"/>
  <c r="S75" i="95"/>
  <c r="R75" i="95"/>
  <c r="Q75" i="95"/>
  <c r="P75" i="95"/>
  <c r="O75" i="95"/>
  <c r="N75" i="95"/>
  <c r="M75" i="95"/>
  <c r="L75" i="95"/>
  <c r="K75" i="95"/>
  <c r="J75" i="95"/>
  <c r="I75" i="95"/>
  <c r="H75" i="95"/>
  <c r="G75" i="95"/>
  <c r="BK74" i="95"/>
  <c r="BJ74" i="95"/>
  <c r="BI74" i="95"/>
  <c r="BH74" i="95"/>
  <c r="BG74" i="95"/>
  <c r="BF74" i="95"/>
  <c r="BE74" i="95"/>
  <c r="BD74" i="95"/>
  <c r="BC74" i="95"/>
  <c r="BB74" i="95"/>
  <c r="BA74" i="95"/>
  <c r="AZ74" i="95"/>
  <c r="AY74" i="95"/>
  <c r="AX74" i="95"/>
  <c r="AW74" i="95"/>
  <c r="AV74" i="95"/>
  <c r="AU74" i="95"/>
  <c r="AT74" i="95"/>
  <c r="AS74" i="95"/>
  <c r="AR74" i="95"/>
  <c r="AQ74" i="95"/>
  <c r="AP74" i="95"/>
  <c r="AO74" i="95"/>
  <c r="AN74" i="95"/>
  <c r="AM74" i="95"/>
  <c r="AL74" i="95"/>
  <c r="AK74" i="95"/>
  <c r="AJ74" i="95"/>
  <c r="AI74" i="95"/>
  <c r="AH74" i="95"/>
  <c r="AG74" i="95"/>
  <c r="AF74" i="95"/>
  <c r="AE74" i="95"/>
  <c r="AD74" i="95"/>
  <c r="AC74" i="95"/>
  <c r="AB74" i="95"/>
  <c r="AA74" i="95"/>
  <c r="Z74" i="95"/>
  <c r="Y74" i="95"/>
  <c r="X74" i="95"/>
  <c r="W74" i="95"/>
  <c r="V74" i="95"/>
  <c r="U74" i="95"/>
  <c r="T74" i="95"/>
  <c r="S74" i="95"/>
  <c r="R74" i="95"/>
  <c r="Q74" i="95"/>
  <c r="P74" i="95"/>
  <c r="O74" i="95"/>
  <c r="N74" i="95"/>
  <c r="M74" i="95"/>
  <c r="L74" i="95"/>
  <c r="K74" i="95"/>
  <c r="J74" i="95"/>
  <c r="I74" i="95"/>
  <c r="H74" i="95"/>
  <c r="G74" i="95"/>
  <c r="BK73" i="95"/>
  <c r="BJ73" i="95"/>
  <c r="BI73" i="95"/>
  <c r="BH73" i="95"/>
  <c r="BG73" i="95"/>
  <c r="BF73" i="95"/>
  <c r="BE73" i="95"/>
  <c r="BD73" i="95"/>
  <c r="BC73" i="95"/>
  <c r="BB73" i="95"/>
  <c r="BA73" i="95"/>
  <c r="AZ73" i="95"/>
  <c r="AY73" i="95"/>
  <c r="AX73" i="95"/>
  <c r="AW73" i="95"/>
  <c r="AV73" i="95"/>
  <c r="AU73" i="95"/>
  <c r="AT73" i="95"/>
  <c r="AS73" i="95"/>
  <c r="AR73" i="95"/>
  <c r="AQ73" i="95"/>
  <c r="AP73" i="95"/>
  <c r="AO73" i="95"/>
  <c r="AN73" i="95"/>
  <c r="AM73" i="95"/>
  <c r="AL73" i="95"/>
  <c r="AK73" i="95"/>
  <c r="AJ73" i="95"/>
  <c r="AI73" i="95"/>
  <c r="AH73" i="95"/>
  <c r="AG73" i="95"/>
  <c r="AF73" i="95"/>
  <c r="AE73" i="95"/>
  <c r="AD73" i="95"/>
  <c r="AC73" i="95"/>
  <c r="AB73" i="95"/>
  <c r="AA73" i="95"/>
  <c r="Z73" i="95"/>
  <c r="Y73" i="95"/>
  <c r="X73" i="95"/>
  <c r="W73" i="95"/>
  <c r="V73" i="95"/>
  <c r="U73" i="95"/>
  <c r="T73" i="95"/>
  <c r="S73" i="95"/>
  <c r="R73" i="95"/>
  <c r="Q73" i="95"/>
  <c r="P73" i="95"/>
  <c r="O73" i="95"/>
  <c r="N73" i="95"/>
  <c r="M73" i="95"/>
  <c r="L73" i="95"/>
  <c r="K73" i="95"/>
  <c r="J73" i="95"/>
  <c r="I73" i="95"/>
  <c r="H73" i="95"/>
  <c r="G73" i="95"/>
  <c r="BK72" i="95"/>
  <c r="BJ72" i="95"/>
  <c r="BI72" i="95"/>
  <c r="BH72" i="95"/>
  <c r="BG72" i="95"/>
  <c r="BF72" i="95"/>
  <c r="BE72" i="95"/>
  <c r="BD72" i="95"/>
  <c r="BC72" i="95"/>
  <c r="BB72" i="95"/>
  <c r="BA72" i="95"/>
  <c r="AZ72" i="95"/>
  <c r="AY72" i="95"/>
  <c r="AX72" i="95"/>
  <c r="AW72" i="95"/>
  <c r="AV72" i="95"/>
  <c r="AU72" i="95"/>
  <c r="AT72" i="95"/>
  <c r="AS72" i="95"/>
  <c r="AR72" i="95"/>
  <c r="AQ72" i="95"/>
  <c r="AP72" i="95"/>
  <c r="AO72" i="95"/>
  <c r="AN72" i="95"/>
  <c r="AM72" i="95"/>
  <c r="AL72" i="95"/>
  <c r="AK72" i="95"/>
  <c r="AJ72" i="95"/>
  <c r="AI72" i="95"/>
  <c r="AH72" i="95"/>
  <c r="AG72" i="95"/>
  <c r="AF72" i="95"/>
  <c r="AE72" i="95"/>
  <c r="AD72" i="95"/>
  <c r="AC72" i="95"/>
  <c r="AB72" i="95"/>
  <c r="AA72" i="95"/>
  <c r="Z72" i="95"/>
  <c r="Y72" i="95"/>
  <c r="X72" i="95"/>
  <c r="W72" i="95"/>
  <c r="V72" i="95"/>
  <c r="U72" i="95"/>
  <c r="T72" i="95"/>
  <c r="S72" i="95"/>
  <c r="R72" i="95"/>
  <c r="Q72" i="95"/>
  <c r="P72" i="95"/>
  <c r="O72" i="95"/>
  <c r="N72" i="95"/>
  <c r="M72" i="95"/>
  <c r="L72" i="95"/>
  <c r="K72" i="95"/>
  <c r="J72" i="95"/>
  <c r="I72" i="95"/>
  <c r="H72" i="95"/>
  <c r="G72" i="95"/>
  <c r="BK71" i="95"/>
  <c r="BJ71" i="95"/>
  <c r="BI71" i="95"/>
  <c r="BH71" i="95"/>
  <c r="BG71" i="95"/>
  <c r="BF71" i="95"/>
  <c r="BE71" i="95"/>
  <c r="BD71" i="95"/>
  <c r="BC71" i="95"/>
  <c r="BB71" i="95"/>
  <c r="BA71" i="95"/>
  <c r="AZ71" i="95"/>
  <c r="AY71" i="95"/>
  <c r="AX71" i="95"/>
  <c r="AW71" i="95"/>
  <c r="AV71" i="95"/>
  <c r="AU71" i="95"/>
  <c r="AT71" i="95"/>
  <c r="AS71" i="95"/>
  <c r="AR71" i="95"/>
  <c r="AQ71" i="95"/>
  <c r="AP71" i="95"/>
  <c r="AO71" i="95"/>
  <c r="AN71" i="95"/>
  <c r="AM71" i="95"/>
  <c r="AL71" i="95"/>
  <c r="AK71" i="95"/>
  <c r="AJ71" i="95"/>
  <c r="AI71" i="95"/>
  <c r="AH71" i="95"/>
  <c r="AG71" i="95"/>
  <c r="AF71" i="95"/>
  <c r="AE71" i="95"/>
  <c r="AD71" i="95"/>
  <c r="AC71" i="95"/>
  <c r="AB71" i="95"/>
  <c r="AA71" i="95"/>
  <c r="Z71" i="95"/>
  <c r="Y71" i="95"/>
  <c r="X71" i="95"/>
  <c r="W71" i="95"/>
  <c r="V71" i="95"/>
  <c r="U71" i="95"/>
  <c r="T71" i="95"/>
  <c r="S71" i="95"/>
  <c r="R71" i="95"/>
  <c r="Q71" i="95"/>
  <c r="P71" i="95"/>
  <c r="O71" i="95"/>
  <c r="N71" i="95"/>
  <c r="M71" i="95"/>
  <c r="L71" i="95"/>
  <c r="K71" i="95"/>
  <c r="J71" i="95"/>
  <c r="I71" i="95"/>
  <c r="H71" i="95"/>
  <c r="G71" i="95"/>
  <c r="BK70" i="95"/>
  <c r="BJ70" i="95"/>
  <c r="BI70" i="95"/>
  <c r="BH70" i="95"/>
  <c r="BG70" i="95"/>
  <c r="BF70" i="95"/>
  <c r="BE70" i="95"/>
  <c r="BD70" i="95"/>
  <c r="BC70" i="95"/>
  <c r="BB70" i="95"/>
  <c r="BA70" i="95"/>
  <c r="AZ70" i="95"/>
  <c r="AY70" i="95"/>
  <c r="AX70" i="95"/>
  <c r="AW70" i="95"/>
  <c r="AV70" i="95"/>
  <c r="AU70" i="95"/>
  <c r="AT70" i="95"/>
  <c r="AS70" i="95"/>
  <c r="AR70" i="95"/>
  <c r="AQ70" i="95"/>
  <c r="AP70" i="95"/>
  <c r="AO70" i="95"/>
  <c r="AN70" i="95"/>
  <c r="AM70" i="95"/>
  <c r="AL70" i="95"/>
  <c r="AK70" i="95"/>
  <c r="AJ70" i="95"/>
  <c r="AI70" i="95"/>
  <c r="AH70" i="95"/>
  <c r="AG70" i="95"/>
  <c r="AF70" i="95"/>
  <c r="AE70" i="95"/>
  <c r="AD70" i="95"/>
  <c r="AC70" i="95"/>
  <c r="AB70" i="95"/>
  <c r="AA70" i="95"/>
  <c r="Z70" i="95"/>
  <c r="Y70" i="95"/>
  <c r="X70" i="95"/>
  <c r="W70" i="95"/>
  <c r="V70" i="95"/>
  <c r="U70" i="95"/>
  <c r="T70" i="95"/>
  <c r="S70" i="95"/>
  <c r="R70" i="95"/>
  <c r="Q70" i="95"/>
  <c r="P70" i="95"/>
  <c r="O70" i="95"/>
  <c r="N70" i="95"/>
  <c r="M70" i="95"/>
  <c r="L70" i="95"/>
  <c r="K70" i="95"/>
  <c r="J70" i="95"/>
  <c r="I70" i="95"/>
  <c r="H70" i="95"/>
  <c r="G70" i="95"/>
  <c r="BK69" i="95"/>
  <c r="BJ69" i="95"/>
  <c r="BI69" i="95"/>
  <c r="BH69" i="95"/>
  <c r="BG69" i="95"/>
  <c r="BF69" i="95"/>
  <c r="BE69" i="95"/>
  <c r="BD69" i="95"/>
  <c r="BC69" i="95"/>
  <c r="BB69" i="95"/>
  <c r="BA69" i="95"/>
  <c r="AZ69" i="95"/>
  <c r="AY69" i="95"/>
  <c r="AX69" i="95"/>
  <c r="AW69" i="95"/>
  <c r="AV69" i="95"/>
  <c r="AU69" i="95"/>
  <c r="AT69" i="95"/>
  <c r="AS69" i="95"/>
  <c r="AR69" i="95"/>
  <c r="AQ69" i="95"/>
  <c r="AP69" i="95"/>
  <c r="AO69" i="95"/>
  <c r="AN69" i="95"/>
  <c r="AM69" i="95"/>
  <c r="AL69" i="95"/>
  <c r="AK69" i="95"/>
  <c r="AJ69" i="95"/>
  <c r="AI69" i="95"/>
  <c r="AH69" i="95"/>
  <c r="AG69" i="95"/>
  <c r="AF69" i="95"/>
  <c r="AE69" i="95"/>
  <c r="AD69" i="95"/>
  <c r="AC69" i="95"/>
  <c r="AB69" i="95"/>
  <c r="AA69" i="95"/>
  <c r="Z69" i="95"/>
  <c r="Y69" i="95"/>
  <c r="X69" i="95"/>
  <c r="W69" i="95"/>
  <c r="V69" i="95"/>
  <c r="U69" i="95"/>
  <c r="T69" i="95"/>
  <c r="S69" i="95"/>
  <c r="R69" i="95"/>
  <c r="Q69" i="95"/>
  <c r="P69" i="95"/>
  <c r="O69" i="95"/>
  <c r="N69" i="95"/>
  <c r="M69" i="95"/>
  <c r="L69" i="95"/>
  <c r="K69" i="95"/>
  <c r="J69" i="95"/>
  <c r="I69" i="95"/>
  <c r="H69" i="95"/>
  <c r="G69" i="95"/>
  <c r="BK57" i="95"/>
  <c r="BJ57" i="95"/>
  <c r="BI57" i="95"/>
  <c r="BH57" i="95"/>
  <c r="BG57" i="95"/>
  <c r="BF57" i="95"/>
  <c r="BE57" i="95"/>
  <c r="BD57" i="95"/>
  <c r="BC57" i="95"/>
  <c r="BB57" i="95"/>
  <c r="BA57" i="95"/>
  <c r="AZ57" i="95"/>
  <c r="AY57" i="95"/>
  <c r="AX57" i="95"/>
  <c r="AW57" i="95"/>
  <c r="AV57" i="95"/>
  <c r="AU57" i="95"/>
  <c r="AT57" i="95"/>
  <c r="AS57" i="95"/>
  <c r="AR57" i="95"/>
  <c r="AQ57" i="95"/>
  <c r="AP57" i="95"/>
  <c r="AO57" i="95"/>
  <c r="AN57" i="95"/>
  <c r="AM57" i="95"/>
  <c r="AL57" i="95"/>
  <c r="AK57" i="95"/>
  <c r="AJ57" i="95"/>
  <c r="AI57" i="95"/>
  <c r="AH57" i="95"/>
  <c r="AG57" i="95"/>
  <c r="AF57" i="95"/>
  <c r="AE57" i="95"/>
  <c r="AD57" i="95"/>
  <c r="AC57" i="95"/>
  <c r="AB57" i="95"/>
  <c r="AA57" i="95"/>
  <c r="Z57" i="95"/>
  <c r="Y57" i="95"/>
  <c r="X57" i="95"/>
  <c r="W57" i="95"/>
  <c r="V57" i="95"/>
  <c r="U57" i="95"/>
  <c r="T57" i="95"/>
  <c r="S57" i="95"/>
  <c r="R57" i="95"/>
  <c r="Q57" i="95"/>
  <c r="P57" i="95"/>
  <c r="O57" i="95"/>
  <c r="N57" i="95"/>
  <c r="M57" i="95"/>
  <c r="L57" i="95"/>
  <c r="K57" i="95"/>
  <c r="J57" i="95"/>
  <c r="I57" i="95"/>
  <c r="H57" i="95"/>
  <c r="G57" i="95"/>
  <c r="F57" i="95"/>
  <c r="E57" i="95"/>
  <c r="D57" i="95"/>
  <c r="C57" i="95"/>
  <c r="BK56" i="95"/>
  <c r="BJ56" i="95"/>
  <c r="BI56" i="95"/>
  <c r="BH56" i="95"/>
  <c r="BG56" i="95"/>
  <c r="BF56" i="95"/>
  <c r="BE56" i="95"/>
  <c r="BD56" i="95"/>
  <c r="BC56" i="95"/>
  <c r="BB56" i="95"/>
  <c r="BA56" i="95"/>
  <c r="AZ56" i="95"/>
  <c r="AY56" i="95"/>
  <c r="AX56" i="95"/>
  <c r="AW56" i="95"/>
  <c r="AV56" i="95"/>
  <c r="AU56" i="95"/>
  <c r="AT56" i="95"/>
  <c r="AS56" i="95"/>
  <c r="AR56" i="95"/>
  <c r="AQ56" i="95"/>
  <c r="AP56" i="95"/>
  <c r="AO56" i="95"/>
  <c r="AN56" i="95"/>
  <c r="AM56" i="95"/>
  <c r="AL56" i="95"/>
  <c r="AK56" i="95"/>
  <c r="AJ56" i="95"/>
  <c r="AI56" i="95"/>
  <c r="AH56" i="95"/>
  <c r="AG56" i="95"/>
  <c r="AF56" i="95"/>
  <c r="AE56" i="95"/>
  <c r="AD56" i="95"/>
  <c r="AC56" i="95"/>
  <c r="AB56" i="95"/>
  <c r="AA56" i="95"/>
  <c r="Z56" i="95"/>
  <c r="Y56" i="95"/>
  <c r="X56" i="95"/>
  <c r="W56" i="95"/>
  <c r="V56" i="95"/>
  <c r="U56" i="95"/>
  <c r="T56" i="95"/>
  <c r="S56" i="95"/>
  <c r="R56" i="95"/>
  <c r="Q56" i="95"/>
  <c r="P56" i="95"/>
  <c r="O56" i="95"/>
  <c r="N56" i="95"/>
  <c r="M56" i="95"/>
  <c r="L56" i="95"/>
  <c r="K56" i="95"/>
  <c r="J56" i="95"/>
  <c r="I56" i="95"/>
  <c r="H56" i="95"/>
  <c r="G56" i="95"/>
  <c r="BK55" i="95"/>
  <c r="BJ55" i="95"/>
  <c r="BI55" i="95"/>
  <c r="BH55" i="95"/>
  <c r="BG55" i="95"/>
  <c r="BF55" i="95"/>
  <c r="BE55" i="95"/>
  <c r="BD55" i="95"/>
  <c r="BC55" i="95"/>
  <c r="BB55" i="95"/>
  <c r="BA55" i="95"/>
  <c r="AZ55" i="95"/>
  <c r="AY55" i="95"/>
  <c r="AX55" i="95"/>
  <c r="AW55" i="95"/>
  <c r="AV55" i="95"/>
  <c r="AU55" i="95"/>
  <c r="AT55" i="95"/>
  <c r="AS55" i="95"/>
  <c r="AR55" i="95"/>
  <c r="AQ55" i="95"/>
  <c r="AP55" i="95"/>
  <c r="AO55" i="95"/>
  <c r="AN55" i="95"/>
  <c r="AM55" i="95"/>
  <c r="AL55" i="95"/>
  <c r="AK55" i="95"/>
  <c r="AJ55" i="95"/>
  <c r="AI55" i="95"/>
  <c r="AH55" i="95"/>
  <c r="AG55" i="95"/>
  <c r="AF55" i="95"/>
  <c r="AE55" i="95"/>
  <c r="AD55" i="95"/>
  <c r="AC55" i="95"/>
  <c r="AB55" i="95"/>
  <c r="AA55" i="95"/>
  <c r="Z55" i="95"/>
  <c r="Y55" i="95"/>
  <c r="X55" i="95"/>
  <c r="W55" i="95"/>
  <c r="V55" i="95"/>
  <c r="U55" i="95"/>
  <c r="T55" i="95"/>
  <c r="S55" i="95"/>
  <c r="R55" i="95"/>
  <c r="Q55" i="95"/>
  <c r="P55" i="95"/>
  <c r="O55" i="95"/>
  <c r="N55" i="95"/>
  <c r="M55" i="95"/>
  <c r="L55" i="95"/>
  <c r="K55" i="95"/>
  <c r="J55" i="95"/>
  <c r="I55" i="95"/>
  <c r="H55" i="95"/>
  <c r="G55" i="95"/>
  <c r="BK54" i="95"/>
  <c r="BJ54" i="95"/>
  <c r="BI54" i="95"/>
  <c r="BH54" i="95"/>
  <c r="BG54" i="95"/>
  <c r="BF54" i="95"/>
  <c r="BE54" i="95"/>
  <c r="BD54" i="95"/>
  <c r="BC54" i="95"/>
  <c r="BB54" i="95"/>
  <c r="BA54" i="95"/>
  <c r="AZ54" i="95"/>
  <c r="AY54" i="95"/>
  <c r="AX54" i="95"/>
  <c r="AW54" i="95"/>
  <c r="AV54" i="95"/>
  <c r="AU54" i="95"/>
  <c r="AT54" i="95"/>
  <c r="AS54" i="95"/>
  <c r="AR54" i="95"/>
  <c r="AQ54" i="95"/>
  <c r="AP54" i="95"/>
  <c r="AO54" i="95"/>
  <c r="AN54" i="95"/>
  <c r="AM54" i="95"/>
  <c r="AL54" i="95"/>
  <c r="AK54" i="95"/>
  <c r="AJ54" i="95"/>
  <c r="AI54" i="95"/>
  <c r="AH54" i="95"/>
  <c r="AG54" i="95"/>
  <c r="AF54" i="95"/>
  <c r="AE54" i="95"/>
  <c r="AD54" i="95"/>
  <c r="AC54" i="95"/>
  <c r="AB54" i="95"/>
  <c r="AA54" i="95"/>
  <c r="Z54" i="95"/>
  <c r="Y54" i="95"/>
  <c r="X54" i="95"/>
  <c r="W54" i="95"/>
  <c r="V54" i="95"/>
  <c r="U54" i="95"/>
  <c r="T54" i="95"/>
  <c r="S54" i="95"/>
  <c r="R54" i="95"/>
  <c r="Q54" i="95"/>
  <c r="P54" i="95"/>
  <c r="O54" i="95"/>
  <c r="N54" i="95"/>
  <c r="M54" i="95"/>
  <c r="L54" i="95"/>
  <c r="K54" i="95"/>
  <c r="J54" i="95"/>
  <c r="I54" i="95"/>
  <c r="H54" i="95"/>
  <c r="G54" i="95"/>
  <c r="BK53" i="95"/>
  <c r="BJ53" i="95"/>
  <c r="BI53" i="95"/>
  <c r="BH53" i="95"/>
  <c r="BG53" i="95"/>
  <c r="BF53" i="95"/>
  <c r="BE53" i="95"/>
  <c r="BD53" i="95"/>
  <c r="BC53" i="95"/>
  <c r="BB53" i="95"/>
  <c r="BA53" i="95"/>
  <c r="AZ53" i="95"/>
  <c r="AY53" i="95"/>
  <c r="AX53" i="95"/>
  <c r="AW53" i="95"/>
  <c r="AV53" i="95"/>
  <c r="AU53" i="95"/>
  <c r="AT53" i="95"/>
  <c r="AS53" i="95"/>
  <c r="AR53" i="95"/>
  <c r="AQ53" i="95"/>
  <c r="AP53" i="95"/>
  <c r="AO53" i="95"/>
  <c r="AN53" i="95"/>
  <c r="AM53" i="95"/>
  <c r="AL53" i="95"/>
  <c r="AK53" i="95"/>
  <c r="AJ53" i="95"/>
  <c r="AI53" i="95"/>
  <c r="AH53" i="95"/>
  <c r="AG53" i="95"/>
  <c r="AF53" i="95"/>
  <c r="AE53" i="95"/>
  <c r="AD53" i="95"/>
  <c r="AC53" i="95"/>
  <c r="AB53" i="95"/>
  <c r="AA53" i="95"/>
  <c r="Z53" i="95"/>
  <c r="Y53" i="95"/>
  <c r="X53" i="95"/>
  <c r="W53" i="95"/>
  <c r="V53" i="95"/>
  <c r="U53" i="95"/>
  <c r="T53" i="95"/>
  <c r="S53" i="95"/>
  <c r="R53" i="95"/>
  <c r="Q53" i="95"/>
  <c r="P53" i="95"/>
  <c r="O53" i="95"/>
  <c r="N53" i="95"/>
  <c r="M53" i="95"/>
  <c r="L53" i="95"/>
  <c r="K53" i="95"/>
  <c r="J53" i="95"/>
  <c r="I53" i="95"/>
  <c r="H53" i="95"/>
  <c r="G53" i="95"/>
  <c r="BK52" i="95"/>
  <c r="BJ52" i="95"/>
  <c r="BI52" i="95"/>
  <c r="BH52" i="95"/>
  <c r="BG52" i="95"/>
  <c r="BF52" i="95"/>
  <c r="BE52" i="95"/>
  <c r="BD52" i="95"/>
  <c r="BC52" i="95"/>
  <c r="BB52" i="95"/>
  <c r="BA52" i="95"/>
  <c r="AZ52" i="95"/>
  <c r="AY52" i="95"/>
  <c r="AX52" i="95"/>
  <c r="AW52" i="95"/>
  <c r="AV52" i="95"/>
  <c r="AU52" i="95"/>
  <c r="AT52" i="95"/>
  <c r="AS52" i="95"/>
  <c r="AR52" i="95"/>
  <c r="AQ52" i="95"/>
  <c r="AP52" i="95"/>
  <c r="AO52" i="95"/>
  <c r="AN52" i="95"/>
  <c r="AM52" i="95"/>
  <c r="AL52" i="95"/>
  <c r="AK52" i="95"/>
  <c r="AJ52" i="95"/>
  <c r="AI52" i="95"/>
  <c r="AH52" i="95"/>
  <c r="AG52" i="95"/>
  <c r="AF52" i="95"/>
  <c r="AE52" i="95"/>
  <c r="AD52" i="95"/>
  <c r="AC52" i="95"/>
  <c r="AB52" i="95"/>
  <c r="AA52" i="95"/>
  <c r="Z52" i="95"/>
  <c r="Y52" i="95"/>
  <c r="X52" i="95"/>
  <c r="W52" i="95"/>
  <c r="V52" i="95"/>
  <c r="U52" i="95"/>
  <c r="T52" i="95"/>
  <c r="S52" i="95"/>
  <c r="R52" i="95"/>
  <c r="Q52" i="95"/>
  <c r="P52" i="95"/>
  <c r="O52" i="95"/>
  <c r="N52" i="95"/>
  <c r="M52" i="95"/>
  <c r="L52" i="95"/>
  <c r="K52" i="95"/>
  <c r="J52" i="95"/>
  <c r="I52" i="95"/>
  <c r="H52" i="95"/>
  <c r="G52" i="95"/>
  <c r="BK51" i="95"/>
  <c r="BJ51" i="95"/>
  <c r="BI51" i="95"/>
  <c r="BH51" i="95"/>
  <c r="BG51" i="95"/>
  <c r="BF51" i="95"/>
  <c r="BE51" i="95"/>
  <c r="BD51" i="95"/>
  <c r="BC51" i="95"/>
  <c r="BB51" i="95"/>
  <c r="BA51" i="95"/>
  <c r="AZ51" i="95"/>
  <c r="AY51" i="95"/>
  <c r="AX51" i="95"/>
  <c r="AW51" i="95"/>
  <c r="AV51" i="95"/>
  <c r="AU51" i="95"/>
  <c r="AT51" i="95"/>
  <c r="AS51" i="95"/>
  <c r="AR51" i="95"/>
  <c r="AQ51" i="95"/>
  <c r="AP51" i="95"/>
  <c r="AO51" i="95"/>
  <c r="AN51" i="95"/>
  <c r="AM51" i="95"/>
  <c r="AL51" i="95"/>
  <c r="AK51" i="95"/>
  <c r="AJ51" i="95"/>
  <c r="AI51" i="95"/>
  <c r="AH51" i="95"/>
  <c r="AG51" i="95"/>
  <c r="AF51" i="95"/>
  <c r="AE51" i="95"/>
  <c r="AD51" i="95"/>
  <c r="AC51" i="95"/>
  <c r="AB51" i="95"/>
  <c r="AA51" i="95"/>
  <c r="Z51" i="95"/>
  <c r="Y51" i="95"/>
  <c r="X51" i="95"/>
  <c r="W51" i="95"/>
  <c r="V51" i="95"/>
  <c r="U51" i="95"/>
  <c r="T51" i="95"/>
  <c r="S51" i="95"/>
  <c r="R51" i="95"/>
  <c r="Q51" i="95"/>
  <c r="P51" i="95"/>
  <c r="O51" i="95"/>
  <c r="N51" i="95"/>
  <c r="M51" i="95"/>
  <c r="L51" i="95"/>
  <c r="K51" i="95"/>
  <c r="J51" i="95"/>
  <c r="I51" i="95"/>
  <c r="H51" i="95"/>
  <c r="G51" i="95"/>
  <c r="BK50" i="95"/>
  <c r="BJ50" i="95"/>
  <c r="BI50" i="95"/>
  <c r="BH50" i="95"/>
  <c r="BG50" i="95"/>
  <c r="BF50" i="95"/>
  <c r="BE50" i="95"/>
  <c r="BD50" i="95"/>
  <c r="BC50" i="95"/>
  <c r="BB50" i="95"/>
  <c r="BA50" i="95"/>
  <c r="AZ50" i="95"/>
  <c r="AY50" i="95"/>
  <c r="AX50" i="95"/>
  <c r="AW50" i="95"/>
  <c r="AV50" i="95"/>
  <c r="AU50" i="95"/>
  <c r="AT50" i="95"/>
  <c r="AS50" i="95"/>
  <c r="AR50" i="95"/>
  <c r="AQ50" i="95"/>
  <c r="AP50" i="95"/>
  <c r="AO50" i="95"/>
  <c r="AN50" i="95"/>
  <c r="AM50" i="95"/>
  <c r="AL50" i="95"/>
  <c r="AK50" i="95"/>
  <c r="AJ50" i="95"/>
  <c r="AI50" i="95"/>
  <c r="AH50" i="95"/>
  <c r="AG50" i="95"/>
  <c r="AF50" i="95"/>
  <c r="AE50" i="95"/>
  <c r="AD50" i="95"/>
  <c r="AC50" i="95"/>
  <c r="AB50" i="95"/>
  <c r="AA50" i="95"/>
  <c r="Z50" i="95"/>
  <c r="Y50" i="95"/>
  <c r="X50" i="95"/>
  <c r="W50" i="95"/>
  <c r="V50" i="95"/>
  <c r="U50" i="95"/>
  <c r="T50" i="95"/>
  <c r="S50" i="95"/>
  <c r="R50" i="95"/>
  <c r="Q50" i="95"/>
  <c r="P50" i="95"/>
  <c r="O50" i="95"/>
  <c r="N50" i="95"/>
  <c r="M50" i="95"/>
  <c r="L50" i="95"/>
  <c r="K50" i="95"/>
  <c r="J50" i="95"/>
  <c r="I50" i="95"/>
  <c r="H50" i="95"/>
  <c r="G50" i="95"/>
  <c r="BK49" i="95"/>
  <c r="BJ49" i="95"/>
  <c r="BI49" i="95"/>
  <c r="BH49" i="95"/>
  <c r="BG49" i="95"/>
  <c r="BF49" i="95"/>
  <c r="BE49" i="95"/>
  <c r="BD49" i="95"/>
  <c r="BC49" i="95"/>
  <c r="BB49" i="95"/>
  <c r="BA49" i="95"/>
  <c r="AZ49" i="95"/>
  <c r="AY49" i="95"/>
  <c r="AX49" i="95"/>
  <c r="AW49" i="95"/>
  <c r="AV49" i="95"/>
  <c r="AU49" i="95"/>
  <c r="AT49" i="95"/>
  <c r="AS49" i="95"/>
  <c r="AR49" i="95"/>
  <c r="AQ49" i="95"/>
  <c r="AP49" i="95"/>
  <c r="AO49" i="95"/>
  <c r="AN49" i="95"/>
  <c r="AM49" i="95"/>
  <c r="AL49" i="95"/>
  <c r="AK49" i="95"/>
  <c r="AJ49" i="95"/>
  <c r="AI49" i="95"/>
  <c r="AH49" i="95"/>
  <c r="AG49" i="95"/>
  <c r="AF49" i="95"/>
  <c r="AE49" i="95"/>
  <c r="AD49" i="95"/>
  <c r="AC49" i="95"/>
  <c r="AB49" i="95"/>
  <c r="AA49" i="95"/>
  <c r="Z49" i="95"/>
  <c r="Y49" i="95"/>
  <c r="X49" i="95"/>
  <c r="W49" i="95"/>
  <c r="V49" i="95"/>
  <c r="U49" i="95"/>
  <c r="T49" i="95"/>
  <c r="S49" i="95"/>
  <c r="R49" i="95"/>
  <c r="Q49" i="95"/>
  <c r="P49" i="95"/>
  <c r="O49" i="95"/>
  <c r="N49" i="95"/>
  <c r="M49" i="95"/>
  <c r="L49" i="95"/>
  <c r="K49" i="95"/>
  <c r="J49" i="95"/>
  <c r="I49" i="95"/>
  <c r="H49" i="95"/>
  <c r="G49" i="95"/>
  <c r="BK48" i="95"/>
  <c r="BJ48" i="95"/>
  <c r="BI48" i="95"/>
  <c r="BH48" i="95"/>
  <c r="BG48" i="95"/>
  <c r="BF48" i="95"/>
  <c r="BE48" i="95"/>
  <c r="BD48" i="95"/>
  <c r="BC48" i="95"/>
  <c r="BB48" i="95"/>
  <c r="BA48" i="95"/>
  <c r="AZ48" i="95"/>
  <c r="AY48" i="95"/>
  <c r="AX48" i="95"/>
  <c r="AW48" i="95"/>
  <c r="AV48" i="95"/>
  <c r="AU48" i="95"/>
  <c r="AT48" i="95"/>
  <c r="AS48" i="95"/>
  <c r="AR48" i="95"/>
  <c r="AQ48" i="95"/>
  <c r="AP48" i="95"/>
  <c r="AO48" i="95"/>
  <c r="AN48" i="95"/>
  <c r="AM48" i="95"/>
  <c r="AL48" i="95"/>
  <c r="AK48" i="95"/>
  <c r="AJ48" i="95"/>
  <c r="AI48" i="95"/>
  <c r="AH48" i="95"/>
  <c r="AG48" i="95"/>
  <c r="AF48" i="95"/>
  <c r="AE48" i="95"/>
  <c r="AD48" i="95"/>
  <c r="AC48" i="95"/>
  <c r="AB48" i="95"/>
  <c r="AA48" i="95"/>
  <c r="Z48" i="95"/>
  <c r="Y48" i="95"/>
  <c r="X48" i="95"/>
  <c r="W48" i="95"/>
  <c r="V48" i="95"/>
  <c r="U48" i="95"/>
  <c r="T48" i="95"/>
  <c r="S48" i="95"/>
  <c r="R48" i="95"/>
  <c r="Q48" i="95"/>
  <c r="P48" i="95"/>
  <c r="O48" i="95"/>
  <c r="N48" i="95"/>
  <c r="M48" i="95"/>
  <c r="L48" i="95"/>
  <c r="K48" i="95"/>
  <c r="J48" i="95"/>
  <c r="I48" i="95"/>
  <c r="H48" i="95"/>
  <c r="G48" i="95"/>
  <c r="BK36" i="95"/>
  <c r="BJ36" i="95"/>
  <c r="BI36" i="95"/>
  <c r="BH36" i="95"/>
  <c r="BG36" i="95"/>
  <c r="BF36" i="95"/>
  <c r="BE36" i="95"/>
  <c r="BD36" i="95"/>
  <c r="BC36" i="95"/>
  <c r="BB36" i="95"/>
  <c r="BA36" i="95"/>
  <c r="AZ36" i="95"/>
  <c r="AY36" i="95"/>
  <c r="AX36" i="95"/>
  <c r="AW36" i="95"/>
  <c r="AV36" i="95"/>
  <c r="AU36" i="95"/>
  <c r="AT36" i="95"/>
  <c r="AS36" i="95"/>
  <c r="AR36" i="95"/>
  <c r="AQ36" i="95"/>
  <c r="AP36" i="95"/>
  <c r="AO36" i="95"/>
  <c r="AN36" i="95"/>
  <c r="AM36" i="95"/>
  <c r="AL36" i="95"/>
  <c r="AK36" i="95"/>
  <c r="AJ36" i="95"/>
  <c r="AI36" i="95"/>
  <c r="AH36" i="95"/>
  <c r="AG36" i="95"/>
  <c r="AF36" i="95"/>
  <c r="AE36" i="95"/>
  <c r="AD36" i="95"/>
  <c r="AC36" i="95"/>
  <c r="AB36" i="95"/>
  <c r="AA36" i="95"/>
  <c r="Z36" i="95"/>
  <c r="Y36" i="95"/>
  <c r="X36" i="95"/>
  <c r="W36" i="95"/>
  <c r="V36" i="95"/>
  <c r="U36" i="95"/>
  <c r="T36" i="95"/>
  <c r="S36" i="95"/>
  <c r="R36" i="95"/>
  <c r="Q36" i="95"/>
  <c r="P36" i="95"/>
  <c r="O36" i="95"/>
  <c r="N36" i="95"/>
  <c r="M36" i="95"/>
  <c r="L36" i="95"/>
  <c r="K36" i="95"/>
  <c r="J36" i="95"/>
  <c r="I36" i="95"/>
  <c r="H36" i="95"/>
  <c r="G36" i="95"/>
  <c r="BK35" i="95"/>
  <c r="BJ35" i="95"/>
  <c r="BI35" i="95"/>
  <c r="BH35" i="95"/>
  <c r="BG35" i="95"/>
  <c r="BF35" i="95"/>
  <c r="BE35" i="95"/>
  <c r="BD35" i="95"/>
  <c r="BC35" i="95"/>
  <c r="BB35" i="95"/>
  <c r="BA35" i="95"/>
  <c r="AZ35" i="95"/>
  <c r="AY35" i="95"/>
  <c r="AX35" i="95"/>
  <c r="AW35" i="95"/>
  <c r="AV35" i="95"/>
  <c r="AU35" i="95"/>
  <c r="AT35" i="95"/>
  <c r="AS35" i="95"/>
  <c r="AR35" i="95"/>
  <c r="AQ35" i="95"/>
  <c r="AP35" i="95"/>
  <c r="AO35" i="95"/>
  <c r="AN35" i="95"/>
  <c r="AM35" i="95"/>
  <c r="AL35" i="95"/>
  <c r="AK35" i="95"/>
  <c r="AJ35" i="95"/>
  <c r="AI35" i="95"/>
  <c r="AH35" i="95"/>
  <c r="AG35" i="95"/>
  <c r="AF35" i="95"/>
  <c r="AE35" i="95"/>
  <c r="AD35" i="95"/>
  <c r="AC35" i="95"/>
  <c r="AB35" i="95"/>
  <c r="AA35" i="95"/>
  <c r="Z35" i="95"/>
  <c r="Y35" i="95"/>
  <c r="X35" i="95"/>
  <c r="W35" i="95"/>
  <c r="V35" i="95"/>
  <c r="U35" i="95"/>
  <c r="T35" i="95"/>
  <c r="S35" i="95"/>
  <c r="R35" i="95"/>
  <c r="Q35" i="95"/>
  <c r="P35" i="95"/>
  <c r="O35" i="95"/>
  <c r="N35" i="95"/>
  <c r="M35" i="95"/>
  <c r="L35" i="95"/>
  <c r="K35" i="95"/>
  <c r="J35" i="95"/>
  <c r="I35" i="95"/>
  <c r="H35" i="95"/>
  <c r="G35" i="95"/>
  <c r="BK34" i="95"/>
  <c r="BJ34" i="95"/>
  <c r="BI34" i="95"/>
  <c r="BH34" i="95"/>
  <c r="BG34" i="95"/>
  <c r="BF34" i="95"/>
  <c r="BE34" i="95"/>
  <c r="BD34" i="95"/>
  <c r="BC34" i="95"/>
  <c r="BB34" i="95"/>
  <c r="BA34" i="95"/>
  <c r="AZ34" i="95"/>
  <c r="AY34" i="95"/>
  <c r="AX34" i="95"/>
  <c r="AW34" i="95"/>
  <c r="AV34" i="95"/>
  <c r="AU34" i="95"/>
  <c r="AT34" i="95"/>
  <c r="AS34" i="95"/>
  <c r="AR34" i="95"/>
  <c r="AQ34" i="95"/>
  <c r="AP34" i="95"/>
  <c r="AO34" i="95"/>
  <c r="AN34" i="95"/>
  <c r="AM34" i="95"/>
  <c r="AL34" i="95"/>
  <c r="AK34" i="95"/>
  <c r="AJ34" i="95"/>
  <c r="AI34" i="95"/>
  <c r="AH34" i="95"/>
  <c r="AG34" i="95"/>
  <c r="AF34" i="95"/>
  <c r="AE34" i="95"/>
  <c r="AD34" i="95"/>
  <c r="AC34" i="95"/>
  <c r="AB34" i="95"/>
  <c r="AA34" i="95"/>
  <c r="Z34" i="95"/>
  <c r="Y34" i="95"/>
  <c r="X34" i="95"/>
  <c r="W34" i="95"/>
  <c r="V34" i="95"/>
  <c r="U34" i="95"/>
  <c r="T34" i="95"/>
  <c r="S34" i="95"/>
  <c r="R34" i="95"/>
  <c r="Q34" i="95"/>
  <c r="P34" i="95"/>
  <c r="O34" i="95"/>
  <c r="N34" i="95"/>
  <c r="M34" i="95"/>
  <c r="L34" i="95"/>
  <c r="K34" i="95"/>
  <c r="J34" i="95"/>
  <c r="I34" i="95"/>
  <c r="H34" i="95"/>
  <c r="G34" i="95"/>
  <c r="BK33" i="95"/>
  <c r="BJ33" i="95"/>
  <c r="BI33" i="95"/>
  <c r="BH33" i="95"/>
  <c r="BG33" i="95"/>
  <c r="BF33" i="95"/>
  <c r="BE33" i="95"/>
  <c r="BD33" i="95"/>
  <c r="BC33" i="95"/>
  <c r="BB33" i="95"/>
  <c r="BA33" i="95"/>
  <c r="AZ33" i="95"/>
  <c r="AY33" i="95"/>
  <c r="AX33" i="95"/>
  <c r="AW33" i="95"/>
  <c r="AV33" i="95"/>
  <c r="AU33" i="95"/>
  <c r="AT33" i="95"/>
  <c r="AS33" i="95"/>
  <c r="AR33" i="95"/>
  <c r="AQ33" i="95"/>
  <c r="AP33" i="95"/>
  <c r="AO33" i="95"/>
  <c r="AN33" i="95"/>
  <c r="AM33" i="95"/>
  <c r="AL33" i="95"/>
  <c r="AK33" i="95"/>
  <c r="AJ33" i="95"/>
  <c r="AI33" i="95"/>
  <c r="AH33" i="95"/>
  <c r="AG33" i="95"/>
  <c r="AF33" i="95"/>
  <c r="AE33" i="95"/>
  <c r="AD33" i="95"/>
  <c r="AC33" i="95"/>
  <c r="AB33" i="95"/>
  <c r="AA33" i="95"/>
  <c r="Z33" i="95"/>
  <c r="Y33" i="95"/>
  <c r="X33" i="95"/>
  <c r="W33" i="95"/>
  <c r="V33" i="95"/>
  <c r="U33" i="95"/>
  <c r="T33" i="95"/>
  <c r="S33" i="95"/>
  <c r="R33" i="95"/>
  <c r="Q33" i="95"/>
  <c r="P33" i="95"/>
  <c r="O33" i="95"/>
  <c r="N33" i="95"/>
  <c r="M33" i="95"/>
  <c r="L33" i="95"/>
  <c r="K33" i="95"/>
  <c r="J33" i="95"/>
  <c r="I33" i="95"/>
  <c r="H33" i="95"/>
  <c r="G33" i="95"/>
  <c r="BK32" i="95"/>
  <c r="BJ32" i="95"/>
  <c r="BI32" i="95"/>
  <c r="BH32" i="95"/>
  <c r="BG32" i="95"/>
  <c r="BF32" i="95"/>
  <c r="BE32" i="95"/>
  <c r="BD32" i="95"/>
  <c r="BC32" i="95"/>
  <c r="BB32" i="95"/>
  <c r="BA32" i="95"/>
  <c r="AZ32" i="95"/>
  <c r="AY32" i="95"/>
  <c r="AX32" i="95"/>
  <c r="AW32" i="95"/>
  <c r="AV32" i="95"/>
  <c r="AU32" i="95"/>
  <c r="AT32" i="95"/>
  <c r="AS32" i="95"/>
  <c r="AR32" i="95"/>
  <c r="AQ32" i="95"/>
  <c r="AP32" i="95"/>
  <c r="AO32" i="95"/>
  <c r="AN32" i="95"/>
  <c r="AM32" i="95"/>
  <c r="AL32" i="95"/>
  <c r="AK32" i="95"/>
  <c r="AJ32" i="95"/>
  <c r="AI32" i="95"/>
  <c r="AH32" i="95"/>
  <c r="AG32" i="95"/>
  <c r="AF32" i="95"/>
  <c r="AE32" i="95"/>
  <c r="AD32" i="95"/>
  <c r="AC32" i="95"/>
  <c r="AB32" i="95"/>
  <c r="AA32" i="95"/>
  <c r="Z32" i="95"/>
  <c r="Y32" i="95"/>
  <c r="X32" i="95"/>
  <c r="W32" i="95"/>
  <c r="V32" i="95"/>
  <c r="U32" i="95"/>
  <c r="T32" i="95"/>
  <c r="S32" i="95"/>
  <c r="R32" i="95"/>
  <c r="Q32" i="95"/>
  <c r="P32" i="95"/>
  <c r="O32" i="95"/>
  <c r="N32" i="95"/>
  <c r="M32" i="95"/>
  <c r="L32" i="95"/>
  <c r="K32" i="95"/>
  <c r="J32" i="95"/>
  <c r="I32" i="95"/>
  <c r="H32" i="95"/>
  <c r="G32" i="95"/>
  <c r="BK31" i="95"/>
  <c r="BJ31" i="95"/>
  <c r="BI31" i="95"/>
  <c r="BH31" i="95"/>
  <c r="BG31" i="95"/>
  <c r="BF31" i="95"/>
  <c r="BE31" i="95"/>
  <c r="BD31" i="95"/>
  <c r="BC31" i="95"/>
  <c r="BB31" i="95"/>
  <c r="BA31" i="95"/>
  <c r="AZ31" i="95"/>
  <c r="AY31" i="95"/>
  <c r="AX31" i="95"/>
  <c r="AW31" i="95"/>
  <c r="AV31" i="95"/>
  <c r="AU31" i="95"/>
  <c r="AT31" i="95"/>
  <c r="AS31" i="95"/>
  <c r="AR31" i="95"/>
  <c r="AQ31" i="95"/>
  <c r="AP31" i="95"/>
  <c r="AO31" i="95"/>
  <c r="AN31" i="95"/>
  <c r="AM31" i="95"/>
  <c r="AL31" i="95"/>
  <c r="AK31" i="95"/>
  <c r="AJ31" i="95"/>
  <c r="AI31" i="95"/>
  <c r="AH31" i="95"/>
  <c r="AG31" i="95"/>
  <c r="AF31" i="95"/>
  <c r="AE31" i="95"/>
  <c r="AD31" i="95"/>
  <c r="AC31" i="95"/>
  <c r="AB31" i="95"/>
  <c r="AA31" i="95"/>
  <c r="Z31" i="95"/>
  <c r="Y31" i="95"/>
  <c r="X31" i="95"/>
  <c r="W31" i="95"/>
  <c r="V31" i="95"/>
  <c r="U31" i="95"/>
  <c r="T31" i="95"/>
  <c r="S31" i="95"/>
  <c r="R31" i="95"/>
  <c r="Q31" i="95"/>
  <c r="P31" i="95"/>
  <c r="O31" i="95"/>
  <c r="N31" i="95"/>
  <c r="M31" i="95"/>
  <c r="L31" i="95"/>
  <c r="K31" i="95"/>
  <c r="J31" i="95"/>
  <c r="I31" i="95"/>
  <c r="H31" i="95"/>
  <c r="G31" i="95"/>
  <c r="BK30" i="95"/>
  <c r="BJ30" i="95"/>
  <c r="BI30" i="95"/>
  <c r="BH30" i="95"/>
  <c r="BG30" i="95"/>
  <c r="BF30" i="95"/>
  <c r="BE30" i="95"/>
  <c r="BD30" i="95"/>
  <c r="BC30" i="95"/>
  <c r="BB30" i="95"/>
  <c r="BA30" i="95"/>
  <c r="AZ30" i="95"/>
  <c r="AY30" i="95"/>
  <c r="AX30" i="95"/>
  <c r="AW30" i="95"/>
  <c r="AV30" i="95"/>
  <c r="AU30" i="95"/>
  <c r="AT30" i="95"/>
  <c r="AS30" i="95"/>
  <c r="AR30" i="95"/>
  <c r="AQ30" i="95"/>
  <c r="AP30" i="95"/>
  <c r="AO30" i="95"/>
  <c r="AN30" i="95"/>
  <c r="AM30" i="95"/>
  <c r="AL30" i="95"/>
  <c r="AK30" i="95"/>
  <c r="AJ30" i="95"/>
  <c r="AI30" i="95"/>
  <c r="AH30" i="95"/>
  <c r="AG30" i="95"/>
  <c r="AF30" i="95"/>
  <c r="AE30" i="95"/>
  <c r="AD30" i="95"/>
  <c r="AC30" i="95"/>
  <c r="AB30" i="95"/>
  <c r="AA30" i="95"/>
  <c r="Z30" i="95"/>
  <c r="Y30" i="95"/>
  <c r="X30" i="95"/>
  <c r="W30" i="95"/>
  <c r="V30" i="95"/>
  <c r="U30" i="95"/>
  <c r="T30" i="95"/>
  <c r="S30" i="95"/>
  <c r="R30" i="95"/>
  <c r="Q30" i="95"/>
  <c r="P30" i="95"/>
  <c r="O30" i="95"/>
  <c r="N30" i="95"/>
  <c r="M30" i="95"/>
  <c r="L30" i="95"/>
  <c r="K30" i="95"/>
  <c r="J30" i="95"/>
  <c r="I30" i="95"/>
  <c r="H30" i="95"/>
  <c r="G30" i="95"/>
  <c r="BK29" i="95"/>
  <c r="BJ29" i="95"/>
  <c r="BI29" i="95"/>
  <c r="BH29" i="95"/>
  <c r="BG29" i="95"/>
  <c r="BF29" i="95"/>
  <c r="BE29" i="95"/>
  <c r="BD29" i="95"/>
  <c r="BC29" i="95"/>
  <c r="BB29" i="95"/>
  <c r="BA29" i="95"/>
  <c r="AZ29" i="95"/>
  <c r="AY29" i="95"/>
  <c r="AX29" i="95"/>
  <c r="AW29" i="95"/>
  <c r="AV29" i="95"/>
  <c r="AU29" i="95"/>
  <c r="AT29" i="95"/>
  <c r="AS29" i="95"/>
  <c r="AR29" i="95"/>
  <c r="AQ29" i="95"/>
  <c r="AP29" i="95"/>
  <c r="AO29" i="95"/>
  <c r="AN29" i="95"/>
  <c r="AM29" i="95"/>
  <c r="AL29" i="95"/>
  <c r="AK29" i="95"/>
  <c r="AJ29" i="95"/>
  <c r="AI29" i="95"/>
  <c r="AH29" i="95"/>
  <c r="AG29" i="95"/>
  <c r="AF29" i="95"/>
  <c r="AE29" i="95"/>
  <c r="AD29" i="95"/>
  <c r="AC29" i="95"/>
  <c r="AB29" i="95"/>
  <c r="AA29" i="95"/>
  <c r="Z29" i="95"/>
  <c r="Y29" i="95"/>
  <c r="X29" i="95"/>
  <c r="W29" i="95"/>
  <c r="V29" i="95"/>
  <c r="U29" i="95"/>
  <c r="T29" i="95"/>
  <c r="S29" i="95"/>
  <c r="R29" i="95"/>
  <c r="Q29" i="95"/>
  <c r="P29" i="95"/>
  <c r="O29" i="95"/>
  <c r="N29" i="95"/>
  <c r="M29" i="95"/>
  <c r="L29" i="95"/>
  <c r="K29" i="95"/>
  <c r="J29" i="95"/>
  <c r="I29" i="95"/>
  <c r="H29" i="95"/>
  <c r="G29" i="95"/>
  <c r="BK28" i="95"/>
  <c r="BJ28" i="95"/>
  <c r="BI28" i="95"/>
  <c r="BH28" i="95"/>
  <c r="BG28" i="95"/>
  <c r="BF28" i="95"/>
  <c r="BE28" i="95"/>
  <c r="BD28" i="95"/>
  <c r="BC28" i="95"/>
  <c r="BB28" i="95"/>
  <c r="BA28" i="95"/>
  <c r="AZ28" i="95"/>
  <c r="AY28" i="95"/>
  <c r="AX28" i="95"/>
  <c r="AW28" i="95"/>
  <c r="AV28" i="95"/>
  <c r="AU28" i="95"/>
  <c r="AT28" i="95"/>
  <c r="AS28" i="95"/>
  <c r="AR28" i="95"/>
  <c r="AQ28" i="95"/>
  <c r="AP28" i="95"/>
  <c r="AO28" i="95"/>
  <c r="AN28" i="95"/>
  <c r="AM28" i="95"/>
  <c r="AL28" i="95"/>
  <c r="AK28" i="95"/>
  <c r="AJ28" i="95"/>
  <c r="AI28" i="95"/>
  <c r="AH28" i="95"/>
  <c r="AG28" i="95"/>
  <c r="AF28" i="95"/>
  <c r="AE28" i="95"/>
  <c r="AD28" i="95"/>
  <c r="AC28" i="95"/>
  <c r="AB28" i="95"/>
  <c r="AA28" i="95"/>
  <c r="Z28" i="95"/>
  <c r="Y28" i="95"/>
  <c r="X28" i="95"/>
  <c r="W28" i="95"/>
  <c r="V28" i="95"/>
  <c r="U28" i="95"/>
  <c r="T28" i="95"/>
  <c r="S28" i="95"/>
  <c r="R28" i="95"/>
  <c r="Q28" i="95"/>
  <c r="P28" i="95"/>
  <c r="O28" i="95"/>
  <c r="N28" i="95"/>
  <c r="M28" i="95"/>
  <c r="L28" i="95"/>
  <c r="K28" i="95"/>
  <c r="J28" i="95"/>
  <c r="I28" i="95"/>
  <c r="H28" i="95"/>
  <c r="G28" i="95"/>
  <c r="BK27" i="95"/>
  <c r="BJ27" i="95"/>
  <c r="BI27" i="95"/>
  <c r="BH27" i="95"/>
  <c r="BG27" i="95"/>
  <c r="BF27" i="95"/>
  <c r="BE27" i="95"/>
  <c r="BD27" i="95"/>
  <c r="BC27" i="95"/>
  <c r="BB27" i="95"/>
  <c r="BA27" i="95"/>
  <c r="AZ27" i="95"/>
  <c r="AY27" i="95"/>
  <c r="AX27" i="95"/>
  <c r="AW27" i="95"/>
  <c r="AV27" i="95"/>
  <c r="AU27" i="95"/>
  <c r="AT27" i="95"/>
  <c r="AS27" i="95"/>
  <c r="AR27" i="95"/>
  <c r="AQ27" i="95"/>
  <c r="AP27" i="95"/>
  <c r="AO27" i="95"/>
  <c r="AN27" i="95"/>
  <c r="AM27" i="95"/>
  <c r="AL27" i="95"/>
  <c r="AK27" i="95"/>
  <c r="AJ27" i="95"/>
  <c r="AI27" i="95"/>
  <c r="AH27" i="95"/>
  <c r="AG27" i="95"/>
  <c r="AF27" i="95"/>
  <c r="AE27" i="95"/>
  <c r="AD27" i="95"/>
  <c r="AC27" i="95"/>
  <c r="AB27" i="95"/>
  <c r="AA27" i="95"/>
  <c r="Z27" i="95"/>
  <c r="Y27" i="95"/>
  <c r="X27" i="95"/>
  <c r="W27" i="95"/>
  <c r="V27" i="95"/>
  <c r="U27" i="95"/>
  <c r="T27" i="95"/>
  <c r="S27" i="95"/>
  <c r="R27" i="95"/>
  <c r="Q27" i="95"/>
  <c r="P27" i="95"/>
  <c r="O27" i="95"/>
  <c r="N27" i="95"/>
  <c r="M27" i="95"/>
  <c r="L27" i="95"/>
  <c r="K27" i="95"/>
  <c r="J27" i="95"/>
  <c r="I27" i="95"/>
  <c r="H27" i="95"/>
  <c r="G27"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G7" i="95"/>
  <c r="H7" i="95"/>
  <c r="I7" i="95"/>
  <c r="J7" i="95"/>
  <c r="K7" i="95"/>
  <c r="L7" i="95"/>
  <c r="M7" i="95"/>
  <c r="N7" i="95"/>
  <c r="O7" i="95"/>
  <c r="P7" i="95"/>
  <c r="Q7" i="95"/>
  <c r="R7" i="95"/>
  <c r="S7" i="95"/>
  <c r="T7" i="95"/>
  <c r="U7" i="95"/>
  <c r="V7" i="95"/>
  <c r="W7" i="95"/>
  <c r="X7" i="95"/>
  <c r="Y7" i="95"/>
  <c r="Z7" i="95"/>
  <c r="AA7" i="95"/>
  <c r="AB7" i="95"/>
  <c r="AC7" i="95"/>
  <c r="AD7" i="95"/>
  <c r="AE7" i="95"/>
  <c r="AF7" i="95"/>
  <c r="AG7" i="95"/>
  <c r="AH7" i="95"/>
  <c r="AI7" i="95"/>
  <c r="AJ7" i="95"/>
  <c r="AK7" i="95"/>
  <c r="AL7" i="95"/>
  <c r="AM7" i="95"/>
  <c r="AN7" i="95"/>
  <c r="AO7" i="95"/>
  <c r="AP7" i="95"/>
  <c r="AQ7" i="95"/>
  <c r="AR7" i="95"/>
  <c r="AS7" i="95"/>
  <c r="AT7" i="95"/>
  <c r="AU7" i="95"/>
  <c r="AV7" i="95"/>
  <c r="AW7" i="95"/>
  <c r="AX7" i="95"/>
  <c r="AY7" i="95"/>
  <c r="AZ7" i="95"/>
  <c r="BA7" i="95"/>
  <c r="BB7" i="95"/>
  <c r="BC7" i="95"/>
  <c r="BD7" i="95"/>
  <c r="BE7" i="95"/>
  <c r="BF7" i="95"/>
  <c r="BG7" i="95"/>
  <c r="BH7" i="95"/>
  <c r="BI7" i="95"/>
  <c r="BJ7" i="95"/>
  <c r="BK7" i="95"/>
  <c r="G8" i="95"/>
  <c r="H8" i="95"/>
  <c r="I8" i="95"/>
  <c r="J8" i="95"/>
  <c r="K8" i="95"/>
  <c r="L8" i="95"/>
  <c r="M8" i="95"/>
  <c r="N8" i="95"/>
  <c r="O8" i="95"/>
  <c r="P8" i="95"/>
  <c r="Q8" i="95"/>
  <c r="R8" i="95"/>
  <c r="S8" i="95"/>
  <c r="T8" i="95"/>
  <c r="U8" i="95"/>
  <c r="V8" i="95"/>
  <c r="W8" i="95"/>
  <c r="X8" i="95"/>
  <c r="Y8" i="95"/>
  <c r="Z8" i="95"/>
  <c r="AA8" i="95"/>
  <c r="AB8" i="95"/>
  <c r="AC8" i="95"/>
  <c r="AD8" i="95"/>
  <c r="AE8" i="95"/>
  <c r="AF8" i="95"/>
  <c r="AG8" i="95"/>
  <c r="AH8" i="95"/>
  <c r="AI8" i="95"/>
  <c r="AJ8" i="95"/>
  <c r="AK8" i="95"/>
  <c r="AL8" i="95"/>
  <c r="AM8" i="95"/>
  <c r="AN8" i="95"/>
  <c r="AO8" i="95"/>
  <c r="AP8" i="95"/>
  <c r="AQ8" i="95"/>
  <c r="AR8" i="95"/>
  <c r="AS8" i="95"/>
  <c r="AT8" i="95"/>
  <c r="AU8" i="95"/>
  <c r="AV8" i="95"/>
  <c r="AW8" i="95"/>
  <c r="AX8" i="95"/>
  <c r="AY8" i="95"/>
  <c r="AZ8" i="95"/>
  <c r="BA8" i="95"/>
  <c r="BB8" i="95"/>
  <c r="BC8" i="95"/>
  <c r="BD8" i="95"/>
  <c r="BE8" i="95"/>
  <c r="BF8" i="95"/>
  <c r="BG8" i="95"/>
  <c r="BH8" i="95"/>
  <c r="BI8" i="95"/>
  <c r="BJ8" i="95"/>
  <c r="BK8" i="95"/>
  <c r="G9" i="95"/>
  <c r="H9" i="95"/>
  <c r="I9" i="95"/>
  <c r="J9" i="95"/>
  <c r="K9" i="95"/>
  <c r="L9" i="95"/>
  <c r="M9" i="95"/>
  <c r="N9" i="95"/>
  <c r="O9" i="95"/>
  <c r="P9" i="95"/>
  <c r="Q9" i="95"/>
  <c r="R9" i="95"/>
  <c r="S9" i="95"/>
  <c r="T9" i="95"/>
  <c r="U9" i="95"/>
  <c r="V9" i="95"/>
  <c r="W9" i="95"/>
  <c r="X9" i="95"/>
  <c r="Y9" i="95"/>
  <c r="Z9" i="95"/>
  <c r="AA9" i="95"/>
  <c r="AB9" i="95"/>
  <c r="AC9" i="95"/>
  <c r="AD9" i="95"/>
  <c r="AE9" i="95"/>
  <c r="AF9" i="95"/>
  <c r="AG9" i="95"/>
  <c r="AH9" i="95"/>
  <c r="AI9" i="95"/>
  <c r="AJ9" i="95"/>
  <c r="AK9" i="95"/>
  <c r="AL9" i="95"/>
  <c r="AM9" i="95"/>
  <c r="AN9" i="95"/>
  <c r="AO9" i="95"/>
  <c r="AP9" i="95"/>
  <c r="AQ9" i="95"/>
  <c r="AR9" i="95"/>
  <c r="AS9" i="95"/>
  <c r="AT9" i="95"/>
  <c r="AU9" i="95"/>
  <c r="AV9" i="95"/>
  <c r="AW9" i="95"/>
  <c r="AX9" i="95"/>
  <c r="AY9" i="95"/>
  <c r="AZ9" i="95"/>
  <c r="BA9" i="95"/>
  <c r="BB9" i="95"/>
  <c r="BC9" i="95"/>
  <c r="BD9" i="95"/>
  <c r="BE9" i="95"/>
  <c r="BF9" i="95"/>
  <c r="BG9" i="95"/>
  <c r="BH9" i="95"/>
  <c r="BI9" i="95"/>
  <c r="BJ9" i="95"/>
  <c r="BK9" i="95"/>
  <c r="G10" i="95"/>
  <c r="H10" i="95"/>
  <c r="I10" i="95"/>
  <c r="J10" i="95"/>
  <c r="K10" i="95"/>
  <c r="L10" i="95"/>
  <c r="M10" i="95"/>
  <c r="N10" i="95"/>
  <c r="O10" i="95"/>
  <c r="P10" i="95"/>
  <c r="Q10" i="95"/>
  <c r="R10" i="95"/>
  <c r="S10" i="95"/>
  <c r="T10" i="95"/>
  <c r="U10" i="95"/>
  <c r="V10" i="95"/>
  <c r="W10" i="95"/>
  <c r="X10" i="95"/>
  <c r="Y10" i="95"/>
  <c r="Z10" i="95"/>
  <c r="AA10" i="95"/>
  <c r="AB10" i="95"/>
  <c r="AC10" i="95"/>
  <c r="AD10" i="95"/>
  <c r="AE10" i="95"/>
  <c r="AF10" i="95"/>
  <c r="AG10" i="95"/>
  <c r="AH10" i="95"/>
  <c r="AI10" i="95"/>
  <c r="AJ10" i="95"/>
  <c r="AK10" i="95"/>
  <c r="AL10" i="95"/>
  <c r="AM10" i="95"/>
  <c r="AN10" i="95"/>
  <c r="AO10" i="95"/>
  <c r="AP10" i="95"/>
  <c r="AQ10" i="95"/>
  <c r="AR10" i="95"/>
  <c r="AS10" i="95"/>
  <c r="AT10" i="95"/>
  <c r="AU10" i="95"/>
  <c r="AV10" i="95"/>
  <c r="AW10" i="95"/>
  <c r="AX10" i="95"/>
  <c r="AY10" i="95"/>
  <c r="AZ10" i="95"/>
  <c r="BA10" i="95"/>
  <c r="BB10" i="95"/>
  <c r="BC10" i="95"/>
  <c r="BD10" i="95"/>
  <c r="BE10" i="95"/>
  <c r="BF10" i="95"/>
  <c r="BG10" i="95"/>
  <c r="BH10" i="95"/>
  <c r="BI10" i="95"/>
  <c r="BJ10" i="95"/>
  <c r="BK10" i="95"/>
  <c r="G11" i="95"/>
  <c r="H11" i="95"/>
  <c r="I11" i="95"/>
  <c r="J11" i="95"/>
  <c r="K11" i="95"/>
  <c r="L11" i="95"/>
  <c r="M11" i="95"/>
  <c r="N11" i="95"/>
  <c r="O11" i="95"/>
  <c r="P11" i="95"/>
  <c r="Q11" i="95"/>
  <c r="R11" i="95"/>
  <c r="S11" i="95"/>
  <c r="T11" i="95"/>
  <c r="U11" i="95"/>
  <c r="V11" i="95"/>
  <c r="W11" i="95"/>
  <c r="X11" i="95"/>
  <c r="Y11" i="95"/>
  <c r="Z11" i="95"/>
  <c r="AA11" i="95"/>
  <c r="AB11" i="95"/>
  <c r="AC11" i="95"/>
  <c r="AD11" i="95"/>
  <c r="AE11" i="95"/>
  <c r="AF11" i="95"/>
  <c r="AG11" i="95"/>
  <c r="AH11" i="95"/>
  <c r="AI11" i="95"/>
  <c r="AJ11" i="95"/>
  <c r="AK11" i="95"/>
  <c r="AL11" i="95"/>
  <c r="AM11" i="95"/>
  <c r="AN11" i="95"/>
  <c r="AO11" i="95"/>
  <c r="AP11" i="95"/>
  <c r="AQ11" i="95"/>
  <c r="AR11" i="95"/>
  <c r="AS11" i="95"/>
  <c r="AT11" i="95"/>
  <c r="AU11" i="95"/>
  <c r="AV11" i="95"/>
  <c r="AW11" i="95"/>
  <c r="AX11" i="95"/>
  <c r="AY11" i="95"/>
  <c r="AZ11" i="95"/>
  <c r="BA11" i="95"/>
  <c r="BB11" i="95"/>
  <c r="BC11" i="95"/>
  <c r="BD11" i="95"/>
  <c r="BE11" i="95"/>
  <c r="BF11" i="95"/>
  <c r="BG11" i="95"/>
  <c r="BH11" i="95"/>
  <c r="BI11" i="95"/>
  <c r="BJ11" i="95"/>
  <c r="BK11" i="95"/>
  <c r="G12" i="95"/>
  <c r="H12" i="95"/>
  <c r="I12" i="95"/>
  <c r="J12" i="95"/>
  <c r="K12" i="95"/>
  <c r="L12" i="95"/>
  <c r="M12" i="95"/>
  <c r="N12" i="95"/>
  <c r="O12" i="95"/>
  <c r="P12" i="95"/>
  <c r="Q12" i="95"/>
  <c r="R12" i="95"/>
  <c r="S12" i="95"/>
  <c r="T12" i="95"/>
  <c r="U12" i="95"/>
  <c r="V12" i="95"/>
  <c r="W12" i="95"/>
  <c r="X12" i="95"/>
  <c r="Y12" i="95"/>
  <c r="Z12" i="95"/>
  <c r="AA12" i="95"/>
  <c r="AB12" i="95"/>
  <c r="AC12" i="95"/>
  <c r="AD12" i="95"/>
  <c r="AE12" i="95"/>
  <c r="AF12" i="95"/>
  <c r="AG12" i="95"/>
  <c r="AH12" i="95"/>
  <c r="AI12" i="95"/>
  <c r="AJ12" i="95"/>
  <c r="AK12" i="95"/>
  <c r="AL12" i="95"/>
  <c r="AM12" i="95"/>
  <c r="AN12" i="95"/>
  <c r="AO12" i="95"/>
  <c r="AP12" i="95"/>
  <c r="AQ12" i="95"/>
  <c r="AR12" i="95"/>
  <c r="AS12" i="95"/>
  <c r="AT12" i="95"/>
  <c r="AU12" i="95"/>
  <c r="AV12" i="95"/>
  <c r="AW12" i="95"/>
  <c r="AX12" i="95"/>
  <c r="AY12" i="95"/>
  <c r="AZ12" i="95"/>
  <c r="BA12" i="95"/>
  <c r="BB12" i="95"/>
  <c r="BC12" i="95"/>
  <c r="BD12" i="95"/>
  <c r="BE12" i="95"/>
  <c r="BF12" i="95"/>
  <c r="BG12" i="95"/>
  <c r="BH12" i="95"/>
  <c r="BI12" i="95"/>
  <c r="BJ12" i="95"/>
  <c r="BK12" i="95"/>
  <c r="G13" i="95"/>
  <c r="H13" i="95"/>
  <c r="I13" i="95"/>
  <c r="J13" i="95"/>
  <c r="K13" i="95"/>
  <c r="L13" i="95"/>
  <c r="M13" i="95"/>
  <c r="N13" i="95"/>
  <c r="O13" i="95"/>
  <c r="P13" i="95"/>
  <c r="Q13" i="95"/>
  <c r="R13" i="95"/>
  <c r="S13" i="95"/>
  <c r="T13" i="95"/>
  <c r="U13" i="95"/>
  <c r="V13" i="95"/>
  <c r="W13" i="95"/>
  <c r="X13" i="95"/>
  <c r="Y13" i="95"/>
  <c r="Z13" i="95"/>
  <c r="AA13" i="95"/>
  <c r="AB13" i="95"/>
  <c r="AC13" i="95"/>
  <c r="AD13" i="95"/>
  <c r="AE13" i="95"/>
  <c r="AF13" i="95"/>
  <c r="AG13" i="95"/>
  <c r="AH13" i="95"/>
  <c r="AI13" i="95"/>
  <c r="AJ13" i="95"/>
  <c r="AK13" i="95"/>
  <c r="AL13" i="95"/>
  <c r="AM13" i="95"/>
  <c r="AN13" i="95"/>
  <c r="AO13" i="95"/>
  <c r="AP13" i="95"/>
  <c r="AQ13" i="95"/>
  <c r="AR13" i="95"/>
  <c r="AS13" i="95"/>
  <c r="AT13" i="95"/>
  <c r="AU13" i="95"/>
  <c r="AV13" i="95"/>
  <c r="AW13" i="95"/>
  <c r="AX13" i="95"/>
  <c r="AY13" i="95"/>
  <c r="AZ13" i="95"/>
  <c r="BA13" i="95"/>
  <c r="BB13" i="95"/>
  <c r="BC13" i="95"/>
  <c r="BD13" i="95"/>
  <c r="BE13" i="95"/>
  <c r="BF13" i="95"/>
  <c r="BG13" i="95"/>
  <c r="BH13" i="95"/>
  <c r="BI13" i="95"/>
  <c r="BJ13" i="95"/>
  <c r="BK13" i="95"/>
  <c r="G14" i="95"/>
  <c r="H14" i="95"/>
  <c r="I14" i="95"/>
  <c r="J14" i="95"/>
  <c r="K14" i="95"/>
  <c r="L14" i="95"/>
  <c r="M14" i="95"/>
  <c r="N14" i="95"/>
  <c r="O14" i="95"/>
  <c r="P14" i="95"/>
  <c r="Q14" i="95"/>
  <c r="R14" i="95"/>
  <c r="S14" i="95"/>
  <c r="T14" i="95"/>
  <c r="U14" i="95"/>
  <c r="V14" i="95"/>
  <c r="W14" i="95"/>
  <c r="X14" i="95"/>
  <c r="Y14" i="95"/>
  <c r="Z14" i="95"/>
  <c r="AA14" i="95"/>
  <c r="AB14" i="95"/>
  <c r="AC14" i="95"/>
  <c r="AD14" i="95"/>
  <c r="AE14" i="95"/>
  <c r="AF14" i="95"/>
  <c r="AG14" i="95"/>
  <c r="AH14" i="95"/>
  <c r="AI14" i="95"/>
  <c r="AJ14" i="95"/>
  <c r="AK14" i="95"/>
  <c r="AL14" i="95"/>
  <c r="AM14" i="95"/>
  <c r="AN14" i="95"/>
  <c r="AO14" i="95"/>
  <c r="AP14" i="95"/>
  <c r="AQ14" i="95"/>
  <c r="AR14" i="95"/>
  <c r="AS14" i="95"/>
  <c r="AT14" i="95"/>
  <c r="AU14" i="95"/>
  <c r="AV14" i="95"/>
  <c r="AW14" i="95"/>
  <c r="AX14" i="95"/>
  <c r="AY14" i="95"/>
  <c r="AZ14" i="95"/>
  <c r="BA14" i="95"/>
  <c r="BB14" i="95"/>
  <c r="BC14" i="95"/>
  <c r="BD14" i="95"/>
  <c r="BE14" i="95"/>
  <c r="BF14" i="95"/>
  <c r="BG14" i="95"/>
  <c r="BH14" i="95"/>
  <c r="BI14" i="95"/>
  <c r="BJ14" i="95"/>
  <c r="BK14" i="95"/>
  <c r="D15" i="95"/>
  <c r="E15" i="95"/>
  <c r="F15" i="95"/>
  <c r="G15" i="95"/>
  <c r="H15" i="95"/>
  <c r="I15" i="95"/>
  <c r="J15" i="95"/>
  <c r="K15" i="95"/>
  <c r="L15" i="95"/>
  <c r="M15" i="95"/>
  <c r="N15" i="95"/>
  <c r="O15" i="95"/>
  <c r="P15" i="95"/>
  <c r="Q15" i="95"/>
  <c r="R15" i="95"/>
  <c r="S15" i="95"/>
  <c r="T15" i="95"/>
  <c r="U15" i="95"/>
  <c r="V15" i="95"/>
  <c r="W15" i="95"/>
  <c r="X15" i="95"/>
  <c r="Y15" i="95"/>
  <c r="Z15" i="95"/>
  <c r="AA15" i="95"/>
  <c r="AB15" i="95"/>
  <c r="AC15" i="95"/>
  <c r="AD15" i="95"/>
  <c r="AE15" i="95"/>
  <c r="AF15" i="95"/>
  <c r="AG15" i="95"/>
  <c r="AH15" i="95"/>
  <c r="AI15" i="95"/>
  <c r="AJ15" i="95"/>
  <c r="AK15" i="95"/>
  <c r="AL15" i="95"/>
  <c r="AM15" i="95"/>
  <c r="AN15" i="95"/>
  <c r="AO15" i="95"/>
  <c r="AP15" i="95"/>
  <c r="AQ15" i="95"/>
  <c r="AR15" i="95"/>
  <c r="AS15" i="95"/>
  <c r="AT15" i="95"/>
  <c r="AU15" i="95"/>
  <c r="AV15" i="95"/>
  <c r="AW15" i="95"/>
  <c r="AX15" i="95"/>
  <c r="AY15" i="95"/>
  <c r="AZ15" i="95"/>
  <c r="BA15" i="95"/>
  <c r="BB15" i="95"/>
  <c r="BC15" i="95"/>
  <c r="BD15" i="95"/>
  <c r="BE15" i="95"/>
  <c r="BF15" i="95"/>
  <c r="BG15" i="95"/>
  <c r="BH15" i="95"/>
  <c r="BI15" i="95"/>
  <c r="BJ15" i="95"/>
  <c r="BK15" i="95"/>
  <c r="C15" i="95"/>
  <c r="AG31" i="82"/>
  <c r="AG31" i="78"/>
  <c r="AG31" i="89"/>
  <c r="AG31" i="85"/>
  <c r="AG31" i="84"/>
  <c r="AG31" i="83"/>
  <c r="AG31" i="81"/>
  <c r="AG31" i="80"/>
  <c r="AI405" i="95"/>
  <c r="AJ405" i="95"/>
  <c r="AK405" i="95"/>
  <c r="AL405" i="95"/>
  <c r="AM405" i="95"/>
  <c r="AN405" i="95"/>
  <c r="AP405" i="95"/>
  <c r="AQ405" i="95"/>
  <c r="AR405" i="95"/>
  <c r="AS405" i="95"/>
  <c r="AT405" i="95"/>
  <c r="AV405" i="95"/>
  <c r="AW405" i="95"/>
  <c r="AX405" i="95"/>
  <c r="AY405" i="95"/>
  <c r="AZ405" i="95"/>
  <c r="BB405" i="95"/>
  <c r="BC405" i="95"/>
  <c r="BD405" i="95"/>
  <c r="BF405" i="95"/>
  <c r="BG405" i="95"/>
  <c r="BH405" i="95"/>
  <c r="BI405" i="95"/>
  <c r="BJ405" i="95"/>
  <c r="AI406" i="95"/>
  <c r="AJ406" i="95"/>
  <c r="AK406" i="95"/>
  <c r="AL406" i="95"/>
  <c r="AM406" i="95"/>
  <c r="AN406" i="95"/>
  <c r="AO406" i="95"/>
  <c r="AP406" i="95"/>
  <c r="AQ406" i="95"/>
  <c r="AR406" i="95"/>
  <c r="AS406" i="95"/>
  <c r="AU406" i="95"/>
  <c r="AV406" i="95"/>
  <c r="AW406" i="95"/>
  <c r="AX406" i="95"/>
  <c r="AY406" i="95"/>
  <c r="AZ406" i="95"/>
  <c r="BA406" i="95"/>
  <c r="BB406" i="95"/>
  <c r="BC406" i="95"/>
  <c r="BD406" i="95"/>
  <c r="BE406" i="95"/>
  <c r="BF406" i="95"/>
  <c r="BG406" i="95"/>
  <c r="BH406" i="95"/>
  <c r="BI406" i="95"/>
  <c r="BJ406" i="95"/>
  <c r="BK406" i="95"/>
  <c r="AI407" i="95"/>
  <c r="AJ407" i="95"/>
  <c r="AK407" i="95"/>
  <c r="AL407" i="95"/>
  <c r="AM407" i="95"/>
  <c r="AN407" i="95"/>
  <c r="AO407" i="95"/>
  <c r="AP407" i="95"/>
  <c r="AQ407" i="95"/>
  <c r="AR407" i="95"/>
  <c r="AS407" i="95"/>
  <c r="AT407" i="95"/>
  <c r="AU407" i="95"/>
  <c r="AV407" i="95"/>
  <c r="AW407" i="95"/>
  <c r="AX407" i="95"/>
  <c r="AY407" i="95"/>
  <c r="AZ407" i="95"/>
  <c r="BA407" i="95"/>
  <c r="BB407" i="95"/>
  <c r="BC407" i="95"/>
  <c r="BD407" i="95"/>
  <c r="BE407" i="95"/>
  <c r="BF407" i="95"/>
  <c r="BG407" i="95"/>
  <c r="BH407" i="95"/>
  <c r="BI407" i="95"/>
  <c r="BJ407" i="95"/>
  <c r="BK407" i="95"/>
  <c r="AI408" i="95"/>
  <c r="AJ408" i="95"/>
  <c r="AK408" i="95"/>
  <c r="AL408" i="95"/>
  <c r="AM408" i="95"/>
  <c r="AN408" i="95"/>
  <c r="AO408" i="95"/>
  <c r="AP408" i="95"/>
  <c r="AQ408" i="95"/>
  <c r="AR408" i="95"/>
  <c r="AS408" i="95"/>
  <c r="AT408" i="95"/>
  <c r="AU408" i="95"/>
  <c r="AV408" i="95"/>
  <c r="AW408" i="95"/>
  <c r="AX408" i="95"/>
  <c r="AY408" i="95"/>
  <c r="AZ408" i="95"/>
  <c r="BA408" i="95"/>
  <c r="BB408" i="95"/>
  <c r="BC408" i="95"/>
  <c r="BD408" i="95"/>
  <c r="BE408" i="95"/>
  <c r="BF408" i="95"/>
  <c r="BG408" i="95"/>
  <c r="BH408" i="95"/>
  <c r="BI408" i="95"/>
  <c r="BJ408" i="95"/>
  <c r="BK408" i="95"/>
  <c r="AI409" i="95"/>
  <c r="AJ409" i="95"/>
  <c r="AK409" i="95"/>
  <c r="AL409" i="95"/>
  <c r="AM409" i="95"/>
  <c r="AN409" i="95"/>
  <c r="AO409" i="95"/>
  <c r="AP409" i="95"/>
  <c r="AQ409" i="95"/>
  <c r="AR409" i="95"/>
  <c r="AS409" i="95"/>
  <c r="AT409" i="95"/>
  <c r="AU409" i="95"/>
  <c r="AV409" i="95"/>
  <c r="AW409" i="95"/>
  <c r="AX409" i="95"/>
  <c r="AY409" i="95"/>
  <c r="AZ409" i="95"/>
  <c r="BA409" i="95"/>
  <c r="BB409" i="95"/>
  <c r="BC409" i="95"/>
  <c r="BD409" i="95"/>
  <c r="BE409" i="95"/>
  <c r="BF409" i="95"/>
  <c r="BG409" i="95"/>
  <c r="BH409" i="95"/>
  <c r="BI409" i="95"/>
  <c r="BJ409" i="95"/>
  <c r="BK409" i="95"/>
  <c r="AI410" i="95"/>
  <c r="AJ410" i="95"/>
  <c r="AK410" i="95"/>
  <c r="AL410" i="95"/>
  <c r="AM410" i="95"/>
  <c r="AN410" i="95"/>
  <c r="AO410" i="95"/>
  <c r="AP410" i="95"/>
  <c r="AQ410" i="95"/>
  <c r="AR410" i="95"/>
  <c r="AS410" i="95"/>
  <c r="AT410" i="95"/>
  <c r="AU410" i="95"/>
  <c r="AV410" i="95"/>
  <c r="AW410" i="95"/>
  <c r="AX410" i="95"/>
  <c r="AY410" i="95"/>
  <c r="AZ410" i="95"/>
  <c r="BA410" i="95"/>
  <c r="BB410" i="95"/>
  <c r="BC410" i="95"/>
  <c r="BD410" i="95"/>
  <c r="BE410" i="95"/>
  <c r="BF410" i="95"/>
  <c r="BG410" i="95"/>
  <c r="BH410" i="95"/>
  <c r="BI410" i="95"/>
  <c r="BJ410" i="95"/>
  <c r="BK410" i="95"/>
  <c r="AI411" i="95"/>
  <c r="AJ411" i="95"/>
  <c r="AK411" i="95"/>
  <c r="AL411" i="95"/>
  <c r="AN411" i="95"/>
  <c r="AO411" i="95"/>
  <c r="AP411" i="95"/>
  <c r="AQ411" i="95"/>
  <c r="AR411" i="95"/>
  <c r="AS411" i="95"/>
  <c r="AT411" i="95"/>
  <c r="AU411" i="95"/>
  <c r="AV411" i="95"/>
  <c r="AW411" i="95"/>
  <c r="AV33" i="84"/>
  <c r="AX411" i="95"/>
  <c r="AY411" i="95"/>
  <c r="AZ411" i="95"/>
  <c r="BA411" i="95"/>
  <c r="BB411" i="95"/>
  <c r="BC411" i="95"/>
  <c r="BD411" i="95"/>
  <c r="BE411" i="95"/>
  <c r="BF411" i="95"/>
  <c r="BG411" i="95"/>
  <c r="BH411" i="95"/>
  <c r="BI411" i="95"/>
  <c r="BJ411" i="95"/>
  <c r="BK411" i="95"/>
  <c r="AI412" i="95"/>
  <c r="AJ412" i="95"/>
  <c r="AK412" i="95"/>
  <c r="AL412" i="95"/>
  <c r="AN412" i="95"/>
  <c r="AO412" i="95"/>
  <c r="AP412" i="95"/>
  <c r="AQ412" i="95"/>
  <c r="AR412" i="95"/>
  <c r="AS412" i="95"/>
  <c r="AT412" i="95"/>
  <c r="AU412" i="95"/>
  <c r="AV412" i="95"/>
  <c r="AW412" i="95"/>
  <c r="AX412" i="95"/>
  <c r="AY412" i="95"/>
  <c r="AZ412" i="95"/>
  <c r="BA412" i="95"/>
  <c r="BB412" i="95"/>
  <c r="BC412" i="95"/>
  <c r="BD412" i="95"/>
  <c r="BE412" i="95"/>
  <c r="BF412" i="95"/>
  <c r="BG412" i="95"/>
  <c r="BH412" i="95"/>
  <c r="BI412" i="95"/>
  <c r="BJ412" i="95"/>
  <c r="BK412" i="95"/>
  <c r="AI413" i="95"/>
  <c r="AJ413" i="95"/>
  <c r="AK413" i="95"/>
  <c r="AL413" i="95"/>
  <c r="AN413" i="95"/>
  <c r="AO413" i="95"/>
  <c r="AP413" i="95"/>
  <c r="AQ413" i="95"/>
  <c r="AR413" i="95"/>
  <c r="AS413" i="95"/>
  <c r="AT413" i="95"/>
  <c r="AU413" i="95"/>
  <c r="AT33" i="89"/>
  <c r="AV413" i="95"/>
  <c r="AW413" i="95"/>
  <c r="AX413" i="95"/>
  <c r="AY413" i="95"/>
  <c r="AZ413" i="95"/>
  <c r="BA413" i="95"/>
  <c r="BB413" i="95"/>
  <c r="BC413" i="95"/>
  <c r="BB33" i="89"/>
  <c r="BD413" i="95"/>
  <c r="BE413" i="95"/>
  <c r="BF413" i="95"/>
  <c r="BG413" i="95"/>
  <c r="BH413" i="95"/>
  <c r="BI413" i="95"/>
  <c r="BJ413" i="95"/>
  <c r="BK413" i="95"/>
  <c r="BJ33" i="89"/>
  <c r="AI414" i="95"/>
  <c r="AJ414" i="95"/>
  <c r="AK414" i="95"/>
  <c r="AL414" i="95"/>
  <c r="AN414" i="95"/>
  <c r="AO414" i="95"/>
  <c r="AP414" i="95"/>
  <c r="AQ414" i="95"/>
  <c r="AR414" i="95"/>
  <c r="AS414" i="95"/>
  <c r="AT414" i="95"/>
  <c r="AU414" i="95"/>
  <c r="AV414" i="95"/>
  <c r="AW414" i="95"/>
  <c r="AX414" i="95"/>
  <c r="AY414" i="95"/>
  <c r="AZ414" i="95"/>
  <c r="BA414" i="95"/>
  <c r="BB414" i="95"/>
  <c r="BC414" i="95"/>
  <c r="BD414" i="95"/>
  <c r="BE414" i="95"/>
  <c r="BF414" i="95"/>
  <c r="BG414" i="95"/>
  <c r="BH414" i="95"/>
  <c r="BI414" i="95"/>
  <c r="BJ414" i="95"/>
  <c r="BK414" i="95"/>
  <c r="AG414" i="28"/>
  <c r="AG414" i="95" s="1"/>
  <c r="AG413" i="28"/>
  <c r="AG413" i="95"/>
  <c r="AG412" i="28"/>
  <c r="AG412" i="95"/>
  <c r="AG411" i="28"/>
  <c r="AG411" i="95" s="1"/>
  <c r="AG410" i="28"/>
  <c r="AG410" i="95" s="1"/>
  <c r="AG409" i="28"/>
  <c r="AG409" i="95"/>
  <c r="AG408" i="28"/>
  <c r="AG408" i="95"/>
  <c r="AF33" i="81"/>
  <c r="AG407" i="28"/>
  <c r="AG407" i="95" s="1"/>
  <c r="AG406" i="28"/>
  <c r="AG406" i="95" s="1"/>
  <c r="AG405" i="28"/>
  <c r="AG405" i="95" s="1"/>
  <c r="AH406" i="28"/>
  <c r="AH407" i="28"/>
  <c r="AG33" i="80" s="1"/>
  <c r="AH408" i="28"/>
  <c r="AH408" i="95" s="1"/>
  <c r="AH409" i="28"/>
  <c r="AH409" i="95" s="1"/>
  <c r="AH410" i="28"/>
  <c r="AH410" i="95" s="1"/>
  <c r="AH411" i="28"/>
  <c r="AH411" i="95" s="1"/>
  <c r="AH412" i="28"/>
  <c r="AH412" i="95" s="1"/>
  <c r="AH413" i="28"/>
  <c r="AH413" i="95" s="1"/>
  <c r="AG33" i="89"/>
  <c r="AH414" i="28"/>
  <c r="AH414" i="95" s="1"/>
  <c r="AH405" i="28"/>
  <c r="AH405" i="95"/>
  <c r="AG33" i="81"/>
  <c r="AG31" i="79"/>
  <c r="BJ31" i="79"/>
  <c r="BH31" i="79"/>
  <c r="BF31" i="79"/>
  <c r="BD31" i="79"/>
  <c r="BB31" i="79"/>
  <c r="AZ31" i="79"/>
  <c r="AX31" i="79"/>
  <c r="AV31" i="79"/>
  <c r="AT31" i="79"/>
  <c r="AR31" i="79"/>
  <c r="AP31" i="79"/>
  <c r="AN31" i="79"/>
  <c r="BJ26" i="79"/>
  <c r="BI26" i="79"/>
  <c r="BH26" i="79"/>
  <c r="BG26" i="79"/>
  <c r="BF26" i="79"/>
  <c r="BE26" i="79"/>
  <c r="BD26" i="79"/>
  <c r="BC26" i="79"/>
  <c r="BB26" i="79"/>
  <c r="BA26" i="79"/>
  <c r="AZ26" i="79"/>
  <c r="AY26" i="79"/>
  <c r="AX26" i="79"/>
  <c r="AW26" i="79"/>
  <c r="AV26" i="79"/>
  <c r="AU26" i="79"/>
  <c r="AT26" i="79"/>
  <c r="AS26" i="79"/>
  <c r="AR26" i="79"/>
  <c r="AQ26" i="79"/>
  <c r="AP26" i="79"/>
  <c r="AO26" i="79"/>
  <c r="AN26" i="79"/>
  <c r="BJ24" i="79"/>
  <c r="BI24" i="79"/>
  <c r="BH24" i="79"/>
  <c r="BG24" i="79"/>
  <c r="BF24" i="79"/>
  <c r="BE24" i="79"/>
  <c r="BD24" i="79"/>
  <c r="BC24" i="79"/>
  <c r="BB24" i="79"/>
  <c r="BA24" i="79"/>
  <c r="AZ24" i="79"/>
  <c r="AY24" i="79"/>
  <c r="AX24" i="79"/>
  <c r="AW24" i="79"/>
  <c r="AV24" i="79"/>
  <c r="AU24" i="79"/>
  <c r="AT24" i="79"/>
  <c r="AS24" i="79"/>
  <c r="AR24" i="79"/>
  <c r="AQ24" i="79"/>
  <c r="AP24" i="79"/>
  <c r="AO24" i="79"/>
  <c r="AN24" i="79"/>
  <c r="BJ31" i="80"/>
  <c r="BH31" i="80"/>
  <c r="BF31" i="80"/>
  <c r="BD31" i="80"/>
  <c r="BB31" i="80"/>
  <c r="AZ31" i="80"/>
  <c r="AX31" i="80"/>
  <c r="AV31" i="80"/>
  <c r="AT31" i="80"/>
  <c r="AR31" i="80"/>
  <c r="AP31" i="80"/>
  <c r="AN31" i="80"/>
  <c r="BJ26" i="80"/>
  <c r="BI26" i="80"/>
  <c r="BH26" i="80"/>
  <c r="BG26" i="80"/>
  <c r="BF26" i="80"/>
  <c r="BE26" i="80"/>
  <c r="BD26" i="80"/>
  <c r="BC26" i="80"/>
  <c r="BB26" i="80"/>
  <c r="BA26" i="80"/>
  <c r="AZ26" i="80"/>
  <c r="AY26" i="80"/>
  <c r="AX26" i="80"/>
  <c r="AW26" i="80"/>
  <c r="AV26" i="80"/>
  <c r="AU26" i="80"/>
  <c r="AT26" i="80"/>
  <c r="AS26" i="80"/>
  <c r="AR26" i="80"/>
  <c r="AQ26" i="80"/>
  <c r="AP26" i="80"/>
  <c r="AO26" i="80"/>
  <c r="AN26"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J31" i="81"/>
  <c r="BH31" i="81"/>
  <c r="BF31" i="81"/>
  <c r="BD31" i="81"/>
  <c r="BB31" i="81"/>
  <c r="AZ31" i="81"/>
  <c r="AX31" i="81"/>
  <c r="AV31" i="81"/>
  <c r="AT31" i="81"/>
  <c r="AR31" i="81"/>
  <c r="AP31" i="81"/>
  <c r="AN31" i="81"/>
  <c r="BJ26" i="81"/>
  <c r="BI26" i="81"/>
  <c r="BH26" i="81"/>
  <c r="BG26" i="81"/>
  <c r="BF26" i="81"/>
  <c r="BE26" i="81"/>
  <c r="BD26" i="81"/>
  <c r="BC26" i="81"/>
  <c r="BB26" i="81"/>
  <c r="BA26" i="81"/>
  <c r="AZ26" i="81"/>
  <c r="AY26" i="81"/>
  <c r="AX26" i="81"/>
  <c r="AW26" i="81"/>
  <c r="AV26" i="81"/>
  <c r="AU26" i="81"/>
  <c r="AT26" i="81"/>
  <c r="AS26" i="81"/>
  <c r="AR26" i="81"/>
  <c r="AQ26" i="81"/>
  <c r="AP26" i="81"/>
  <c r="AO26" i="81"/>
  <c r="AN26"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J31" i="82"/>
  <c r="BH31" i="82"/>
  <c r="BF31" i="82"/>
  <c r="BD31" i="82"/>
  <c r="BB31" i="82"/>
  <c r="AZ31" i="82"/>
  <c r="AX31" i="82"/>
  <c r="AV31" i="82"/>
  <c r="AT31" i="82"/>
  <c r="AR31" i="82"/>
  <c r="AP31" i="82"/>
  <c r="AN31" i="82"/>
  <c r="BJ26" i="82"/>
  <c r="BI26" i="82"/>
  <c r="BH26" i="82"/>
  <c r="BG26" i="82"/>
  <c r="BF26" i="82"/>
  <c r="BE26" i="82"/>
  <c r="BD26" i="82"/>
  <c r="BC26" i="82"/>
  <c r="BB26" i="82"/>
  <c r="BA26" i="82"/>
  <c r="AZ26" i="82"/>
  <c r="AY26" i="82"/>
  <c r="AX26" i="82"/>
  <c r="AW26" i="82"/>
  <c r="AV26" i="82"/>
  <c r="AU26" i="82"/>
  <c r="AT26" i="82"/>
  <c r="AS26" i="82"/>
  <c r="AR26" i="82"/>
  <c r="AQ26" i="82"/>
  <c r="AP26" i="82"/>
  <c r="AO26" i="82"/>
  <c r="AN26" i="82"/>
  <c r="BJ24" i="82"/>
  <c r="BI24" i="82"/>
  <c r="BH24" i="82"/>
  <c r="BG24" i="82"/>
  <c r="BF24" i="82"/>
  <c r="BE24" i="82"/>
  <c r="BD24" i="82"/>
  <c r="BC24" i="82"/>
  <c r="BB24" i="82"/>
  <c r="BA24" i="82"/>
  <c r="AZ24" i="82"/>
  <c r="AY24" i="82"/>
  <c r="AX24" i="82"/>
  <c r="AW24" i="82"/>
  <c r="AV24" i="82"/>
  <c r="AU24" i="82"/>
  <c r="AT24" i="82"/>
  <c r="AS24" i="82"/>
  <c r="AR24" i="82"/>
  <c r="AQ24" i="82"/>
  <c r="AP24" i="82"/>
  <c r="AO24" i="82"/>
  <c r="AN24" i="82"/>
  <c r="BJ31" i="83"/>
  <c r="BH31" i="83"/>
  <c r="BF31" i="83"/>
  <c r="BD31" i="83"/>
  <c r="BB31" i="83"/>
  <c r="AZ31" i="83"/>
  <c r="AX31" i="83"/>
  <c r="AV31" i="83"/>
  <c r="AT31" i="83"/>
  <c r="AR31" i="83"/>
  <c r="AP31" i="83"/>
  <c r="AN31" i="83"/>
  <c r="BJ26" i="83"/>
  <c r="BI26" i="83"/>
  <c r="BH26" i="83"/>
  <c r="BG26" i="83"/>
  <c r="BF26" i="83"/>
  <c r="BE26" i="83"/>
  <c r="BD26" i="83"/>
  <c r="BC26" i="83"/>
  <c r="BB26" i="83"/>
  <c r="BA26" i="83"/>
  <c r="AZ26" i="83"/>
  <c r="AY26" i="83"/>
  <c r="AX26" i="83"/>
  <c r="AW26" i="83"/>
  <c r="AV26" i="83"/>
  <c r="AU26" i="83"/>
  <c r="AT26" i="83"/>
  <c r="AS26" i="83"/>
  <c r="AR26" i="83"/>
  <c r="AQ26" i="83"/>
  <c r="AP26" i="83"/>
  <c r="AO26" i="83"/>
  <c r="AN26" i="83"/>
  <c r="BJ24" i="83"/>
  <c r="BI24" i="83"/>
  <c r="BH24" i="83"/>
  <c r="BG24" i="83"/>
  <c r="BF24" i="83"/>
  <c r="BE24" i="83"/>
  <c r="BD24" i="83"/>
  <c r="BC24" i="83"/>
  <c r="BB24" i="83"/>
  <c r="BA24" i="83"/>
  <c r="AZ24" i="83"/>
  <c r="AY24" i="83"/>
  <c r="AX24" i="83"/>
  <c r="AW24" i="83"/>
  <c r="AV24" i="83"/>
  <c r="AU24" i="83"/>
  <c r="AT24" i="83"/>
  <c r="AS24" i="83"/>
  <c r="AR24" i="83"/>
  <c r="AQ24" i="83"/>
  <c r="AP24" i="83"/>
  <c r="AO24" i="83"/>
  <c r="AN24" i="83"/>
  <c r="BJ95" i="84"/>
  <c r="BI95" i="84"/>
  <c r="BH95" i="84"/>
  <c r="BG95" i="84"/>
  <c r="BF95" i="84"/>
  <c r="BE95" i="84"/>
  <c r="BD95" i="84"/>
  <c r="BC95" i="84"/>
  <c r="BB95" i="84"/>
  <c r="BA95" i="84"/>
  <c r="AZ95" i="84"/>
  <c r="AY95" i="84"/>
  <c r="AX95" i="84"/>
  <c r="AW95" i="84"/>
  <c r="AV95" i="84"/>
  <c r="AU95" i="84"/>
  <c r="AT95" i="84"/>
  <c r="AS95" i="84"/>
  <c r="AR95" i="84"/>
  <c r="AQ95" i="84"/>
  <c r="AP95" i="84"/>
  <c r="AO95" i="84"/>
  <c r="AN95" i="84"/>
  <c r="Z95" i="84"/>
  <c r="BJ94" i="84"/>
  <c r="BI94" i="84"/>
  <c r="BH94" i="84"/>
  <c r="BG94" i="84"/>
  <c r="BF94" i="84"/>
  <c r="BE94" i="84"/>
  <c r="BD94" i="84"/>
  <c r="BC94" i="84"/>
  <c r="BB94" i="84"/>
  <c r="BA94" i="84"/>
  <c r="AZ94" i="84"/>
  <c r="AY94" i="84"/>
  <c r="AX94" i="84"/>
  <c r="AW94" i="84"/>
  <c r="AV94" i="84"/>
  <c r="AU94" i="84"/>
  <c r="AT94" i="84"/>
  <c r="AS94" i="84"/>
  <c r="AR94" i="84"/>
  <c r="AQ94" i="84"/>
  <c r="AP94" i="84"/>
  <c r="AO94" i="84"/>
  <c r="AN94" i="84"/>
  <c r="Z94" i="84"/>
  <c r="BJ92" i="84"/>
  <c r="BI92" i="84"/>
  <c r="BH92" i="84"/>
  <c r="BG92" i="84"/>
  <c r="BF92" i="84"/>
  <c r="BE92" i="84"/>
  <c r="BD92" i="84"/>
  <c r="BC92" i="84"/>
  <c r="BB92" i="84"/>
  <c r="BA92" i="84"/>
  <c r="AZ92" i="84"/>
  <c r="AY92" i="84"/>
  <c r="AX92" i="84"/>
  <c r="AW92" i="84"/>
  <c r="AV92" i="84"/>
  <c r="AU92" i="84"/>
  <c r="AT92" i="84"/>
  <c r="AS92" i="84"/>
  <c r="AR92" i="84"/>
  <c r="AQ92" i="84"/>
  <c r="AP92" i="84"/>
  <c r="AO92" i="84"/>
  <c r="AN92" i="84"/>
  <c r="BJ91" i="84"/>
  <c r="BI91" i="84"/>
  <c r="BH91" i="84"/>
  <c r="BG91" i="84"/>
  <c r="BF91" i="84"/>
  <c r="BE91" i="84"/>
  <c r="BD91" i="84"/>
  <c r="BC91" i="84"/>
  <c r="BB91" i="84"/>
  <c r="BA91" i="84"/>
  <c r="AZ91" i="84"/>
  <c r="AY91" i="84"/>
  <c r="AX91" i="84"/>
  <c r="AW91" i="84"/>
  <c r="AV91" i="84"/>
  <c r="AU91" i="84"/>
  <c r="AT91" i="84"/>
  <c r="AS91" i="84"/>
  <c r="AR91" i="84"/>
  <c r="AQ91" i="84"/>
  <c r="AP91" i="84"/>
  <c r="AO91" i="84"/>
  <c r="AN91" i="84"/>
  <c r="BJ90" i="84"/>
  <c r="BI90" i="84"/>
  <c r="BH90" i="84"/>
  <c r="BG90" i="84"/>
  <c r="BF90" i="84"/>
  <c r="BE90" i="84"/>
  <c r="BD90" i="84"/>
  <c r="BC90" i="84"/>
  <c r="BB90" i="84"/>
  <c r="BA90" i="84"/>
  <c r="AZ90" i="84"/>
  <c r="AY90" i="84"/>
  <c r="AX90" i="84"/>
  <c r="AW90" i="84"/>
  <c r="AV90" i="84"/>
  <c r="AU90" i="84"/>
  <c r="AT90" i="84"/>
  <c r="AS90" i="84"/>
  <c r="AR90" i="84"/>
  <c r="AQ90" i="84"/>
  <c r="AP90" i="84"/>
  <c r="AO90" i="84"/>
  <c r="AN90" i="84"/>
  <c r="BJ89" i="84"/>
  <c r="BI89" i="84"/>
  <c r="BH89" i="84"/>
  <c r="BG89" i="84"/>
  <c r="BF89" i="84"/>
  <c r="BE89" i="84"/>
  <c r="BD89" i="84"/>
  <c r="BC89" i="84"/>
  <c r="BB89" i="84"/>
  <c r="BA89" i="84"/>
  <c r="AZ89" i="84"/>
  <c r="AY89" i="84"/>
  <c r="AX89" i="84"/>
  <c r="AW89" i="84"/>
  <c r="AV89" i="84"/>
  <c r="AU89" i="84"/>
  <c r="AT89" i="84"/>
  <c r="AS89" i="84"/>
  <c r="AR89" i="84"/>
  <c r="AQ89" i="84"/>
  <c r="AP89" i="84"/>
  <c r="AO89" i="84"/>
  <c r="AN89" i="84"/>
  <c r="BJ86" i="84"/>
  <c r="BI86" i="84"/>
  <c r="BH86" i="84"/>
  <c r="BG86" i="84"/>
  <c r="BF86" i="84"/>
  <c r="BE86" i="84"/>
  <c r="BD86" i="84"/>
  <c r="BC86" i="84"/>
  <c r="BB86" i="84"/>
  <c r="BA86" i="84"/>
  <c r="AZ86" i="84"/>
  <c r="AY86" i="84"/>
  <c r="AX86" i="84"/>
  <c r="AW86" i="84"/>
  <c r="AV86" i="84"/>
  <c r="AU86" i="84"/>
  <c r="AT86" i="84"/>
  <c r="AS86" i="84"/>
  <c r="AR86" i="84"/>
  <c r="AQ86" i="84"/>
  <c r="AP86" i="84"/>
  <c r="AO86" i="84"/>
  <c r="AN86" i="84"/>
  <c r="BJ84" i="84"/>
  <c r="BI84" i="84"/>
  <c r="BH84" i="84"/>
  <c r="BG84" i="84"/>
  <c r="BF84" i="84"/>
  <c r="BE84" i="84"/>
  <c r="BD84" i="84"/>
  <c r="BC84" i="84"/>
  <c r="BB84" i="84"/>
  <c r="BA84" i="84"/>
  <c r="AZ84" i="84"/>
  <c r="AY84" i="84"/>
  <c r="AX84" i="84"/>
  <c r="AW84" i="84"/>
  <c r="AV84" i="84"/>
  <c r="AU84" i="84"/>
  <c r="AT84" i="84"/>
  <c r="AS84" i="84"/>
  <c r="AR84" i="84"/>
  <c r="AQ84" i="84"/>
  <c r="AP84" i="84"/>
  <c r="AO84" i="84"/>
  <c r="AN84" i="84"/>
  <c r="BJ83" i="84"/>
  <c r="BI83" i="84"/>
  <c r="BH83" i="84"/>
  <c r="BG83" i="84"/>
  <c r="BF83" i="84"/>
  <c r="BE83" i="84"/>
  <c r="BD83" i="84"/>
  <c r="BC83" i="84"/>
  <c r="BB83" i="84"/>
  <c r="BA83" i="84"/>
  <c r="AZ83" i="84"/>
  <c r="AY83" i="84"/>
  <c r="AX83" i="84"/>
  <c r="AW83" i="84"/>
  <c r="AV83" i="84"/>
  <c r="AU83" i="84"/>
  <c r="AT83" i="84"/>
  <c r="AS83" i="84"/>
  <c r="AR83" i="84"/>
  <c r="AQ83" i="84"/>
  <c r="AP83" i="84"/>
  <c r="AO83" i="84"/>
  <c r="AN83" i="84"/>
  <c r="BJ82" i="84"/>
  <c r="BI82" i="84"/>
  <c r="BH82" i="84"/>
  <c r="BG82" i="84"/>
  <c r="BF82" i="84"/>
  <c r="BE82" i="84"/>
  <c r="BD82" i="84"/>
  <c r="BC82" i="84"/>
  <c r="BB82" i="84"/>
  <c r="BA82" i="84"/>
  <c r="AZ82" i="84"/>
  <c r="AY82" i="84"/>
  <c r="AX82" i="84"/>
  <c r="AW82" i="84"/>
  <c r="AV82" i="84"/>
  <c r="AU82" i="84"/>
  <c r="AT82" i="84"/>
  <c r="AS82" i="84"/>
  <c r="AR82" i="84"/>
  <c r="AQ82" i="84"/>
  <c r="AP82" i="84"/>
  <c r="AO82" i="84"/>
  <c r="AN82" i="84"/>
  <c r="BJ38" i="84"/>
  <c r="BI38" i="84"/>
  <c r="BH38" i="84"/>
  <c r="BG38" i="84"/>
  <c r="BF38" i="84"/>
  <c r="BE38" i="84"/>
  <c r="BD38" i="84"/>
  <c r="BC38" i="84"/>
  <c r="BB38" i="84"/>
  <c r="BA38" i="84"/>
  <c r="AZ38" i="84"/>
  <c r="AY38" i="84"/>
  <c r="AX38" i="84"/>
  <c r="AW38" i="84"/>
  <c r="AV38" i="84"/>
  <c r="AU38" i="84"/>
  <c r="AT38" i="84"/>
  <c r="AS38" i="84"/>
  <c r="AR38" i="84"/>
  <c r="AQ38" i="84"/>
  <c r="AP38" i="84"/>
  <c r="AO38" i="84"/>
  <c r="AN38" i="84"/>
  <c r="BJ36" i="84"/>
  <c r="BI36" i="84"/>
  <c r="BH36" i="84"/>
  <c r="BG36" i="84"/>
  <c r="BF36" i="84"/>
  <c r="BE36" i="84"/>
  <c r="BD36" i="84"/>
  <c r="BC36" i="84"/>
  <c r="BB36" i="84"/>
  <c r="BA36" i="84"/>
  <c r="AZ36" i="84"/>
  <c r="AY36" i="84"/>
  <c r="AX36" i="84"/>
  <c r="AW36" i="84"/>
  <c r="AV36" i="84"/>
  <c r="AU36" i="84"/>
  <c r="AT36" i="84"/>
  <c r="AS36" i="84"/>
  <c r="AR36" i="84"/>
  <c r="AQ36" i="84"/>
  <c r="AP36" i="84"/>
  <c r="AO36" i="84"/>
  <c r="AN36" i="84"/>
  <c r="BJ34" i="84"/>
  <c r="BI34" i="84"/>
  <c r="BH34" i="84"/>
  <c r="BG34" i="84"/>
  <c r="BF34" i="84"/>
  <c r="BE34" i="84"/>
  <c r="BD34" i="84"/>
  <c r="BC34" i="84"/>
  <c r="BB34" i="84"/>
  <c r="BA34" i="84"/>
  <c r="AZ34" i="84"/>
  <c r="AY34" i="84"/>
  <c r="AX34" i="84"/>
  <c r="AW34" i="84"/>
  <c r="AV34" i="84"/>
  <c r="AU34" i="84"/>
  <c r="AT34" i="84"/>
  <c r="AS34" i="84"/>
  <c r="AR34" i="84"/>
  <c r="AQ34" i="84"/>
  <c r="AP34" i="84"/>
  <c r="AO34" i="84"/>
  <c r="AN34" i="84"/>
  <c r="BJ33" i="84"/>
  <c r="BI33" i="84"/>
  <c r="BG33" i="84"/>
  <c r="BF33" i="84"/>
  <c r="BE33" i="84"/>
  <c r="BC33" i="84"/>
  <c r="BB33" i="84"/>
  <c r="BA33" i="84"/>
  <c r="AY33" i="84"/>
  <c r="AW33" i="84"/>
  <c r="AU33" i="84"/>
  <c r="AT33" i="84"/>
  <c r="AS33" i="84"/>
  <c r="AQ33" i="84"/>
  <c r="AP33" i="84"/>
  <c r="AO33" i="84"/>
  <c r="BJ32" i="84"/>
  <c r="BI32" i="84"/>
  <c r="BH32" i="84"/>
  <c r="BG32" i="84"/>
  <c r="BF32" i="84"/>
  <c r="BE32" i="84"/>
  <c r="BD32" i="84"/>
  <c r="BC32" i="84"/>
  <c r="BB32" i="84"/>
  <c r="BA32" i="84"/>
  <c r="AZ32" i="84"/>
  <c r="AY32" i="84"/>
  <c r="AX32" i="84"/>
  <c r="AW32" i="84"/>
  <c r="AV32" i="84"/>
  <c r="AU32" i="84"/>
  <c r="AT32" i="84"/>
  <c r="AS32" i="84"/>
  <c r="AR32" i="84"/>
  <c r="AQ32" i="84"/>
  <c r="AP32" i="84"/>
  <c r="AO32" i="84"/>
  <c r="AN32" i="84"/>
  <c r="BJ31" i="84"/>
  <c r="BH31" i="84"/>
  <c r="BF31" i="84"/>
  <c r="BD31" i="84"/>
  <c r="BB31" i="84"/>
  <c r="AZ31" i="84"/>
  <c r="AX31" i="84"/>
  <c r="AV31" i="84"/>
  <c r="AT31" i="84"/>
  <c r="AR31" i="84"/>
  <c r="AP31" i="84"/>
  <c r="AN31" i="84"/>
  <c r="BJ30" i="84"/>
  <c r="BI30" i="84"/>
  <c r="BH30" i="84"/>
  <c r="BG30" i="84"/>
  <c r="BF30" i="84"/>
  <c r="BE30" i="84"/>
  <c r="BD30" i="84"/>
  <c r="BC30" i="84"/>
  <c r="BB30" i="84"/>
  <c r="BA30" i="84"/>
  <c r="AZ30" i="84"/>
  <c r="AY30" i="84"/>
  <c r="AX30" i="84"/>
  <c r="AW30" i="84"/>
  <c r="AV30" i="84"/>
  <c r="AU30" i="84"/>
  <c r="AT30" i="84"/>
  <c r="AS30" i="84"/>
  <c r="AR30" i="84"/>
  <c r="AQ30" i="84"/>
  <c r="AP30" i="84"/>
  <c r="AO30" i="84"/>
  <c r="AN30" i="84"/>
  <c r="BJ29" i="84"/>
  <c r="BI29" i="84"/>
  <c r="BH29" i="84"/>
  <c r="BG29" i="84"/>
  <c r="BF29" i="84"/>
  <c r="BE29" i="84"/>
  <c r="BD29" i="84"/>
  <c r="BC29" i="84"/>
  <c r="BB29" i="84"/>
  <c r="BA29" i="84"/>
  <c r="AZ29" i="84"/>
  <c r="AY29" i="84"/>
  <c r="AX29" i="84"/>
  <c r="AW29" i="84"/>
  <c r="AV29" i="84"/>
  <c r="AU29" i="84"/>
  <c r="AT29" i="84"/>
  <c r="AS29" i="84"/>
  <c r="AR29" i="84"/>
  <c r="AQ29" i="84"/>
  <c r="AP29" i="84"/>
  <c r="AO29" i="84"/>
  <c r="AN29" i="84"/>
  <c r="BJ28" i="84"/>
  <c r="BI28" i="84"/>
  <c r="BH28" i="84"/>
  <c r="BG28" i="84"/>
  <c r="BF28" i="84"/>
  <c r="BE28" i="84"/>
  <c r="BD28" i="84"/>
  <c r="BC28" i="84"/>
  <c r="BB28" i="84"/>
  <c r="BA28" i="84"/>
  <c r="AZ28" i="84"/>
  <c r="AY28" i="84"/>
  <c r="AX28" i="84"/>
  <c r="AW28" i="84"/>
  <c r="AV28" i="84"/>
  <c r="AU28" i="84"/>
  <c r="AT28" i="84"/>
  <c r="AS28" i="84"/>
  <c r="AR28" i="84"/>
  <c r="AQ28" i="84"/>
  <c r="AP28" i="84"/>
  <c r="AO28" i="84"/>
  <c r="AN28" i="84"/>
  <c r="BJ27" i="84"/>
  <c r="BI27" i="84"/>
  <c r="BH27" i="84"/>
  <c r="BG27" i="84"/>
  <c r="BF27" i="84"/>
  <c r="BE27" i="84"/>
  <c r="BD27" i="84"/>
  <c r="BC27" i="84"/>
  <c r="BB27" i="84"/>
  <c r="BA27" i="84"/>
  <c r="AZ27" i="84"/>
  <c r="AY27" i="84"/>
  <c r="AX27" i="84"/>
  <c r="AW27" i="84"/>
  <c r="AV27" i="84"/>
  <c r="AU27" i="84"/>
  <c r="AT27" i="84"/>
  <c r="AS27" i="84"/>
  <c r="AR27" i="84"/>
  <c r="AQ27" i="84"/>
  <c r="AP27" i="84"/>
  <c r="AO27" i="84"/>
  <c r="AN27" i="84"/>
  <c r="BJ26" i="84"/>
  <c r="BI26" i="84"/>
  <c r="BH26" i="84"/>
  <c r="BG26" i="84"/>
  <c r="BF26" i="84"/>
  <c r="BE26" i="84"/>
  <c r="BD26" i="84"/>
  <c r="BC26" i="84"/>
  <c r="BB26" i="84"/>
  <c r="BA26" i="84"/>
  <c r="AZ26" i="84"/>
  <c r="AY26" i="84"/>
  <c r="AX26" i="84"/>
  <c r="AW26" i="84"/>
  <c r="AV26" i="84"/>
  <c r="AU26" i="84"/>
  <c r="AT26" i="84"/>
  <c r="AS26" i="84"/>
  <c r="AR26" i="84"/>
  <c r="AQ26" i="84"/>
  <c r="AP26" i="84"/>
  <c r="AO26" i="84"/>
  <c r="AN26" i="84"/>
  <c r="BJ25" i="84"/>
  <c r="BI25" i="84"/>
  <c r="BH25" i="84"/>
  <c r="BG25" i="84"/>
  <c r="BF25" i="84"/>
  <c r="BE25" i="84"/>
  <c r="BD25" i="84"/>
  <c r="BC25" i="84"/>
  <c r="BB25" i="84"/>
  <c r="BA25" i="84"/>
  <c r="AZ25" i="84"/>
  <c r="AY25" i="84"/>
  <c r="AX25" i="84"/>
  <c r="AW25" i="84"/>
  <c r="AV25" i="84"/>
  <c r="AU25" i="84"/>
  <c r="AT25" i="84"/>
  <c r="AS25" i="84"/>
  <c r="AR25" i="84"/>
  <c r="AQ25" i="84"/>
  <c r="AP25" i="84"/>
  <c r="AO25" i="84"/>
  <c r="AN25" i="84"/>
  <c r="BJ24" i="84"/>
  <c r="BI24" i="84"/>
  <c r="BH24" i="84"/>
  <c r="BG24" i="84"/>
  <c r="BF24" i="84"/>
  <c r="BE24" i="84"/>
  <c r="BD24" i="84"/>
  <c r="BC24" i="84"/>
  <c r="BB24" i="84"/>
  <c r="BA24" i="84"/>
  <c r="AZ24" i="84"/>
  <c r="AY24" i="84"/>
  <c r="AX24" i="84"/>
  <c r="AW24" i="84"/>
  <c r="AV24" i="84"/>
  <c r="AU24" i="84"/>
  <c r="AT24" i="84"/>
  <c r="AS24" i="84"/>
  <c r="AR24" i="84"/>
  <c r="AQ24" i="84"/>
  <c r="AP24" i="84"/>
  <c r="AO24" i="84"/>
  <c r="AN24" i="84"/>
  <c r="BJ23" i="84"/>
  <c r="BI23" i="84"/>
  <c r="BH23" i="84"/>
  <c r="BG23" i="84"/>
  <c r="BF23" i="84"/>
  <c r="BE23" i="84"/>
  <c r="BD23" i="84"/>
  <c r="BC23" i="84"/>
  <c r="BB23" i="84"/>
  <c r="BA23" i="84"/>
  <c r="AZ23" i="84"/>
  <c r="AY23" i="84"/>
  <c r="AX23" i="84"/>
  <c r="AW23" i="84"/>
  <c r="AV23" i="84"/>
  <c r="AU23" i="84"/>
  <c r="AT23" i="84"/>
  <c r="AS23" i="84"/>
  <c r="AR23" i="84"/>
  <c r="AQ23" i="84"/>
  <c r="AP23" i="84"/>
  <c r="AO23" i="84"/>
  <c r="AN23" i="84"/>
  <c r="BJ22" i="84"/>
  <c r="BI22" i="84"/>
  <c r="BH22" i="84"/>
  <c r="BG22" i="84"/>
  <c r="BF22" i="84"/>
  <c r="BE22" i="84"/>
  <c r="BD22" i="84"/>
  <c r="BC22" i="84"/>
  <c r="BB22" i="84"/>
  <c r="BA22" i="84"/>
  <c r="AZ22" i="84"/>
  <c r="AY22" i="84"/>
  <c r="AX22" i="84"/>
  <c r="AW22" i="84"/>
  <c r="AV22" i="84"/>
  <c r="AU22" i="84"/>
  <c r="AT22" i="84"/>
  <c r="AS22" i="84"/>
  <c r="AR22" i="84"/>
  <c r="AQ22" i="84"/>
  <c r="AP22" i="84"/>
  <c r="AO22" i="84"/>
  <c r="AN22" i="84"/>
  <c r="BJ19" i="84"/>
  <c r="BI19" i="84"/>
  <c r="BH19" i="84"/>
  <c r="BG19" i="84"/>
  <c r="BF19" i="84"/>
  <c r="BE19" i="84"/>
  <c r="BD19" i="84"/>
  <c r="BC19" i="84"/>
  <c r="BB19" i="84"/>
  <c r="BA19" i="84"/>
  <c r="AZ19" i="84"/>
  <c r="AY19" i="84"/>
  <c r="AX19" i="84"/>
  <c r="AW19" i="84"/>
  <c r="AV19" i="84"/>
  <c r="AU19" i="84"/>
  <c r="AT19" i="84"/>
  <c r="AS19" i="84"/>
  <c r="AR19" i="84"/>
  <c r="AQ19" i="84"/>
  <c r="AP19" i="84"/>
  <c r="AO19" i="84"/>
  <c r="AN19" i="84"/>
  <c r="BJ18" i="84"/>
  <c r="BI18" i="84"/>
  <c r="BH18" i="84"/>
  <c r="BG18" i="84"/>
  <c r="BF18" i="84"/>
  <c r="BE18" i="84"/>
  <c r="BD18" i="84"/>
  <c r="BC18" i="84"/>
  <c r="BB18" i="84"/>
  <c r="BA18" i="84"/>
  <c r="AZ18" i="84"/>
  <c r="AY18" i="84"/>
  <c r="AX18" i="84"/>
  <c r="AW18" i="84"/>
  <c r="AV18" i="84"/>
  <c r="AU18" i="84"/>
  <c r="AT18" i="84"/>
  <c r="AS18" i="84"/>
  <c r="AR18" i="84"/>
  <c r="AQ18" i="84"/>
  <c r="AP18" i="84"/>
  <c r="AO18" i="84"/>
  <c r="AN18" i="84"/>
  <c r="BJ17" i="84"/>
  <c r="BI17" i="84"/>
  <c r="BH17" i="84"/>
  <c r="BG17" i="84"/>
  <c r="BF17" i="84"/>
  <c r="BE17" i="84"/>
  <c r="BD17" i="84"/>
  <c r="BC17" i="84"/>
  <c r="BB17" i="84"/>
  <c r="BA17" i="84"/>
  <c r="AZ17" i="84"/>
  <c r="AY17" i="84"/>
  <c r="AX17" i="84"/>
  <c r="AW17" i="84"/>
  <c r="AV17" i="84"/>
  <c r="AU17" i="84"/>
  <c r="AT17" i="84"/>
  <c r="AS17" i="84"/>
  <c r="AR17" i="84"/>
  <c r="AQ17" i="84"/>
  <c r="AP17" i="84"/>
  <c r="AO17" i="84"/>
  <c r="AN17" i="84"/>
  <c r="BJ16" i="84"/>
  <c r="BI16" i="84"/>
  <c r="BH16" i="84"/>
  <c r="BG16" i="84"/>
  <c r="BF16" i="84"/>
  <c r="BE16" i="84"/>
  <c r="BD16" i="84"/>
  <c r="BC16" i="84"/>
  <c r="BB16" i="84"/>
  <c r="BA16" i="84"/>
  <c r="AZ16" i="84"/>
  <c r="AY16" i="84"/>
  <c r="AX16" i="84"/>
  <c r="AW16" i="84"/>
  <c r="AV16" i="84"/>
  <c r="AU16" i="84"/>
  <c r="AT16" i="84"/>
  <c r="AS16" i="84"/>
  <c r="AR16" i="84"/>
  <c r="AQ16" i="84"/>
  <c r="AP16" i="84"/>
  <c r="AO16" i="84"/>
  <c r="AN16" i="84"/>
  <c r="BJ15" i="84"/>
  <c r="BI15" i="84"/>
  <c r="BH15" i="84"/>
  <c r="BG15" i="84"/>
  <c r="BF15" i="84"/>
  <c r="BE15" i="84"/>
  <c r="BD15" i="84"/>
  <c r="BC15" i="84"/>
  <c r="BB15" i="84"/>
  <c r="BA15" i="84"/>
  <c r="AZ15" i="84"/>
  <c r="AY15" i="84"/>
  <c r="AX15" i="84"/>
  <c r="AW15" i="84"/>
  <c r="AV15" i="84"/>
  <c r="AU15" i="84"/>
  <c r="AT15" i="84"/>
  <c r="AS15" i="84"/>
  <c r="AR15" i="84"/>
  <c r="AQ15" i="84"/>
  <c r="AP15" i="84"/>
  <c r="AO15" i="84"/>
  <c r="AN15" i="84"/>
  <c r="BJ14" i="84"/>
  <c r="BI14" i="84"/>
  <c r="BH14" i="84"/>
  <c r="BG14" i="84"/>
  <c r="BF14" i="84"/>
  <c r="BE14" i="84"/>
  <c r="BD14" i="84"/>
  <c r="BC14" i="84"/>
  <c r="BB14" i="84"/>
  <c r="BA14" i="84"/>
  <c r="AZ14" i="84"/>
  <c r="AY14" i="84"/>
  <c r="AX14" i="84"/>
  <c r="AW14" i="84"/>
  <c r="AV14" i="84"/>
  <c r="AU14" i="84"/>
  <c r="AT14" i="84"/>
  <c r="AS14" i="84"/>
  <c r="AR14" i="84"/>
  <c r="AQ14" i="84"/>
  <c r="AP14" i="84"/>
  <c r="AO14" i="84"/>
  <c r="AN14" i="84"/>
  <c r="BJ13" i="84"/>
  <c r="BI13" i="84"/>
  <c r="BH13" i="84"/>
  <c r="BG13" i="84"/>
  <c r="BF13" i="84"/>
  <c r="BE13" i="84"/>
  <c r="BD13" i="84"/>
  <c r="BC13" i="84"/>
  <c r="BB13" i="84"/>
  <c r="BA13" i="84"/>
  <c r="AZ13" i="84"/>
  <c r="AY13" i="84"/>
  <c r="AX13" i="84"/>
  <c r="AW13" i="84"/>
  <c r="AV13" i="84"/>
  <c r="AU13" i="84"/>
  <c r="AT13" i="84"/>
  <c r="AS13" i="84"/>
  <c r="AR13" i="84"/>
  <c r="AQ13" i="84"/>
  <c r="AP13" i="84"/>
  <c r="AO13" i="84"/>
  <c r="AN13" i="84"/>
  <c r="BJ12" i="84"/>
  <c r="BI12" i="84"/>
  <c r="BH12" i="84"/>
  <c r="BG12" i="84"/>
  <c r="BF12" i="84"/>
  <c r="BE12" i="84"/>
  <c r="BD12" i="84"/>
  <c r="BC12" i="84"/>
  <c r="BB12" i="84"/>
  <c r="BA12" i="84"/>
  <c r="AZ12" i="84"/>
  <c r="AY12" i="84"/>
  <c r="AX12" i="84"/>
  <c r="AW12" i="84"/>
  <c r="AV12" i="84"/>
  <c r="AU12" i="84"/>
  <c r="AT12" i="84"/>
  <c r="AS12" i="84"/>
  <c r="AR12" i="84"/>
  <c r="AQ12" i="84"/>
  <c r="AP12" i="84"/>
  <c r="AO12" i="84"/>
  <c r="AN12" i="84"/>
  <c r="BJ90" i="85"/>
  <c r="BI90" i="85"/>
  <c r="BH90" i="85"/>
  <c r="BG90" i="85"/>
  <c r="BF90" i="85"/>
  <c r="BE90" i="85"/>
  <c r="BD90" i="85"/>
  <c r="BC90" i="85"/>
  <c r="BB90" i="85"/>
  <c r="BA90" i="85"/>
  <c r="AZ90" i="85"/>
  <c r="AY90" i="85"/>
  <c r="AX90" i="85"/>
  <c r="AW90" i="85"/>
  <c r="AV90" i="85"/>
  <c r="AU90" i="85"/>
  <c r="AT90" i="85"/>
  <c r="AS90" i="85"/>
  <c r="AR90" i="85"/>
  <c r="AQ90" i="85"/>
  <c r="AP90" i="85"/>
  <c r="AO90" i="85"/>
  <c r="AN90" i="85"/>
  <c r="BJ89" i="85"/>
  <c r="BI89" i="85"/>
  <c r="BH89" i="85"/>
  <c r="BG89" i="85"/>
  <c r="BF89" i="85"/>
  <c r="BE89" i="85"/>
  <c r="BD89" i="85"/>
  <c r="BC89" i="85"/>
  <c r="BB89" i="85"/>
  <c r="BA89" i="85"/>
  <c r="AZ89" i="85"/>
  <c r="AY89" i="85"/>
  <c r="AX89" i="85"/>
  <c r="AW89" i="85"/>
  <c r="AV89" i="85"/>
  <c r="AU89" i="85"/>
  <c r="AT89" i="85"/>
  <c r="AS89" i="85"/>
  <c r="AR89" i="85"/>
  <c r="AQ89" i="85"/>
  <c r="AP89" i="85"/>
  <c r="AO89" i="85"/>
  <c r="AN89" i="85"/>
  <c r="BJ36" i="85"/>
  <c r="BI36" i="85"/>
  <c r="BH36" i="85"/>
  <c r="BG36" i="85"/>
  <c r="BF36" i="85"/>
  <c r="BE36" i="85"/>
  <c r="BD36" i="85"/>
  <c r="BC36" i="85"/>
  <c r="BB36" i="85"/>
  <c r="BA36" i="85"/>
  <c r="AZ36" i="85"/>
  <c r="AY36" i="85"/>
  <c r="AX36" i="85"/>
  <c r="AW36" i="85"/>
  <c r="AV36" i="85"/>
  <c r="AU36" i="85"/>
  <c r="AT36" i="85"/>
  <c r="AS36" i="85"/>
  <c r="AR36" i="85"/>
  <c r="AQ36" i="85"/>
  <c r="AP36" i="85"/>
  <c r="AO36" i="85"/>
  <c r="AN36" i="85"/>
  <c r="BI33" i="85"/>
  <c r="BH33" i="85"/>
  <c r="BG33" i="85"/>
  <c r="BE33" i="85"/>
  <c r="BD33" i="85"/>
  <c r="BC33" i="85"/>
  <c r="BA33" i="85"/>
  <c r="AZ33" i="85"/>
  <c r="AY33" i="85"/>
  <c r="AW33" i="85"/>
  <c r="AV33" i="85"/>
  <c r="AU33" i="85"/>
  <c r="AS33" i="85"/>
  <c r="AR33" i="85"/>
  <c r="AQ33" i="85"/>
  <c r="AO33" i="85"/>
  <c r="AN33" i="85"/>
  <c r="BJ31" i="85"/>
  <c r="BH31" i="85"/>
  <c r="BF31" i="85"/>
  <c r="BD31" i="85"/>
  <c r="BB31" i="85"/>
  <c r="AZ31" i="85"/>
  <c r="AX31" i="85"/>
  <c r="AV31" i="85"/>
  <c r="AT31" i="85"/>
  <c r="AR31" i="85"/>
  <c r="AP31" i="85"/>
  <c r="AN31" i="85"/>
  <c r="BJ30" i="85"/>
  <c r="BI30" i="85"/>
  <c r="BH30" i="85"/>
  <c r="BG30" i="85"/>
  <c r="BF30" i="85"/>
  <c r="BE30" i="85"/>
  <c r="BD30" i="85"/>
  <c r="BC30" i="85"/>
  <c r="BB30" i="85"/>
  <c r="BA30" i="85"/>
  <c r="AZ30" i="85"/>
  <c r="AY30" i="85"/>
  <c r="AX30" i="85"/>
  <c r="AW30" i="85"/>
  <c r="AV30" i="85"/>
  <c r="AU30" i="85"/>
  <c r="AT30" i="85"/>
  <c r="AS30" i="85"/>
  <c r="AR30" i="85"/>
  <c r="AQ30" i="85"/>
  <c r="AP30" i="85"/>
  <c r="AO30" i="85"/>
  <c r="AN30" i="85"/>
  <c r="BJ26" i="85"/>
  <c r="BI26" i="85"/>
  <c r="BH26" i="85"/>
  <c r="BG26" i="85"/>
  <c r="BF26" i="85"/>
  <c r="BE26" i="85"/>
  <c r="BD26" i="85"/>
  <c r="BC26" i="85"/>
  <c r="BB26" i="85"/>
  <c r="BA26" i="85"/>
  <c r="AZ26" i="85"/>
  <c r="AY26" i="85"/>
  <c r="AX26" i="85"/>
  <c r="AW26" i="85"/>
  <c r="AV26" i="85"/>
  <c r="AU26" i="85"/>
  <c r="AT26" i="85"/>
  <c r="AS26" i="85"/>
  <c r="AR26" i="85"/>
  <c r="AQ26" i="85"/>
  <c r="AP26" i="85"/>
  <c r="AO26" i="85"/>
  <c r="AN26" i="85"/>
  <c r="BJ24" i="85"/>
  <c r="BI24" i="85"/>
  <c r="BH24" i="85"/>
  <c r="BG24" i="85"/>
  <c r="BF24" i="85"/>
  <c r="BE24" i="85"/>
  <c r="BD24" i="85"/>
  <c r="BC24" i="85"/>
  <c r="BB24" i="85"/>
  <c r="BA24" i="85"/>
  <c r="AZ24" i="85"/>
  <c r="AY24" i="85"/>
  <c r="AX24" i="85"/>
  <c r="AW24" i="85"/>
  <c r="AV24" i="85"/>
  <c r="AU24" i="85"/>
  <c r="AT24" i="85"/>
  <c r="AS24" i="85"/>
  <c r="AR24" i="85"/>
  <c r="AQ24" i="85"/>
  <c r="AP24" i="85"/>
  <c r="AO24" i="85"/>
  <c r="AN24" i="85"/>
  <c r="BJ22" i="85"/>
  <c r="BI22" i="85"/>
  <c r="BH22" i="85"/>
  <c r="BG22" i="85"/>
  <c r="BF22" i="85"/>
  <c r="BE22" i="85"/>
  <c r="BD22" i="85"/>
  <c r="BC22" i="85"/>
  <c r="BB22" i="85"/>
  <c r="BA22" i="85"/>
  <c r="AZ22" i="85"/>
  <c r="AY22" i="85"/>
  <c r="AX22" i="85"/>
  <c r="AW22" i="85"/>
  <c r="AV22" i="85"/>
  <c r="AU22" i="85"/>
  <c r="AT22" i="85"/>
  <c r="AS22" i="85"/>
  <c r="AR22" i="85"/>
  <c r="AQ22" i="85"/>
  <c r="AP22" i="85"/>
  <c r="AO22" i="85"/>
  <c r="AN22" i="85"/>
  <c r="BJ18" i="85"/>
  <c r="BI18" i="85"/>
  <c r="BH18" i="85"/>
  <c r="BG18" i="85"/>
  <c r="BF18" i="85"/>
  <c r="BE18" i="85"/>
  <c r="BD18" i="85"/>
  <c r="BC18" i="85"/>
  <c r="BB18" i="85"/>
  <c r="BA18" i="85"/>
  <c r="AZ18" i="85"/>
  <c r="AY18" i="85"/>
  <c r="AX18" i="85"/>
  <c r="AW18" i="85"/>
  <c r="AV18" i="85"/>
  <c r="AU18" i="85"/>
  <c r="AT18" i="85"/>
  <c r="AS18" i="85"/>
  <c r="AR18" i="85"/>
  <c r="AQ18" i="85"/>
  <c r="AP18" i="85"/>
  <c r="AO18" i="85"/>
  <c r="AN18" i="85"/>
  <c r="BJ17" i="85"/>
  <c r="BI17" i="85"/>
  <c r="BH17" i="85"/>
  <c r="BG17" i="85"/>
  <c r="BF17" i="85"/>
  <c r="BE17" i="85"/>
  <c r="BD17" i="85"/>
  <c r="BC17" i="85"/>
  <c r="BB17" i="85"/>
  <c r="BA17" i="85"/>
  <c r="AZ17" i="85"/>
  <c r="AY17" i="85"/>
  <c r="AX17" i="85"/>
  <c r="AW17" i="85"/>
  <c r="AV17" i="85"/>
  <c r="AU17" i="85"/>
  <c r="AT17" i="85"/>
  <c r="AS17" i="85"/>
  <c r="AR17" i="85"/>
  <c r="AQ17" i="85"/>
  <c r="AP17" i="85"/>
  <c r="AO17" i="85"/>
  <c r="AN17" i="85"/>
  <c r="BJ16" i="85"/>
  <c r="BI16" i="85"/>
  <c r="BH16" i="85"/>
  <c r="BG16" i="85"/>
  <c r="BF16" i="85"/>
  <c r="BE16" i="85"/>
  <c r="BD16" i="85"/>
  <c r="BC16" i="85"/>
  <c r="BB16" i="85"/>
  <c r="BA16" i="85"/>
  <c r="AZ16" i="85"/>
  <c r="AY16" i="85"/>
  <c r="AX16" i="85"/>
  <c r="AW16" i="85"/>
  <c r="AV16" i="85"/>
  <c r="AU16" i="85"/>
  <c r="AT16" i="85"/>
  <c r="AS16" i="85"/>
  <c r="AR16" i="85"/>
  <c r="AQ16" i="85"/>
  <c r="AP16" i="85"/>
  <c r="AO16" i="85"/>
  <c r="AN16" i="85"/>
  <c r="BJ15" i="85"/>
  <c r="BI15" i="85"/>
  <c r="BH15" i="85"/>
  <c r="BG15" i="85"/>
  <c r="BF15" i="85"/>
  <c r="BE15" i="85"/>
  <c r="BD15" i="85"/>
  <c r="BC15" i="85"/>
  <c r="BB15" i="85"/>
  <c r="BA15" i="85"/>
  <c r="AZ15" i="85"/>
  <c r="AY15" i="85"/>
  <c r="AX15" i="85"/>
  <c r="AW15" i="85"/>
  <c r="AV15" i="85"/>
  <c r="AU15" i="85"/>
  <c r="AT15" i="85"/>
  <c r="AS15" i="85"/>
  <c r="AR15" i="85"/>
  <c r="AQ15" i="85"/>
  <c r="AP15" i="85"/>
  <c r="AO15" i="85"/>
  <c r="AN15" i="85"/>
  <c r="BJ13" i="85"/>
  <c r="BI13" i="85"/>
  <c r="BH13" i="85"/>
  <c r="BG13" i="85"/>
  <c r="BF13" i="85"/>
  <c r="BE13" i="85"/>
  <c r="BD13" i="85"/>
  <c r="BC13" i="85"/>
  <c r="BB13" i="85"/>
  <c r="BA13" i="85"/>
  <c r="AZ13" i="85"/>
  <c r="AY13" i="85"/>
  <c r="AX13" i="85"/>
  <c r="AW13" i="85"/>
  <c r="AV13" i="85"/>
  <c r="AU13" i="85"/>
  <c r="AT13" i="85"/>
  <c r="AS13" i="85"/>
  <c r="AR13" i="85"/>
  <c r="AQ13" i="85"/>
  <c r="AP13" i="85"/>
  <c r="AO13" i="85"/>
  <c r="AN13" i="85"/>
  <c r="BJ95" i="89"/>
  <c r="BI95" i="89"/>
  <c r="BH95" i="89"/>
  <c r="BG95" i="89"/>
  <c r="BF95" i="89"/>
  <c r="BE95" i="89"/>
  <c r="BD95" i="89"/>
  <c r="BC95" i="89"/>
  <c r="BB95" i="89"/>
  <c r="BA95" i="89"/>
  <c r="AZ95" i="89"/>
  <c r="AY95" i="89"/>
  <c r="AX95" i="89"/>
  <c r="AW95" i="89"/>
  <c r="AV95" i="89"/>
  <c r="AU95" i="89"/>
  <c r="AT95" i="89"/>
  <c r="AS95" i="89"/>
  <c r="AR95" i="89"/>
  <c r="AQ95" i="89"/>
  <c r="AP95" i="89"/>
  <c r="AO95" i="89"/>
  <c r="Z95" i="89"/>
  <c r="BJ94" i="89"/>
  <c r="BI94" i="89"/>
  <c r="BH94" i="89"/>
  <c r="BG94" i="89"/>
  <c r="BF94" i="89"/>
  <c r="BE94" i="89"/>
  <c r="BD94" i="89"/>
  <c r="BC94" i="89"/>
  <c r="BB94" i="89"/>
  <c r="BA94" i="89"/>
  <c r="AZ94" i="89"/>
  <c r="AY94" i="89"/>
  <c r="AX94" i="89"/>
  <c r="AW94" i="89"/>
  <c r="AV94" i="89"/>
  <c r="AU94" i="89"/>
  <c r="AT94" i="89"/>
  <c r="AS94" i="89"/>
  <c r="AR94" i="89"/>
  <c r="AQ94" i="89"/>
  <c r="AP94" i="89"/>
  <c r="AO94" i="89"/>
  <c r="Z94" i="89"/>
  <c r="BJ92" i="89"/>
  <c r="BI92" i="89"/>
  <c r="BH92" i="89"/>
  <c r="BG92" i="89"/>
  <c r="BF92" i="89"/>
  <c r="BE92" i="89"/>
  <c r="BD92" i="89"/>
  <c r="BC92" i="89"/>
  <c r="BB92" i="89"/>
  <c r="BA92" i="89"/>
  <c r="AZ92" i="89"/>
  <c r="AY92" i="89"/>
  <c r="AX92" i="89"/>
  <c r="AW92" i="89"/>
  <c r="AV92" i="89"/>
  <c r="AU92" i="89"/>
  <c r="AT92" i="89"/>
  <c r="AS92" i="89"/>
  <c r="AR92" i="89"/>
  <c r="AQ92" i="89"/>
  <c r="AP92" i="89"/>
  <c r="AO92" i="89"/>
  <c r="BJ91" i="89"/>
  <c r="BI91" i="89"/>
  <c r="BH91" i="89"/>
  <c r="BG91" i="89"/>
  <c r="BF91" i="89"/>
  <c r="BE91" i="89"/>
  <c r="BD91" i="89"/>
  <c r="BC91" i="89"/>
  <c r="BB91" i="89"/>
  <c r="BA91" i="89"/>
  <c r="AZ91" i="89"/>
  <c r="AY91" i="89"/>
  <c r="AX91" i="89"/>
  <c r="AW91" i="89"/>
  <c r="AV91" i="89"/>
  <c r="AU91" i="89"/>
  <c r="AT91" i="89"/>
  <c r="AS91" i="89"/>
  <c r="AR91" i="89"/>
  <c r="AQ91" i="89"/>
  <c r="AP91" i="89"/>
  <c r="AO91" i="89"/>
  <c r="BJ90" i="89"/>
  <c r="BI90" i="89"/>
  <c r="BH90" i="89"/>
  <c r="BG90" i="89"/>
  <c r="BF90" i="89"/>
  <c r="BE90" i="89"/>
  <c r="BD90" i="89"/>
  <c r="BC90" i="89"/>
  <c r="BB90" i="89"/>
  <c r="BA90" i="89"/>
  <c r="AZ90" i="89"/>
  <c r="AY90" i="89"/>
  <c r="AX90" i="89"/>
  <c r="AW90" i="89"/>
  <c r="AV90" i="89"/>
  <c r="AU90" i="89"/>
  <c r="AT90" i="89"/>
  <c r="AS90" i="89"/>
  <c r="AR90" i="89"/>
  <c r="AQ90" i="89"/>
  <c r="AP90" i="89"/>
  <c r="AO90" i="89"/>
  <c r="BJ89" i="89"/>
  <c r="BI89" i="89"/>
  <c r="BH89" i="89"/>
  <c r="BG89" i="89"/>
  <c r="BF89" i="89"/>
  <c r="BE89" i="89"/>
  <c r="BD89" i="89"/>
  <c r="BC89" i="89"/>
  <c r="BB89" i="89"/>
  <c r="BA89" i="89"/>
  <c r="AZ89" i="89"/>
  <c r="AY89" i="89"/>
  <c r="AX89" i="89"/>
  <c r="AW89" i="89"/>
  <c r="AV89" i="89"/>
  <c r="AU89" i="89"/>
  <c r="AT89" i="89"/>
  <c r="AS89" i="89"/>
  <c r="AR89" i="89"/>
  <c r="AQ89" i="89"/>
  <c r="AP89" i="89"/>
  <c r="AO89" i="89"/>
  <c r="BJ86" i="89"/>
  <c r="BI86" i="89"/>
  <c r="BH86" i="89"/>
  <c r="BG86" i="89"/>
  <c r="BF86" i="89"/>
  <c r="BE86" i="89"/>
  <c r="BD86" i="89"/>
  <c r="BC86" i="89"/>
  <c r="BB86" i="89"/>
  <c r="BA86" i="89"/>
  <c r="AZ86" i="89"/>
  <c r="AY86" i="89"/>
  <c r="AX86" i="89"/>
  <c r="AW86" i="89"/>
  <c r="AV86" i="89"/>
  <c r="AU86" i="89"/>
  <c r="AT86" i="89"/>
  <c r="AS86" i="89"/>
  <c r="AR86" i="89"/>
  <c r="AQ86" i="89"/>
  <c r="AP86" i="89"/>
  <c r="AO86" i="89"/>
  <c r="BJ84" i="89"/>
  <c r="BI84" i="89"/>
  <c r="BH84" i="89"/>
  <c r="BG84" i="89"/>
  <c r="BF84" i="89"/>
  <c r="BE84" i="89"/>
  <c r="BD84" i="89"/>
  <c r="BC84" i="89"/>
  <c r="BB84" i="89"/>
  <c r="BA84" i="89"/>
  <c r="AZ84" i="89"/>
  <c r="AY84" i="89"/>
  <c r="AX84" i="89"/>
  <c r="AW84" i="89"/>
  <c r="AV84" i="89"/>
  <c r="AU84" i="89"/>
  <c r="AT84" i="89"/>
  <c r="AS84" i="89"/>
  <c r="AR84" i="89"/>
  <c r="AQ84" i="89"/>
  <c r="AP84" i="89"/>
  <c r="AO84" i="89"/>
  <c r="BJ83" i="89"/>
  <c r="BI83" i="89"/>
  <c r="BH83" i="89"/>
  <c r="BG83" i="89"/>
  <c r="BF83" i="89"/>
  <c r="BE83" i="89"/>
  <c r="BD83" i="89"/>
  <c r="BC83" i="89"/>
  <c r="BB83" i="89"/>
  <c r="BA83" i="89"/>
  <c r="AZ83" i="89"/>
  <c r="AY83" i="89"/>
  <c r="AX83" i="89"/>
  <c r="AW83" i="89"/>
  <c r="AV83" i="89"/>
  <c r="AU83" i="89"/>
  <c r="AT83" i="89"/>
  <c r="AS83" i="89"/>
  <c r="AR83" i="89"/>
  <c r="AQ83" i="89"/>
  <c r="AP83" i="89"/>
  <c r="AO83" i="89"/>
  <c r="BJ82" i="89"/>
  <c r="BI82" i="89"/>
  <c r="BH82" i="89"/>
  <c r="BG82" i="89"/>
  <c r="BF82" i="89"/>
  <c r="BE82" i="89"/>
  <c r="BD82" i="89"/>
  <c r="BC82" i="89"/>
  <c r="BB82" i="89"/>
  <c r="BA82" i="89"/>
  <c r="AZ82" i="89"/>
  <c r="AY82" i="89"/>
  <c r="AX82" i="89"/>
  <c r="AW82" i="89"/>
  <c r="AV82" i="89"/>
  <c r="AU82" i="89"/>
  <c r="AT82" i="89"/>
  <c r="AS82" i="89"/>
  <c r="AR82" i="89"/>
  <c r="AQ82" i="89"/>
  <c r="AP82" i="89"/>
  <c r="AO82" i="89"/>
  <c r="BJ38" i="89"/>
  <c r="BI38" i="89"/>
  <c r="BH38" i="89"/>
  <c r="BG38" i="89"/>
  <c r="BF38" i="89"/>
  <c r="BE38" i="89"/>
  <c r="BD38" i="89"/>
  <c r="BC38" i="89"/>
  <c r="BB38" i="89"/>
  <c r="BA38" i="89"/>
  <c r="AZ38" i="89"/>
  <c r="AY38" i="89"/>
  <c r="AX38" i="89"/>
  <c r="AW38" i="89"/>
  <c r="AV38" i="89"/>
  <c r="AU38" i="89"/>
  <c r="AT38" i="89"/>
  <c r="AS38" i="89"/>
  <c r="AR38" i="89"/>
  <c r="AQ38" i="89"/>
  <c r="AP38" i="89"/>
  <c r="AO38" i="89"/>
  <c r="BJ36" i="89"/>
  <c r="BI36" i="89"/>
  <c r="BH36" i="89"/>
  <c r="BG36" i="89"/>
  <c r="BF36" i="89"/>
  <c r="BE36" i="89"/>
  <c r="BD36" i="89"/>
  <c r="BC36" i="89"/>
  <c r="BB36" i="89"/>
  <c r="BA36" i="89"/>
  <c r="AZ36" i="89"/>
  <c r="AY36" i="89"/>
  <c r="AX36" i="89"/>
  <c r="AW36" i="89"/>
  <c r="AV36" i="89"/>
  <c r="AU36" i="89"/>
  <c r="AT36" i="89"/>
  <c r="AS36" i="89"/>
  <c r="AR36" i="89"/>
  <c r="AQ36" i="89"/>
  <c r="AP36" i="89"/>
  <c r="AO36" i="89"/>
  <c r="BJ34" i="89"/>
  <c r="BI34" i="89"/>
  <c r="BH34" i="89"/>
  <c r="BG34" i="89"/>
  <c r="BF34" i="89"/>
  <c r="BE34" i="89"/>
  <c r="BD34" i="89"/>
  <c r="BC34" i="89"/>
  <c r="BB34" i="89"/>
  <c r="BA34" i="89"/>
  <c r="AZ34" i="89"/>
  <c r="AY34" i="89"/>
  <c r="AX34" i="89"/>
  <c r="AW34" i="89"/>
  <c r="AV34" i="89"/>
  <c r="AU34" i="89"/>
  <c r="AT34" i="89"/>
  <c r="AS34" i="89"/>
  <c r="AR34" i="89"/>
  <c r="AQ34" i="89"/>
  <c r="AP34" i="89"/>
  <c r="AO34" i="89"/>
  <c r="BI33" i="89"/>
  <c r="BG33" i="89"/>
  <c r="BC33" i="89"/>
  <c r="BA33" i="89"/>
  <c r="AY33" i="89"/>
  <c r="AU33" i="89"/>
  <c r="AS33" i="89"/>
  <c r="AQ33" i="89"/>
  <c r="BJ32" i="89"/>
  <c r="BI32" i="89"/>
  <c r="BH32" i="89"/>
  <c r="BG32" i="89"/>
  <c r="BF32" i="89"/>
  <c r="BE32" i="89"/>
  <c r="BD32" i="89"/>
  <c r="BC32" i="89"/>
  <c r="BB32" i="89"/>
  <c r="BA32" i="89"/>
  <c r="AZ32" i="89"/>
  <c r="AY32" i="89"/>
  <c r="AX32" i="89"/>
  <c r="AW32" i="89"/>
  <c r="AV32" i="89"/>
  <c r="AU32" i="89"/>
  <c r="AT32" i="89"/>
  <c r="AS32" i="89"/>
  <c r="AR32" i="89"/>
  <c r="AQ32" i="89"/>
  <c r="AP32" i="89"/>
  <c r="AO32" i="89"/>
  <c r="BJ31" i="89"/>
  <c r="BH31" i="89"/>
  <c r="BF31" i="89"/>
  <c r="BD31" i="89"/>
  <c r="BB31" i="89"/>
  <c r="AZ31" i="89"/>
  <c r="AX31" i="89"/>
  <c r="AV31" i="89"/>
  <c r="AT31" i="89"/>
  <c r="AR31" i="89"/>
  <c r="AP31" i="89"/>
  <c r="BJ30" i="89"/>
  <c r="BI30" i="89"/>
  <c r="BH30" i="89"/>
  <c r="BG30" i="89"/>
  <c r="BF30" i="89"/>
  <c r="BE30" i="89"/>
  <c r="BD30" i="89"/>
  <c r="BC30" i="89"/>
  <c r="BB30" i="89"/>
  <c r="BA30" i="89"/>
  <c r="AZ30" i="89"/>
  <c r="AY30" i="89"/>
  <c r="AX30" i="89"/>
  <c r="AW30" i="89"/>
  <c r="AV30" i="89"/>
  <c r="AU30" i="89"/>
  <c r="AT30" i="89"/>
  <c r="AS30" i="89"/>
  <c r="AR30" i="89"/>
  <c r="AQ30" i="89"/>
  <c r="AP30" i="89"/>
  <c r="AO30" i="89"/>
  <c r="BJ29" i="89"/>
  <c r="BI29" i="89"/>
  <c r="BH29" i="89"/>
  <c r="BG29" i="89"/>
  <c r="BF29" i="89"/>
  <c r="BE29" i="89"/>
  <c r="BD29" i="89"/>
  <c r="BC29" i="89"/>
  <c r="BB29" i="89"/>
  <c r="BA29" i="89"/>
  <c r="AZ29" i="89"/>
  <c r="AY29" i="89"/>
  <c r="AX29" i="89"/>
  <c r="AW29" i="89"/>
  <c r="AV29" i="89"/>
  <c r="AU29" i="89"/>
  <c r="AT29" i="89"/>
  <c r="AS29" i="89"/>
  <c r="AR29" i="89"/>
  <c r="AQ29" i="89"/>
  <c r="AP29" i="89"/>
  <c r="AO29" i="89"/>
  <c r="BJ28" i="89"/>
  <c r="BI28" i="89"/>
  <c r="BH28" i="89"/>
  <c r="BG28" i="89"/>
  <c r="BF28" i="89"/>
  <c r="BE28" i="89"/>
  <c r="BD28" i="89"/>
  <c r="BC28" i="89"/>
  <c r="BB28" i="89"/>
  <c r="BA28" i="89"/>
  <c r="AZ28" i="89"/>
  <c r="AY28" i="89"/>
  <c r="AX28" i="89"/>
  <c r="AW28" i="89"/>
  <c r="AV28" i="89"/>
  <c r="AU28" i="89"/>
  <c r="AT28" i="89"/>
  <c r="AS28" i="89"/>
  <c r="AR28" i="89"/>
  <c r="AQ28" i="89"/>
  <c r="AP28" i="89"/>
  <c r="AO28" i="89"/>
  <c r="BJ27" i="89"/>
  <c r="BI27" i="89"/>
  <c r="BH27" i="89"/>
  <c r="BG27" i="89"/>
  <c r="BF27" i="89"/>
  <c r="BE27" i="89"/>
  <c r="BD27" i="89"/>
  <c r="BC27" i="89"/>
  <c r="BB27" i="89"/>
  <c r="BA27" i="89"/>
  <c r="AZ27" i="89"/>
  <c r="AY27" i="89"/>
  <c r="AX27" i="89"/>
  <c r="AW27" i="89"/>
  <c r="AV27" i="89"/>
  <c r="AU27" i="89"/>
  <c r="AT27" i="89"/>
  <c r="AS27" i="89"/>
  <c r="AR27" i="89"/>
  <c r="AQ27" i="89"/>
  <c r="AP27" i="89"/>
  <c r="AO27" i="89"/>
  <c r="BJ26" i="89"/>
  <c r="BI26" i="89"/>
  <c r="BH26" i="89"/>
  <c r="BG26" i="89"/>
  <c r="BF26" i="89"/>
  <c r="BE26" i="89"/>
  <c r="BD26" i="89"/>
  <c r="BC26" i="89"/>
  <c r="BB26" i="89"/>
  <c r="BA26" i="89"/>
  <c r="AZ26" i="89"/>
  <c r="AY26" i="89"/>
  <c r="AX26" i="89"/>
  <c r="AW26" i="89"/>
  <c r="AV26" i="89"/>
  <c r="AU26" i="89"/>
  <c r="AT26" i="89"/>
  <c r="AS26" i="89"/>
  <c r="AR26" i="89"/>
  <c r="AQ26" i="89"/>
  <c r="AP26" i="89"/>
  <c r="AO26" i="89"/>
  <c r="BJ25" i="89"/>
  <c r="BI25" i="89"/>
  <c r="BH25" i="89"/>
  <c r="BG25" i="89"/>
  <c r="BF25" i="89"/>
  <c r="BE25" i="89"/>
  <c r="BD25" i="89"/>
  <c r="BC25" i="89"/>
  <c r="BB25" i="89"/>
  <c r="BA25" i="89"/>
  <c r="AZ25" i="89"/>
  <c r="AY25" i="89"/>
  <c r="AX25" i="89"/>
  <c r="AW25" i="89"/>
  <c r="AV25" i="89"/>
  <c r="AU25" i="89"/>
  <c r="AT25" i="89"/>
  <c r="AS25" i="89"/>
  <c r="AR25" i="89"/>
  <c r="AQ25" i="89"/>
  <c r="AP25" i="89"/>
  <c r="AO25" i="89"/>
  <c r="BJ24" i="89"/>
  <c r="BI24" i="89"/>
  <c r="BH24" i="89"/>
  <c r="BG24" i="89"/>
  <c r="BF24" i="89"/>
  <c r="BE24" i="89"/>
  <c r="BD24" i="89"/>
  <c r="BC24" i="89"/>
  <c r="BB24" i="89"/>
  <c r="BA24" i="89"/>
  <c r="AZ24" i="89"/>
  <c r="AY24" i="89"/>
  <c r="AX24" i="89"/>
  <c r="AW24" i="89"/>
  <c r="AV24" i="89"/>
  <c r="AU24" i="89"/>
  <c r="AT24" i="89"/>
  <c r="AS24" i="89"/>
  <c r="AR24" i="89"/>
  <c r="AQ24" i="89"/>
  <c r="AP24" i="89"/>
  <c r="AO24" i="89"/>
  <c r="BJ23" i="89"/>
  <c r="BI23" i="89"/>
  <c r="BH23" i="89"/>
  <c r="BG23" i="89"/>
  <c r="BF23" i="89"/>
  <c r="BE23" i="89"/>
  <c r="BD23" i="89"/>
  <c r="BC23" i="89"/>
  <c r="BB23" i="89"/>
  <c r="BA23" i="89"/>
  <c r="AZ23" i="89"/>
  <c r="AY23" i="89"/>
  <c r="AX23" i="89"/>
  <c r="AW23" i="89"/>
  <c r="AV23" i="89"/>
  <c r="AU23" i="89"/>
  <c r="AT23" i="89"/>
  <c r="AS23" i="89"/>
  <c r="AR23" i="89"/>
  <c r="AQ23" i="89"/>
  <c r="AP23" i="89"/>
  <c r="AO23" i="89"/>
  <c r="BJ22" i="89"/>
  <c r="BI22" i="89"/>
  <c r="BH22" i="89"/>
  <c r="BG22" i="89"/>
  <c r="BF22" i="89"/>
  <c r="BE22" i="89"/>
  <c r="BD22" i="89"/>
  <c r="BC22" i="89"/>
  <c r="BB22" i="89"/>
  <c r="BA22" i="89"/>
  <c r="AZ22" i="89"/>
  <c r="AY22" i="89"/>
  <c r="AX22" i="89"/>
  <c r="AW22" i="89"/>
  <c r="AV22" i="89"/>
  <c r="AU22" i="89"/>
  <c r="AT22" i="89"/>
  <c r="AS22" i="89"/>
  <c r="AR22" i="89"/>
  <c r="AQ22" i="89"/>
  <c r="AP22" i="89"/>
  <c r="AO22" i="89"/>
  <c r="BJ19" i="89"/>
  <c r="BI19" i="89"/>
  <c r="BH19" i="89"/>
  <c r="BG19" i="89"/>
  <c r="BF19" i="89"/>
  <c r="BE19" i="89"/>
  <c r="BD19" i="89"/>
  <c r="BC19" i="89"/>
  <c r="BB19" i="89"/>
  <c r="BA19" i="89"/>
  <c r="AZ19" i="89"/>
  <c r="AY19" i="89"/>
  <c r="AX19" i="89"/>
  <c r="AW19" i="89"/>
  <c r="AV19" i="89"/>
  <c r="AU19" i="89"/>
  <c r="AT19" i="89"/>
  <c r="AS19" i="89"/>
  <c r="AR19" i="89"/>
  <c r="AQ19" i="89"/>
  <c r="AP19" i="89"/>
  <c r="AO19" i="89"/>
  <c r="BJ18" i="89"/>
  <c r="BI18" i="89"/>
  <c r="BH18" i="89"/>
  <c r="BG18" i="89"/>
  <c r="BF18" i="89"/>
  <c r="BE18" i="89"/>
  <c r="BD18" i="89"/>
  <c r="BC18" i="89"/>
  <c r="BB18" i="89"/>
  <c r="BA18" i="89"/>
  <c r="AZ18" i="89"/>
  <c r="AY18" i="89"/>
  <c r="AX18" i="89"/>
  <c r="AW18" i="89"/>
  <c r="AV18" i="89"/>
  <c r="AU18" i="89"/>
  <c r="AT18" i="89"/>
  <c r="AS18" i="89"/>
  <c r="AR18" i="89"/>
  <c r="AQ18" i="89"/>
  <c r="AP18" i="89"/>
  <c r="AO18" i="89"/>
  <c r="BJ17" i="89"/>
  <c r="BI17" i="89"/>
  <c r="BH17" i="89"/>
  <c r="BG17" i="89"/>
  <c r="BF17" i="89"/>
  <c r="BE17" i="89"/>
  <c r="BD17" i="89"/>
  <c r="BC17" i="89"/>
  <c r="BB17" i="89"/>
  <c r="BA17" i="89"/>
  <c r="AZ17" i="89"/>
  <c r="AY17" i="89"/>
  <c r="AX17" i="89"/>
  <c r="AW17" i="89"/>
  <c r="AV17" i="89"/>
  <c r="AU17" i="89"/>
  <c r="AT17" i="89"/>
  <c r="AS17" i="89"/>
  <c r="AR17" i="89"/>
  <c r="AQ17" i="89"/>
  <c r="AP17" i="89"/>
  <c r="AO17" i="89"/>
  <c r="BJ16" i="89"/>
  <c r="BI16" i="89"/>
  <c r="BH16" i="89"/>
  <c r="BG16" i="89"/>
  <c r="BF16" i="89"/>
  <c r="BE16" i="89"/>
  <c r="BD16" i="89"/>
  <c r="BC16" i="89"/>
  <c r="BB16" i="89"/>
  <c r="BA16" i="89"/>
  <c r="AZ16" i="89"/>
  <c r="AY16" i="89"/>
  <c r="AX16" i="89"/>
  <c r="AW16" i="89"/>
  <c r="AV16" i="89"/>
  <c r="AU16" i="89"/>
  <c r="AT16" i="89"/>
  <c r="AS16" i="89"/>
  <c r="AR16" i="89"/>
  <c r="AQ16" i="89"/>
  <c r="AP16" i="89"/>
  <c r="AO16" i="89"/>
  <c r="BJ15" i="89"/>
  <c r="BI15" i="89"/>
  <c r="BH15" i="89"/>
  <c r="BG15" i="89"/>
  <c r="BF15" i="89"/>
  <c r="BE15" i="89"/>
  <c r="BD15" i="89"/>
  <c r="BC15" i="89"/>
  <c r="BB15" i="89"/>
  <c r="BA15" i="89"/>
  <c r="AZ15" i="89"/>
  <c r="AY15" i="89"/>
  <c r="AX15" i="89"/>
  <c r="AW15" i="89"/>
  <c r="AV15" i="89"/>
  <c r="AU15" i="89"/>
  <c r="AT15" i="89"/>
  <c r="AS15" i="89"/>
  <c r="AR15" i="89"/>
  <c r="AQ15" i="89"/>
  <c r="AP15" i="89"/>
  <c r="AO15" i="89"/>
  <c r="BJ14" i="89"/>
  <c r="BI14" i="89"/>
  <c r="BH14" i="89"/>
  <c r="BG14" i="89"/>
  <c r="BF14" i="89"/>
  <c r="BE14" i="89"/>
  <c r="BD14" i="89"/>
  <c r="BC14" i="89"/>
  <c r="BB14" i="89"/>
  <c r="BA14" i="89"/>
  <c r="AZ14" i="89"/>
  <c r="AY14" i="89"/>
  <c r="AX14" i="89"/>
  <c r="AW14" i="89"/>
  <c r="AV14" i="89"/>
  <c r="AU14" i="89"/>
  <c r="AT14" i="89"/>
  <c r="AS14" i="89"/>
  <c r="AR14" i="89"/>
  <c r="AQ14" i="89"/>
  <c r="AP14" i="89"/>
  <c r="AO14" i="89"/>
  <c r="BJ13" i="89"/>
  <c r="BI13" i="89"/>
  <c r="BH13" i="89"/>
  <c r="BG13" i="89"/>
  <c r="BF13" i="89"/>
  <c r="BE13" i="89"/>
  <c r="BD13" i="89"/>
  <c r="BC13" i="89"/>
  <c r="BB13" i="89"/>
  <c r="BA13" i="89"/>
  <c r="AZ13" i="89"/>
  <c r="AY13" i="89"/>
  <c r="AX13" i="89"/>
  <c r="AW13" i="89"/>
  <c r="AV13" i="89"/>
  <c r="AU13" i="89"/>
  <c r="AT13" i="89"/>
  <c r="AS13" i="89"/>
  <c r="AR13" i="89"/>
  <c r="AQ13" i="89"/>
  <c r="AP13" i="89"/>
  <c r="AO13" i="89"/>
  <c r="BJ12" i="89"/>
  <c r="BI12" i="89"/>
  <c r="BH12" i="89"/>
  <c r="BG12" i="89"/>
  <c r="BF12" i="89"/>
  <c r="BE12" i="89"/>
  <c r="BD12" i="89"/>
  <c r="BC12" i="89"/>
  <c r="BB12" i="89"/>
  <c r="BA12" i="89"/>
  <c r="AZ12" i="89"/>
  <c r="AY12" i="89"/>
  <c r="AX12" i="89"/>
  <c r="AW12" i="89"/>
  <c r="AV12" i="89"/>
  <c r="AU12" i="89"/>
  <c r="AT12" i="89"/>
  <c r="AS12" i="89"/>
  <c r="AR12" i="89"/>
  <c r="AQ12" i="89"/>
  <c r="AP12" i="89"/>
  <c r="AO12" i="89"/>
  <c r="BJ31" i="78"/>
  <c r="BH31" i="78"/>
  <c r="BF31" i="78"/>
  <c r="BD31" i="78"/>
  <c r="BB31" i="78"/>
  <c r="AZ31" i="78"/>
  <c r="AX31" i="78"/>
  <c r="AV31" i="78"/>
  <c r="AT31" i="78"/>
  <c r="AR31" i="78"/>
  <c r="AP31" i="78"/>
  <c r="AN31" i="78"/>
  <c r="BJ26" i="78"/>
  <c r="BI26" i="78"/>
  <c r="BH26" i="78"/>
  <c r="BG26" i="78"/>
  <c r="BF26" i="78"/>
  <c r="BE26" i="78"/>
  <c r="BD26" i="78"/>
  <c r="BC26" i="78"/>
  <c r="BB26" i="78"/>
  <c r="BA26" i="78"/>
  <c r="AZ26" i="78"/>
  <c r="AY26" i="78"/>
  <c r="AX26" i="78"/>
  <c r="AW26" i="78"/>
  <c r="AV26" i="78"/>
  <c r="AU26" i="78"/>
  <c r="AT26" i="78"/>
  <c r="AS26" i="78"/>
  <c r="AR26" i="78"/>
  <c r="AQ26" i="78"/>
  <c r="AP26" i="78"/>
  <c r="AO26" i="78"/>
  <c r="AN26" i="78"/>
  <c r="BJ24" i="78"/>
  <c r="BI24" i="78"/>
  <c r="BH24" i="78"/>
  <c r="BG24" i="78"/>
  <c r="BF24" i="78"/>
  <c r="BE24" i="78"/>
  <c r="BD24" i="78"/>
  <c r="BC24" i="78"/>
  <c r="BB24" i="78"/>
  <c r="BA24" i="78"/>
  <c r="AZ24" i="78"/>
  <c r="AY24" i="78"/>
  <c r="AX24" i="78"/>
  <c r="AW24" i="78"/>
  <c r="AV24" i="78"/>
  <c r="AU24" i="78"/>
  <c r="AT24" i="78"/>
  <c r="AS24" i="78"/>
  <c r="AR24" i="78"/>
  <c r="AQ24" i="78"/>
  <c r="AP24" i="78"/>
  <c r="AO24" i="78"/>
  <c r="AN24" i="78"/>
  <c r="AG31" i="32"/>
  <c r="AH532" i="28"/>
  <c r="AH532" i="95" s="1"/>
  <c r="AH533" i="28"/>
  <c r="AH533" i="95" s="1"/>
  <c r="AG84" i="80"/>
  <c r="AH534" i="28"/>
  <c r="AH534" i="95" s="1"/>
  <c r="AH535" i="28"/>
  <c r="AH536" i="28"/>
  <c r="AH536" i="95" s="1"/>
  <c r="AH537" i="28"/>
  <c r="AH537" i="95" s="1"/>
  <c r="AH538" i="28"/>
  <c r="AG84" i="85" s="1"/>
  <c r="AH539" i="28"/>
  <c r="AH539" i="95" s="1"/>
  <c r="AH540" i="28"/>
  <c r="AH540" i="95" s="1"/>
  <c r="AH531" i="28"/>
  <c r="AH531" i="95" s="1"/>
  <c r="AG26" i="79"/>
  <c r="AG24" i="79"/>
  <c r="AG26" i="80"/>
  <c r="AG24" i="80"/>
  <c r="AG26" i="81"/>
  <c r="AG24" i="81"/>
  <c r="AG26" i="82"/>
  <c r="AG24" i="82"/>
  <c r="AG26" i="83"/>
  <c r="AG24" i="83"/>
  <c r="AG38" i="84"/>
  <c r="AG36" i="84"/>
  <c r="AG34" i="84"/>
  <c r="AG32" i="84"/>
  <c r="AG30" i="84"/>
  <c r="AG29" i="84"/>
  <c r="AG28" i="84"/>
  <c r="AG27" i="84"/>
  <c r="AG26" i="84"/>
  <c r="AG25" i="84"/>
  <c r="AG24" i="84"/>
  <c r="AG23" i="84"/>
  <c r="AG22" i="84"/>
  <c r="AG19" i="84"/>
  <c r="AG18" i="84"/>
  <c r="AG17" i="84"/>
  <c r="AG16" i="84"/>
  <c r="AG15" i="84"/>
  <c r="AG14" i="84"/>
  <c r="AG13" i="84"/>
  <c r="AG12" i="84"/>
  <c r="AG95" i="84"/>
  <c r="AG94" i="84"/>
  <c r="AG92" i="84"/>
  <c r="AG91" i="84"/>
  <c r="AG90" i="84"/>
  <c r="AG89" i="84"/>
  <c r="AG86" i="84"/>
  <c r="AG84" i="84"/>
  <c r="AG83" i="84"/>
  <c r="AG82" i="84"/>
  <c r="AG36" i="85"/>
  <c r="AG30" i="85"/>
  <c r="AG26" i="85"/>
  <c r="AG24" i="85"/>
  <c r="AG22" i="85"/>
  <c r="AG18" i="85"/>
  <c r="AG17" i="85"/>
  <c r="AG16" i="85"/>
  <c r="AG15" i="85"/>
  <c r="AG13" i="85"/>
  <c r="AG90" i="85"/>
  <c r="AG89" i="85"/>
  <c r="AG38" i="89"/>
  <c r="AG36" i="89"/>
  <c r="AG34" i="89"/>
  <c r="AG32" i="89"/>
  <c r="AG30" i="89"/>
  <c r="AG29" i="89"/>
  <c r="AG28" i="89"/>
  <c r="AG27" i="89"/>
  <c r="AG26" i="89"/>
  <c r="AG25" i="89"/>
  <c r="AG24" i="89"/>
  <c r="AG23" i="89"/>
  <c r="AG22" i="89"/>
  <c r="AG19" i="89"/>
  <c r="AG18" i="89"/>
  <c r="AG17" i="89"/>
  <c r="AG16" i="89"/>
  <c r="AG15" i="89"/>
  <c r="AG14" i="89"/>
  <c r="AG13" i="89"/>
  <c r="AG12" i="89"/>
  <c r="AG95" i="89"/>
  <c r="AG94" i="89"/>
  <c r="AG92" i="89"/>
  <c r="AG91" i="89"/>
  <c r="AG90" i="89"/>
  <c r="AG89" i="89"/>
  <c r="AG86" i="89"/>
  <c r="AG84" i="89"/>
  <c r="AG83" i="89"/>
  <c r="AG82" i="89"/>
  <c r="AG26" i="32"/>
  <c r="AG24" i="32"/>
  <c r="AG26" i="78"/>
  <c r="AG24" i="78"/>
  <c r="AG38" i="78"/>
  <c r="AG36" i="78"/>
  <c r="AG34" i="78"/>
  <c r="AG32" i="78"/>
  <c r="AG30" i="78"/>
  <c r="AG29" i="78"/>
  <c r="AG28" i="78"/>
  <c r="AG27" i="78"/>
  <c r="AG25" i="78"/>
  <c r="AG23" i="78"/>
  <c r="AG22" i="78"/>
  <c r="AG19" i="78"/>
  <c r="AG18" i="78"/>
  <c r="AG17" i="78"/>
  <c r="AG16" i="78"/>
  <c r="AG15" i="78"/>
  <c r="AG14" i="78"/>
  <c r="AG13" i="78"/>
  <c r="AG12" i="78"/>
  <c r="AG95" i="78"/>
  <c r="AG94" i="78"/>
  <c r="AG92" i="78"/>
  <c r="AG91" i="78"/>
  <c r="AG90" i="78"/>
  <c r="AG89" i="78"/>
  <c r="AG86" i="78"/>
  <c r="AG83" i="78"/>
  <c r="AG82" i="78"/>
  <c r="AG38" i="79"/>
  <c r="AG36" i="79"/>
  <c r="AG34" i="79"/>
  <c r="AG32" i="79"/>
  <c r="AG30" i="79"/>
  <c r="AG29" i="79"/>
  <c r="AG28" i="79"/>
  <c r="AG27" i="79"/>
  <c r="AG25" i="79"/>
  <c r="AG23" i="79"/>
  <c r="AG22" i="79"/>
  <c r="AG19" i="79"/>
  <c r="AG18" i="79"/>
  <c r="AG17" i="79"/>
  <c r="AG16" i="79"/>
  <c r="AG15" i="79"/>
  <c r="AG14" i="79"/>
  <c r="AG13" i="79"/>
  <c r="AG12" i="79"/>
  <c r="AG95" i="79"/>
  <c r="AG94" i="79"/>
  <c r="AG92" i="79"/>
  <c r="AG91" i="79"/>
  <c r="AG90" i="79"/>
  <c r="AG89" i="79"/>
  <c r="AG86" i="79"/>
  <c r="AG83" i="79"/>
  <c r="AG82" i="79"/>
  <c r="AG38" i="80"/>
  <c r="AG36" i="80"/>
  <c r="AG34" i="80"/>
  <c r="AG32" i="80"/>
  <c r="AG30" i="80"/>
  <c r="AG29" i="80"/>
  <c r="AG28" i="80"/>
  <c r="AG27" i="80"/>
  <c r="AG25" i="80"/>
  <c r="AG23" i="80"/>
  <c r="AG22" i="80"/>
  <c r="AG19" i="80"/>
  <c r="AG18" i="80"/>
  <c r="AG17" i="80"/>
  <c r="AG16" i="80"/>
  <c r="AG15" i="80"/>
  <c r="AG14" i="80"/>
  <c r="AG13" i="80"/>
  <c r="AG12" i="80"/>
  <c r="AG95" i="80"/>
  <c r="AG94" i="80"/>
  <c r="AG92" i="80"/>
  <c r="AG91" i="80"/>
  <c r="AG90" i="80"/>
  <c r="AG89" i="80"/>
  <c r="AG86" i="80"/>
  <c r="AG83" i="80"/>
  <c r="AG82" i="80"/>
  <c r="AG38" i="81"/>
  <c r="AG36" i="81"/>
  <c r="AG34" i="81"/>
  <c r="AG32" i="81"/>
  <c r="AG30" i="81"/>
  <c r="AG29" i="81"/>
  <c r="AG28" i="81"/>
  <c r="AG27" i="81"/>
  <c r="AG25" i="81"/>
  <c r="AG23" i="81"/>
  <c r="AG22" i="81"/>
  <c r="AG19" i="81"/>
  <c r="AG18" i="81"/>
  <c r="AG17" i="81"/>
  <c r="AG16" i="81"/>
  <c r="AG15" i="81"/>
  <c r="AG14" i="81"/>
  <c r="AG13" i="81"/>
  <c r="AG12" i="81"/>
  <c r="AG95" i="81"/>
  <c r="AG94" i="81"/>
  <c r="AG92" i="81"/>
  <c r="AG91" i="81"/>
  <c r="AG90" i="81"/>
  <c r="AG89" i="81"/>
  <c r="AG86" i="81"/>
  <c r="AG84" i="81"/>
  <c r="AG83" i="81"/>
  <c r="AG82" i="81"/>
  <c r="AG38" i="82"/>
  <c r="AG36" i="82"/>
  <c r="AG34" i="82"/>
  <c r="AG33" i="82"/>
  <c r="AG32" i="82"/>
  <c r="AG30" i="82"/>
  <c r="AG29" i="82"/>
  <c r="AG28" i="82"/>
  <c r="AG27" i="82"/>
  <c r="AG25" i="82"/>
  <c r="AG23" i="82"/>
  <c r="AG22" i="82"/>
  <c r="AG19" i="82"/>
  <c r="AG18" i="82"/>
  <c r="AG17" i="82"/>
  <c r="AG16" i="82"/>
  <c r="AG15" i="82"/>
  <c r="AG14" i="82"/>
  <c r="AG13" i="82"/>
  <c r="AG12" i="82"/>
  <c r="AG95" i="82"/>
  <c r="AG94" i="82"/>
  <c r="AG92" i="82"/>
  <c r="AG91" i="82"/>
  <c r="AG90" i="82"/>
  <c r="AG89" i="82"/>
  <c r="AG86" i="82"/>
  <c r="AG83" i="82"/>
  <c r="AG82" i="82"/>
  <c r="AG38" i="83"/>
  <c r="AG36" i="83"/>
  <c r="AG34" i="83"/>
  <c r="AG32" i="83"/>
  <c r="AG30" i="83"/>
  <c r="AG29" i="83"/>
  <c r="AG28" i="83"/>
  <c r="AG27" i="83"/>
  <c r="AG25" i="83"/>
  <c r="AG23" i="83"/>
  <c r="AG22" i="83"/>
  <c r="AG19" i="83"/>
  <c r="AG18" i="83"/>
  <c r="AG17" i="83"/>
  <c r="AG16" i="83"/>
  <c r="AG15" i="83"/>
  <c r="AG14" i="83"/>
  <c r="AG13" i="83"/>
  <c r="AG12" i="83"/>
  <c r="AG95" i="83"/>
  <c r="AG94" i="83"/>
  <c r="AG92" i="83"/>
  <c r="AG91" i="83"/>
  <c r="AG90" i="83"/>
  <c r="AG89" i="83"/>
  <c r="AG86" i="83"/>
  <c r="AG84" i="83"/>
  <c r="AG83" i="83"/>
  <c r="AG82" i="83"/>
  <c r="AG38" i="85"/>
  <c r="AG34" i="85"/>
  <c r="AG32" i="85"/>
  <c r="AG29" i="85"/>
  <c r="AG28" i="85"/>
  <c r="AG27" i="85"/>
  <c r="AG25" i="85"/>
  <c r="AG23" i="85"/>
  <c r="AG19" i="85"/>
  <c r="AG14" i="85"/>
  <c r="AG12" i="85"/>
  <c r="AG95" i="85"/>
  <c r="AG94" i="85"/>
  <c r="AG92" i="85"/>
  <c r="AG91" i="85"/>
  <c r="AG86" i="85"/>
  <c r="AG83" i="85"/>
  <c r="AG82" i="85"/>
  <c r="AG38" i="32"/>
  <c r="AG36" i="32"/>
  <c r="AG34" i="32"/>
  <c r="AG33" i="32"/>
  <c r="AG32" i="32"/>
  <c r="AG30" i="32"/>
  <c r="AG29" i="32"/>
  <c r="AG28" i="32"/>
  <c r="AG27" i="32"/>
  <c r="AG25" i="32"/>
  <c r="AG23" i="32"/>
  <c r="AG22" i="32"/>
  <c r="AG19" i="32"/>
  <c r="AG18" i="32"/>
  <c r="AG17" i="32"/>
  <c r="AG16" i="32"/>
  <c r="AG15" i="32"/>
  <c r="AG14" i="32"/>
  <c r="AG13" i="32"/>
  <c r="AG12" i="32"/>
  <c r="AG95" i="32"/>
  <c r="AG94" i="32"/>
  <c r="AG92" i="32"/>
  <c r="AG91" i="32"/>
  <c r="AG90" i="32"/>
  <c r="AG89" i="32"/>
  <c r="AG86" i="32"/>
  <c r="AG84" i="32"/>
  <c r="AG83" i="32"/>
  <c r="AG82" i="32"/>
  <c r="BA84" i="78"/>
  <c r="BC84" i="78"/>
  <c r="BA84" i="79"/>
  <c r="BB84" i="79"/>
  <c r="BA84" i="80"/>
  <c r="BB84" i="80"/>
  <c r="BC84" i="80"/>
  <c r="BA84" i="81"/>
  <c r="BB84" i="81"/>
  <c r="BC84" i="81"/>
  <c r="BA84" i="82"/>
  <c r="BB84" i="82"/>
  <c r="BC84" i="82"/>
  <c r="BA84" i="83"/>
  <c r="BB84" i="83"/>
  <c r="BC84" i="83"/>
  <c r="BA84" i="85"/>
  <c r="BB84" i="85"/>
  <c r="BC84" i="85"/>
  <c r="BA84" i="32"/>
  <c r="BB84" i="32"/>
  <c r="BD84" i="78"/>
  <c r="BE84" i="78"/>
  <c r="BF84" i="78"/>
  <c r="BG84" i="78"/>
  <c r="BH84" i="78"/>
  <c r="BI84" i="78"/>
  <c r="BC84" i="79"/>
  <c r="BD84" i="79"/>
  <c r="BE84" i="79"/>
  <c r="BF84" i="79"/>
  <c r="BG84" i="79"/>
  <c r="BH84" i="79"/>
  <c r="BI84" i="79"/>
  <c r="BJ84" i="79"/>
  <c r="BD84" i="80"/>
  <c r="BE84" i="80"/>
  <c r="BF84" i="80"/>
  <c r="BG84" i="80"/>
  <c r="BH84" i="80"/>
  <c r="BI84" i="80"/>
  <c r="BJ84" i="80"/>
  <c r="BE84" i="81"/>
  <c r="BF84" i="81"/>
  <c r="BH84" i="81"/>
  <c r="BI84" i="81"/>
  <c r="BJ84" i="81"/>
  <c r="BD84" i="82"/>
  <c r="BE84" i="82"/>
  <c r="BF84" i="82"/>
  <c r="BG84" i="82"/>
  <c r="BH84" i="82"/>
  <c r="BI84" i="82"/>
  <c r="BJ84" i="82"/>
  <c r="BD84" i="83"/>
  <c r="BF84" i="83"/>
  <c r="BG84" i="83"/>
  <c r="BH84" i="83"/>
  <c r="BI84" i="83"/>
  <c r="BJ84" i="83"/>
  <c r="BE84" i="85"/>
  <c r="BF84" i="85"/>
  <c r="BG84" i="85"/>
  <c r="BH84" i="85"/>
  <c r="BI84" i="85"/>
  <c r="BJ84" i="85"/>
  <c r="BC84" i="32"/>
  <c r="BE84" i="32"/>
  <c r="BF84" i="32"/>
  <c r="BG84" i="32"/>
  <c r="BH84" i="32"/>
  <c r="BI84" i="32"/>
  <c r="BJ84" i="32"/>
  <c r="AN84" i="78"/>
  <c r="AO84" i="78"/>
  <c r="AP84" i="78"/>
  <c r="AQ84" i="78"/>
  <c r="AR84" i="78"/>
  <c r="AS84" i="78"/>
  <c r="AT84" i="78"/>
  <c r="AU84" i="78"/>
  <c r="AV84" i="78"/>
  <c r="AW84" i="78"/>
  <c r="AX84" i="78"/>
  <c r="AY84" i="78"/>
  <c r="AZ84" i="78"/>
  <c r="AN84" i="79"/>
  <c r="AO84" i="79"/>
  <c r="AP84" i="79"/>
  <c r="AQ84" i="79"/>
  <c r="AS84" i="79"/>
  <c r="AT84" i="79"/>
  <c r="AU84" i="79"/>
  <c r="AV84" i="79"/>
  <c r="AW84" i="79"/>
  <c r="AX84" i="79"/>
  <c r="AY84" i="79"/>
  <c r="AZ84" i="79"/>
  <c r="AN84" i="80"/>
  <c r="AO84" i="80"/>
  <c r="AR84" i="80"/>
  <c r="AS84" i="80"/>
  <c r="AU84" i="80"/>
  <c r="AV84" i="80"/>
  <c r="AW84" i="80"/>
  <c r="AY84" i="80"/>
  <c r="AZ84" i="80"/>
  <c r="AN84" i="81"/>
  <c r="AO84" i="81"/>
  <c r="AP84" i="81"/>
  <c r="AQ84" i="81"/>
  <c r="AR84" i="81"/>
  <c r="AU84" i="81"/>
  <c r="AV84" i="81"/>
  <c r="AW84" i="81"/>
  <c r="AX84" i="81"/>
  <c r="AY84" i="81"/>
  <c r="AZ84" i="81"/>
  <c r="AN84" i="82"/>
  <c r="AO84" i="82"/>
  <c r="AQ84" i="82"/>
  <c r="AS84" i="82"/>
  <c r="AT84" i="82"/>
  <c r="AU84" i="82"/>
  <c r="AV84" i="82"/>
  <c r="AW84" i="82"/>
  <c r="AX84" i="82"/>
  <c r="AY84" i="82"/>
  <c r="AZ84" i="82"/>
  <c r="AN84" i="83"/>
  <c r="AO84" i="83"/>
  <c r="AP84" i="83"/>
  <c r="AQ84" i="83"/>
  <c r="AS84" i="83"/>
  <c r="AT84" i="83"/>
  <c r="AU84" i="83"/>
  <c r="AV84" i="83"/>
  <c r="AW84" i="83"/>
  <c r="AX84" i="83"/>
  <c r="AY84" i="83"/>
  <c r="AZ84" i="83"/>
  <c r="AN84" i="85"/>
  <c r="AO84" i="85"/>
  <c r="AP84" i="85"/>
  <c r="AR84" i="85"/>
  <c r="AS84" i="85"/>
  <c r="AT84" i="85"/>
  <c r="AV84" i="85"/>
  <c r="AW84" i="85"/>
  <c r="AX84" i="85"/>
  <c r="AY84" i="85"/>
  <c r="AZ84" i="85"/>
  <c r="AP84" i="32"/>
  <c r="AQ84" i="32"/>
  <c r="AR84" i="32"/>
  <c r="AS84" i="32"/>
  <c r="AT84" i="32"/>
  <c r="AU84" i="32"/>
  <c r="AX84" i="32"/>
  <c r="AY84" i="32"/>
  <c r="AF86" i="84"/>
  <c r="AF83" i="83"/>
  <c r="AF22" i="32"/>
  <c r="AF15" i="82"/>
  <c r="AF12" i="85"/>
  <c r="AF27" i="84"/>
  <c r="AF25" i="84"/>
  <c r="AF27" i="89"/>
  <c r="AF25" i="89"/>
  <c r="AF27" i="78"/>
  <c r="AF25" i="78"/>
  <c r="AF27" i="79"/>
  <c r="AF25" i="79"/>
  <c r="AF27" i="80"/>
  <c r="AF25" i="80"/>
  <c r="AF27" i="81"/>
  <c r="AF25" i="81"/>
  <c r="AF27" i="82"/>
  <c r="AF25" i="82"/>
  <c r="AF27" i="83"/>
  <c r="AF25" i="83"/>
  <c r="AF27" i="85"/>
  <c r="AF25" i="85"/>
  <c r="AF27" i="32"/>
  <c r="AF25" i="32"/>
  <c r="AO19" i="78"/>
  <c r="AR19" i="78"/>
  <c r="AU19" i="78"/>
  <c r="AW19" i="78"/>
  <c r="AO19" i="79"/>
  <c r="AP19" i="79"/>
  <c r="AS19" i="79"/>
  <c r="AU19" i="79"/>
  <c r="AY19" i="79"/>
  <c r="AO19" i="80"/>
  <c r="AQ19" i="80"/>
  <c r="AS19" i="80"/>
  <c r="AV19" i="80"/>
  <c r="AZ19" i="80"/>
  <c r="AQ19" i="81"/>
  <c r="AS19" i="81"/>
  <c r="AU19" i="81"/>
  <c r="AW19" i="81"/>
  <c r="AX19" i="81"/>
  <c r="AY19" i="81"/>
  <c r="AQ19" i="82"/>
  <c r="AS19" i="82"/>
  <c r="AV19" i="82"/>
  <c r="AW19" i="82"/>
  <c r="AO19" i="83"/>
  <c r="AQ19" i="83"/>
  <c r="AS19" i="83"/>
  <c r="AU19" i="83"/>
  <c r="AY19" i="83"/>
  <c r="AP19" i="85"/>
  <c r="AU19" i="85"/>
  <c r="AW19" i="85"/>
  <c r="AX19" i="85"/>
  <c r="AO19" i="32"/>
  <c r="AQ19" i="32"/>
  <c r="AT19" i="32"/>
  <c r="AU19" i="32"/>
  <c r="AX19" i="32"/>
  <c r="AY19" i="32"/>
  <c r="BJ83" i="85"/>
  <c r="BI83" i="85"/>
  <c r="BH83" i="85"/>
  <c r="BG83" i="85"/>
  <c r="BF83" i="85"/>
  <c r="BE83" i="85"/>
  <c r="BD83" i="85"/>
  <c r="BC83" i="85"/>
  <c r="BB83" i="85"/>
  <c r="BA83" i="85"/>
  <c r="AZ83" i="85"/>
  <c r="AY83" i="85"/>
  <c r="AX83" i="85"/>
  <c r="AW83" i="85"/>
  <c r="AV83" i="85"/>
  <c r="AU83" i="85"/>
  <c r="AT83" i="85"/>
  <c r="AS83" i="85"/>
  <c r="AR83" i="85"/>
  <c r="AQ83" i="85"/>
  <c r="AP83" i="85"/>
  <c r="AO83" i="85"/>
  <c r="AN83" i="85"/>
  <c r="BJ83" i="83"/>
  <c r="BI83" i="83"/>
  <c r="BH83" i="83"/>
  <c r="BG83" i="83"/>
  <c r="BF83" i="83"/>
  <c r="BE83" i="83"/>
  <c r="BD83" i="83"/>
  <c r="BC83" i="83"/>
  <c r="BB83" i="83"/>
  <c r="BA83" i="83"/>
  <c r="AZ83" i="83"/>
  <c r="AY83" i="83"/>
  <c r="AX83" i="83"/>
  <c r="AW83" i="83"/>
  <c r="AV83" i="83"/>
  <c r="AU83" i="83"/>
  <c r="AT83" i="83"/>
  <c r="AS83" i="83"/>
  <c r="AR83" i="83"/>
  <c r="AQ83" i="83"/>
  <c r="AP83" i="83"/>
  <c r="AO83" i="83"/>
  <c r="AN83" i="83"/>
  <c r="BJ83" i="82"/>
  <c r="BI83" i="82"/>
  <c r="BH83" i="82"/>
  <c r="BG83" i="82"/>
  <c r="BF83" i="82"/>
  <c r="BE83" i="82"/>
  <c r="BD83" i="82"/>
  <c r="BC83" i="82"/>
  <c r="BB83" i="82"/>
  <c r="BA83" i="82"/>
  <c r="AZ83" i="82"/>
  <c r="AY83" i="82"/>
  <c r="AX83" i="82"/>
  <c r="AW83" i="82"/>
  <c r="AV83" i="82"/>
  <c r="AU83" i="82"/>
  <c r="AT83" i="82"/>
  <c r="AS83" i="82"/>
  <c r="AR83" i="82"/>
  <c r="AQ83" i="82"/>
  <c r="AP83" i="82"/>
  <c r="AO83" i="82"/>
  <c r="AN83" i="82"/>
  <c r="BJ83" i="81"/>
  <c r="BI83" i="81"/>
  <c r="BH83" i="81"/>
  <c r="BG83" i="81"/>
  <c r="BF83" i="81"/>
  <c r="BE83" i="81"/>
  <c r="BD83" i="81"/>
  <c r="BC83" i="81"/>
  <c r="BB83" i="81"/>
  <c r="BA83" i="81"/>
  <c r="AZ83" i="81"/>
  <c r="AY83" i="81"/>
  <c r="AX83" i="81"/>
  <c r="AW83" i="81"/>
  <c r="AV83" i="81"/>
  <c r="AU83" i="81"/>
  <c r="AT83" i="81"/>
  <c r="AS83" i="81"/>
  <c r="AR83" i="81"/>
  <c r="AQ83" i="81"/>
  <c r="AP83" i="81"/>
  <c r="AO83" i="81"/>
  <c r="AN83" i="81"/>
  <c r="BJ82" i="85"/>
  <c r="BI82" i="85"/>
  <c r="BH82" i="85"/>
  <c r="BG82" i="85"/>
  <c r="BF82" i="85"/>
  <c r="BE82" i="85"/>
  <c r="BD82" i="85"/>
  <c r="BC82" i="85"/>
  <c r="BB82" i="85"/>
  <c r="BA82" i="85"/>
  <c r="AZ82" i="85"/>
  <c r="AY82" i="85"/>
  <c r="AX82" i="85"/>
  <c r="AW82" i="85"/>
  <c r="AV82" i="85"/>
  <c r="AU82" i="85"/>
  <c r="AT82" i="85"/>
  <c r="AS82" i="85"/>
  <c r="AR82" i="85"/>
  <c r="AQ82" i="85"/>
  <c r="AP82" i="85"/>
  <c r="AO82" i="85"/>
  <c r="AN82" i="85"/>
  <c r="BJ82" i="83"/>
  <c r="BI82" i="83"/>
  <c r="BH82" i="83"/>
  <c r="BG82" i="83"/>
  <c r="BF82" i="83"/>
  <c r="BE82" i="83"/>
  <c r="BD82" i="83"/>
  <c r="BC82" i="83"/>
  <c r="BB82" i="83"/>
  <c r="BA82" i="83"/>
  <c r="AZ82" i="83"/>
  <c r="AY82" i="83"/>
  <c r="AX82" i="83"/>
  <c r="AW82" i="83"/>
  <c r="AV82" i="83"/>
  <c r="AU82" i="83"/>
  <c r="AT82" i="83"/>
  <c r="AS82" i="83"/>
  <c r="AR82" i="83"/>
  <c r="AQ82" i="83"/>
  <c r="AP82" i="83"/>
  <c r="AO82" i="83"/>
  <c r="AN82" i="83"/>
  <c r="BJ82" i="82"/>
  <c r="BI82" i="82"/>
  <c r="BH82" i="82"/>
  <c r="BG82" i="82"/>
  <c r="BF82" i="82"/>
  <c r="BE82" i="82"/>
  <c r="BD82" i="82"/>
  <c r="BC82" i="82"/>
  <c r="BB82" i="82"/>
  <c r="BA82" i="82"/>
  <c r="AZ82" i="82"/>
  <c r="AY82" i="82"/>
  <c r="AX82" i="82"/>
  <c r="AW82" i="82"/>
  <c r="AV82" i="82"/>
  <c r="AU82" i="82"/>
  <c r="AT82" i="82"/>
  <c r="AS82" i="82"/>
  <c r="AR82" i="82"/>
  <c r="AQ82" i="82"/>
  <c r="AP82" i="82"/>
  <c r="AO82" i="82"/>
  <c r="AN82" i="82"/>
  <c r="BJ82" i="81"/>
  <c r="BI82" i="81"/>
  <c r="BH82" i="81"/>
  <c r="BG82" i="81"/>
  <c r="BF82" i="81"/>
  <c r="BE82" i="81"/>
  <c r="BD82" i="81"/>
  <c r="BC82" i="81"/>
  <c r="BB82" i="81"/>
  <c r="BA82" i="81"/>
  <c r="AZ82" i="81"/>
  <c r="AY82" i="81"/>
  <c r="AX82" i="81"/>
  <c r="AW82" i="81"/>
  <c r="AV82" i="81"/>
  <c r="AU82" i="81"/>
  <c r="AT82" i="81"/>
  <c r="AS82" i="81"/>
  <c r="AR82" i="81"/>
  <c r="AQ82" i="81"/>
  <c r="AP82" i="81"/>
  <c r="AO82" i="81"/>
  <c r="AN82" i="81"/>
  <c r="BJ18" i="83"/>
  <c r="BI18" i="83"/>
  <c r="BH18" i="83"/>
  <c r="BG18" i="83"/>
  <c r="BF18" i="83"/>
  <c r="BE18" i="83"/>
  <c r="BD18" i="83"/>
  <c r="BC18" i="83"/>
  <c r="BB18" i="83"/>
  <c r="BA18" i="83"/>
  <c r="AZ18" i="83"/>
  <c r="AY18" i="83"/>
  <c r="AX18" i="83"/>
  <c r="AW18" i="83"/>
  <c r="AV18" i="83"/>
  <c r="AU18" i="83"/>
  <c r="AT18" i="83"/>
  <c r="AS18" i="83"/>
  <c r="AR18" i="83"/>
  <c r="AQ18" i="83"/>
  <c r="AP18" i="83"/>
  <c r="AO18" i="83"/>
  <c r="AN18" i="83"/>
  <c r="BJ18" i="82"/>
  <c r="BI18" i="82"/>
  <c r="BH18" i="82"/>
  <c r="BG18" i="82"/>
  <c r="BF18" i="82"/>
  <c r="BE18" i="82"/>
  <c r="BD18" i="82"/>
  <c r="BC18" i="82"/>
  <c r="BB18" i="82"/>
  <c r="BA18" i="82"/>
  <c r="AZ18" i="82"/>
  <c r="AY18" i="82"/>
  <c r="AX18" i="82"/>
  <c r="AW18" i="82"/>
  <c r="AV18" i="82"/>
  <c r="AU18" i="82"/>
  <c r="AT18" i="82"/>
  <c r="AS18" i="82"/>
  <c r="AR18" i="82"/>
  <c r="AQ18" i="82"/>
  <c r="AP18" i="82"/>
  <c r="AO18" i="82"/>
  <c r="AN18" i="82"/>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J17" i="83"/>
  <c r="BI17" i="83"/>
  <c r="BH17" i="83"/>
  <c r="BG17" i="83"/>
  <c r="BF17" i="83"/>
  <c r="BE17" i="83"/>
  <c r="BD17" i="83"/>
  <c r="BC17" i="83"/>
  <c r="BB17" i="83"/>
  <c r="BA17" i="83"/>
  <c r="AZ17" i="83"/>
  <c r="AY17" i="83"/>
  <c r="AX17" i="83"/>
  <c r="AW17" i="83"/>
  <c r="AV17" i="83"/>
  <c r="AU17" i="83"/>
  <c r="AT17" i="83"/>
  <c r="AS17" i="83"/>
  <c r="AR17" i="83"/>
  <c r="AQ17" i="83"/>
  <c r="AP17" i="83"/>
  <c r="AO17" i="83"/>
  <c r="AN17" i="83"/>
  <c r="BJ17" i="82"/>
  <c r="BI17" i="82"/>
  <c r="BH17" i="82"/>
  <c r="BG17" i="82"/>
  <c r="BF17" i="82"/>
  <c r="BE17" i="82"/>
  <c r="BD17" i="82"/>
  <c r="BC17" i="82"/>
  <c r="BB17" i="82"/>
  <c r="BA17" i="82"/>
  <c r="AZ17" i="82"/>
  <c r="AY17" i="82"/>
  <c r="AX17" i="82"/>
  <c r="AW17" i="82"/>
  <c r="AV17" i="82"/>
  <c r="AU17" i="82"/>
  <c r="AT17" i="82"/>
  <c r="AS17" i="82"/>
  <c r="AR17" i="82"/>
  <c r="AQ17" i="82"/>
  <c r="AP17" i="82"/>
  <c r="AO17" i="82"/>
  <c r="AN17" i="82"/>
  <c r="BJ17" i="81"/>
  <c r="BI17" i="81"/>
  <c r="BH17" i="81"/>
  <c r="BG17" i="81"/>
  <c r="BF17" i="81"/>
  <c r="BE17" i="81"/>
  <c r="BD17" i="81"/>
  <c r="BC17" i="81"/>
  <c r="BB17" i="81"/>
  <c r="BA17" i="81"/>
  <c r="AZ17" i="81"/>
  <c r="AY17" i="81"/>
  <c r="AX17" i="81"/>
  <c r="AW17" i="81"/>
  <c r="AV17" i="81"/>
  <c r="AU17" i="81"/>
  <c r="AT17" i="81"/>
  <c r="AS17" i="81"/>
  <c r="AR17" i="81"/>
  <c r="AQ17" i="81"/>
  <c r="AP17" i="81"/>
  <c r="AO17" i="81"/>
  <c r="AN17" i="81"/>
  <c r="BJ18" i="80"/>
  <c r="BI18" i="80"/>
  <c r="BH18" i="80"/>
  <c r="BG18" i="80"/>
  <c r="BF18" i="80"/>
  <c r="BE18" i="80"/>
  <c r="BD18" i="80"/>
  <c r="BC18" i="80"/>
  <c r="BB18" i="80"/>
  <c r="BA18" i="80"/>
  <c r="AZ18" i="80"/>
  <c r="AY18" i="80"/>
  <c r="AX18" i="80"/>
  <c r="AW18" i="80"/>
  <c r="AV18" i="80"/>
  <c r="AU18" i="80"/>
  <c r="AT18" i="80"/>
  <c r="AS18" i="80"/>
  <c r="AR18" i="80"/>
  <c r="AQ18" i="80"/>
  <c r="AP18" i="80"/>
  <c r="AO18" i="80"/>
  <c r="AN18" i="80"/>
  <c r="BJ17" i="80"/>
  <c r="BI17" i="80"/>
  <c r="BH17" i="80"/>
  <c r="BG17" i="80"/>
  <c r="BF17" i="80"/>
  <c r="BE17" i="80"/>
  <c r="BD17" i="80"/>
  <c r="BC17" i="80"/>
  <c r="BB17" i="80"/>
  <c r="BA17" i="80"/>
  <c r="AZ17" i="80"/>
  <c r="AY17" i="80"/>
  <c r="AX17" i="80"/>
  <c r="AW17" i="80"/>
  <c r="AV17" i="80"/>
  <c r="AU17" i="80"/>
  <c r="AT17" i="80"/>
  <c r="AS17" i="80"/>
  <c r="AR17" i="80"/>
  <c r="AQ17" i="80"/>
  <c r="AP17" i="80"/>
  <c r="AO17" i="80"/>
  <c r="AN17" i="80"/>
  <c r="BJ83" i="80"/>
  <c r="BI83" i="80"/>
  <c r="BH83" i="80"/>
  <c r="BG83" i="80"/>
  <c r="BF83" i="80"/>
  <c r="BE83" i="80"/>
  <c r="BD83" i="80"/>
  <c r="BC83" i="80"/>
  <c r="BB83" i="80"/>
  <c r="BA83" i="80"/>
  <c r="AZ83" i="80"/>
  <c r="AY83" i="80"/>
  <c r="AX83" i="80"/>
  <c r="AW83" i="80"/>
  <c r="AV83" i="80"/>
  <c r="AU83" i="80"/>
  <c r="AT83" i="80"/>
  <c r="AS83" i="80"/>
  <c r="AR83" i="80"/>
  <c r="AQ83" i="80"/>
  <c r="AP83" i="80"/>
  <c r="AO83" i="80"/>
  <c r="AN83" i="80"/>
  <c r="BJ82" i="80"/>
  <c r="BI82" i="80"/>
  <c r="BH82" i="80"/>
  <c r="BG82" i="80"/>
  <c r="BF82" i="80"/>
  <c r="BE82" i="80"/>
  <c r="BD82" i="80"/>
  <c r="BC82" i="80"/>
  <c r="BB82" i="80"/>
  <c r="BA82" i="80"/>
  <c r="AZ82" i="80"/>
  <c r="AY82" i="80"/>
  <c r="AX82" i="80"/>
  <c r="AW82" i="80"/>
  <c r="AV82" i="80"/>
  <c r="AU82" i="80"/>
  <c r="AT82" i="80"/>
  <c r="AS82" i="80"/>
  <c r="AR82" i="80"/>
  <c r="AQ82" i="80"/>
  <c r="AP82" i="80"/>
  <c r="AO82" i="80"/>
  <c r="AN82" i="80"/>
  <c r="BJ83" i="79"/>
  <c r="BI83" i="79"/>
  <c r="BH83" i="79"/>
  <c r="BG83" i="79"/>
  <c r="BF83" i="79"/>
  <c r="BE83" i="79"/>
  <c r="BD83" i="79"/>
  <c r="BC83" i="79"/>
  <c r="BB83" i="79"/>
  <c r="BA83" i="79"/>
  <c r="AZ83" i="79"/>
  <c r="AY83" i="79"/>
  <c r="AX83" i="79"/>
  <c r="AW83" i="79"/>
  <c r="AV83" i="79"/>
  <c r="AU83" i="79"/>
  <c r="AT83" i="79"/>
  <c r="AS83" i="79"/>
  <c r="AR83" i="79"/>
  <c r="AQ83" i="79"/>
  <c r="AP83" i="79"/>
  <c r="AO83" i="79"/>
  <c r="AN83" i="79"/>
  <c r="BJ82" i="79"/>
  <c r="BI82" i="79"/>
  <c r="BH82" i="79"/>
  <c r="BG82" i="79"/>
  <c r="BF82" i="79"/>
  <c r="BE82" i="79"/>
  <c r="BD82" i="79"/>
  <c r="BC82" i="79"/>
  <c r="BB82" i="79"/>
  <c r="BA82" i="79"/>
  <c r="AZ82" i="79"/>
  <c r="AY82" i="79"/>
  <c r="AX82" i="79"/>
  <c r="AW82" i="79"/>
  <c r="AV82" i="79"/>
  <c r="AU82" i="79"/>
  <c r="AT82" i="79"/>
  <c r="AS82" i="79"/>
  <c r="AR82" i="79"/>
  <c r="AQ82" i="79"/>
  <c r="AP82" i="79"/>
  <c r="AO82" i="79"/>
  <c r="AN82" i="79"/>
  <c r="BJ18" i="79"/>
  <c r="BI18" i="79"/>
  <c r="BH18" i="79"/>
  <c r="BG18" i="79"/>
  <c r="BF18" i="79"/>
  <c r="BE18" i="79"/>
  <c r="BD18" i="79"/>
  <c r="BC18" i="79"/>
  <c r="BB18" i="79"/>
  <c r="BA18" i="79"/>
  <c r="AZ18" i="79"/>
  <c r="AY18" i="79"/>
  <c r="AX18" i="79"/>
  <c r="AW18" i="79"/>
  <c r="AV18" i="79"/>
  <c r="AU18" i="79"/>
  <c r="AT18" i="79"/>
  <c r="AS18" i="79"/>
  <c r="AR18" i="79"/>
  <c r="AQ18" i="79"/>
  <c r="AP18" i="79"/>
  <c r="AO18" i="79"/>
  <c r="AN18" i="79"/>
  <c r="BJ17" i="79"/>
  <c r="BI17" i="79"/>
  <c r="BH17" i="79"/>
  <c r="BG17" i="79"/>
  <c r="BF17" i="79"/>
  <c r="BE17" i="79"/>
  <c r="BD17" i="79"/>
  <c r="BC17" i="79"/>
  <c r="BB17" i="79"/>
  <c r="BA17" i="79"/>
  <c r="AZ17" i="79"/>
  <c r="AY17" i="79"/>
  <c r="AX17" i="79"/>
  <c r="AW17" i="79"/>
  <c r="AV17" i="79"/>
  <c r="AU17" i="79"/>
  <c r="AT17" i="79"/>
  <c r="AS17" i="79"/>
  <c r="AR17" i="79"/>
  <c r="AQ17" i="79"/>
  <c r="AP17" i="79"/>
  <c r="AO17" i="79"/>
  <c r="AN17" i="79"/>
  <c r="BJ83" i="78"/>
  <c r="BI83" i="78"/>
  <c r="BH83" i="78"/>
  <c r="BG83" i="78"/>
  <c r="BF83" i="78"/>
  <c r="BE83" i="78"/>
  <c r="BD83" i="78"/>
  <c r="BC83" i="78"/>
  <c r="BB83" i="78"/>
  <c r="BA83" i="78"/>
  <c r="AZ83" i="78"/>
  <c r="AY83" i="78"/>
  <c r="AX83" i="78"/>
  <c r="AW83" i="78"/>
  <c r="AV83" i="78"/>
  <c r="AU83" i="78"/>
  <c r="AT83" i="78"/>
  <c r="AS83" i="78"/>
  <c r="AR83" i="78"/>
  <c r="AQ83" i="78"/>
  <c r="AP83" i="78"/>
  <c r="AO83" i="78"/>
  <c r="AN83" i="78"/>
  <c r="BJ82" i="78"/>
  <c r="BI82" i="78"/>
  <c r="BH82" i="78"/>
  <c r="BG82" i="78"/>
  <c r="BF82" i="78"/>
  <c r="BE82" i="78"/>
  <c r="BD82" i="78"/>
  <c r="BC82" i="78"/>
  <c r="BB82" i="78"/>
  <c r="BA82" i="78"/>
  <c r="AZ82" i="78"/>
  <c r="AY82" i="78"/>
  <c r="AX82" i="78"/>
  <c r="AW82" i="78"/>
  <c r="AV82" i="78"/>
  <c r="AU82" i="78"/>
  <c r="AT82" i="78"/>
  <c r="AS82" i="78"/>
  <c r="AR82" i="78"/>
  <c r="AQ82" i="78"/>
  <c r="AP82" i="78"/>
  <c r="AO82" i="78"/>
  <c r="AN82" i="78"/>
  <c r="BJ18" i="78"/>
  <c r="BI18" i="78"/>
  <c r="BH18" i="78"/>
  <c r="BG18" i="78"/>
  <c r="BF18" i="78"/>
  <c r="BE18" i="78"/>
  <c r="BD18" i="78"/>
  <c r="BC18" i="78"/>
  <c r="BB18" i="78"/>
  <c r="BA18" i="78"/>
  <c r="AZ18" i="78"/>
  <c r="AY18" i="78"/>
  <c r="AX18" i="78"/>
  <c r="AW18" i="78"/>
  <c r="AV18" i="78"/>
  <c r="AU18" i="78"/>
  <c r="AT18" i="78"/>
  <c r="AS18" i="78"/>
  <c r="AR18" i="78"/>
  <c r="AQ18" i="78"/>
  <c r="AP18" i="78"/>
  <c r="AO18" i="78"/>
  <c r="AN18" i="78"/>
  <c r="BJ17" i="78"/>
  <c r="BI17" i="78"/>
  <c r="BH17" i="78"/>
  <c r="BG17" i="78"/>
  <c r="BF17" i="78"/>
  <c r="BE17" i="78"/>
  <c r="BD17" i="78"/>
  <c r="BC17" i="78"/>
  <c r="BB17" i="78"/>
  <c r="BA17" i="78"/>
  <c r="AZ17" i="78"/>
  <c r="AY17" i="78"/>
  <c r="AX17" i="78"/>
  <c r="AW17" i="78"/>
  <c r="AV17" i="78"/>
  <c r="AU17" i="78"/>
  <c r="AT17" i="78"/>
  <c r="AS17" i="78"/>
  <c r="AR17" i="78"/>
  <c r="AQ17" i="78"/>
  <c r="AP17" i="78"/>
  <c r="AO17" i="78"/>
  <c r="AN17" i="78"/>
  <c r="BJ18" i="32"/>
  <c r="BI18" i="32"/>
  <c r="BH18" i="32"/>
  <c r="BG18" i="32"/>
  <c r="BF18" i="32"/>
  <c r="BE18" i="32"/>
  <c r="BD18" i="32"/>
  <c r="BC18" i="32"/>
  <c r="BB18" i="32"/>
  <c r="BA18" i="32"/>
  <c r="AZ18" i="32"/>
  <c r="AY18" i="32"/>
  <c r="AX18" i="32"/>
  <c r="AW18" i="32"/>
  <c r="AV18" i="32"/>
  <c r="AU18" i="32"/>
  <c r="AT18" i="32"/>
  <c r="AS18" i="32"/>
  <c r="AR18" i="32"/>
  <c r="AQ18" i="32"/>
  <c r="AP18" i="32"/>
  <c r="AO18" i="32"/>
  <c r="BJ17" i="32"/>
  <c r="BI17" i="32"/>
  <c r="BH17" i="32"/>
  <c r="BG17" i="32"/>
  <c r="BF17" i="32"/>
  <c r="BE17" i="32"/>
  <c r="BD17" i="32"/>
  <c r="BC17" i="32"/>
  <c r="BB17" i="32"/>
  <c r="BA17" i="32"/>
  <c r="AZ17" i="32"/>
  <c r="AY17" i="32"/>
  <c r="AX17" i="32"/>
  <c r="AW17" i="32"/>
  <c r="AV17" i="32"/>
  <c r="AU17" i="32"/>
  <c r="AT17" i="32"/>
  <c r="AS17" i="32"/>
  <c r="AR17" i="32"/>
  <c r="AQ17" i="32"/>
  <c r="AP17" i="32"/>
  <c r="AO17" i="32"/>
  <c r="BJ82" i="32"/>
  <c r="BI82" i="32"/>
  <c r="BH82" i="32"/>
  <c r="BG82" i="32"/>
  <c r="BF82" i="32"/>
  <c r="BE82" i="32"/>
  <c r="BD82" i="32"/>
  <c r="BC82" i="32"/>
  <c r="BB82" i="32"/>
  <c r="BA82" i="32"/>
  <c r="AZ82" i="32"/>
  <c r="AY82" i="32"/>
  <c r="AX82" i="32"/>
  <c r="AW82" i="32"/>
  <c r="AV82" i="32"/>
  <c r="AU82" i="32"/>
  <c r="AT82" i="32"/>
  <c r="AS82" i="32"/>
  <c r="AR82" i="32"/>
  <c r="AQ82" i="32"/>
  <c r="AP82" i="32"/>
  <c r="AO82" i="32"/>
  <c r="BJ83" i="32"/>
  <c r="BI83" i="32"/>
  <c r="BH83" i="32"/>
  <c r="BG83" i="32"/>
  <c r="BF83" i="32"/>
  <c r="BE83" i="32"/>
  <c r="BD83" i="32"/>
  <c r="BC83" i="32"/>
  <c r="BB83" i="32"/>
  <c r="BA83" i="32"/>
  <c r="AZ83" i="32"/>
  <c r="AY83" i="32"/>
  <c r="AX83" i="32"/>
  <c r="AW83" i="32"/>
  <c r="AV83" i="32"/>
  <c r="AU83" i="32"/>
  <c r="AT83" i="32"/>
  <c r="AS83" i="32"/>
  <c r="AR83" i="32"/>
  <c r="AQ83" i="32"/>
  <c r="AP83" i="32"/>
  <c r="AO83" i="32"/>
  <c r="AQ84" i="80"/>
  <c r="AS84" i="81"/>
  <c r="AT84" i="81"/>
  <c r="AR84" i="82"/>
  <c r="AR84" i="83"/>
  <c r="BE84" i="83"/>
  <c r="AE27" i="84"/>
  <c r="AE25" i="84"/>
  <c r="AE27" i="89"/>
  <c r="AE25" i="89"/>
  <c r="AE27" i="78"/>
  <c r="AE25" i="78"/>
  <c r="AE27" i="79"/>
  <c r="AE25" i="79"/>
  <c r="AE27" i="80"/>
  <c r="AE25" i="80"/>
  <c r="AE27" i="81"/>
  <c r="AE25" i="81"/>
  <c r="AE27" i="82"/>
  <c r="AE25" i="82"/>
  <c r="AE27" i="83"/>
  <c r="AE25" i="83"/>
  <c r="AE27" i="85"/>
  <c r="AE25" i="85"/>
  <c r="AE27" i="32"/>
  <c r="AE25" i="32"/>
  <c r="W16" i="89"/>
  <c r="V84" i="85"/>
  <c r="W90" i="82"/>
  <c r="W36" i="89"/>
  <c r="W19" i="79"/>
  <c r="AA36" i="78"/>
  <c r="AA86" i="82"/>
  <c r="AA22" i="79"/>
  <c r="AC15" i="85"/>
  <c r="BJ26" i="32"/>
  <c r="BI26" i="32"/>
  <c r="BH26" i="32"/>
  <c r="BG26" i="32"/>
  <c r="BF26" i="32"/>
  <c r="BE26" i="32"/>
  <c r="BD26" i="32"/>
  <c r="BC26" i="32"/>
  <c r="BB26" i="32"/>
  <c r="BA26" i="32"/>
  <c r="AZ26" i="32"/>
  <c r="AY26" i="32"/>
  <c r="BJ25" i="32"/>
  <c r="BI25" i="32"/>
  <c r="BH25" i="32"/>
  <c r="BG25" i="32"/>
  <c r="BF25" i="32"/>
  <c r="BE25" i="32"/>
  <c r="BD25" i="32"/>
  <c r="BC25" i="32"/>
  <c r="BB25" i="32"/>
  <c r="BA25" i="32"/>
  <c r="AZ25" i="32"/>
  <c r="AY25" i="32"/>
  <c r="BJ24" i="32"/>
  <c r="BI24" i="32"/>
  <c r="BH24" i="32"/>
  <c r="BG24" i="32"/>
  <c r="BF24" i="32"/>
  <c r="BE24" i="32"/>
  <c r="BD24" i="32"/>
  <c r="BC24" i="32"/>
  <c r="BB24" i="32"/>
  <c r="BA24" i="32"/>
  <c r="AZ24" i="32"/>
  <c r="AY24" i="32"/>
  <c r="BJ23" i="32"/>
  <c r="BI23" i="32"/>
  <c r="BH23" i="32"/>
  <c r="BG23" i="32"/>
  <c r="BF23" i="32"/>
  <c r="BE23" i="32"/>
  <c r="BD23" i="32"/>
  <c r="BC23" i="32"/>
  <c r="BB23" i="32"/>
  <c r="BA23" i="32"/>
  <c r="AZ23" i="32"/>
  <c r="AY23" i="32"/>
  <c r="BJ22" i="32"/>
  <c r="BI22" i="32"/>
  <c r="BH22" i="32"/>
  <c r="BG22" i="32"/>
  <c r="BF22" i="32"/>
  <c r="BE22" i="32"/>
  <c r="BD22" i="32"/>
  <c r="BC22" i="32"/>
  <c r="BB22" i="32"/>
  <c r="BA22" i="32"/>
  <c r="AZ22" i="32"/>
  <c r="AY22" i="32"/>
  <c r="BJ19" i="32"/>
  <c r="BI19" i="32"/>
  <c r="BH19" i="32"/>
  <c r="BF19" i="32"/>
  <c r="BE19" i="32"/>
  <c r="BD19" i="32"/>
  <c r="BB19" i="32"/>
  <c r="BA19" i="32"/>
  <c r="AZ19" i="32"/>
  <c r="BJ16" i="32"/>
  <c r="BI16" i="32"/>
  <c r="BH16" i="32"/>
  <c r="BG16" i="32"/>
  <c r="BF16" i="32"/>
  <c r="BE16" i="32"/>
  <c r="BD16" i="32"/>
  <c r="BC16" i="32"/>
  <c r="BB16" i="32"/>
  <c r="BA16" i="32"/>
  <c r="AZ16" i="32"/>
  <c r="AY16" i="32"/>
  <c r="BJ15" i="32"/>
  <c r="BI15" i="32"/>
  <c r="BH15" i="32"/>
  <c r="BG15" i="32"/>
  <c r="BF15" i="32"/>
  <c r="BE15" i="32"/>
  <c r="BD15" i="32"/>
  <c r="BC15" i="32"/>
  <c r="BB15" i="32"/>
  <c r="BA15" i="32"/>
  <c r="AZ15" i="32"/>
  <c r="AY15" i="32"/>
  <c r="BJ14" i="32"/>
  <c r="BI14" i="32"/>
  <c r="BH14" i="32"/>
  <c r="BG14" i="32"/>
  <c r="BF14" i="32"/>
  <c r="BE14" i="32"/>
  <c r="BD14" i="32"/>
  <c r="BC14" i="32"/>
  <c r="BB14" i="32"/>
  <c r="BA14" i="32"/>
  <c r="AZ14" i="32"/>
  <c r="AY14" i="32"/>
  <c r="BJ13" i="32"/>
  <c r="BI13" i="32"/>
  <c r="BH13" i="32"/>
  <c r="BG13" i="32"/>
  <c r="BF13" i="32"/>
  <c r="BE13" i="32"/>
  <c r="BD13" i="32"/>
  <c r="BC13" i="32"/>
  <c r="BB13" i="32"/>
  <c r="BA13" i="32"/>
  <c r="AZ13" i="32"/>
  <c r="AY13" i="32"/>
  <c r="BJ25" i="78"/>
  <c r="BI25" i="78"/>
  <c r="BH25" i="78"/>
  <c r="BG25" i="78"/>
  <c r="BF25" i="78"/>
  <c r="BE25" i="78"/>
  <c r="BD25" i="78"/>
  <c r="BC25" i="78"/>
  <c r="BB25" i="78"/>
  <c r="BA25" i="78"/>
  <c r="AZ25" i="78"/>
  <c r="AY25" i="78"/>
  <c r="BJ23" i="78"/>
  <c r="BI23" i="78"/>
  <c r="BH23" i="78"/>
  <c r="BG23" i="78"/>
  <c r="BF23" i="78"/>
  <c r="BE23" i="78"/>
  <c r="BD23" i="78"/>
  <c r="BC23" i="78"/>
  <c r="BB23" i="78"/>
  <c r="BA23" i="78"/>
  <c r="AZ23" i="78"/>
  <c r="AY23" i="78"/>
  <c r="BJ22" i="78"/>
  <c r="BI22" i="78"/>
  <c r="BH22" i="78"/>
  <c r="BG22" i="78"/>
  <c r="BF22" i="78"/>
  <c r="BE22" i="78"/>
  <c r="BD22" i="78"/>
  <c r="BC22" i="78"/>
  <c r="BB22" i="78"/>
  <c r="BA22" i="78"/>
  <c r="AZ22" i="78"/>
  <c r="AY22" i="78"/>
  <c r="BJ19" i="78"/>
  <c r="BI19" i="78"/>
  <c r="BG19" i="78"/>
  <c r="BF19" i="78"/>
  <c r="BE19" i="78"/>
  <c r="BC19" i="78"/>
  <c r="BB19" i="78"/>
  <c r="BA19" i="78"/>
  <c r="AY19" i="78"/>
  <c r="BJ16" i="78"/>
  <c r="BI16" i="78"/>
  <c r="BH16" i="78"/>
  <c r="BG16" i="78"/>
  <c r="BF16" i="78"/>
  <c r="BE16" i="78"/>
  <c r="BD16" i="78"/>
  <c r="BC16" i="78"/>
  <c r="BB16" i="78"/>
  <c r="BA16" i="78"/>
  <c r="AZ16" i="78"/>
  <c r="AY16" i="78"/>
  <c r="BJ15" i="78"/>
  <c r="BI15" i="78"/>
  <c r="BH15" i="78"/>
  <c r="BG15" i="78"/>
  <c r="BF15" i="78"/>
  <c r="BE15" i="78"/>
  <c r="BD15" i="78"/>
  <c r="BC15" i="78"/>
  <c r="BB15" i="78"/>
  <c r="BA15" i="78"/>
  <c r="AZ15" i="78"/>
  <c r="AY15" i="78"/>
  <c r="BJ14" i="78"/>
  <c r="BI14" i="78"/>
  <c r="BH14" i="78"/>
  <c r="BG14" i="78"/>
  <c r="BF14" i="78"/>
  <c r="BE14" i="78"/>
  <c r="BD14" i="78"/>
  <c r="BC14" i="78"/>
  <c r="BB14" i="78"/>
  <c r="BA14" i="78"/>
  <c r="AZ14" i="78"/>
  <c r="AY14" i="78"/>
  <c r="BJ13" i="78"/>
  <c r="BI13" i="78"/>
  <c r="BH13" i="78"/>
  <c r="BG13" i="78"/>
  <c r="BF13" i="78"/>
  <c r="BE13" i="78"/>
  <c r="BD13" i="78"/>
  <c r="BC13" i="78"/>
  <c r="BB13" i="78"/>
  <c r="BA13" i="78"/>
  <c r="AZ13" i="78"/>
  <c r="AY13" i="78"/>
  <c r="BJ25" i="80"/>
  <c r="BI25" i="80"/>
  <c r="BH25" i="80"/>
  <c r="BG25" i="80"/>
  <c r="BF25" i="80"/>
  <c r="BE25" i="80"/>
  <c r="BD25" i="80"/>
  <c r="BC25" i="80"/>
  <c r="BB25" i="80"/>
  <c r="BA25" i="80"/>
  <c r="AZ25" i="80"/>
  <c r="AY25" i="80"/>
  <c r="BJ23" i="80"/>
  <c r="BI23" i="80"/>
  <c r="BH23" i="80"/>
  <c r="BG23" i="80"/>
  <c r="BF23" i="80"/>
  <c r="BE23" i="80"/>
  <c r="BD23" i="80"/>
  <c r="BC23" i="80"/>
  <c r="BB23" i="80"/>
  <c r="BA23" i="80"/>
  <c r="AZ23" i="80"/>
  <c r="AY23" i="80"/>
  <c r="BJ22" i="80"/>
  <c r="BI22" i="80"/>
  <c r="BH22" i="80"/>
  <c r="BG22" i="80"/>
  <c r="BF22" i="80"/>
  <c r="BE22" i="80"/>
  <c r="BD22" i="80"/>
  <c r="BC22" i="80"/>
  <c r="BB22" i="80"/>
  <c r="BA22" i="80"/>
  <c r="AZ22" i="80"/>
  <c r="AY22" i="80"/>
  <c r="BJ19" i="80"/>
  <c r="BI19" i="80"/>
  <c r="BH19" i="80"/>
  <c r="BG19" i="80"/>
  <c r="BF19" i="80"/>
  <c r="BE19" i="80"/>
  <c r="BD19" i="80"/>
  <c r="BC19" i="80"/>
  <c r="BB19" i="80"/>
  <c r="BA19" i="80"/>
  <c r="AY19" i="80"/>
  <c r="BJ16" i="80"/>
  <c r="BI16" i="80"/>
  <c r="BH16" i="80"/>
  <c r="BG16" i="80"/>
  <c r="BF16" i="80"/>
  <c r="BE16" i="80"/>
  <c r="BD16" i="80"/>
  <c r="BC16" i="80"/>
  <c r="BB16" i="80"/>
  <c r="BA16" i="80"/>
  <c r="AZ16" i="80"/>
  <c r="AY16" i="80"/>
  <c r="BJ15" i="80"/>
  <c r="BI15" i="80"/>
  <c r="BH15" i="80"/>
  <c r="BG15" i="80"/>
  <c r="BF15" i="80"/>
  <c r="BE15" i="80"/>
  <c r="BD15" i="80"/>
  <c r="BC15" i="80"/>
  <c r="BB15" i="80"/>
  <c r="BA15" i="80"/>
  <c r="AZ15" i="80"/>
  <c r="AY15" i="80"/>
  <c r="BJ14" i="80"/>
  <c r="BI14" i="80"/>
  <c r="BH14" i="80"/>
  <c r="BG14" i="80"/>
  <c r="BF14" i="80"/>
  <c r="BE14" i="80"/>
  <c r="BD14" i="80"/>
  <c r="BC14" i="80"/>
  <c r="BB14" i="80"/>
  <c r="BA14" i="80"/>
  <c r="AZ14" i="80"/>
  <c r="AY14" i="80"/>
  <c r="BJ13" i="80"/>
  <c r="BI13" i="80"/>
  <c r="BH13" i="80"/>
  <c r="BG13" i="80"/>
  <c r="BF13" i="80"/>
  <c r="BE13" i="80"/>
  <c r="BD13" i="80"/>
  <c r="BC13" i="80"/>
  <c r="BB13" i="80"/>
  <c r="BA13" i="80"/>
  <c r="AZ13" i="80"/>
  <c r="AY13" i="80"/>
  <c r="BJ25" i="81"/>
  <c r="BI25" i="81"/>
  <c r="BH25" i="81"/>
  <c r="BG25" i="81"/>
  <c r="BF25" i="81"/>
  <c r="BE25" i="81"/>
  <c r="BD25" i="81"/>
  <c r="BC25" i="81"/>
  <c r="BB25" i="81"/>
  <c r="BA25" i="81"/>
  <c r="AZ25" i="81"/>
  <c r="AY25" i="81"/>
  <c r="BJ23" i="81"/>
  <c r="BI23" i="81"/>
  <c r="BH23" i="81"/>
  <c r="BG23" i="81"/>
  <c r="BF23" i="81"/>
  <c r="BE23" i="81"/>
  <c r="BD23" i="81"/>
  <c r="BC23" i="81"/>
  <c r="BB23" i="81"/>
  <c r="BA23" i="81"/>
  <c r="AZ23" i="81"/>
  <c r="AY23" i="81"/>
  <c r="BJ22" i="81"/>
  <c r="BI22" i="81"/>
  <c r="BH22" i="81"/>
  <c r="BG22" i="81"/>
  <c r="BF22" i="81"/>
  <c r="BE22" i="81"/>
  <c r="BD22" i="81"/>
  <c r="BC22" i="81"/>
  <c r="BB22" i="81"/>
  <c r="BA22" i="81"/>
  <c r="AZ22" i="81"/>
  <c r="AY22" i="81"/>
  <c r="BJ19" i="81"/>
  <c r="BI19" i="81"/>
  <c r="BH19" i="81"/>
  <c r="BG19" i="81"/>
  <c r="BF19" i="81"/>
  <c r="BE19" i="81"/>
  <c r="BD19" i="81"/>
  <c r="BC19" i="81"/>
  <c r="BB19" i="81"/>
  <c r="BA19" i="81"/>
  <c r="AZ19" i="81"/>
  <c r="BJ16" i="81"/>
  <c r="BI16" i="81"/>
  <c r="BH16" i="81"/>
  <c r="BG16" i="81"/>
  <c r="BF16" i="81"/>
  <c r="BE16" i="81"/>
  <c r="BD16" i="81"/>
  <c r="BC16" i="81"/>
  <c r="BB16" i="81"/>
  <c r="BA16" i="81"/>
  <c r="AZ16" i="81"/>
  <c r="AY16" i="81"/>
  <c r="BJ15" i="81"/>
  <c r="BI15" i="81"/>
  <c r="BH15" i="81"/>
  <c r="BG15" i="81"/>
  <c r="BF15" i="81"/>
  <c r="BE15" i="81"/>
  <c r="BD15" i="81"/>
  <c r="BC15" i="81"/>
  <c r="BB15" i="81"/>
  <c r="BA15" i="81"/>
  <c r="AZ15" i="81"/>
  <c r="AY15" i="81"/>
  <c r="BJ14" i="81"/>
  <c r="BI14" i="81"/>
  <c r="BH14" i="81"/>
  <c r="BG14" i="81"/>
  <c r="BF14" i="81"/>
  <c r="BE14" i="81"/>
  <c r="BD14" i="81"/>
  <c r="BC14" i="81"/>
  <c r="BB14" i="81"/>
  <c r="BA14" i="81"/>
  <c r="AZ14" i="81"/>
  <c r="AY14" i="81"/>
  <c r="BJ13" i="81"/>
  <c r="BI13" i="81"/>
  <c r="BH13" i="81"/>
  <c r="BG13" i="81"/>
  <c r="BF13" i="81"/>
  <c r="BE13" i="81"/>
  <c r="BD13" i="81"/>
  <c r="BC13" i="81"/>
  <c r="BB13" i="81"/>
  <c r="BA13" i="81"/>
  <c r="AZ13" i="81"/>
  <c r="AY13" i="81"/>
  <c r="BJ25" i="82"/>
  <c r="BI25" i="82"/>
  <c r="BH25" i="82"/>
  <c r="BG25" i="82"/>
  <c r="BF25" i="82"/>
  <c r="BE25" i="82"/>
  <c r="BD25" i="82"/>
  <c r="BC25" i="82"/>
  <c r="BB25" i="82"/>
  <c r="BA25" i="82"/>
  <c r="AZ25" i="82"/>
  <c r="AY25" i="82"/>
  <c r="BJ23" i="82"/>
  <c r="BI23" i="82"/>
  <c r="BH23" i="82"/>
  <c r="BG23" i="82"/>
  <c r="BF23" i="82"/>
  <c r="BE23" i="82"/>
  <c r="BD23" i="82"/>
  <c r="BC23" i="82"/>
  <c r="BB23" i="82"/>
  <c r="BA23" i="82"/>
  <c r="AZ23" i="82"/>
  <c r="AY23" i="82"/>
  <c r="BJ22" i="82"/>
  <c r="BI22" i="82"/>
  <c r="BH22" i="82"/>
  <c r="BG22" i="82"/>
  <c r="BF22" i="82"/>
  <c r="BE22" i="82"/>
  <c r="BD22" i="82"/>
  <c r="BC22" i="82"/>
  <c r="BB22" i="82"/>
  <c r="BA22" i="82"/>
  <c r="AZ22" i="82"/>
  <c r="AY22" i="82"/>
  <c r="BJ19" i="82"/>
  <c r="BI19" i="82"/>
  <c r="BH19" i="82"/>
  <c r="BG19" i="82"/>
  <c r="BF19" i="82"/>
  <c r="BE19" i="82"/>
  <c r="BD19" i="82"/>
  <c r="BC19" i="82"/>
  <c r="BB19" i="82"/>
  <c r="BA19" i="82"/>
  <c r="AZ19" i="82"/>
  <c r="AY19" i="82"/>
  <c r="BJ16" i="82"/>
  <c r="BI16" i="82"/>
  <c r="BH16" i="82"/>
  <c r="BG16" i="82"/>
  <c r="BF16" i="82"/>
  <c r="BE16" i="82"/>
  <c r="BD16" i="82"/>
  <c r="BC16" i="82"/>
  <c r="BB16" i="82"/>
  <c r="BA16" i="82"/>
  <c r="AZ16" i="82"/>
  <c r="AY16" i="82"/>
  <c r="BJ15" i="82"/>
  <c r="BI15" i="82"/>
  <c r="BH15" i="82"/>
  <c r="BG15" i="82"/>
  <c r="BF15" i="82"/>
  <c r="BE15" i="82"/>
  <c r="BD15" i="82"/>
  <c r="BC15" i="82"/>
  <c r="BB15" i="82"/>
  <c r="BA15" i="82"/>
  <c r="AZ15" i="82"/>
  <c r="AY15" i="82"/>
  <c r="BJ14" i="82"/>
  <c r="BI14" i="82"/>
  <c r="BH14" i="82"/>
  <c r="BG14" i="82"/>
  <c r="BF14" i="82"/>
  <c r="BE14" i="82"/>
  <c r="BD14" i="82"/>
  <c r="BC14" i="82"/>
  <c r="BB14" i="82"/>
  <c r="BA14" i="82"/>
  <c r="AZ14" i="82"/>
  <c r="AY14" i="82"/>
  <c r="BJ13" i="82"/>
  <c r="BI13" i="82"/>
  <c r="BH13" i="82"/>
  <c r="BG13" i="82"/>
  <c r="BF13" i="82"/>
  <c r="BE13" i="82"/>
  <c r="BD13" i="82"/>
  <c r="BC13" i="82"/>
  <c r="BB13" i="82"/>
  <c r="BA13" i="82"/>
  <c r="AZ13" i="82"/>
  <c r="AY13" i="82"/>
  <c r="BJ25" i="83"/>
  <c r="BI25" i="83"/>
  <c r="BH25" i="83"/>
  <c r="BG25" i="83"/>
  <c r="BF25" i="83"/>
  <c r="BE25" i="83"/>
  <c r="BD25" i="83"/>
  <c r="BC25" i="83"/>
  <c r="BB25" i="83"/>
  <c r="BA25" i="83"/>
  <c r="AZ25" i="83"/>
  <c r="AY25" i="83"/>
  <c r="BJ23" i="83"/>
  <c r="BI23" i="83"/>
  <c r="BH23" i="83"/>
  <c r="BG23" i="83"/>
  <c r="BF23" i="83"/>
  <c r="BE23" i="83"/>
  <c r="BD23" i="83"/>
  <c r="BC23" i="83"/>
  <c r="BB23" i="83"/>
  <c r="BA23" i="83"/>
  <c r="AZ23" i="83"/>
  <c r="AY23" i="83"/>
  <c r="BJ22" i="83"/>
  <c r="BI22" i="83"/>
  <c r="BH22" i="83"/>
  <c r="BG22" i="83"/>
  <c r="BF22" i="83"/>
  <c r="BE22" i="83"/>
  <c r="BD22" i="83"/>
  <c r="BC22" i="83"/>
  <c r="BB22" i="83"/>
  <c r="BA22" i="83"/>
  <c r="AZ22" i="83"/>
  <c r="AY22" i="83"/>
  <c r="BI19" i="83"/>
  <c r="BH19" i="83"/>
  <c r="BG19" i="83"/>
  <c r="BE19" i="83"/>
  <c r="BD19" i="83"/>
  <c r="BC19" i="83"/>
  <c r="BA19" i="83"/>
  <c r="AZ19" i="83"/>
  <c r="BJ16" i="83"/>
  <c r="BI16" i="83"/>
  <c r="BH16" i="83"/>
  <c r="BG16" i="83"/>
  <c r="BF16" i="83"/>
  <c r="BE16" i="83"/>
  <c r="BD16" i="83"/>
  <c r="BC16" i="83"/>
  <c r="BB16" i="83"/>
  <c r="BA16" i="83"/>
  <c r="AZ16" i="83"/>
  <c r="AY16" i="83"/>
  <c r="BJ15" i="83"/>
  <c r="BI15" i="83"/>
  <c r="BH15" i="83"/>
  <c r="BG15" i="83"/>
  <c r="BF15" i="83"/>
  <c r="BE15" i="83"/>
  <c r="BD15" i="83"/>
  <c r="BC15" i="83"/>
  <c r="BB15" i="83"/>
  <c r="BA15" i="83"/>
  <c r="AZ15" i="83"/>
  <c r="AY15" i="83"/>
  <c r="BJ14" i="83"/>
  <c r="BI14" i="83"/>
  <c r="BH14" i="83"/>
  <c r="BG14" i="83"/>
  <c r="BF14" i="83"/>
  <c r="BE14" i="83"/>
  <c r="BD14" i="83"/>
  <c r="BC14" i="83"/>
  <c r="BB14" i="83"/>
  <c r="BA14" i="83"/>
  <c r="AZ14" i="83"/>
  <c r="AY14" i="83"/>
  <c r="BJ13" i="83"/>
  <c r="BI13" i="83"/>
  <c r="BH13" i="83"/>
  <c r="BG13" i="83"/>
  <c r="BF13" i="83"/>
  <c r="BE13" i="83"/>
  <c r="BD13" i="83"/>
  <c r="BC13" i="83"/>
  <c r="BB13" i="83"/>
  <c r="BA13" i="83"/>
  <c r="AZ13" i="83"/>
  <c r="AY13" i="83"/>
  <c r="BJ25" i="85"/>
  <c r="BI25" i="85"/>
  <c r="BH25" i="85"/>
  <c r="BG25" i="85"/>
  <c r="BF25" i="85"/>
  <c r="BE25" i="85"/>
  <c r="BD25" i="85"/>
  <c r="BC25" i="85"/>
  <c r="BB25" i="85"/>
  <c r="BA25" i="85"/>
  <c r="AZ25" i="85"/>
  <c r="AY25" i="85"/>
  <c r="BJ23" i="85"/>
  <c r="BI23" i="85"/>
  <c r="BH23" i="85"/>
  <c r="BG23" i="85"/>
  <c r="BF23" i="85"/>
  <c r="BE23" i="85"/>
  <c r="BD23" i="85"/>
  <c r="BC23" i="85"/>
  <c r="BB23" i="85"/>
  <c r="BA23" i="85"/>
  <c r="AZ23" i="85"/>
  <c r="AY23" i="85"/>
  <c r="BI19" i="85"/>
  <c r="BH19" i="85"/>
  <c r="BG19" i="85"/>
  <c r="BE19" i="85"/>
  <c r="BD19" i="85"/>
  <c r="BC19" i="85"/>
  <c r="BA19" i="85"/>
  <c r="AZ19" i="85"/>
  <c r="AY19" i="85"/>
  <c r="BJ14" i="85"/>
  <c r="BI14" i="85"/>
  <c r="BH14" i="85"/>
  <c r="BG14" i="85"/>
  <c r="BF14" i="85"/>
  <c r="BE14" i="85"/>
  <c r="BD14" i="85"/>
  <c r="BC14" i="85"/>
  <c r="BB14" i="85"/>
  <c r="BA14" i="85"/>
  <c r="AZ14" i="85"/>
  <c r="AY14" i="85"/>
  <c r="BJ25" i="79"/>
  <c r="BI25" i="79"/>
  <c r="BH25" i="79"/>
  <c r="BG25" i="79"/>
  <c r="BF25" i="79"/>
  <c r="BE25" i="79"/>
  <c r="BD25" i="79"/>
  <c r="BC25" i="79"/>
  <c r="BB25" i="79"/>
  <c r="BA25" i="79"/>
  <c r="AZ25" i="79"/>
  <c r="AY25" i="79"/>
  <c r="BJ23" i="79"/>
  <c r="BI23" i="79"/>
  <c r="BH23" i="79"/>
  <c r="BG23" i="79"/>
  <c r="BF23" i="79"/>
  <c r="BE23" i="79"/>
  <c r="BD23" i="79"/>
  <c r="BC23" i="79"/>
  <c r="BB23" i="79"/>
  <c r="BA23" i="79"/>
  <c r="AZ23" i="79"/>
  <c r="AY23" i="79"/>
  <c r="BJ22" i="79"/>
  <c r="BI22" i="79"/>
  <c r="BH22" i="79"/>
  <c r="BG22" i="79"/>
  <c r="BF22" i="79"/>
  <c r="BE22" i="79"/>
  <c r="BD22" i="79"/>
  <c r="BC22" i="79"/>
  <c r="BB22" i="79"/>
  <c r="BA22" i="79"/>
  <c r="AZ22" i="79"/>
  <c r="AY22" i="79"/>
  <c r="BI19" i="79"/>
  <c r="BH19" i="79"/>
  <c r="BG19" i="79"/>
  <c r="BE19" i="79"/>
  <c r="BD19" i="79"/>
  <c r="BC19" i="79"/>
  <c r="BA19" i="79"/>
  <c r="AZ19" i="79"/>
  <c r="BJ16" i="79"/>
  <c r="BI16" i="79"/>
  <c r="BH16" i="79"/>
  <c r="BG16" i="79"/>
  <c r="BF16" i="79"/>
  <c r="BE16" i="79"/>
  <c r="BD16" i="79"/>
  <c r="BC16" i="79"/>
  <c r="BB16" i="79"/>
  <c r="BA16" i="79"/>
  <c r="AZ16" i="79"/>
  <c r="AY16" i="79"/>
  <c r="BJ15" i="79"/>
  <c r="BI15" i="79"/>
  <c r="BH15" i="79"/>
  <c r="BG15" i="79"/>
  <c r="BF15" i="79"/>
  <c r="BE15" i="79"/>
  <c r="BD15" i="79"/>
  <c r="BC15" i="79"/>
  <c r="BB15" i="79"/>
  <c r="BA15" i="79"/>
  <c r="AZ15" i="79"/>
  <c r="AY15" i="79"/>
  <c r="BJ14" i="79"/>
  <c r="BI14" i="79"/>
  <c r="BH14" i="79"/>
  <c r="BG14" i="79"/>
  <c r="BF14" i="79"/>
  <c r="BE14" i="79"/>
  <c r="BD14" i="79"/>
  <c r="BC14" i="79"/>
  <c r="BB14" i="79"/>
  <c r="BA14" i="79"/>
  <c r="AZ14" i="79"/>
  <c r="AY14" i="79"/>
  <c r="BJ13" i="79"/>
  <c r="BI13" i="79"/>
  <c r="BH13" i="79"/>
  <c r="BG13" i="79"/>
  <c r="BF13" i="79"/>
  <c r="BE13" i="79"/>
  <c r="BD13" i="79"/>
  <c r="BC13" i="79"/>
  <c r="BB13" i="79"/>
  <c r="BA13" i="79"/>
  <c r="AZ13" i="79"/>
  <c r="AY13" i="79"/>
  <c r="BJ12" i="32"/>
  <c r="BI12" i="32"/>
  <c r="BH12" i="32"/>
  <c r="BG12" i="32"/>
  <c r="BF12" i="32"/>
  <c r="BE12" i="32"/>
  <c r="BD12" i="32"/>
  <c r="BC12" i="32"/>
  <c r="BB12" i="32"/>
  <c r="BA12" i="32"/>
  <c r="AZ12" i="32"/>
  <c r="AY12" i="32"/>
  <c r="BJ12" i="78"/>
  <c r="BI12" i="78"/>
  <c r="BH12" i="78"/>
  <c r="BG12" i="78"/>
  <c r="BF12" i="78"/>
  <c r="BE12" i="78"/>
  <c r="BD12" i="78"/>
  <c r="BC12" i="78"/>
  <c r="BB12" i="78"/>
  <c r="BA12" i="78"/>
  <c r="AZ12" i="78"/>
  <c r="AY12" i="78"/>
  <c r="BJ12" i="80"/>
  <c r="BI12" i="80"/>
  <c r="BH12" i="80"/>
  <c r="BG12" i="80"/>
  <c r="BF12" i="80"/>
  <c r="BE12" i="80"/>
  <c r="BD12" i="80"/>
  <c r="BC12" i="80"/>
  <c r="BB12" i="80"/>
  <c r="BA12" i="80"/>
  <c r="AZ12" i="80"/>
  <c r="AY12" i="80"/>
  <c r="BJ12" i="81"/>
  <c r="BI12" i="81"/>
  <c r="BH12" i="81"/>
  <c r="BG12" i="81"/>
  <c r="BF12" i="81"/>
  <c r="BE12" i="81"/>
  <c r="BD12" i="81"/>
  <c r="BC12" i="81"/>
  <c r="BB12" i="81"/>
  <c r="BA12" i="81"/>
  <c r="AZ12" i="81"/>
  <c r="AY12" i="81"/>
  <c r="BJ12" i="82"/>
  <c r="BI12" i="82"/>
  <c r="BH12" i="82"/>
  <c r="BG12" i="82"/>
  <c r="BF12" i="82"/>
  <c r="BE12" i="82"/>
  <c r="BD12" i="82"/>
  <c r="BC12" i="82"/>
  <c r="BB12" i="82"/>
  <c r="BA12" i="82"/>
  <c r="AZ12" i="82"/>
  <c r="AY12" i="82"/>
  <c r="BJ12" i="83"/>
  <c r="BI12" i="83"/>
  <c r="BH12" i="83"/>
  <c r="BG12" i="83"/>
  <c r="BF12" i="83"/>
  <c r="BE12" i="83"/>
  <c r="BD12" i="83"/>
  <c r="BC12" i="83"/>
  <c r="BB12" i="83"/>
  <c r="BA12" i="83"/>
  <c r="AZ12" i="83"/>
  <c r="AY12" i="83"/>
  <c r="BJ12" i="85"/>
  <c r="BI12" i="85"/>
  <c r="BH12" i="85"/>
  <c r="BG12" i="85"/>
  <c r="BF12" i="85"/>
  <c r="BE12" i="85"/>
  <c r="BD12" i="85"/>
  <c r="BC12" i="85"/>
  <c r="BB12" i="85"/>
  <c r="BA12" i="85"/>
  <c r="AZ12" i="85"/>
  <c r="AY12" i="85"/>
  <c r="BJ12" i="79"/>
  <c r="BI12" i="79"/>
  <c r="BH12" i="79"/>
  <c r="BG12" i="79"/>
  <c r="BF12" i="79"/>
  <c r="BE12" i="79"/>
  <c r="BD12" i="79"/>
  <c r="BC12" i="79"/>
  <c r="BB12" i="79"/>
  <c r="BA12" i="79"/>
  <c r="AZ12" i="79"/>
  <c r="AY12" i="79"/>
  <c r="BJ92" i="78"/>
  <c r="BJ86" i="78"/>
  <c r="BJ91" i="78"/>
  <c r="BJ90" i="78"/>
  <c r="BJ89" i="78"/>
  <c r="BJ84" i="78"/>
  <c r="BJ95" i="78"/>
  <c r="BJ94" i="78"/>
  <c r="BI92" i="78"/>
  <c r="BI86" i="78"/>
  <c r="BI91" i="78"/>
  <c r="BI90" i="78"/>
  <c r="BI89" i="78"/>
  <c r="BI95" i="78"/>
  <c r="BI94" i="78"/>
  <c r="BH92" i="78"/>
  <c r="BH86" i="78"/>
  <c r="BH91" i="78"/>
  <c r="BH90" i="78"/>
  <c r="BH89" i="78"/>
  <c r="BH95" i="78"/>
  <c r="BH94" i="78"/>
  <c r="BG92" i="78"/>
  <c r="BG86" i="78"/>
  <c r="BG91" i="78"/>
  <c r="BG90" i="78"/>
  <c r="BG89" i="78"/>
  <c r="BG95" i="78"/>
  <c r="BG94" i="78"/>
  <c r="BF92" i="78"/>
  <c r="BF86" i="78"/>
  <c r="BF91" i="78"/>
  <c r="BF90" i="78"/>
  <c r="BF89" i="78"/>
  <c r="BF95" i="78"/>
  <c r="BF94" i="78"/>
  <c r="BE92" i="78"/>
  <c r="BE86" i="78"/>
  <c r="BE91" i="78"/>
  <c r="BE90" i="78"/>
  <c r="BE89" i="78"/>
  <c r="BE95" i="78"/>
  <c r="BE94" i="78"/>
  <c r="BD92" i="78"/>
  <c r="BD86" i="78"/>
  <c r="BD91" i="78"/>
  <c r="BD90" i="78"/>
  <c r="BD89" i="78"/>
  <c r="BD95" i="78"/>
  <c r="BD94" i="78"/>
  <c r="BC92" i="78"/>
  <c r="BC86" i="78"/>
  <c r="BC91" i="78"/>
  <c r="BC90" i="78"/>
  <c r="BC89" i="78"/>
  <c r="BC95" i="78"/>
  <c r="BC94" i="78"/>
  <c r="BB92" i="78"/>
  <c r="BB86" i="78"/>
  <c r="BB91" i="78"/>
  <c r="BB90" i="78"/>
  <c r="BB89" i="78"/>
  <c r="BB84" i="78"/>
  <c r="BB95" i="78"/>
  <c r="BB94" i="78"/>
  <c r="BA92" i="78"/>
  <c r="BA86" i="78"/>
  <c r="BA91" i="78"/>
  <c r="BA90" i="78"/>
  <c r="BA89" i="78"/>
  <c r="BA95" i="78"/>
  <c r="BA94" i="78"/>
  <c r="AZ92" i="78"/>
  <c r="AZ86" i="78"/>
  <c r="AZ91" i="78"/>
  <c r="AZ90" i="78"/>
  <c r="AZ89" i="78"/>
  <c r="AZ95" i="78"/>
  <c r="AZ94" i="78"/>
  <c r="AY92" i="78"/>
  <c r="AY86" i="78"/>
  <c r="AY91" i="78"/>
  <c r="AY90" i="78"/>
  <c r="AY89" i="78"/>
  <c r="AY95" i="78"/>
  <c r="AY94" i="78"/>
  <c r="BJ92" i="79"/>
  <c r="BJ86" i="79"/>
  <c r="BJ91" i="79"/>
  <c r="BJ90" i="79"/>
  <c r="BJ89" i="79"/>
  <c r="BJ95" i="79"/>
  <c r="BJ94" i="79"/>
  <c r="BI92" i="79"/>
  <c r="BI86" i="79"/>
  <c r="BI91" i="79"/>
  <c r="BI90" i="79"/>
  <c r="BI89" i="79"/>
  <c r="BI95" i="79"/>
  <c r="BI94" i="79"/>
  <c r="BH92" i="79"/>
  <c r="BH86" i="79"/>
  <c r="BH91" i="79"/>
  <c r="BH90" i="79"/>
  <c r="BH89" i="79"/>
  <c r="BH95" i="79"/>
  <c r="BH94" i="79"/>
  <c r="BG92" i="79"/>
  <c r="BG86" i="79"/>
  <c r="BG91" i="79"/>
  <c r="BG90" i="79"/>
  <c r="BG89" i="79"/>
  <c r="BG95" i="79"/>
  <c r="BG94" i="79"/>
  <c r="BF92" i="79"/>
  <c r="BF86" i="79"/>
  <c r="BF91" i="79"/>
  <c r="BF90" i="79"/>
  <c r="BF89" i="79"/>
  <c r="BF95" i="79"/>
  <c r="BF94" i="79"/>
  <c r="BE92" i="79"/>
  <c r="BE86" i="79"/>
  <c r="BE91" i="79"/>
  <c r="BE90" i="79"/>
  <c r="BE89" i="79"/>
  <c r="BE95" i="79"/>
  <c r="BE94" i="79"/>
  <c r="BD92" i="79"/>
  <c r="BD86" i="79"/>
  <c r="BD91" i="79"/>
  <c r="BD90" i="79"/>
  <c r="BD89" i="79"/>
  <c r="BD95" i="79"/>
  <c r="BD94" i="79"/>
  <c r="BC92" i="79"/>
  <c r="BC86" i="79"/>
  <c r="BC91" i="79"/>
  <c r="BC90" i="79"/>
  <c r="BC89" i="79"/>
  <c r="BC95" i="79"/>
  <c r="BC94" i="79"/>
  <c r="BB92" i="79"/>
  <c r="BB86" i="79"/>
  <c r="BB91" i="79"/>
  <c r="BB90" i="79"/>
  <c r="BB89" i="79"/>
  <c r="BB95" i="79"/>
  <c r="BB94" i="79"/>
  <c r="BA92" i="79"/>
  <c r="BA86" i="79"/>
  <c r="BA91" i="79"/>
  <c r="BA90" i="79"/>
  <c r="BA89" i="79"/>
  <c r="BA95" i="79"/>
  <c r="BA94" i="79"/>
  <c r="AZ92" i="79"/>
  <c r="AZ86" i="79"/>
  <c r="AZ91" i="79"/>
  <c r="AZ90" i="79"/>
  <c r="AZ89" i="79"/>
  <c r="AZ95" i="79"/>
  <c r="AZ94" i="79"/>
  <c r="AY92" i="79"/>
  <c r="AY86" i="79"/>
  <c r="AY91" i="79"/>
  <c r="AY90" i="79"/>
  <c r="AY89" i="79"/>
  <c r="AY95" i="79"/>
  <c r="AY94" i="79"/>
  <c r="BJ92" i="80"/>
  <c r="BJ86" i="80"/>
  <c r="BJ91" i="80"/>
  <c r="BJ90" i="80"/>
  <c r="BJ89" i="80"/>
  <c r="BJ95" i="80"/>
  <c r="BJ94" i="80"/>
  <c r="BI92" i="80"/>
  <c r="BI86" i="80"/>
  <c r="BI91" i="80"/>
  <c r="BI90" i="80"/>
  <c r="BI89" i="80"/>
  <c r="BI95" i="80"/>
  <c r="BI94" i="80"/>
  <c r="BH92" i="80"/>
  <c r="BH86" i="80"/>
  <c r="BH91" i="80"/>
  <c r="BH90" i="80"/>
  <c r="BH89" i="80"/>
  <c r="BH95" i="80"/>
  <c r="BH94" i="80"/>
  <c r="BG92" i="80"/>
  <c r="BG86" i="80"/>
  <c r="BG91" i="80"/>
  <c r="BG90" i="80"/>
  <c r="BG89" i="80"/>
  <c r="BG95" i="80"/>
  <c r="BG94" i="80"/>
  <c r="BF92" i="80"/>
  <c r="BF86" i="80"/>
  <c r="BF91" i="80"/>
  <c r="BF90" i="80"/>
  <c r="BF89" i="80"/>
  <c r="BF95" i="80"/>
  <c r="BF94" i="80"/>
  <c r="BE92" i="80"/>
  <c r="BE86" i="80"/>
  <c r="BE91" i="80"/>
  <c r="BE90" i="80"/>
  <c r="BE89" i="80"/>
  <c r="BE95" i="80"/>
  <c r="BE94" i="80"/>
  <c r="BD92" i="80"/>
  <c r="BD86" i="80"/>
  <c r="BD91" i="80"/>
  <c r="BD90" i="80"/>
  <c r="BD89" i="80"/>
  <c r="BD95" i="80"/>
  <c r="BD94" i="80"/>
  <c r="BC92" i="80"/>
  <c r="BC86" i="80"/>
  <c r="BC91" i="80"/>
  <c r="BC90" i="80"/>
  <c r="BC89" i="80"/>
  <c r="BC95" i="80"/>
  <c r="BC94" i="80"/>
  <c r="BB92" i="80"/>
  <c r="BB86" i="80"/>
  <c r="BB91" i="80"/>
  <c r="BB90" i="80"/>
  <c r="BB89" i="80"/>
  <c r="BB95" i="80"/>
  <c r="BB94" i="80"/>
  <c r="BA92" i="80"/>
  <c r="BA86" i="80"/>
  <c r="BA91" i="80"/>
  <c r="BA90" i="80"/>
  <c r="BA89" i="80"/>
  <c r="BA95" i="80"/>
  <c r="BA94" i="80"/>
  <c r="AZ92" i="80"/>
  <c r="AZ86" i="80"/>
  <c r="AZ91" i="80"/>
  <c r="AZ90" i="80"/>
  <c r="AZ89" i="80"/>
  <c r="AZ95" i="80"/>
  <c r="AZ94" i="80"/>
  <c r="AY92" i="80"/>
  <c r="AY86" i="80"/>
  <c r="AY91" i="80"/>
  <c r="AY90" i="80"/>
  <c r="AY89" i="80"/>
  <c r="AY95" i="80"/>
  <c r="AY94" i="80"/>
  <c r="BJ92" i="81"/>
  <c r="BJ86" i="81"/>
  <c r="BJ91" i="81"/>
  <c r="BJ90" i="81"/>
  <c r="BJ89" i="81"/>
  <c r="BJ95" i="81"/>
  <c r="BJ94" i="81"/>
  <c r="BI92" i="81"/>
  <c r="BI86" i="81"/>
  <c r="BI91" i="81"/>
  <c r="BI90" i="81"/>
  <c r="BI89" i="81"/>
  <c r="BI95" i="81"/>
  <c r="BI94" i="81"/>
  <c r="BH92" i="81"/>
  <c r="BH86" i="81"/>
  <c r="BH91" i="81"/>
  <c r="BH90" i="81"/>
  <c r="BH89" i="81"/>
  <c r="BH95" i="81"/>
  <c r="BH94" i="81"/>
  <c r="BG92" i="81"/>
  <c r="BG86" i="81"/>
  <c r="BG91" i="81"/>
  <c r="BG90" i="81"/>
  <c r="BG89" i="81"/>
  <c r="BG84" i="81"/>
  <c r="BG95" i="81"/>
  <c r="BG94" i="81"/>
  <c r="BF92" i="81"/>
  <c r="BF86" i="81"/>
  <c r="BF91" i="81"/>
  <c r="BF90" i="81"/>
  <c r="BF89" i="81"/>
  <c r="BF95" i="81"/>
  <c r="BF94" i="81"/>
  <c r="BE92" i="81"/>
  <c r="BE86" i="81"/>
  <c r="BE91" i="81"/>
  <c r="BE90" i="81"/>
  <c r="BE89" i="81"/>
  <c r="BE95" i="81"/>
  <c r="BE94" i="81"/>
  <c r="BD92" i="81"/>
  <c r="BD86" i="81"/>
  <c r="BD91" i="81"/>
  <c r="BD90" i="81"/>
  <c r="BD89" i="81"/>
  <c r="BD84" i="81"/>
  <c r="BD95" i="81"/>
  <c r="BD94" i="81"/>
  <c r="BC92" i="81"/>
  <c r="BC86" i="81"/>
  <c r="BC91" i="81"/>
  <c r="BC90" i="81"/>
  <c r="BC89" i="81"/>
  <c r="BC95" i="81"/>
  <c r="BC94" i="81"/>
  <c r="BB92" i="81"/>
  <c r="BB86" i="81"/>
  <c r="BB91" i="81"/>
  <c r="BB90" i="81"/>
  <c r="BB89" i="81"/>
  <c r="BB95" i="81"/>
  <c r="BB94" i="81"/>
  <c r="BA92" i="81"/>
  <c r="BA86" i="81"/>
  <c r="BA91" i="81"/>
  <c r="BA90" i="81"/>
  <c r="BA89" i="81"/>
  <c r="BA95" i="81"/>
  <c r="BA94" i="81"/>
  <c r="AZ92" i="81"/>
  <c r="AZ86" i="81"/>
  <c r="AZ91" i="81"/>
  <c r="AZ90" i="81"/>
  <c r="AZ89" i="81"/>
  <c r="AZ95" i="81"/>
  <c r="AZ94" i="81"/>
  <c r="AY92" i="81"/>
  <c r="AY86" i="81"/>
  <c r="AY91" i="81"/>
  <c r="AY90" i="81"/>
  <c r="AY89" i="81"/>
  <c r="AY95" i="81"/>
  <c r="AY94" i="81"/>
  <c r="BJ92" i="82"/>
  <c r="BJ86" i="82"/>
  <c r="BJ91" i="82"/>
  <c r="BJ90" i="82"/>
  <c r="BJ89" i="82"/>
  <c r="BJ95" i="82"/>
  <c r="BJ94" i="82"/>
  <c r="BI92" i="82"/>
  <c r="BI86" i="82"/>
  <c r="BI91" i="82"/>
  <c r="BI90" i="82"/>
  <c r="BI89" i="82"/>
  <c r="BI95" i="82"/>
  <c r="BI94" i="82"/>
  <c r="BH92" i="82"/>
  <c r="BH86" i="82"/>
  <c r="BH91" i="82"/>
  <c r="BH90" i="82"/>
  <c r="BH89" i="82"/>
  <c r="BH95" i="82"/>
  <c r="BH94" i="82"/>
  <c r="BG92" i="82"/>
  <c r="BG86" i="82"/>
  <c r="BG91" i="82"/>
  <c r="BG90" i="82"/>
  <c r="BG89" i="82"/>
  <c r="BG95" i="82"/>
  <c r="BG94" i="82"/>
  <c r="BF92" i="82"/>
  <c r="BF86" i="82"/>
  <c r="BF91" i="82"/>
  <c r="BF90" i="82"/>
  <c r="BF89" i="82"/>
  <c r="BF95" i="82"/>
  <c r="BF94" i="82"/>
  <c r="BE92" i="82"/>
  <c r="BE86" i="82"/>
  <c r="BE91" i="82"/>
  <c r="BE90" i="82"/>
  <c r="BE89" i="82"/>
  <c r="BE95" i="82"/>
  <c r="BE94" i="82"/>
  <c r="BD92" i="82"/>
  <c r="BD86" i="82"/>
  <c r="BD91" i="82"/>
  <c r="BD90" i="82"/>
  <c r="BD89" i="82"/>
  <c r="BD95" i="82"/>
  <c r="BD94" i="82"/>
  <c r="BC92" i="82"/>
  <c r="BC86" i="82"/>
  <c r="BC91" i="82"/>
  <c r="BC90" i="82"/>
  <c r="BC89" i="82"/>
  <c r="BC95" i="82"/>
  <c r="BC94" i="82"/>
  <c r="BB92" i="82"/>
  <c r="BB86" i="82"/>
  <c r="BB91" i="82"/>
  <c r="BB90" i="82"/>
  <c r="BB89" i="82"/>
  <c r="BB95" i="82"/>
  <c r="BB94" i="82"/>
  <c r="BA92" i="82"/>
  <c r="BA86" i="82"/>
  <c r="BA91" i="82"/>
  <c r="BA90" i="82"/>
  <c r="BA89" i="82"/>
  <c r="BA95" i="82"/>
  <c r="BA94" i="82"/>
  <c r="AZ92" i="82"/>
  <c r="AZ86" i="82"/>
  <c r="AZ91" i="82"/>
  <c r="AZ90" i="82"/>
  <c r="AZ89" i="82"/>
  <c r="AZ95" i="82"/>
  <c r="AZ94" i="82"/>
  <c r="AY92" i="82"/>
  <c r="AY86" i="82"/>
  <c r="AY91" i="82"/>
  <c r="AY90" i="82"/>
  <c r="AY89" i="82"/>
  <c r="AY95" i="82"/>
  <c r="AY94" i="82"/>
  <c r="BJ86" i="83"/>
  <c r="BJ89" i="83"/>
  <c r="BJ95" i="83"/>
  <c r="BJ94" i="83"/>
  <c r="BI86" i="83"/>
  <c r="BI89" i="83"/>
  <c r="BI95" i="83"/>
  <c r="BI94" i="83"/>
  <c r="BH86" i="83"/>
  <c r="BH89" i="83"/>
  <c r="BH95" i="83"/>
  <c r="BH94" i="83"/>
  <c r="BG86" i="83"/>
  <c r="BG89" i="83"/>
  <c r="BG95" i="83"/>
  <c r="BG94" i="83"/>
  <c r="BF86" i="83"/>
  <c r="BF89" i="83"/>
  <c r="BF95" i="83"/>
  <c r="BF94" i="83"/>
  <c r="BE86" i="83"/>
  <c r="BE89" i="83"/>
  <c r="BE95" i="83"/>
  <c r="BE94" i="83"/>
  <c r="BD86" i="83"/>
  <c r="BD89" i="83"/>
  <c r="BD95" i="83"/>
  <c r="BD94" i="83"/>
  <c r="BC86" i="83"/>
  <c r="BC89" i="83"/>
  <c r="BC95" i="83"/>
  <c r="BC94" i="83"/>
  <c r="BB86" i="83"/>
  <c r="BB89" i="83"/>
  <c r="BB95" i="83"/>
  <c r="BB94" i="83"/>
  <c r="BA86" i="83"/>
  <c r="BA89" i="83"/>
  <c r="BA95" i="83"/>
  <c r="BA94" i="83"/>
  <c r="AZ86" i="83"/>
  <c r="AZ89" i="83"/>
  <c r="AZ95" i="83"/>
  <c r="AZ94" i="83"/>
  <c r="AY86" i="83"/>
  <c r="AY89" i="83"/>
  <c r="AY95" i="83"/>
  <c r="AY94" i="83"/>
  <c r="BJ92" i="85"/>
  <c r="BJ86" i="85"/>
  <c r="BJ91" i="85"/>
  <c r="BJ95" i="85"/>
  <c r="BJ94" i="85"/>
  <c r="BI92" i="85"/>
  <c r="BI86" i="85"/>
  <c r="BI91" i="85"/>
  <c r="BI95" i="85"/>
  <c r="BI94" i="85"/>
  <c r="BH92" i="85"/>
  <c r="BH86" i="85"/>
  <c r="BH91" i="85"/>
  <c r="BH95" i="85"/>
  <c r="BH94" i="85"/>
  <c r="BG92" i="85"/>
  <c r="BG86" i="85"/>
  <c r="BG91" i="85"/>
  <c r="BG95" i="85"/>
  <c r="BG94" i="85"/>
  <c r="BF92" i="85"/>
  <c r="BF86" i="85"/>
  <c r="BF91" i="85"/>
  <c r="BF95" i="85"/>
  <c r="BF94" i="85"/>
  <c r="BE92" i="85"/>
  <c r="BE86" i="85"/>
  <c r="BE91" i="85"/>
  <c r="BE95" i="85"/>
  <c r="BE94" i="85"/>
  <c r="BD92" i="85"/>
  <c r="BD86" i="85"/>
  <c r="BD91" i="85"/>
  <c r="BD84" i="85"/>
  <c r="BD95" i="85"/>
  <c r="BD94" i="85"/>
  <c r="BC92" i="85"/>
  <c r="BC86" i="85"/>
  <c r="BC91" i="85"/>
  <c r="BC95" i="85"/>
  <c r="BC94" i="85"/>
  <c r="BB92" i="85"/>
  <c r="BB86" i="85"/>
  <c r="BB91" i="85"/>
  <c r="BB95" i="85"/>
  <c r="BB94" i="85"/>
  <c r="BA92" i="85"/>
  <c r="BA86" i="85"/>
  <c r="BA91" i="85"/>
  <c r="BA95" i="85"/>
  <c r="BA94" i="85"/>
  <c r="AZ92" i="85"/>
  <c r="AZ86" i="85"/>
  <c r="AZ91" i="85"/>
  <c r="AZ95" i="85"/>
  <c r="AZ94" i="85"/>
  <c r="AY92" i="85"/>
  <c r="AY86" i="85"/>
  <c r="AY91" i="85"/>
  <c r="AY95" i="85"/>
  <c r="AY94" i="85"/>
  <c r="BJ92" i="32"/>
  <c r="BJ86" i="32"/>
  <c r="BJ91" i="32"/>
  <c r="BJ90" i="32"/>
  <c r="BJ89" i="32"/>
  <c r="BJ95" i="32"/>
  <c r="BJ94" i="32"/>
  <c r="BI92" i="32"/>
  <c r="BI86" i="32"/>
  <c r="BI91" i="32"/>
  <c r="BI90" i="32"/>
  <c r="BI89" i="32"/>
  <c r="BI95" i="32"/>
  <c r="BI94" i="32"/>
  <c r="BH92" i="32"/>
  <c r="BH86" i="32"/>
  <c r="BH91" i="32"/>
  <c r="BH90" i="32"/>
  <c r="BH89" i="32"/>
  <c r="BH95" i="32"/>
  <c r="BH94" i="32"/>
  <c r="BG92" i="32"/>
  <c r="BG86" i="32"/>
  <c r="BG91" i="32"/>
  <c r="BG90" i="32"/>
  <c r="BG89" i="32"/>
  <c r="BG95" i="32"/>
  <c r="BG94" i="32"/>
  <c r="BF92" i="32"/>
  <c r="BF86" i="32"/>
  <c r="BF91" i="32"/>
  <c r="BF90" i="32"/>
  <c r="BF89" i="32"/>
  <c r="BF95" i="32"/>
  <c r="BF94" i="32"/>
  <c r="BE92" i="32"/>
  <c r="BE86" i="32"/>
  <c r="BE91" i="32"/>
  <c r="BE90" i="32"/>
  <c r="BE89" i="32"/>
  <c r="BE95" i="32"/>
  <c r="BE94" i="32"/>
  <c r="BD92" i="32"/>
  <c r="BD86" i="32"/>
  <c r="BD91" i="32"/>
  <c r="BD90" i="32"/>
  <c r="BD89" i="32"/>
  <c r="BD95" i="32"/>
  <c r="BD94" i="32"/>
  <c r="BC92" i="32"/>
  <c r="BC86" i="32"/>
  <c r="BC91" i="32"/>
  <c r="BC90" i="32"/>
  <c r="BC89" i="32"/>
  <c r="BC95" i="32"/>
  <c r="BC94" i="32"/>
  <c r="BB92" i="32"/>
  <c r="BB86" i="32"/>
  <c r="BB91" i="32"/>
  <c r="BB90" i="32"/>
  <c r="BB89" i="32"/>
  <c r="BB95" i="32"/>
  <c r="BB94" i="32"/>
  <c r="BA92" i="32"/>
  <c r="BA86" i="32"/>
  <c r="BA91" i="32"/>
  <c r="BA90" i="32"/>
  <c r="BA89" i="32"/>
  <c r="BA95" i="32"/>
  <c r="BA94" i="32"/>
  <c r="AZ92" i="32"/>
  <c r="AZ86" i="32"/>
  <c r="AZ91" i="32"/>
  <c r="AZ90" i="32"/>
  <c r="AZ89" i="32"/>
  <c r="AZ95" i="32"/>
  <c r="AZ94" i="32"/>
  <c r="AY92" i="32"/>
  <c r="AY86" i="32"/>
  <c r="AY91" i="32"/>
  <c r="AY90" i="32"/>
  <c r="AY89" i="32"/>
  <c r="AY95" i="32"/>
  <c r="AY94" i="32"/>
  <c r="AX92" i="78"/>
  <c r="AW92" i="78"/>
  <c r="AX86" i="78"/>
  <c r="AW86" i="78"/>
  <c r="AX91" i="78"/>
  <c r="AW91" i="78"/>
  <c r="AX90" i="78"/>
  <c r="AW90" i="78"/>
  <c r="AX89" i="78"/>
  <c r="AW89" i="78"/>
  <c r="AX94" i="78"/>
  <c r="AW94" i="78"/>
  <c r="AX25" i="78"/>
  <c r="AW25" i="78"/>
  <c r="AX23" i="78"/>
  <c r="AW23" i="78"/>
  <c r="AX22" i="78"/>
  <c r="AW22" i="78"/>
  <c r="AX16" i="78"/>
  <c r="AW16" i="78"/>
  <c r="AX15" i="78"/>
  <c r="AW15" i="78"/>
  <c r="AX14" i="78"/>
  <c r="AW14" i="78"/>
  <c r="AX12" i="78"/>
  <c r="AW12" i="78"/>
  <c r="AX92" i="79"/>
  <c r="AW92" i="79"/>
  <c r="AX86" i="79"/>
  <c r="AW86" i="79"/>
  <c r="AX91" i="79"/>
  <c r="AW91" i="79"/>
  <c r="AX90" i="79"/>
  <c r="AW90" i="79"/>
  <c r="AX89" i="79"/>
  <c r="AW89" i="79"/>
  <c r="AX94" i="79"/>
  <c r="AW94" i="79"/>
  <c r="AX25" i="79"/>
  <c r="AW25" i="79"/>
  <c r="AX23" i="79"/>
  <c r="AW23" i="79"/>
  <c r="AX22" i="79"/>
  <c r="AW22" i="79"/>
  <c r="AX16" i="79"/>
  <c r="AW16" i="79"/>
  <c r="AX15" i="79"/>
  <c r="AW15" i="79"/>
  <c r="AX14" i="79"/>
  <c r="AW14" i="79"/>
  <c r="AX12" i="79"/>
  <c r="AW12" i="79"/>
  <c r="AX92" i="80"/>
  <c r="AW92" i="80"/>
  <c r="AX86" i="80"/>
  <c r="AW86" i="80"/>
  <c r="AX91" i="80"/>
  <c r="AW91" i="80"/>
  <c r="AX90" i="80"/>
  <c r="AW90" i="80"/>
  <c r="AX89" i="80"/>
  <c r="AW89" i="80"/>
  <c r="AX94" i="80"/>
  <c r="AW94" i="80"/>
  <c r="AX25" i="80"/>
  <c r="AW25" i="80"/>
  <c r="AX23" i="80"/>
  <c r="AW23" i="80"/>
  <c r="AX22" i="80"/>
  <c r="AW22" i="80"/>
  <c r="AX16" i="80"/>
  <c r="AW16" i="80"/>
  <c r="AX15" i="80"/>
  <c r="AW15" i="80"/>
  <c r="AX14" i="80"/>
  <c r="AW14" i="80"/>
  <c r="AX12" i="80"/>
  <c r="AW12" i="80"/>
  <c r="AX92" i="81"/>
  <c r="AW92" i="81"/>
  <c r="AX86" i="81"/>
  <c r="AW86" i="81"/>
  <c r="AX91" i="81"/>
  <c r="AW91" i="81"/>
  <c r="AX90" i="81"/>
  <c r="AW90" i="81"/>
  <c r="AX89" i="81"/>
  <c r="AW89" i="81"/>
  <c r="AX94" i="81"/>
  <c r="AW94" i="81"/>
  <c r="AX25" i="81"/>
  <c r="AW25" i="81"/>
  <c r="AX23" i="81"/>
  <c r="AW23" i="81"/>
  <c r="AX22" i="81"/>
  <c r="AW22" i="81"/>
  <c r="AX16" i="81"/>
  <c r="AW16" i="81"/>
  <c r="AX15" i="81"/>
  <c r="AW15" i="81"/>
  <c r="AX14" i="81"/>
  <c r="AW14" i="81"/>
  <c r="AX12" i="81"/>
  <c r="AW12" i="81"/>
  <c r="AX92" i="82"/>
  <c r="AW92" i="82"/>
  <c r="AX86" i="82"/>
  <c r="AW86" i="82"/>
  <c r="AX91" i="82"/>
  <c r="AW91" i="82"/>
  <c r="AX90" i="82"/>
  <c r="AW90" i="82"/>
  <c r="AX89" i="82"/>
  <c r="AW89" i="82"/>
  <c r="AX94" i="82"/>
  <c r="AW94" i="82"/>
  <c r="AX25" i="82"/>
  <c r="AW25" i="82"/>
  <c r="AX23" i="82"/>
  <c r="AW23" i="82"/>
  <c r="AX22" i="82"/>
  <c r="AW22" i="82"/>
  <c r="AX16" i="82"/>
  <c r="AW16" i="82"/>
  <c r="AX15" i="82"/>
  <c r="AW15" i="82"/>
  <c r="AX14" i="82"/>
  <c r="AW14" i="82"/>
  <c r="AX12" i="82"/>
  <c r="AW12" i="82"/>
  <c r="AX86" i="83"/>
  <c r="AW86" i="83"/>
  <c r="AX89" i="83"/>
  <c r="AW89" i="83"/>
  <c r="AX94" i="83"/>
  <c r="AW94" i="83"/>
  <c r="AX25" i="83"/>
  <c r="AW25" i="83"/>
  <c r="AX23" i="83"/>
  <c r="AW23" i="83"/>
  <c r="AX22" i="83"/>
  <c r="AW22" i="83"/>
  <c r="AX16" i="83"/>
  <c r="AW16" i="83"/>
  <c r="AX15" i="83"/>
  <c r="AW15" i="83"/>
  <c r="AX14" i="83"/>
  <c r="AW14" i="83"/>
  <c r="AX12" i="83"/>
  <c r="AW12" i="83"/>
  <c r="AX92" i="85"/>
  <c r="AW92" i="85"/>
  <c r="AX86" i="85"/>
  <c r="AW86" i="85"/>
  <c r="AX91" i="85"/>
  <c r="AW91" i="85"/>
  <c r="AX94" i="85"/>
  <c r="AW94" i="85"/>
  <c r="AX25" i="85"/>
  <c r="AW25" i="85"/>
  <c r="AX23" i="85"/>
  <c r="AW23" i="85"/>
  <c r="AX14" i="85"/>
  <c r="AW14" i="85"/>
  <c r="AX12" i="85"/>
  <c r="AW12" i="85"/>
  <c r="AX92" i="32"/>
  <c r="AW92" i="32"/>
  <c r="AX86" i="32"/>
  <c r="AW86" i="32"/>
  <c r="AX91" i="32"/>
  <c r="AW91" i="32"/>
  <c r="AX90" i="32"/>
  <c r="AW90" i="32"/>
  <c r="AX89" i="32"/>
  <c r="AW89" i="32"/>
  <c r="AX94" i="32"/>
  <c r="AW94" i="32"/>
  <c r="AX26" i="32"/>
  <c r="AW26" i="32"/>
  <c r="AX25" i="32"/>
  <c r="AW25" i="32"/>
  <c r="AX24" i="32"/>
  <c r="AW24" i="32"/>
  <c r="AX23" i="32"/>
  <c r="AW23" i="32"/>
  <c r="AX22" i="32"/>
  <c r="AW22" i="32"/>
  <c r="AX16" i="32"/>
  <c r="AW16" i="32"/>
  <c r="AX15" i="32"/>
  <c r="AW15" i="32"/>
  <c r="AX14" i="32"/>
  <c r="AW14" i="32"/>
  <c r="AX12" i="32"/>
  <c r="AW12" i="32"/>
  <c r="AX84" i="80"/>
  <c r="AW84" i="32"/>
  <c r="AX95" i="32"/>
  <c r="AX95" i="81"/>
  <c r="AX95" i="85"/>
  <c r="AW95" i="32"/>
  <c r="AW95" i="78"/>
  <c r="AW95" i="81"/>
  <c r="AW95" i="82"/>
  <c r="AW95" i="85"/>
  <c r="AX19" i="78"/>
  <c r="AW19" i="32"/>
  <c r="AX19" i="79"/>
  <c r="AX19" i="80"/>
  <c r="AX19" i="82"/>
  <c r="AX19" i="83"/>
  <c r="AW19" i="79"/>
  <c r="AW19" i="80"/>
  <c r="AW19" i="83"/>
  <c r="AX13" i="32"/>
  <c r="AX13" i="78"/>
  <c r="AX13" i="79"/>
  <c r="AX13" i="80"/>
  <c r="AX13" i="81"/>
  <c r="AX13" i="82"/>
  <c r="AX13" i="83"/>
  <c r="AW13" i="78"/>
  <c r="AW13" i="79"/>
  <c r="AW13" i="80"/>
  <c r="AW13" i="81"/>
  <c r="AW13" i="82"/>
  <c r="AW13" i="83"/>
  <c r="AD27" i="84"/>
  <c r="AD25" i="84"/>
  <c r="AD27" i="89"/>
  <c r="AD25" i="89"/>
  <c r="AD27" i="78"/>
  <c r="AD25" i="78"/>
  <c r="AD27" i="79"/>
  <c r="AD25" i="79"/>
  <c r="AD27" i="80"/>
  <c r="AD25" i="80"/>
  <c r="AD27" i="81"/>
  <c r="AD25" i="81"/>
  <c r="AD27" i="82"/>
  <c r="AD25" i="82"/>
  <c r="AD27" i="83"/>
  <c r="AD25" i="83"/>
  <c r="AD27" i="85"/>
  <c r="AD25" i="85"/>
  <c r="AD27" i="32"/>
  <c r="AD25" i="32"/>
  <c r="AC27" i="84"/>
  <c r="AC25" i="84"/>
  <c r="AC27" i="89"/>
  <c r="AC25" i="89"/>
  <c r="AC27" i="78"/>
  <c r="AC25" i="78"/>
  <c r="AC27" i="79"/>
  <c r="AC25" i="79"/>
  <c r="AC27" i="80"/>
  <c r="AC25" i="80"/>
  <c r="AC27" i="81"/>
  <c r="AC25" i="81"/>
  <c r="AC27" i="82"/>
  <c r="AC25" i="82"/>
  <c r="AC27" i="83"/>
  <c r="AC25" i="83"/>
  <c r="AC27" i="85"/>
  <c r="AC25" i="85"/>
  <c r="AC27" i="32"/>
  <c r="AC25" i="32"/>
  <c r="AB27" i="84"/>
  <c r="AB25" i="84"/>
  <c r="AB27" i="89"/>
  <c r="AB25" i="89"/>
  <c r="AB27" i="78"/>
  <c r="AB25" i="78"/>
  <c r="AB27" i="79"/>
  <c r="AB25" i="79"/>
  <c r="AB27" i="80"/>
  <c r="AB25" i="80"/>
  <c r="AB27" i="81"/>
  <c r="AB25" i="81"/>
  <c r="AB27" i="82"/>
  <c r="AB25" i="82"/>
  <c r="AB27" i="83"/>
  <c r="AB25" i="83"/>
  <c r="AB27" i="85"/>
  <c r="AB25" i="85"/>
  <c r="AB27" i="32"/>
  <c r="AB25" i="32"/>
  <c r="AA27" i="84"/>
  <c r="AA25" i="84"/>
  <c r="AA27" i="89"/>
  <c r="AA25" i="89"/>
  <c r="AA27" i="78"/>
  <c r="AA25" i="78"/>
  <c r="AA27" i="79"/>
  <c r="AA25" i="79"/>
  <c r="AA27" i="80"/>
  <c r="AA25" i="80"/>
  <c r="AA27" i="81"/>
  <c r="AA25" i="81"/>
  <c r="AA27" i="82"/>
  <c r="AA25" i="82"/>
  <c r="AA27" i="83"/>
  <c r="AA25" i="83"/>
  <c r="AA27" i="85"/>
  <c r="AA25" i="85"/>
  <c r="AA27" i="32"/>
  <c r="AA25" i="32"/>
  <c r="AV92" i="78"/>
  <c r="AU92" i="78"/>
  <c r="AV86" i="78"/>
  <c r="AU86" i="78"/>
  <c r="AV91" i="78"/>
  <c r="AU91" i="78"/>
  <c r="AV90" i="78"/>
  <c r="AU90" i="78"/>
  <c r="AV89" i="78"/>
  <c r="AU89" i="78"/>
  <c r="AV95" i="78"/>
  <c r="AU95" i="78"/>
  <c r="AV94" i="78"/>
  <c r="AU94" i="78"/>
  <c r="AV25" i="78"/>
  <c r="AU25" i="78"/>
  <c r="AV23" i="78"/>
  <c r="AU23" i="78"/>
  <c r="AV22" i="78"/>
  <c r="AU22" i="78"/>
  <c r="AV19" i="78"/>
  <c r="AV16" i="78"/>
  <c r="AU16" i="78"/>
  <c r="AV15" i="78"/>
  <c r="AU15" i="78"/>
  <c r="AV14" i="78"/>
  <c r="AU14" i="78"/>
  <c r="AU13" i="78"/>
  <c r="AV12" i="78"/>
  <c r="AU12" i="78"/>
  <c r="AV92" i="79"/>
  <c r="AU92" i="79"/>
  <c r="AV86" i="79"/>
  <c r="AU86" i="79"/>
  <c r="AV91" i="79"/>
  <c r="AU91" i="79"/>
  <c r="AV90" i="79"/>
  <c r="AU90" i="79"/>
  <c r="AV89" i="79"/>
  <c r="AU89" i="79"/>
  <c r="AV95" i="79"/>
  <c r="AU95" i="79"/>
  <c r="AV94" i="79"/>
  <c r="AU94" i="79"/>
  <c r="AV25" i="79"/>
  <c r="AU25" i="79"/>
  <c r="AV23" i="79"/>
  <c r="AU23" i="79"/>
  <c r="AV22" i="79"/>
  <c r="AU22" i="79"/>
  <c r="AV19" i="79"/>
  <c r="AV16" i="79"/>
  <c r="AU16" i="79"/>
  <c r="AV15" i="79"/>
  <c r="AU15" i="79"/>
  <c r="AV14" i="79"/>
  <c r="AU14" i="79"/>
  <c r="AV13" i="79"/>
  <c r="AV12" i="79"/>
  <c r="AU12" i="79"/>
  <c r="AV92" i="80"/>
  <c r="AU92" i="80"/>
  <c r="AV86" i="80"/>
  <c r="AU86" i="80"/>
  <c r="AV91" i="80"/>
  <c r="AU91" i="80"/>
  <c r="AV90" i="80"/>
  <c r="AU90" i="80"/>
  <c r="AV89" i="80"/>
  <c r="AU89" i="80"/>
  <c r="AV95" i="80"/>
  <c r="AU95" i="80"/>
  <c r="AV94" i="80"/>
  <c r="AU94" i="80"/>
  <c r="AV25" i="80"/>
  <c r="AU25" i="80"/>
  <c r="AV23" i="80"/>
  <c r="AU23" i="80"/>
  <c r="AV22" i="80"/>
  <c r="AU22" i="80"/>
  <c r="AU19" i="80"/>
  <c r="AV16" i="80"/>
  <c r="AU16" i="80"/>
  <c r="AV15" i="80"/>
  <c r="AU15" i="80"/>
  <c r="AV14" i="80"/>
  <c r="AU14" i="80"/>
  <c r="AV13" i="80"/>
  <c r="AU13" i="80"/>
  <c r="AV12" i="80"/>
  <c r="AU12" i="80"/>
  <c r="AV92" i="81"/>
  <c r="AU92" i="81"/>
  <c r="AV86" i="81"/>
  <c r="AU86" i="81"/>
  <c r="AV91" i="81"/>
  <c r="AU91" i="81"/>
  <c r="AV90" i="81"/>
  <c r="AU90" i="81"/>
  <c r="AV89" i="81"/>
  <c r="AU89" i="81"/>
  <c r="AV95" i="81"/>
  <c r="AU95" i="81"/>
  <c r="AV94" i="81"/>
  <c r="AU94" i="81"/>
  <c r="AV25" i="81"/>
  <c r="AU25" i="81"/>
  <c r="AV23" i="81"/>
  <c r="AU23" i="81"/>
  <c r="AV22" i="81"/>
  <c r="AU22" i="81"/>
  <c r="AV19" i="81"/>
  <c r="AV16" i="81"/>
  <c r="AU16" i="81"/>
  <c r="AV15" i="81"/>
  <c r="AU15" i="81"/>
  <c r="AV14" i="81"/>
  <c r="AU14" i="81"/>
  <c r="AV13" i="81"/>
  <c r="AU13" i="81"/>
  <c r="AV12" i="81"/>
  <c r="AU12" i="81"/>
  <c r="AV92" i="82"/>
  <c r="AU92" i="82"/>
  <c r="AV86" i="82"/>
  <c r="AU86" i="82"/>
  <c r="AV91" i="82"/>
  <c r="AU91" i="82"/>
  <c r="AV90" i="82"/>
  <c r="AU90" i="82"/>
  <c r="AV89" i="82"/>
  <c r="AU89" i="82"/>
  <c r="AV95" i="82"/>
  <c r="AU95" i="82"/>
  <c r="AV94" i="82"/>
  <c r="AU94" i="82"/>
  <c r="AV25" i="82"/>
  <c r="AU25" i="82"/>
  <c r="AV23" i="82"/>
  <c r="AU23" i="82"/>
  <c r="AV22" i="82"/>
  <c r="AU22" i="82"/>
  <c r="AU19" i="82"/>
  <c r="AV16" i="82"/>
  <c r="AU16" i="82"/>
  <c r="AV15" i="82"/>
  <c r="AU15" i="82"/>
  <c r="AV14" i="82"/>
  <c r="AU14" i="82"/>
  <c r="AU13" i="82"/>
  <c r="AV12" i="82"/>
  <c r="AU12" i="82"/>
  <c r="AV86" i="83"/>
  <c r="AU86" i="83"/>
  <c r="AV89" i="83"/>
  <c r="AU89" i="83"/>
  <c r="AV95" i="83"/>
  <c r="AU95" i="83"/>
  <c r="AV94" i="83"/>
  <c r="AU94" i="83"/>
  <c r="AV25" i="83"/>
  <c r="AU25" i="83"/>
  <c r="AV23" i="83"/>
  <c r="AU23" i="83"/>
  <c r="AV22" i="83"/>
  <c r="AU22" i="83"/>
  <c r="AV19" i="83"/>
  <c r="AV16" i="83"/>
  <c r="AU16" i="83"/>
  <c r="AV15" i="83"/>
  <c r="AU15" i="83"/>
  <c r="AV14" i="83"/>
  <c r="AU14" i="83"/>
  <c r="AV13" i="83"/>
  <c r="AV12" i="83"/>
  <c r="AU12" i="83"/>
  <c r="AV92" i="85"/>
  <c r="AU92" i="85"/>
  <c r="AV86" i="85"/>
  <c r="AU86" i="85"/>
  <c r="AV91" i="85"/>
  <c r="AU91" i="85"/>
  <c r="AU84" i="85"/>
  <c r="AV95" i="85"/>
  <c r="AU95" i="85"/>
  <c r="AV94" i="85"/>
  <c r="AU94" i="85"/>
  <c r="AV25" i="85"/>
  <c r="AU25" i="85"/>
  <c r="AV23" i="85"/>
  <c r="AU23" i="85"/>
  <c r="AV19" i="85"/>
  <c r="AV14" i="85"/>
  <c r="AU14" i="85"/>
  <c r="AV12" i="85"/>
  <c r="AU12" i="85"/>
  <c r="AV92" i="32"/>
  <c r="AU92" i="32"/>
  <c r="AV86" i="32"/>
  <c r="AU86" i="32"/>
  <c r="AV91" i="32"/>
  <c r="AU91" i="32"/>
  <c r="AV90" i="32"/>
  <c r="AU90" i="32"/>
  <c r="AV89" i="32"/>
  <c r="AU89" i="32"/>
  <c r="AV95" i="32"/>
  <c r="AU95" i="32"/>
  <c r="AV94" i="32"/>
  <c r="AU94" i="32"/>
  <c r="AV26" i="32"/>
  <c r="AU26" i="32"/>
  <c r="AV25" i="32"/>
  <c r="AU25" i="32"/>
  <c r="AV24" i="32"/>
  <c r="AU24" i="32"/>
  <c r="AV23" i="32"/>
  <c r="AU23" i="32"/>
  <c r="AV22" i="32"/>
  <c r="AU22" i="32"/>
  <c r="AV19" i="32"/>
  <c r="AV16" i="32"/>
  <c r="AU16" i="32"/>
  <c r="AV15" i="32"/>
  <c r="AU15" i="32"/>
  <c r="AV14" i="32"/>
  <c r="AU14" i="32"/>
  <c r="AV13" i="32"/>
  <c r="AU13" i="32"/>
  <c r="AV12" i="32"/>
  <c r="AU12" i="32"/>
  <c r="AS92" i="78"/>
  <c r="AS86" i="78"/>
  <c r="AS91" i="78"/>
  <c r="AS90" i="78"/>
  <c r="AS89" i="78"/>
  <c r="AS95" i="78"/>
  <c r="AS94" i="78"/>
  <c r="AS92" i="79"/>
  <c r="AS86" i="79"/>
  <c r="AS91" i="79"/>
  <c r="AS90" i="79"/>
  <c r="AS89" i="79"/>
  <c r="AS95" i="79"/>
  <c r="AS94" i="79"/>
  <c r="AS92" i="80"/>
  <c r="AS86" i="80"/>
  <c r="AS91" i="80"/>
  <c r="AS90" i="80"/>
  <c r="AS89" i="80"/>
  <c r="AS94" i="80"/>
  <c r="AS92" i="81"/>
  <c r="AS86" i="81"/>
  <c r="AS91" i="81"/>
  <c r="AS90" i="81"/>
  <c r="AS89" i="81"/>
  <c r="AS95" i="81"/>
  <c r="AS94" i="81"/>
  <c r="AS92" i="82"/>
  <c r="AS86" i="82"/>
  <c r="AS91" i="82"/>
  <c r="AS90" i="82"/>
  <c r="AS89" i="82"/>
  <c r="AS95" i="82"/>
  <c r="AS94" i="82"/>
  <c r="AS86" i="83"/>
  <c r="AS89" i="83"/>
  <c r="AS94" i="83"/>
  <c r="AS92" i="85"/>
  <c r="AS86" i="85"/>
  <c r="AS91" i="85"/>
  <c r="AS95" i="85"/>
  <c r="AS94" i="85"/>
  <c r="AS92" i="32"/>
  <c r="AS86" i="32"/>
  <c r="AS91" i="32"/>
  <c r="AS90" i="32"/>
  <c r="AS89" i="32"/>
  <c r="AS95" i="32"/>
  <c r="AS94" i="32"/>
  <c r="AQ92" i="78"/>
  <c r="AQ86" i="78"/>
  <c r="AQ91" i="78"/>
  <c r="AQ90" i="78"/>
  <c r="AQ89" i="78"/>
  <c r="AQ95" i="78"/>
  <c r="AQ94" i="78"/>
  <c r="AQ92" i="79"/>
  <c r="AQ86" i="79"/>
  <c r="AQ91" i="79"/>
  <c r="AQ90" i="79"/>
  <c r="AQ89" i="79"/>
  <c r="AQ95" i="79"/>
  <c r="AQ94" i="79"/>
  <c r="AQ92" i="80"/>
  <c r="AQ86" i="80"/>
  <c r="AQ91" i="80"/>
  <c r="AQ90" i="80"/>
  <c r="AQ89" i="80"/>
  <c r="AQ95" i="80"/>
  <c r="AQ94" i="80"/>
  <c r="AQ92" i="81"/>
  <c r="AQ86" i="81"/>
  <c r="AQ91" i="81"/>
  <c r="AQ90" i="81"/>
  <c r="AQ89" i="81"/>
  <c r="AQ95" i="81"/>
  <c r="AQ94" i="81"/>
  <c r="AQ92" i="82"/>
  <c r="AQ86" i="82"/>
  <c r="AQ91" i="82"/>
  <c r="AQ90" i="82"/>
  <c r="AQ89" i="82"/>
  <c r="AQ95" i="82"/>
  <c r="AQ94" i="82"/>
  <c r="AQ86" i="83"/>
  <c r="AQ89" i="83"/>
  <c r="AQ95" i="83"/>
  <c r="AQ94" i="83"/>
  <c r="AQ92" i="85"/>
  <c r="AQ86" i="85"/>
  <c r="AQ91" i="85"/>
  <c r="AQ84" i="85"/>
  <c r="AQ95" i="85"/>
  <c r="AQ94" i="85"/>
  <c r="AQ92" i="32"/>
  <c r="AQ86" i="32"/>
  <c r="AQ91" i="32"/>
  <c r="AQ90" i="32"/>
  <c r="AQ89" i="32"/>
  <c r="AQ95" i="32"/>
  <c r="AQ94" i="32"/>
  <c r="AS25" i="78"/>
  <c r="AS23" i="78"/>
  <c r="AS22" i="78"/>
  <c r="AS19" i="78"/>
  <c r="AS16" i="78"/>
  <c r="AS15" i="78"/>
  <c r="AS14" i="78"/>
  <c r="AS13" i="78"/>
  <c r="AS12" i="78"/>
  <c r="AS25" i="79"/>
  <c r="AS23" i="79"/>
  <c r="AS22" i="79"/>
  <c r="AS16" i="79"/>
  <c r="AS15" i="79"/>
  <c r="AS14" i="79"/>
  <c r="AS13" i="79"/>
  <c r="AS12" i="79"/>
  <c r="AS25" i="80"/>
  <c r="AS23" i="80"/>
  <c r="AS22" i="80"/>
  <c r="AS16" i="80"/>
  <c r="AS15" i="80"/>
  <c r="AS14" i="80"/>
  <c r="AS13" i="80"/>
  <c r="AS12" i="80"/>
  <c r="AS25" i="81"/>
  <c r="AS23" i="81"/>
  <c r="AS22" i="81"/>
  <c r="AS16" i="81"/>
  <c r="AS15" i="81"/>
  <c r="AS14" i="81"/>
  <c r="AS12" i="81"/>
  <c r="AS25" i="82"/>
  <c r="AS23" i="82"/>
  <c r="AS22" i="82"/>
  <c r="AS16" i="82"/>
  <c r="AS15" i="82"/>
  <c r="AS14" i="82"/>
  <c r="AS13" i="82"/>
  <c r="AS12" i="82"/>
  <c r="AS25" i="83"/>
  <c r="AS23" i="83"/>
  <c r="AS22" i="83"/>
  <c r="AS16" i="83"/>
  <c r="AS15" i="83"/>
  <c r="AS14" i="83"/>
  <c r="AS13" i="83"/>
  <c r="AS12" i="83"/>
  <c r="AS25" i="85"/>
  <c r="AS23" i="85"/>
  <c r="AS19" i="85"/>
  <c r="AS14" i="85"/>
  <c r="AS12" i="85"/>
  <c r="AS26" i="32"/>
  <c r="AS25" i="32"/>
  <c r="AS24" i="32"/>
  <c r="AS23" i="32"/>
  <c r="AS22" i="32"/>
  <c r="AS19" i="32"/>
  <c r="AS16" i="32"/>
  <c r="AS15" i="32"/>
  <c r="AS14" i="32"/>
  <c r="AS12" i="32"/>
  <c r="AQ25" i="78"/>
  <c r="AQ23" i="78"/>
  <c r="AQ22" i="78"/>
  <c r="AQ19" i="78"/>
  <c r="AQ16" i="78"/>
  <c r="AQ15" i="78"/>
  <c r="AQ14" i="78"/>
  <c r="AQ13" i="78"/>
  <c r="AQ12" i="78"/>
  <c r="AQ25" i="79"/>
  <c r="AQ23" i="79"/>
  <c r="AQ22" i="79"/>
  <c r="AQ19" i="79"/>
  <c r="AQ16" i="79"/>
  <c r="AQ15" i="79"/>
  <c r="AQ14" i="79"/>
  <c r="AQ12" i="79"/>
  <c r="AQ25" i="80"/>
  <c r="AQ23" i="80"/>
  <c r="AQ22" i="80"/>
  <c r="AQ16" i="80"/>
  <c r="AQ15" i="80"/>
  <c r="AQ14" i="80"/>
  <c r="AQ13" i="80"/>
  <c r="AQ12" i="80"/>
  <c r="AQ25" i="81"/>
  <c r="AQ23" i="81"/>
  <c r="AQ22" i="81"/>
  <c r="AQ16" i="81"/>
  <c r="AQ15" i="81"/>
  <c r="AQ14" i="81"/>
  <c r="AQ13" i="81"/>
  <c r="AQ12" i="81"/>
  <c r="AQ25" i="82"/>
  <c r="AQ23" i="82"/>
  <c r="AQ22" i="82"/>
  <c r="AQ16" i="82"/>
  <c r="AQ15" i="82"/>
  <c r="AQ14" i="82"/>
  <c r="AQ13" i="82"/>
  <c r="AQ12" i="82"/>
  <c r="AQ25" i="83"/>
  <c r="AQ23" i="83"/>
  <c r="AQ22" i="83"/>
  <c r="AQ16" i="83"/>
  <c r="AQ15" i="83"/>
  <c r="AQ14" i="83"/>
  <c r="AQ12" i="83"/>
  <c r="AQ25" i="85"/>
  <c r="AQ23" i="85"/>
  <c r="AQ19" i="85"/>
  <c r="AQ14" i="85"/>
  <c r="AQ12" i="85"/>
  <c r="AQ26" i="32"/>
  <c r="AQ25" i="32"/>
  <c r="AQ24" i="32"/>
  <c r="AQ23" i="32"/>
  <c r="AQ22" i="32"/>
  <c r="AQ16" i="32"/>
  <c r="AQ15" i="32"/>
  <c r="AQ14" i="32"/>
  <c r="AQ13" i="32"/>
  <c r="AQ12" i="32"/>
  <c r="AT92" i="78"/>
  <c r="AT86" i="78"/>
  <c r="AT91" i="78"/>
  <c r="AT90" i="78"/>
  <c r="AT89" i="78"/>
  <c r="AT94" i="78"/>
  <c r="AT25" i="78"/>
  <c r="AT23" i="78"/>
  <c r="AT22" i="78"/>
  <c r="AT19" i="78"/>
  <c r="AT16" i="78"/>
  <c r="AT15" i="78"/>
  <c r="AT14" i="78"/>
  <c r="AT13" i="78"/>
  <c r="AT12" i="78"/>
  <c r="AT92" i="79"/>
  <c r="AT86" i="79"/>
  <c r="AT91" i="79"/>
  <c r="AT90" i="79"/>
  <c r="AT89" i="79"/>
  <c r="AT94" i="79"/>
  <c r="AT25" i="79"/>
  <c r="AT23" i="79"/>
  <c r="AT22" i="79"/>
  <c r="AT19" i="79"/>
  <c r="AT16" i="79"/>
  <c r="AT15" i="79"/>
  <c r="AT14" i="79"/>
  <c r="AT13" i="79"/>
  <c r="AT12" i="79"/>
  <c r="AT92" i="80"/>
  <c r="AT86" i="80"/>
  <c r="AT91" i="80"/>
  <c r="AT90" i="80"/>
  <c r="AT89" i="80"/>
  <c r="AT84" i="80"/>
  <c r="AT95" i="80"/>
  <c r="AT94" i="80"/>
  <c r="AT25" i="80"/>
  <c r="AT23" i="80"/>
  <c r="AT22" i="80"/>
  <c r="AT19" i="80"/>
  <c r="AT16" i="80"/>
  <c r="AT15" i="80"/>
  <c r="AT14" i="80"/>
  <c r="AT13" i="80"/>
  <c r="AT12" i="80"/>
  <c r="AT92" i="81"/>
  <c r="AT86" i="81"/>
  <c r="AT91" i="81"/>
  <c r="AT90" i="81"/>
  <c r="AT89" i="81"/>
  <c r="AT95" i="81"/>
  <c r="AT94" i="81"/>
  <c r="AT25" i="81"/>
  <c r="AT23" i="81"/>
  <c r="AT22" i="81"/>
  <c r="AT19" i="81"/>
  <c r="AT16" i="81"/>
  <c r="AT15" i="81"/>
  <c r="AT14" i="81"/>
  <c r="AT13" i="81"/>
  <c r="AT12" i="81"/>
  <c r="AT92" i="82"/>
  <c r="AT86" i="82"/>
  <c r="AT91" i="82"/>
  <c r="AT90" i="82"/>
  <c r="AT89" i="82"/>
  <c r="AT94" i="82"/>
  <c r="AT25" i="82"/>
  <c r="AT23" i="82"/>
  <c r="AT22" i="82"/>
  <c r="AT19" i="82"/>
  <c r="AT16" i="82"/>
  <c r="AT15" i="82"/>
  <c r="AT14" i="82"/>
  <c r="AT13" i="82"/>
  <c r="AT12" i="82"/>
  <c r="AT86" i="83"/>
  <c r="AT89" i="83"/>
  <c r="AT94" i="83"/>
  <c r="AT25" i="83"/>
  <c r="AT23" i="83"/>
  <c r="AT22" i="83"/>
  <c r="AT19" i="83"/>
  <c r="AT16" i="83"/>
  <c r="AT15" i="83"/>
  <c r="AT14" i="83"/>
  <c r="AT13" i="83"/>
  <c r="AT12" i="83"/>
  <c r="AT92" i="85"/>
  <c r="AT86" i="85"/>
  <c r="AT91" i="85"/>
  <c r="AT95" i="85"/>
  <c r="AT94" i="85"/>
  <c r="AT25" i="85"/>
  <c r="AT23" i="85"/>
  <c r="AT19" i="85"/>
  <c r="AT14" i="85"/>
  <c r="AT12" i="85"/>
  <c r="AT92" i="32"/>
  <c r="AT86" i="32"/>
  <c r="AT91" i="32"/>
  <c r="AT90" i="32"/>
  <c r="AT89" i="32"/>
  <c r="AT95" i="32"/>
  <c r="AT94" i="32"/>
  <c r="AT26" i="32"/>
  <c r="AT25" i="32"/>
  <c r="AT24" i="32"/>
  <c r="AT23" i="32"/>
  <c r="AT22" i="32"/>
  <c r="AT16" i="32"/>
  <c r="AT15" i="32"/>
  <c r="AT14" i="32"/>
  <c r="AT13" i="32"/>
  <c r="AT12" i="32"/>
  <c r="Z27" i="84"/>
  <c r="Z25" i="84"/>
  <c r="Z27" i="89"/>
  <c r="Z25" i="89"/>
  <c r="Z27" i="78"/>
  <c r="Z25" i="78"/>
  <c r="Z27" i="79"/>
  <c r="Z25" i="79"/>
  <c r="Z27" i="80"/>
  <c r="Z25" i="80"/>
  <c r="Z27" i="81"/>
  <c r="Z25" i="81"/>
  <c r="Z27" i="82"/>
  <c r="Z25" i="82"/>
  <c r="Z27" i="83"/>
  <c r="Z25" i="83"/>
  <c r="Z27" i="85"/>
  <c r="Z25" i="85"/>
  <c r="Z27" i="32"/>
  <c r="Z25" i="32"/>
  <c r="Y27" i="89"/>
  <c r="X27" i="89"/>
  <c r="W27" i="89"/>
  <c r="V27" i="89"/>
  <c r="Y25" i="89"/>
  <c r="X25" i="89"/>
  <c r="W25" i="89"/>
  <c r="V25" i="89"/>
  <c r="Y27" i="85"/>
  <c r="X27" i="85"/>
  <c r="W27" i="85"/>
  <c r="V27" i="85"/>
  <c r="Y25" i="85"/>
  <c r="X25" i="85"/>
  <c r="W25" i="85"/>
  <c r="V25" i="85"/>
  <c r="Y27" i="84"/>
  <c r="X27" i="84"/>
  <c r="W27" i="84"/>
  <c r="V27" i="84"/>
  <c r="Y25" i="84"/>
  <c r="X25" i="84"/>
  <c r="W25" i="84"/>
  <c r="V25" i="84"/>
  <c r="Y27" i="83"/>
  <c r="X27" i="83"/>
  <c r="W27" i="83"/>
  <c r="V27" i="83"/>
  <c r="Y25" i="83"/>
  <c r="X25" i="83"/>
  <c r="W25" i="83"/>
  <c r="V25" i="83"/>
  <c r="Y27" i="82"/>
  <c r="X27" i="82"/>
  <c r="W27" i="82"/>
  <c r="V27" i="82"/>
  <c r="Y25" i="82"/>
  <c r="X25" i="82"/>
  <c r="W25" i="82"/>
  <c r="V25" i="82"/>
  <c r="Y27" i="81"/>
  <c r="X27" i="81"/>
  <c r="W27" i="81"/>
  <c r="V27" i="81"/>
  <c r="Y25" i="81"/>
  <c r="X25" i="81"/>
  <c r="W25" i="81"/>
  <c r="V25" i="81"/>
  <c r="Y27" i="80"/>
  <c r="X27" i="80"/>
  <c r="W27" i="80"/>
  <c r="V27" i="80"/>
  <c r="Y25" i="80"/>
  <c r="X25" i="80"/>
  <c r="W25" i="80"/>
  <c r="V25" i="80"/>
  <c r="Y27" i="79"/>
  <c r="X27" i="79"/>
  <c r="W27" i="79"/>
  <c r="V27" i="79"/>
  <c r="Y25" i="79"/>
  <c r="X25" i="79"/>
  <c r="W25" i="79"/>
  <c r="V25" i="79"/>
  <c r="Y27" i="78"/>
  <c r="X27" i="78"/>
  <c r="W27" i="78"/>
  <c r="V27" i="78"/>
  <c r="Y25" i="78"/>
  <c r="X25" i="78"/>
  <c r="W25" i="78"/>
  <c r="V25" i="78"/>
  <c r="Y27" i="32"/>
  <c r="X27" i="32"/>
  <c r="W27" i="32"/>
  <c r="V27" i="32"/>
  <c r="Y25" i="32"/>
  <c r="X25" i="32"/>
  <c r="W25" i="32"/>
  <c r="V25" i="32"/>
  <c r="AR92" i="85"/>
  <c r="AR86" i="85"/>
  <c r="AR91" i="85"/>
  <c r="AR94" i="85"/>
  <c r="AR25" i="85"/>
  <c r="AR23" i="85"/>
  <c r="AR14" i="85"/>
  <c r="AR12" i="85"/>
  <c r="AR86" i="83"/>
  <c r="AR89" i="83"/>
  <c r="AR94" i="83"/>
  <c r="AR25" i="83"/>
  <c r="AR23" i="83"/>
  <c r="AR22" i="83"/>
  <c r="AR15" i="83"/>
  <c r="AR14" i="83"/>
  <c r="AR13" i="83"/>
  <c r="AR12" i="83"/>
  <c r="AR92" i="82"/>
  <c r="AR86" i="82"/>
  <c r="AR91" i="82"/>
  <c r="AR90" i="82"/>
  <c r="AR89" i="82"/>
  <c r="AR94" i="82"/>
  <c r="AR25" i="82"/>
  <c r="AR23" i="82"/>
  <c r="AR22" i="82"/>
  <c r="AR15" i="82"/>
  <c r="AR14" i="82"/>
  <c r="AR13" i="82"/>
  <c r="AR12" i="82"/>
  <c r="AR92" i="81"/>
  <c r="AR86" i="81"/>
  <c r="AR91" i="81"/>
  <c r="AR90" i="81"/>
  <c r="AR89" i="81"/>
  <c r="AR94" i="81"/>
  <c r="AR25" i="81"/>
  <c r="AR23" i="81"/>
  <c r="AR22" i="81"/>
  <c r="AR15" i="81"/>
  <c r="AR14" i="81"/>
  <c r="AR13" i="81"/>
  <c r="AR12" i="81"/>
  <c r="AR92" i="80"/>
  <c r="AR86" i="80"/>
  <c r="AR91" i="80"/>
  <c r="AR90" i="80"/>
  <c r="AR89" i="80"/>
  <c r="AR94" i="80"/>
  <c r="AR25" i="80"/>
  <c r="AR23" i="80"/>
  <c r="AR22" i="80"/>
  <c r="AR15" i="80"/>
  <c r="AR14" i="80"/>
  <c r="AR13" i="80"/>
  <c r="AR12" i="80"/>
  <c r="AR92" i="79"/>
  <c r="AR86" i="79"/>
  <c r="AR91" i="79"/>
  <c r="AR90" i="79"/>
  <c r="AR89" i="79"/>
  <c r="AR84" i="79"/>
  <c r="AR94" i="79"/>
  <c r="AR25" i="79"/>
  <c r="AR23" i="79"/>
  <c r="AR22" i="79"/>
  <c r="AR15" i="79"/>
  <c r="AR14" i="79"/>
  <c r="AR13" i="79"/>
  <c r="AR12" i="79"/>
  <c r="AR92" i="78"/>
  <c r="AR86" i="78"/>
  <c r="AR91" i="78"/>
  <c r="AR90" i="78"/>
  <c r="AR89" i="78"/>
  <c r="AR25" i="78"/>
  <c r="AR23" i="78"/>
  <c r="AR22" i="78"/>
  <c r="AR15" i="78"/>
  <c r="AR14" i="78"/>
  <c r="AR13" i="78"/>
  <c r="AR12" i="78"/>
  <c r="AR92" i="32"/>
  <c r="AR86" i="32"/>
  <c r="AR91" i="32"/>
  <c r="AR90" i="32"/>
  <c r="AR89" i="32"/>
  <c r="AR94" i="32"/>
  <c r="AR25" i="32"/>
  <c r="AR24" i="32"/>
  <c r="AR23" i="32"/>
  <c r="AR22" i="32"/>
  <c r="AR15" i="32"/>
  <c r="AR14" i="32"/>
  <c r="AR13" i="32"/>
  <c r="AR12" i="32"/>
  <c r="AP91" i="32"/>
  <c r="AO91" i="32"/>
  <c r="AP89" i="32"/>
  <c r="AO89" i="32"/>
  <c r="AO84" i="32"/>
  <c r="AP25" i="32"/>
  <c r="AO25" i="32"/>
  <c r="AP24" i="32"/>
  <c r="AO24" i="32"/>
  <c r="AN24" i="32"/>
  <c r="AP23" i="32"/>
  <c r="AO23" i="32"/>
  <c r="AP15" i="32"/>
  <c r="AO15" i="32"/>
  <c r="AP14" i="32"/>
  <c r="AO14" i="32"/>
  <c r="AP12" i="32"/>
  <c r="AO12" i="32"/>
  <c r="AP92" i="78"/>
  <c r="AO92" i="78"/>
  <c r="AN92" i="78"/>
  <c r="AP86" i="78"/>
  <c r="AO86" i="78"/>
  <c r="AN86" i="78"/>
  <c r="AP91" i="78"/>
  <c r="AO91" i="78"/>
  <c r="AN91" i="78"/>
  <c r="AP90" i="78"/>
  <c r="AO90" i="78"/>
  <c r="AN90" i="78"/>
  <c r="AP89" i="78"/>
  <c r="AO89" i="78"/>
  <c r="AN89" i="78"/>
  <c r="AP25" i="78"/>
  <c r="AO25" i="78"/>
  <c r="AN25" i="78"/>
  <c r="AP23" i="78"/>
  <c r="AO23" i="78"/>
  <c r="AN23" i="78"/>
  <c r="AP22" i="78"/>
  <c r="AO22" i="78"/>
  <c r="AN22" i="78"/>
  <c r="AP15" i="78"/>
  <c r="AO15" i="78"/>
  <c r="AN15" i="78"/>
  <c r="AP14" i="78"/>
  <c r="AO14" i="78"/>
  <c r="AN14" i="78"/>
  <c r="AP13" i="78"/>
  <c r="AO13" i="78"/>
  <c r="AN13" i="78"/>
  <c r="AP12" i="78"/>
  <c r="AO12" i="78"/>
  <c r="AN12" i="78"/>
  <c r="AP92" i="79"/>
  <c r="AO92" i="79"/>
  <c r="AN92" i="79"/>
  <c r="AP86" i="79"/>
  <c r="AO86" i="79"/>
  <c r="AN86" i="79"/>
  <c r="AP91" i="79"/>
  <c r="AO91" i="79"/>
  <c r="AN91" i="79"/>
  <c r="AP90" i="79"/>
  <c r="AO90" i="79"/>
  <c r="AN90" i="79"/>
  <c r="AP89" i="79"/>
  <c r="AO89" i="79"/>
  <c r="AN89" i="79"/>
  <c r="AP25" i="79"/>
  <c r="AO25" i="79"/>
  <c r="AN25" i="79"/>
  <c r="AP23" i="79"/>
  <c r="AO23" i="79"/>
  <c r="AN23" i="79"/>
  <c r="AP22" i="79"/>
  <c r="AO22" i="79"/>
  <c r="AN22" i="79"/>
  <c r="AP15" i="79"/>
  <c r="AO15" i="79"/>
  <c r="AN15" i="79"/>
  <c r="AP14" i="79"/>
  <c r="AO14" i="79"/>
  <c r="AN14" i="79"/>
  <c r="AP13" i="79"/>
  <c r="AO13" i="79"/>
  <c r="AN13" i="79"/>
  <c r="AP12" i="79"/>
  <c r="AO12" i="79"/>
  <c r="AN12" i="79"/>
  <c r="AP92" i="80"/>
  <c r="AO92" i="80"/>
  <c r="AN92" i="80"/>
  <c r="AP86" i="80"/>
  <c r="AO86" i="80"/>
  <c r="AN86" i="80"/>
  <c r="AP91" i="80"/>
  <c r="AO91" i="80"/>
  <c r="AN91" i="80"/>
  <c r="AP90" i="80"/>
  <c r="AO90" i="80"/>
  <c r="AN90" i="80"/>
  <c r="AP89" i="80"/>
  <c r="AO89" i="80"/>
  <c r="AN89" i="80"/>
  <c r="AP84" i="80"/>
  <c r="AP25" i="80"/>
  <c r="AO25" i="80"/>
  <c r="AN25" i="80"/>
  <c r="AP23" i="80"/>
  <c r="AO23" i="80"/>
  <c r="AN23" i="80"/>
  <c r="AP22" i="80"/>
  <c r="AO22" i="80"/>
  <c r="AN22" i="80"/>
  <c r="AP15" i="80"/>
  <c r="AO15" i="80"/>
  <c r="AN15" i="80"/>
  <c r="AP14" i="80"/>
  <c r="AO14" i="80"/>
  <c r="AN14" i="80"/>
  <c r="AP13" i="80"/>
  <c r="AO13" i="80"/>
  <c r="AN13" i="80"/>
  <c r="AP12" i="80"/>
  <c r="AO12" i="80"/>
  <c r="AN12" i="80"/>
  <c r="AP92" i="81"/>
  <c r="AO92" i="81"/>
  <c r="AN92" i="81"/>
  <c r="AP86" i="81"/>
  <c r="AO86" i="81"/>
  <c r="AN86" i="81"/>
  <c r="AP91" i="81"/>
  <c r="AO91" i="81"/>
  <c r="AN91" i="81"/>
  <c r="AP90" i="81"/>
  <c r="AO90" i="81"/>
  <c r="AN90" i="81"/>
  <c r="AP89" i="81"/>
  <c r="AO89" i="81"/>
  <c r="AN89" i="81"/>
  <c r="AP25" i="81"/>
  <c r="AO25" i="81"/>
  <c r="AN25" i="81"/>
  <c r="AP23" i="81"/>
  <c r="AO23" i="81"/>
  <c r="AN23" i="81"/>
  <c r="AP22" i="81"/>
  <c r="AO22" i="81"/>
  <c r="AN22" i="81"/>
  <c r="AP15" i="81"/>
  <c r="AO15" i="81"/>
  <c r="AN15" i="81"/>
  <c r="AP14" i="81"/>
  <c r="AO14" i="81"/>
  <c r="AN14" i="81"/>
  <c r="AP13" i="81"/>
  <c r="AO13" i="81"/>
  <c r="AN13" i="81"/>
  <c r="AP12" i="81"/>
  <c r="AO12" i="81"/>
  <c r="AN12" i="81"/>
  <c r="AP92" i="82"/>
  <c r="AO92" i="82"/>
  <c r="AN92" i="82"/>
  <c r="AP86" i="82"/>
  <c r="AO86" i="82"/>
  <c r="AN86" i="82"/>
  <c r="AP91" i="82"/>
  <c r="AO91" i="82"/>
  <c r="AN91" i="82"/>
  <c r="AP90" i="82"/>
  <c r="AO90" i="82"/>
  <c r="AN90" i="82"/>
  <c r="AP89" i="82"/>
  <c r="AO89" i="82"/>
  <c r="AN89" i="82"/>
  <c r="AP84" i="82"/>
  <c r="AP25" i="82"/>
  <c r="AO25" i="82"/>
  <c r="AN25" i="82"/>
  <c r="AP23" i="82"/>
  <c r="AO23" i="82"/>
  <c r="AN23" i="82"/>
  <c r="AP22" i="82"/>
  <c r="AO22" i="82"/>
  <c r="AN22" i="82"/>
  <c r="AP15" i="82"/>
  <c r="AO15" i="82"/>
  <c r="AN15" i="82"/>
  <c r="AP14" i="82"/>
  <c r="AO14" i="82"/>
  <c r="AN14" i="82"/>
  <c r="AP13" i="82"/>
  <c r="AO13" i="82"/>
  <c r="AN13" i="82"/>
  <c r="AP12" i="82"/>
  <c r="AO12" i="82"/>
  <c r="AN12" i="82"/>
  <c r="AP86" i="83"/>
  <c r="AO86" i="83"/>
  <c r="AN86" i="83"/>
  <c r="AP89" i="83"/>
  <c r="AO89" i="83"/>
  <c r="AN89" i="83"/>
  <c r="AP25" i="83"/>
  <c r="AO25" i="83"/>
  <c r="AN25" i="83"/>
  <c r="AP23" i="83"/>
  <c r="AO23" i="83"/>
  <c r="AN23" i="83"/>
  <c r="AP22" i="83"/>
  <c r="AO22" i="83"/>
  <c r="AN22" i="83"/>
  <c r="AP15" i="83"/>
  <c r="AO15" i="83"/>
  <c r="AN15" i="83"/>
  <c r="AP14" i="83"/>
  <c r="AO14" i="83"/>
  <c r="AN14" i="83"/>
  <c r="AP13" i="83"/>
  <c r="AO13" i="83"/>
  <c r="AN13" i="83"/>
  <c r="AP12" i="83"/>
  <c r="AO12" i="83"/>
  <c r="AN12" i="83"/>
  <c r="AP92" i="85"/>
  <c r="AO92" i="85"/>
  <c r="AN92" i="85"/>
  <c r="AP86" i="85"/>
  <c r="AO86" i="85"/>
  <c r="AN86" i="85"/>
  <c r="AP91" i="85"/>
  <c r="AO91" i="85"/>
  <c r="AN91" i="85"/>
  <c r="AP25" i="85"/>
  <c r="AO25" i="85"/>
  <c r="AN25" i="85"/>
  <c r="AP23" i="85"/>
  <c r="AO23" i="85"/>
  <c r="AN23" i="85"/>
  <c r="AP14" i="85"/>
  <c r="AO14" i="85"/>
  <c r="AN14" i="85"/>
  <c r="AP12" i="85"/>
  <c r="AO12" i="85"/>
  <c r="AN12" i="85"/>
  <c r="AO13" i="32"/>
  <c r="AP13" i="32"/>
  <c r="AO90" i="32"/>
  <c r="AP90" i="32"/>
  <c r="AO86" i="32"/>
  <c r="AP86" i="32"/>
  <c r="AO92" i="32"/>
  <c r="AP92" i="32"/>
  <c r="AN94" i="85"/>
  <c r="AO94" i="85"/>
  <c r="AP94" i="85"/>
  <c r="AN94" i="83"/>
  <c r="AO94" i="83"/>
  <c r="AP94" i="83"/>
  <c r="AN94" i="82"/>
  <c r="AO94" i="82"/>
  <c r="AP94" i="82"/>
  <c r="AN94" i="81"/>
  <c r="AO94" i="81"/>
  <c r="AP94" i="81"/>
  <c r="AN94" i="80"/>
  <c r="AO94" i="80"/>
  <c r="AP94" i="80"/>
  <c r="AN94" i="79"/>
  <c r="AO94" i="79"/>
  <c r="AP94" i="79"/>
  <c r="AO94" i="32"/>
  <c r="AP94" i="32"/>
  <c r="AP22" i="32"/>
  <c r="AO22" i="32"/>
  <c r="AR95" i="85"/>
  <c r="AR19" i="85"/>
  <c r="AR95" i="83"/>
  <c r="AR19" i="83"/>
  <c r="AR16" i="83"/>
  <c r="AR95" i="82"/>
  <c r="AR19" i="82"/>
  <c r="AR16" i="82"/>
  <c r="AR95" i="81"/>
  <c r="AR19" i="81"/>
  <c r="AR16" i="81"/>
  <c r="AR95" i="80"/>
  <c r="AR19" i="80"/>
  <c r="AR16" i="80"/>
  <c r="AR95" i="79"/>
  <c r="AR19" i="79"/>
  <c r="AR16" i="79"/>
  <c r="AR95" i="78"/>
  <c r="AR94" i="78"/>
  <c r="AR16" i="78"/>
  <c r="AR95" i="32"/>
  <c r="AR26" i="32"/>
  <c r="AR19" i="32"/>
  <c r="AR16" i="32"/>
  <c r="AP95" i="32"/>
  <c r="AO95" i="32"/>
  <c r="AP26" i="32"/>
  <c r="AO26" i="32"/>
  <c r="AN26" i="32"/>
  <c r="AP19" i="32"/>
  <c r="AP16" i="32"/>
  <c r="AO16" i="32"/>
  <c r="AO95" i="78"/>
  <c r="AN95" i="78"/>
  <c r="AP19" i="78"/>
  <c r="AN19" i="78"/>
  <c r="AP16" i="78"/>
  <c r="AO16" i="78"/>
  <c r="AN16" i="78"/>
  <c r="AO95" i="79"/>
  <c r="AN95" i="79"/>
  <c r="AN19" i="79"/>
  <c r="AP16" i="79"/>
  <c r="AO16" i="79"/>
  <c r="AN16" i="79"/>
  <c r="AP95" i="80"/>
  <c r="AN95" i="80"/>
  <c r="AP19" i="80"/>
  <c r="AN19" i="80"/>
  <c r="AP16" i="80"/>
  <c r="AO16" i="80"/>
  <c r="AN16" i="80"/>
  <c r="AP95" i="81"/>
  <c r="AO95" i="81"/>
  <c r="AN95" i="81"/>
  <c r="AP19" i="81"/>
  <c r="AO19" i="81"/>
  <c r="AN19" i="81"/>
  <c r="AP16" i="81"/>
  <c r="AO16" i="81"/>
  <c r="AN16" i="81"/>
  <c r="AO95" i="82"/>
  <c r="AN95" i="82"/>
  <c r="AP19" i="82"/>
  <c r="AO19" i="82"/>
  <c r="AN19" i="82"/>
  <c r="AP16" i="82"/>
  <c r="AO16" i="82"/>
  <c r="AN16" i="82"/>
  <c r="AN95" i="83"/>
  <c r="AP19" i="83"/>
  <c r="AN19" i="83"/>
  <c r="AP16" i="83"/>
  <c r="AO16" i="83"/>
  <c r="AN16" i="83"/>
  <c r="AP95" i="85"/>
  <c r="AO95" i="85"/>
  <c r="AN95" i="85"/>
  <c r="AO19" i="85"/>
  <c r="AN19" i="85"/>
  <c r="AN94" i="78"/>
  <c r="AO94" i="78"/>
  <c r="AP94" i="78"/>
  <c r="AQ13" i="83"/>
  <c r="AQ13" i="79"/>
  <c r="AV13" i="82"/>
  <c r="AV13" i="78"/>
  <c r="AW13" i="32"/>
  <c r="AU13" i="83"/>
  <c r="AU13" i="79"/>
  <c r="AS13" i="81"/>
  <c r="AS13" i="32"/>
  <c r="AW95" i="80"/>
  <c r="AX95" i="83"/>
  <c r="AX95" i="79"/>
  <c r="AW95" i="83"/>
  <c r="AW95" i="79"/>
  <c r="AX95" i="82"/>
  <c r="AX95" i="78"/>
  <c r="AX95" i="80"/>
  <c r="AP95" i="78"/>
  <c r="AT95" i="83"/>
  <c r="AP95" i="79"/>
  <c r="AS95" i="83"/>
  <c r="AP95" i="82"/>
  <c r="AP95" i="83"/>
  <c r="AT95" i="78"/>
  <c r="AS95" i="80"/>
  <c r="AT95" i="82"/>
  <c r="AO95" i="83"/>
  <c r="AT95" i="79"/>
  <c r="AO95" i="80"/>
  <c r="V28" i="85"/>
  <c r="V84" i="82"/>
  <c r="V23" i="83"/>
  <c r="V28" i="78"/>
  <c r="V28" i="82"/>
  <c r="V84" i="79"/>
  <c r="V82" i="82"/>
  <c r="W14" i="89"/>
  <c r="AA36" i="81"/>
  <c r="AC94" i="82"/>
  <c r="AD14" i="82"/>
  <c r="AD92" i="80"/>
  <c r="AD86" i="84"/>
  <c r="AD30" i="79"/>
  <c r="AD34" i="82"/>
  <c r="AD38" i="81"/>
  <c r="AC94" i="84"/>
  <c r="AC94" i="83"/>
  <c r="AC16" i="80"/>
  <c r="AC86" i="81"/>
  <c r="AC30" i="32"/>
  <c r="AC30" i="82"/>
  <c r="AC30" i="80"/>
  <c r="AC26" i="79"/>
  <c r="AB28" i="82"/>
  <c r="AB16" i="80"/>
  <c r="AB95" i="78"/>
  <c r="AB12" i="80"/>
  <c r="AB13" i="83"/>
  <c r="AB36" i="80"/>
  <c r="AB32" i="80"/>
  <c r="AD94" i="81"/>
  <c r="AB29" i="32"/>
  <c r="AB89" i="83"/>
  <c r="AB23" i="85"/>
  <c r="AD94" i="32"/>
  <c r="AD94" i="82"/>
  <c r="AD94" i="78"/>
  <c r="AD94" i="79"/>
  <c r="AD82" i="83"/>
  <c r="AD13" i="78"/>
  <c r="AD15" i="85"/>
  <c r="AA36" i="80"/>
  <c r="AD17" i="85"/>
  <c r="AD17" i="81"/>
  <c r="AD17" i="84"/>
  <c r="AD17" i="32"/>
  <c r="AD17" i="89"/>
  <c r="V82" i="79"/>
  <c r="AA36" i="89"/>
  <c r="AA36" i="79"/>
  <c r="V82" i="89"/>
  <c r="V82" i="83"/>
  <c r="W16" i="85"/>
  <c r="V82" i="84"/>
  <c r="AA86" i="83"/>
  <c r="W19" i="89"/>
  <c r="W19" i="83"/>
  <c r="V82" i="80"/>
  <c r="BD84" i="32"/>
  <c r="AZ84" i="32"/>
  <c r="AV84" i="32"/>
  <c r="AE12" i="85"/>
  <c r="AE12" i="81"/>
  <c r="AB24" i="78"/>
  <c r="AC15" i="80"/>
  <c r="AC15" i="78"/>
  <c r="AC15" i="82"/>
  <c r="W36" i="79"/>
  <c r="V34" i="84"/>
  <c r="V34" i="85"/>
  <c r="V34" i="79"/>
  <c r="V34" i="81"/>
  <c r="V34" i="78"/>
  <c r="V34" i="83"/>
  <c r="V82" i="32"/>
  <c r="V82" i="81"/>
  <c r="V28" i="80"/>
  <c r="V28" i="32"/>
  <c r="AB92" i="84"/>
  <c r="AD32" i="80"/>
  <c r="AB91" i="84"/>
  <c r="AF94" i="78"/>
  <c r="AF23" i="79"/>
  <c r="AF13" i="81"/>
  <c r="AF82" i="81"/>
  <c r="AF16" i="78"/>
  <c r="AF24" i="84"/>
  <c r="BJ19" i="85"/>
  <c r="BF19" i="85"/>
  <c r="BB19" i="85"/>
  <c r="BJ19" i="83"/>
  <c r="BF19" i="83"/>
  <c r="BB19" i="83"/>
  <c r="BJ19" i="79"/>
  <c r="BF19" i="79"/>
  <c r="BB19" i="79"/>
  <c r="BH19" i="78"/>
  <c r="BD19" i="78"/>
  <c r="AZ19" i="78"/>
  <c r="BC19" i="32"/>
  <c r="BG19" i="32"/>
  <c r="AB36" i="32"/>
  <c r="AB36" i="81"/>
  <c r="AB36" i="82"/>
  <c r="AB36" i="79"/>
  <c r="AB90" i="84"/>
  <c r="AB90" i="82"/>
  <c r="AB24" i="85"/>
  <c r="AD95" i="79"/>
  <c r="AD32" i="89"/>
  <c r="AD32" i="81"/>
  <c r="AD32" i="78"/>
  <c r="AD32" i="85"/>
  <c r="AB84" i="80"/>
  <c r="AB84" i="32"/>
  <c r="AB13" i="32"/>
  <c r="AB13" i="80"/>
  <c r="AB14" i="80"/>
  <c r="AA86" i="80"/>
  <c r="AA86" i="32"/>
  <c r="Y30" i="32"/>
  <c r="V84" i="84"/>
  <c r="V84" i="80"/>
  <c r="V84" i="81"/>
  <c r="V84" i="89"/>
  <c r="V84" i="83"/>
  <c r="V84" i="78"/>
  <c r="V84" i="32"/>
  <c r="W28" i="84"/>
  <c r="W28" i="82"/>
  <c r="W28" i="79"/>
  <c r="W28" i="81"/>
  <c r="W28" i="32"/>
  <c r="W28" i="85"/>
  <c r="W28" i="89"/>
  <c r="W28" i="83"/>
  <c r="AC83" i="82"/>
  <c r="V23" i="84"/>
  <c r="V23" i="89"/>
  <c r="V23" i="32"/>
  <c r="V23" i="85"/>
  <c r="V23" i="79"/>
  <c r="V23" i="80"/>
  <c r="V34" i="89"/>
  <c r="V34" i="82"/>
  <c r="V82" i="85"/>
  <c r="V82" i="78"/>
  <c r="AC82" i="84"/>
  <c r="Y86" i="89"/>
  <c r="W14" i="84"/>
  <c r="W14" i="32"/>
  <c r="V29" i="80"/>
  <c r="AC92" i="80"/>
  <c r="AC34" i="81"/>
  <c r="AC28" i="82"/>
  <c r="AA26" i="82"/>
  <c r="Z12" i="82"/>
  <c r="Z24" i="83"/>
  <c r="Z90" i="83"/>
  <c r="Z14" i="78"/>
  <c r="Z92" i="85"/>
  <c r="X29" i="32"/>
  <c r="V26" i="32"/>
  <c r="AE82" i="79"/>
  <c r="Y26" i="84"/>
  <c r="Y28" i="79"/>
  <c r="X82" i="80"/>
  <c r="V92" i="82"/>
  <c r="V12" i="32"/>
  <c r="AC22" i="85"/>
  <c r="AA94" i="81"/>
  <c r="Z26" i="89"/>
  <c r="Z28" i="89"/>
  <c r="Z34" i="78"/>
  <c r="Y89" i="85"/>
  <c r="Y16" i="83"/>
  <c r="AE23" i="83"/>
  <c r="AE12" i="32"/>
  <c r="AA34" i="79"/>
  <c r="AA13" i="89"/>
  <c r="AA32" i="79"/>
  <c r="AA90" i="84"/>
  <c r="Z16" i="81"/>
  <c r="Z30" i="85"/>
  <c r="Y38" i="79"/>
  <c r="W12" i="81"/>
  <c r="V22" i="78"/>
  <c r="AD28" i="84"/>
  <c r="AD36" i="83"/>
  <c r="AE94" i="80"/>
  <c r="AA30" i="83"/>
  <c r="Y15" i="89"/>
  <c r="AE12" i="78"/>
  <c r="AE12" i="89"/>
  <c r="AE12" i="80"/>
  <c r="AE12" i="82"/>
  <c r="AE12" i="79"/>
  <c r="AE84" i="83"/>
  <c r="AE90" i="32"/>
  <c r="AD12" i="84"/>
  <c r="AD29" i="83"/>
  <c r="AE30" i="32"/>
  <c r="AE26" i="85"/>
  <c r="AE91" i="79"/>
  <c r="AE34" i="79"/>
  <c r="AF23" i="80"/>
  <c r="AF23" i="89"/>
  <c r="AF23" i="83"/>
  <c r="AF23" i="85"/>
  <c r="AF23" i="78"/>
  <c r="AF23" i="84"/>
  <c r="AF23" i="81"/>
  <c r="AF23" i="82"/>
  <c r="AF94" i="89"/>
  <c r="AF94" i="32"/>
  <c r="AF94" i="80"/>
  <c r="AF94" i="79"/>
  <c r="AF94" i="85"/>
  <c r="AF94" i="82"/>
  <c r="AF94" i="81"/>
  <c r="AF94" i="84"/>
  <c r="AF94" i="83"/>
  <c r="AF13" i="85"/>
  <c r="AF13" i="78"/>
  <c r="AF13" i="79"/>
  <c r="AF13" i="32"/>
  <c r="AF13" i="80"/>
  <c r="AF13" i="89"/>
  <c r="AF13" i="82"/>
  <c r="AF13" i="83"/>
  <c r="AF26" i="32"/>
  <c r="AF26" i="79"/>
  <c r="AF26" i="82"/>
  <c r="AF26" i="83"/>
  <c r="AF26" i="85"/>
  <c r="AF26" i="81"/>
  <c r="AF26" i="80"/>
  <c r="AF26" i="89"/>
  <c r="AF26" i="84"/>
  <c r="AF26" i="78"/>
  <c r="AF83" i="84"/>
  <c r="AF83" i="82"/>
  <c r="AF83" i="79"/>
  <c r="AF83" i="80"/>
  <c r="AF16" i="89"/>
  <c r="AF16" i="79"/>
  <c r="AF16" i="85"/>
  <c r="AF16" i="82"/>
  <c r="AF16" i="80"/>
  <c r="AF16" i="32"/>
  <c r="AF16" i="84"/>
  <c r="AF16" i="83"/>
  <c r="AF22" i="81"/>
  <c r="AF22" i="83"/>
  <c r="AF28" i="82"/>
  <c r="AF89" i="81"/>
  <c r="AF24" i="89"/>
  <c r="AF24" i="80"/>
  <c r="AF24" i="85"/>
  <c r="AF24" i="83"/>
  <c r="AF24" i="78"/>
  <c r="AF24" i="81"/>
  <c r="AF24" i="32"/>
  <c r="AF24" i="82"/>
  <c r="AF91" i="32"/>
  <c r="AF95" i="79"/>
  <c r="AF12" i="80"/>
  <c r="AF12" i="83"/>
  <c r="AF12" i="89"/>
  <c r="AF12" i="81"/>
  <c r="AF12" i="78"/>
  <c r="AF12" i="84"/>
  <c r="AF12" i="32"/>
  <c r="AF15" i="83"/>
  <c r="AF15" i="85"/>
  <c r="AF15" i="80"/>
  <c r="AF15" i="78"/>
  <c r="AF82" i="80"/>
  <c r="AF82" i="79"/>
  <c r="AF82" i="85"/>
  <c r="AF82" i="78"/>
  <c r="AF82" i="89"/>
  <c r="AF82" i="32"/>
  <c r="AF82" i="84"/>
  <c r="AF82" i="83"/>
  <c r="AF82" i="82"/>
  <c r="AF86" i="32"/>
  <c r="AF86" i="79"/>
  <c r="AF86" i="89"/>
  <c r="AF86" i="81"/>
  <c r="AF86" i="83"/>
  <c r="AF86" i="85"/>
  <c r="AF86" i="78"/>
  <c r="AF86" i="80"/>
  <c r="AF90" i="82"/>
  <c r="AF14" i="89"/>
  <c r="AF38" i="80"/>
  <c r="AE26" i="89"/>
  <c r="Z83" i="81"/>
  <c r="Y26" i="85"/>
  <c r="Y26" i="82"/>
  <c r="Y26" i="80"/>
  <c r="Z90" i="82"/>
  <c r="Y86" i="84"/>
  <c r="Y86" i="81"/>
  <c r="Y86" i="32"/>
  <c r="Y86" i="82"/>
  <c r="Y86" i="80"/>
  <c r="AC82" i="82"/>
  <c r="AC82" i="78"/>
  <c r="AC82" i="80"/>
  <c r="AC82" i="89"/>
  <c r="X30" i="32"/>
  <c r="X30" i="89"/>
  <c r="X30" i="85"/>
  <c r="X30" i="83"/>
  <c r="X30" i="79"/>
  <c r="X30" i="84"/>
  <c r="X14" i="79"/>
  <c r="X14" i="84"/>
  <c r="W12" i="79"/>
  <c r="AC38" i="83"/>
  <c r="X94" i="32"/>
  <c r="X94" i="84"/>
  <c r="V26" i="85"/>
  <c r="V26" i="82"/>
  <c r="V26" i="78"/>
  <c r="V26" i="83"/>
  <c r="V26" i="80"/>
  <c r="V26" i="84"/>
  <c r="V26" i="89"/>
  <c r="AC28" i="89"/>
  <c r="AC28" i="78"/>
  <c r="AC28" i="85"/>
  <c r="AC28" i="83"/>
  <c r="AC28" i="79"/>
  <c r="AC28" i="81"/>
  <c r="V29" i="84"/>
  <c r="V29" i="85"/>
  <c r="V29" i="78"/>
  <c r="V29" i="81"/>
  <c r="X13" i="32"/>
  <c r="X13" i="78"/>
  <c r="X13" i="82"/>
  <c r="X13" i="85"/>
  <c r="X13" i="80"/>
  <c r="X13" i="79"/>
  <c r="X13" i="89"/>
  <c r="X13" i="84"/>
  <c r="X34" i="85"/>
  <c r="X34" i="83"/>
  <c r="X34" i="81"/>
  <c r="X34" i="79"/>
  <c r="X34" i="89"/>
  <c r="X86" i="32"/>
  <c r="X86" i="81"/>
  <c r="X86" i="85"/>
  <c r="X86" i="79"/>
  <c r="X86" i="84"/>
  <c r="X86" i="80"/>
  <c r="X86" i="78"/>
  <c r="X86" i="89"/>
  <c r="Z28" i="82"/>
  <c r="X89" i="78"/>
  <c r="X89" i="82"/>
  <c r="X91" i="82"/>
  <c r="X91" i="84"/>
  <c r="AC83" i="84"/>
  <c r="AC83" i="80"/>
  <c r="Y91" i="81"/>
  <c r="Y91" i="32"/>
  <c r="Y91" i="78"/>
  <c r="Y91" i="83"/>
  <c r="Y91" i="85"/>
  <c r="AE90" i="79"/>
  <c r="AE90" i="82"/>
  <c r="AE90" i="85"/>
  <c r="AE90" i="80"/>
  <c r="AE90" i="83"/>
  <c r="Z26" i="80"/>
  <c r="AA94" i="79"/>
  <c r="AA94" i="83"/>
  <c r="V92" i="80"/>
  <c r="V92" i="89"/>
  <c r="V92" i="78"/>
  <c r="X29" i="80"/>
  <c r="Z12" i="83"/>
  <c r="Z12" i="89"/>
  <c r="Z12" i="81"/>
  <c r="AA26" i="84"/>
  <c r="AA26" i="79"/>
  <c r="AA26" i="85"/>
  <c r="AA26" i="32"/>
  <c r="X32" i="85"/>
  <c r="X32" i="78"/>
  <c r="X32" i="89"/>
  <c r="X32" i="79"/>
  <c r="X16" i="84"/>
  <c r="X16" i="82"/>
  <c r="X90" i="32"/>
  <c r="X90" i="80"/>
  <c r="X90" i="81"/>
  <c r="X90" i="82"/>
  <c r="X90" i="83"/>
  <c r="X90" i="89"/>
  <c r="X90" i="85"/>
  <c r="X90" i="78"/>
  <c r="X90" i="84"/>
  <c r="X90" i="79"/>
  <c r="Y30" i="80"/>
  <c r="Y30" i="85"/>
  <c r="Y30" i="79"/>
  <c r="AF91" i="82"/>
  <c r="AF91" i="83"/>
  <c r="AF90" i="80"/>
  <c r="AF90" i="32"/>
  <c r="AF22" i="84"/>
  <c r="AE91" i="80"/>
  <c r="AE91" i="78"/>
  <c r="AE91" i="81"/>
  <c r="AE91" i="83"/>
  <c r="AE91" i="82"/>
  <c r="AE91" i="85"/>
  <c r="AA30" i="81"/>
  <c r="AA30" i="32"/>
  <c r="AA30" i="85"/>
  <c r="Y92" i="83"/>
  <c r="AA90" i="78"/>
  <c r="AA13" i="32"/>
  <c r="Y16" i="80"/>
  <c r="AA12" i="89"/>
  <c r="AA12" i="84"/>
  <c r="AA12" i="32"/>
  <c r="AA12" i="82"/>
  <c r="AA12" i="85"/>
  <c r="AA12" i="80"/>
  <c r="V12" i="85"/>
  <c r="V12" i="89"/>
  <c r="V12" i="83"/>
  <c r="V12" i="80"/>
  <c r="V12" i="79"/>
  <c r="Y28" i="89"/>
  <c r="AC84" i="83"/>
  <c r="AC84" i="89"/>
  <c r="AC84" i="78"/>
  <c r="Z91" i="80"/>
  <c r="Z91" i="81"/>
  <c r="Z91" i="78"/>
  <c r="Z91" i="32"/>
  <c r="Z91" i="89"/>
  <c r="Z91" i="84"/>
  <c r="Z91" i="85"/>
  <c r="Z91" i="83"/>
  <c r="Z91" i="79"/>
  <c r="Z91" i="82"/>
  <c r="Z36" i="84"/>
  <c r="Z36" i="81"/>
  <c r="Z36" i="89"/>
  <c r="Z36" i="32"/>
  <c r="Z36" i="78"/>
  <c r="Z36" i="79"/>
  <c r="Z36" i="85"/>
  <c r="Z36" i="82"/>
  <c r="Z36" i="80"/>
  <c r="Z36" i="83"/>
  <c r="Z13" i="80"/>
  <c r="Z13" i="78"/>
  <c r="Z13" i="79"/>
  <c r="Z13" i="32"/>
  <c r="Z13" i="83"/>
  <c r="Z13" i="85"/>
  <c r="Z13" i="82"/>
  <c r="Z13" i="81"/>
  <c r="Z13" i="84"/>
  <c r="Z13" i="89"/>
  <c r="AC92" i="83"/>
  <c r="AC92" i="78"/>
  <c r="AC92" i="85"/>
  <c r="AC92" i="84"/>
  <c r="AC92" i="82"/>
  <c r="AC92" i="81"/>
  <c r="AC92" i="89"/>
  <c r="AC92" i="32"/>
  <c r="AC92" i="79"/>
  <c r="W84" i="84"/>
  <c r="W84" i="85"/>
  <c r="W84" i="82"/>
  <c r="W84" i="83"/>
  <c r="W84" i="81"/>
  <c r="W84" i="80"/>
  <c r="W84" i="89"/>
  <c r="W84" i="79"/>
  <c r="W84" i="32"/>
  <c r="W84" i="78"/>
  <c r="W86" i="81"/>
  <c r="W86" i="32"/>
  <c r="W86" i="78"/>
  <c r="W86" i="79"/>
  <c r="W86" i="85"/>
  <c r="W86" i="89"/>
  <c r="W86" i="82"/>
  <c r="W86" i="83"/>
  <c r="W86" i="84"/>
  <c r="W86" i="80"/>
  <c r="W22" i="85"/>
  <c r="W22" i="82"/>
  <c r="W22" i="89"/>
  <c r="W22" i="84"/>
  <c r="W22" i="79"/>
  <c r="W22" i="78"/>
  <c r="W22" i="32"/>
  <c r="W32" i="81"/>
  <c r="W32" i="78"/>
  <c r="W32" i="85"/>
  <c r="W32" i="82"/>
  <c r="W32" i="32"/>
  <c r="W32" i="79"/>
  <c r="W32" i="80"/>
  <c r="W32" i="84"/>
  <c r="W32" i="89"/>
  <c r="W32" i="83"/>
  <c r="W83" i="84"/>
  <c r="W83" i="82"/>
  <c r="W83" i="83"/>
  <c r="W83" i="85"/>
  <c r="W83" i="89"/>
  <c r="W83" i="32"/>
  <c r="W83" i="79"/>
  <c r="W83" i="81"/>
  <c r="W83" i="80"/>
  <c r="W83" i="78"/>
  <c r="AC32" i="85"/>
  <c r="AC32" i="89"/>
  <c r="AC32" i="83"/>
  <c r="AC32" i="80"/>
  <c r="AC32" i="79"/>
  <c r="AC32" i="81"/>
  <c r="AC32" i="84"/>
  <c r="AC32" i="32"/>
  <c r="V89" i="80"/>
  <c r="V89" i="81"/>
  <c r="V89" i="82"/>
  <c r="V89" i="85"/>
  <c r="V89" i="78"/>
  <c r="V89" i="32"/>
  <c r="V89" i="83"/>
  <c r="V89" i="84"/>
  <c r="V89" i="79"/>
  <c r="V89" i="89"/>
  <c r="X92" i="78"/>
  <c r="X92" i="83"/>
  <c r="X92" i="84"/>
  <c r="X92" i="85"/>
  <c r="X92" i="89"/>
  <c r="X92" i="32"/>
  <c r="X92" i="82"/>
  <c r="X92" i="81"/>
  <c r="X92" i="79"/>
  <c r="X92" i="80"/>
  <c r="X38" i="32"/>
  <c r="X38" i="81"/>
  <c r="X38" i="83"/>
  <c r="X38" i="80"/>
  <c r="X38" i="79"/>
  <c r="X38" i="78"/>
  <c r="X38" i="84"/>
  <c r="X38" i="82"/>
  <c r="X38" i="85"/>
  <c r="X38" i="89"/>
  <c r="X26" i="32"/>
  <c r="X26" i="85"/>
  <c r="X26" i="82"/>
  <c r="X26" i="81"/>
  <c r="X26" i="78"/>
  <c r="X26" i="80"/>
  <c r="X26" i="89"/>
  <c r="X26" i="83"/>
  <c r="X26" i="79"/>
  <c r="X26" i="84"/>
  <c r="Z94" i="85"/>
  <c r="Z94" i="81"/>
  <c r="Z94" i="83"/>
  <c r="Z94" i="82"/>
  <c r="Z94" i="32"/>
  <c r="Z94" i="80"/>
  <c r="AA22" i="89"/>
  <c r="AA22" i="32"/>
  <c r="AF14" i="78"/>
  <c r="AE34" i="89"/>
  <c r="AE34" i="78"/>
  <c r="AE34" i="80"/>
  <c r="AE34" i="32"/>
  <c r="AE30" i="85"/>
  <c r="AE30" i="82"/>
  <c r="AE30" i="84"/>
  <c r="AE30" i="78"/>
  <c r="AE30" i="89"/>
  <c r="AE30" i="79"/>
  <c r="AD29" i="78"/>
  <c r="AD29" i="82"/>
  <c r="AD29" i="81"/>
  <c r="AD29" i="89"/>
  <c r="AD29" i="32"/>
  <c r="AD29" i="85"/>
  <c r="AD29" i="84"/>
  <c r="AD12" i="78"/>
  <c r="AD12" i="85"/>
  <c r="AD12" i="32"/>
  <c r="AD12" i="83"/>
  <c r="AD12" i="82"/>
  <c r="AD12" i="80"/>
  <c r="AD12" i="79"/>
  <c r="AE84" i="85"/>
  <c r="AE84" i="84"/>
  <c r="AE84" i="78"/>
  <c r="AE84" i="79"/>
  <c r="Y15" i="84"/>
  <c r="Y15" i="78"/>
  <c r="Y15" i="81"/>
  <c r="Y15" i="83"/>
  <c r="Y15" i="80"/>
  <c r="Y15" i="32"/>
  <c r="Y15" i="85"/>
  <c r="Y15" i="79"/>
  <c r="AD36" i="84"/>
  <c r="AD36" i="32"/>
  <c r="AD36" i="79"/>
  <c r="AD36" i="80"/>
  <c r="V22" i="84"/>
  <c r="V22" i="80"/>
  <c r="V22" i="89"/>
  <c r="Y38" i="32"/>
  <c r="Y38" i="81"/>
  <c r="Y38" i="80"/>
  <c r="Y38" i="83"/>
  <c r="Y38" i="82"/>
  <c r="Y38" i="89"/>
  <c r="Y38" i="84"/>
  <c r="Z16" i="80"/>
  <c r="Z16" i="82"/>
  <c r="Z16" i="78"/>
  <c r="Z16" i="89"/>
  <c r="Z16" i="84"/>
  <c r="Z16" i="79"/>
  <c r="Z16" i="83"/>
  <c r="Z16" i="32"/>
  <c r="AA32" i="80"/>
  <c r="AA32" i="83"/>
  <c r="AA32" i="81"/>
  <c r="AA32" i="82"/>
  <c r="AA32" i="85"/>
  <c r="AA32" i="84"/>
  <c r="AA32" i="78"/>
  <c r="AC36" i="32"/>
  <c r="AC36" i="89"/>
  <c r="AC36" i="80"/>
  <c r="AC36" i="81"/>
  <c r="AC36" i="82"/>
  <c r="AE18" i="82"/>
  <c r="AE18" i="81"/>
  <c r="AE18" i="83"/>
  <c r="AE18" i="79"/>
  <c r="AE18" i="84"/>
  <c r="AE18" i="89"/>
  <c r="AE18" i="78"/>
  <c r="AE18" i="85"/>
  <c r="AE18" i="80"/>
  <c r="AE18" i="32"/>
  <c r="Y83" i="84"/>
  <c r="Y83" i="83"/>
  <c r="Y83" i="81"/>
  <c r="Y83" i="78"/>
  <c r="Y83" i="89"/>
  <c r="Y83" i="79"/>
  <c r="Y83" i="85"/>
  <c r="Y83" i="82"/>
  <c r="Y83" i="80"/>
  <c r="Y83" i="32"/>
  <c r="Y12" i="84"/>
  <c r="Y12" i="32"/>
  <c r="Y12" i="89"/>
  <c r="Y12" i="81"/>
  <c r="Y12" i="78"/>
  <c r="Y12" i="83"/>
  <c r="Y12" i="85"/>
  <c r="Y12" i="82"/>
  <c r="Y12" i="80"/>
  <c r="Y12" i="79"/>
  <c r="AC90" i="79"/>
  <c r="AC90" i="82"/>
  <c r="AC90" i="78"/>
  <c r="AC90" i="84"/>
  <c r="AC90" i="81"/>
  <c r="AC90" i="32"/>
  <c r="AC90" i="83"/>
  <c r="AC90" i="85"/>
  <c r="AC90" i="80"/>
  <c r="AC90" i="89"/>
  <c r="V86" i="81"/>
  <c r="V86" i="85"/>
  <c r="V86" i="89"/>
  <c r="V86" i="79"/>
  <c r="V86" i="82"/>
  <c r="V86" i="80"/>
  <c r="V86" i="78"/>
  <c r="V86" i="83"/>
  <c r="V86" i="32"/>
  <c r="V86" i="84"/>
  <c r="V95" i="85"/>
  <c r="V95" i="84"/>
  <c r="V95" i="89"/>
  <c r="V95" i="32"/>
  <c r="V95" i="79"/>
  <c r="V91" i="81"/>
  <c r="V91" i="80"/>
  <c r="V91" i="79"/>
  <c r="V91" i="85"/>
  <c r="V91" i="78"/>
  <c r="AA38" i="79"/>
  <c r="AA38" i="89"/>
  <c r="AA38" i="32"/>
  <c r="AA38" i="82"/>
  <c r="AA38" i="83"/>
  <c r="AA38" i="81"/>
  <c r="AA38" i="80"/>
  <c r="AA38" i="84"/>
  <c r="AA38" i="85"/>
  <c r="AA38" i="78"/>
  <c r="AA84" i="82"/>
  <c r="AA84" i="81"/>
  <c r="AA84" i="80"/>
  <c r="AA84" i="84"/>
  <c r="AA84" i="83"/>
  <c r="AA84" i="89"/>
  <c r="AA84" i="85"/>
  <c r="AA84" i="79"/>
  <c r="AA84" i="78"/>
  <c r="AA84" i="32"/>
  <c r="X84" i="78"/>
  <c r="X84" i="85"/>
  <c r="X84" i="83"/>
  <c r="X84" i="80"/>
  <c r="X84" i="81"/>
  <c r="X84" i="79"/>
  <c r="X84" i="32"/>
  <c r="X84" i="82"/>
  <c r="X84" i="89"/>
  <c r="X84" i="84"/>
  <c r="AA29" i="83"/>
  <c r="AA29" i="81"/>
  <c r="AA29" i="82"/>
  <c r="AA29" i="78"/>
  <c r="AA29" i="79"/>
  <c r="AA29" i="32"/>
  <c r="AA29" i="89"/>
  <c r="AA29" i="80"/>
  <c r="AA29" i="84"/>
  <c r="AA29" i="85"/>
  <c r="AA15" i="85"/>
  <c r="AA15" i="82"/>
  <c r="AA15" i="80"/>
  <c r="AA15" i="81"/>
  <c r="AA15" i="78"/>
  <c r="AA15" i="84"/>
  <c r="AA15" i="79"/>
  <c r="AA15" i="32"/>
  <c r="AA15" i="83"/>
  <c r="AA15" i="89"/>
  <c r="AC14" i="82"/>
  <c r="AC14" i="85"/>
  <c r="AC14" i="89"/>
  <c r="AC14" i="84"/>
  <c r="AC14" i="78"/>
  <c r="AC14" i="79"/>
  <c r="AC14" i="81"/>
  <c r="AC14" i="83"/>
  <c r="AC14" i="80"/>
  <c r="AC14" i="32"/>
  <c r="AC89" i="85"/>
  <c r="AC89" i="82"/>
  <c r="AC89" i="81"/>
  <c r="AC89" i="32"/>
  <c r="AC89" i="89"/>
  <c r="AC89" i="80"/>
  <c r="AC89" i="79"/>
  <c r="AC89" i="78"/>
  <c r="AC89" i="83"/>
  <c r="AC89" i="84"/>
  <c r="W29" i="84"/>
  <c r="W29" i="82"/>
  <c r="W29" i="79"/>
  <c r="W29" i="80"/>
  <c r="W29" i="81"/>
  <c r="W29" i="89"/>
  <c r="W29" i="83"/>
  <c r="W29" i="85"/>
  <c r="W29" i="78"/>
  <c r="W29" i="32"/>
  <c r="W38" i="32"/>
  <c r="W38" i="81"/>
  <c r="W38" i="89"/>
  <c r="W38" i="78"/>
  <c r="W38" i="84"/>
  <c r="W38" i="79"/>
  <c r="W38" i="82"/>
  <c r="W38" i="83"/>
  <c r="W38" i="85"/>
  <c r="W38" i="80"/>
  <c r="W94" i="32"/>
  <c r="W94" i="78"/>
  <c r="W94" i="81"/>
  <c r="W94" i="82"/>
  <c r="W94" i="85"/>
  <c r="W94" i="80"/>
  <c r="W94" i="79"/>
  <c r="W94" i="89"/>
  <c r="W94" i="84"/>
  <c r="W94" i="83"/>
  <c r="W23" i="84"/>
  <c r="W23" i="78"/>
  <c r="W23" i="81"/>
  <c r="W23" i="32"/>
  <c r="W23" i="80"/>
  <c r="W23" i="82"/>
  <c r="W23" i="89"/>
  <c r="W23" i="83"/>
  <c r="W34" i="84"/>
  <c r="W34" i="32"/>
  <c r="W34" i="78"/>
  <c r="W34" i="89"/>
  <c r="W34" i="79"/>
  <c r="W34" i="85"/>
  <c r="W34" i="82"/>
  <c r="W34" i="83"/>
  <c r="W34" i="81"/>
  <c r="W34" i="80"/>
  <c r="AA82" i="84"/>
  <c r="AA82" i="83"/>
  <c r="AA82" i="78"/>
  <c r="AA82" i="81"/>
  <c r="AA82" i="79"/>
  <c r="AA82" i="82"/>
  <c r="AA82" i="80"/>
  <c r="AA82" i="32"/>
  <c r="AA82" i="89"/>
  <c r="AA82" i="85"/>
  <c r="AC23" i="83"/>
  <c r="AC23" i="79"/>
  <c r="AC23" i="85"/>
  <c r="AC23" i="84"/>
  <c r="AC23" i="32"/>
  <c r="AC23" i="78"/>
  <c r="AC23" i="80"/>
  <c r="AC23" i="82"/>
  <c r="AC23" i="81"/>
  <c r="AC13" i="32"/>
  <c r="AC13" i="82"/>
  <c r="AC13" i="79"/>
  <c r="AC13" i="83"/>
  <c r="AC13" i="80"/>
  <c r="AC13" i="78"/>
  <c r="AC13" i="84"/>
  <c r="AC13" i="85"/>
  <c r="AC13" i="89"/>
  <c r="AC13" i="81"/>
  <c r="V16" i="81"/>
  <c r="Z29" i="78"/>
  <c r="X83" i="32"/>
  <c r="X83" i="84"/>
  <c r="X83" i="85"/>
  <c r="X83" i="78"/>
  <c r="X83" i="89"/>
  <c r="X83" i="79"/>
  <c r="X83" i="80"/>
  <c r="X83" i="81"/>
  <c r="X83" i="82"/>
  <c r="X83" i="83"/>
  <c r="X24" i="85"/>
  <c r="X24" i="32"/>
  <c r="X24" i="84"/>
  <c r="X24" i="79"/>
  <c r="X24" i="78"/>
  <c r="X24" i="82"/>
  <c r="X24" i="83"/>
  <c r="X24" i="89"/>
  <c r="X24" i="80"/>
  <c r="X12" i="81"/>
  <c r="X12" i="79"/>
  <c r="X12" i="78"/>
  <c r="X12" i="83"/>
  <c r="X12" i="89"/>
  <c r="X12" i="82"/>
  <c r="X12" i="32"/>
  <c r="X12" i="84"/>
  <c r="X12" i="80"/>
  <c r="X12" i="85"/>
  <c r="Y36" i="85"/>
  <c r="Z82" i="85"/>
  <c r="Z82" i="78"/>
  <c r="Z82" i="84"/>
  <c r="Z82" i="83"/>
  <c r="Z82" i="82"/>
  <c r="Z82" i="32"/>
  <c r="Z82" i="79"/>
  <c r="Z82" i="80"/>
  <c r="Z82" i="81"/>
  <c r="Z82" i="89"/>
  <c r="Z32" i="80"/>
  <c r="Z32" i="82"/>
  <c r="Z32" i="84"/>
  <c r="Z32" i="79"/>
  <c r="Z32" i="32"/>
  <c r="Z32" i="81"/>
  <c r="Z32" i="83"/>
  <c r="Z32" i="78"/>
  <c r="Z32" i="85"/>
  <c r="Z32" i="89"/>
  <c r="AA22" i="78"/>
  <c r="AF22" i="82"/>
  <c r="AF22" i="80"/>
  <c r="AE28" i="32"/>
  <c r="AE28" i="79"/>
  <c r="AE28" i="82"/>
  <c r="AE28" i="84"/>
  <c r="AE28" i="81"/>
  <c r="AE28" i="85"/>
  <c r="AE28" i="78"/>
  <c r="AE28" i="80"/>
  <c r="AE28" i="89"/>
  <c r="AE28" i="83"/>
  <c r="AE22" i="85"/>
  <c r="AE22" i="32"/>
  <c r="AE22" i="78"/>
  <c r="AE22" i="80"/>
  <c r="AE22" i="83"/>
  <c r="AE29" i="85"/>
  <c r="AA91" i="32"/>
  <c r="AA91" i="85"/>
  <c r="AA91" i="79"/>
  <c r="AA91" i="82"/>
  <c r="AA91" i="80"/>
  <c r="AD89" i="80"/>
  <c r="AD89" i="81"/>
  <c r="AD89" i="85"/>
  <c r="AD89" i="79"/>
  <c r="AD89" i="78"/>
  <c r="AD89" i="83"/>
  <c r="AD89" i="84"/>
  <c r="AD89" i="82"/>
  <c r="AD89" i="89"/>
  <c r="AD89" i="32"/>
  <c r="Y29" i="81"/>
  <c r="Y34" i="78"/>
  <c r="Y34" i="89"/>
  <c r="Y34" i="85"/>
  <c r="Y34" i="83"/>
  <c r="Y34" i="80"/>
  <c r="Y34" i="82"/>
  <c r="Y34" i="81"/>
  <c r="Y34" i="79"/>
  <c r="Y34" i="84"/>
  <c r="Y34" i="32"/>
  <c r="V30" i="32"/>
  <c r="V30" i="81"/>
  <c r="V30" i="79"/>
  <c r="V30" i="80"/>
  <c r="V30" i="84"/>
  <c r="V30" i="89"/>
  <c r="V30" i="82"/>
  <c r="V30" i="78"/>
  <c r="V30" i="85"/>
  <c r="V90" i="84"/>
  <c r="V90" i="78"/>
  <c r="V90" i="89"/>
  <c r="V90" i="85"/>
  <c r="V90" i="82"/>
  <c r="V90" i="79"/>
  <c r="V90" i="32"/>
  <c r="V90" i="83"/>
  <c r="V90" i="81"/>
  <c r="V90" i="80"/>
  <c r="V19" i="82"/>
  <c r="V19" i="81"/>
  <c r="V19" i="80"/>
  <c r="V19" i="83"/>
  <c r="V19" i="78"/>
  <c r="V19" i="89"/>
  <c r="V19" i="32"/>
  <c r="V19" i="84"/>
  <c r="V19" i="85"/>
  <c r="V19" i="79"/>
  <c r="V38" i="79"/>
  <c r="Z84" i="79"/>
  <c r="Z84" i="89"/>
  <c r="Z84" i="81"/>
  <c r="Z84" i="85"/>
  <c r="Z84" i="84"/>
  <c r="Z84" i="78"/>
  <c r="Z84" i="32"/>
  <c r="Z84" i="83"/>
  <c r="Z84" i="80"/>
  <c r="Z84" i="82"/>
  <c r="AA95" i="32"/>
  <c r="AA95" i="81"/>
  <c r="AA95" i="78"/>
  <c r="AA95" i="89"/>
  <c r="AA95" i="83"/>
  <c r="AA95" i="84"/>
  <c r="AA95" i="85"/>
  <c r="AA95" i="80"/>
  <c r="AA95" i="82"/>
  <c r="AA95" i="79"/>
  <c r="AC19" i="78"/>
  <c r="AE89" i="89"/>
  <c r="AE89" i="79"/>
  <c r="AE89" i="32"/>
  <c r="AE89" i="81"/>
  <c r="AE89" i="82"/>
  <c r="AE89" i="80"/>
  <c r="AE89" i="84"/>
  <c r="AE89" i="83"/>
  <c r="AE89" i="85"/>
  <c r="AE89" i="78"/>
  <c r="V94" i="79"/>
  <c r="V94" i="32"/>
  <c r="V94" i="85"/>
  <c r="V94" i="82"/>
  <c r="V94" i="78"/>
  <c r="V94" i="81"/>
  <c r="V94" i="83"/>
  <c r="V94" i="84"/>
  <c r="V94" i="80"/>
  <c r="V94" i="89"/>
  <c r="AC95" i="83"/>
  <c r="AC95" i="82"/>
  <c r="AC95" i="78"/>
  <c r="AC95" i="81"/>
  <c r="AC95" i="85"/>
  <c r="AC95" i="89"/>
  <c r="AC95" i="80"/>
  <c r="AC95" i="84"/>
  <c r="AC95" i="32"/>
  <c r="AC95" i="79"/>
  <c r="W13" i="81"/>
  <c r="W13" i="78"/>
  <c r="W13" i="32"/>
  <c r="W13" i="85"/>
  <c r="W13" i="89"/>
  <c r="W13" i="80"/>
  <c r="W13" i="84"/>
  <c r="W13" i="83"/>
  <c r="W13" i="79"/>
  <c r="W13" i="82"/>
  <c r="W30" i="32"/>
  <c r="W30" i="81"/>
  <c r="W30" i="84"/>
  <c r="W30" i="82"/>
  <c r="W30" i="83"/>
  <c r="W30" i="85"/>
  <c r="W30" i="89"/>
  <c r="W30" i="78"/>
  <c r="W30" i="79"/>
  <c r="W30" i="80"/>
  <c r="W89" i="82"/>
  <c r="W89" i="81"/>
  <c r="W89" i="78"/>
  <c r="W89" i="85"/>
  <c r="W89" i="89"/>
  <c r="W89" i="84"/>
  <c r="W89" i="79"/>
  <c r="W89" i="83"/>
  <c r="W89" i="80"/>
  <c r="W89" i="32"/>
  <c r="W15" i="84"/>
  <c r="W15" i="82"/>
  <c r="W15" i="81"/>
  <c r="W15" i="79"/>
  <c r="W15" i="32"/>
  <c r="W15" i="80"/>
  <c r="W15" i="78"/>
  <c r="W15" i="89"/>
  <c r="W15" i="83"/>
  <c r="W15" i="85"/>
  <c r="X23" i="80"/>
  <c r="X23" i="85"/>
  <c r="X23" i="83"/>
  <c r="X23" i="32"/>
  <c r="X23" i="82"/>
  <c r="X23" i="84"/>
  <c r="X23" i="81"/>
  <c r="X23" i="78"/>
  <c r="Y13" i="81"/>
  <c r="AA92" i="81"/>
  <c r="AC91" i="81"/>
  <c r="X95" i="89"/>
  <c r="X95" i="84"/>
  <c r="X95" i="85"/>
  <c r="X95" i="79"/>
  <c r="X95" i="78"/>
  <c r="X95" i="32"/>
  <c r="X95" i="81"/>
  <c r="X95" i="83"/>
  <c r="X95" i="80"/>
  <c r="X95" i="82"/>
  <c r="AA19" i="89"/>
  <c r="AA19" i="79"/>
  <c r="AA19" i="84"/>
  <c r="AA19" i="81"/>
  <c r="AA19" i="82"/>
  <c r="AA19" i="78"/>
  <c r="AA19" i="83"/>
  <c r="AA19" i="80"/>
  <c r="AA19" i="85"/>
  <c r="AA19" i="32"/>
  <c r="V14" i="84"/>
  <c r="V14" i="81"/>
  <c r="V14" i="82"/>
  <c r="V14" i="79"/>
  <c r="V14" i="85"/>
  <c r="V14" i="83"/>
  <c r="V14" i="32"/>
  <c r="V14" i="78"/>
  <c r="V14" i="89"/>
  <c r="V14" i="80"/>
  <c r="Z89" i="84"/>
  <c r="Z89" i="85"/>
  <c r="Z89" i="32"/>
  <c r="Z89" i="82"/>
  <c r="Z89" i="81"/>
  <c r="Z89" i="80"/>
  <c r="Z89" i="89"/>
  <c r="Z89" i="79"/>
  <c r="Z89" i="78"/>
  <c r="Z89" i="83"/>
  <c r="Z15" i="89"/>
  <c r="Z15" i="81"/>
  <c r="Z15" i="84"/>
  <c r="Z15" i="32"/>
  <c r="Z15" i="85"/>
  <c r="Z15" i="83"/>
  <c r="Z15" i="78"/>
  <c r="Z15" i="80"/>
  <c r="Z15" i="79"/>
  <c r="Z15" i="82"/>
  <c r="AA22" i="85"/>
  <c r="AA28" i="80"/>
  <c r="AF19" i="84"/>
  <c r="AF19" i="89"/>
  <c r="AF19" i="80"/>
  <c r="AF19" i="78"/>
  <c r="AF19" i="32"/>
  <c r="AF19" i="79"/>
  <c r="AF19" i="82"/>
  <c r="AF19" i="83"/>
  <c r="AF19" i="81"/>
  <c r="AF19" i="85"/>
  <c r="AF30" i="83"/>
  <c r="AF30" i="89"/>
  <c r="AF30" i="85"/>
  <c r="AF30" i="81"/>
  <c r="AF84" i="89"/>
  <c r="AF84" i="78"/>
  <c r="AF84" i="79"/>
  <c r="AE31" i="78"/>
  <c r="AE31" i="80"/>
  <c r="AE31" i="82"/>
  <c r="AE31" i="83"/>
  <c r="AE31" i="84"/>
  <c r="AE31" i="89"/>
  <c r="AE31" i="79"/>
  <c r="AE31" i="81"/>
  <c r="AE31" i="85"/>
  <c r="AE31" i="32"/>
  <c r="AF92" i="80"/>
  <c r="AF92" i="82"/>
  <c r="AF92" i="84"/>
  <c r="AF92" i="83"/>
  <c r="AF92" i="89"/>
  <c r="AF92" i="85"/>
  <c r="AF92" i="81"/>
  <c r="AF92" i="79"/>
  <c r="AF92" i="32"/>
  <c r="AF92" i="78"/>
  <c r="AF22" i="79"/>
  <c r="AF22" i="78"/>
  <c r="AF29" i="32"/>
  <c r="AF29" i="81"/>
  <c r="AF29" i="82"/>
  <c r="AF29" i="79"/>
  <c r="AF29" i="84"/>
  <c r="AF29" i="80"/>
  <c r="AF29" i="85"/>
  <c r="AF29" i="89"/>
  <c r="AF29" i="83"/>
  <c r="AF29" i="78"/>
  <c r="AF32" i="78"/>
  <c r="AF32" i="32"/>
  <c r="AF32" i="81"/>
  <c r="AF32" i="80"/>
  <c r="AE17" i="85"/>
  <c r="AE17" i="84"/>
  <c r="AE17" i="32"/>
  <c r="AE17" i="83"/>
  <c r="AE17" i="89"/>
  <c r="AE17" i="81"/>
  <c r="AE17" i="80"/>
  <c r="AE17" i="82"/>
  <c r="AE17" i="79"/>
  <c r="AE17" i="78"/>
  <c r="AE24" i="85"/>
  <c r="AE24" i="83"/>
  <c r="AE24" i="78"/>
  <c r="AE24" i="89"/>
  <c r="AE24" i="79"/>
  <c r="AE24" i="81"/>
  <c r="AE24" i="32"/>
  <c r="AE24" i="84"/>
  <c r="AD18" i="84"/>
  <c r="AD18" i="81"/>
  <c r="AD18" i="83"/>
  <c r="AD18" i="89"/>
  <c r="AD18" i="80"/>
  <c r="AD18" i="79"/>
  <c r="AD18" i="82"/>
  <c r="AD18" i="32"/>
  <c r="AD18" i="85"/>
  <c r="AD18" i="78"/>
  <c r="AE86" i="82"/>
  <c r="AE86" i="81"/>
  <c r="AE86" i="78"/>
  <c r="AE86" i="32"/>
  <c r="AE86" i="84"/>
  <c r="AE14" i="85"/>
  <c r="AE14" i="32"/>
  <c r="AE14" i="84"/>
  <c r="AE14" i="89"/>
  <c r="AE14" i="80"/>
  <c r="AE15" i="85"/>
  <c r="AE15" i="32"/>
  <c r="AE15" i="83"/>
  <c r="AE15" i="81"/>
  <c r="AE15" i="89"/>
  <c r="AE15" i="84"/>
  <c r="AE15" i="82"/>
  <c r="AE15" i="78"/>
  <c r="AE15" i="80"/>
  <c r="AE15" i="79"/>
  <c r="Y90" i="32"/>
  <c r="Y90" i="85"/>
  <c r="Y90" i="78"/>
  <c r="Y90" i="89"/>
  <c r="Y90" i="79"/>
  <c r="Y90" i="83"/>
  <c r="Y90" i="82"/>
  <c r="Y90" i="81"/>
  <c r="Y90" i="80"/>
  <c r="Y90" i="84"/>
  <c r="AA89" i="89"/>
  <c r="AA89" i="79"/>
  <c r="AA89" i="32"/>
  <c r="AA89" i="85"/>
  <c r="AA89" i="78"/>
  <c r="AA89" i="84"/>
  <c r="AA89" i="82"/>
  <c r="AA89" i="81"/>
  <c r="AA89" i="80"/>
  <c r="AA89" i="83"/>
  <c r="Y95" i="89"/>
  <c r="Y95" i="83"/>
  <c r="Y23" i="84"/>
  <c r="Y23" i="78"/>
  <c r="Y23" i="81"/>
  <c r="Y23" i="85"/>
  <c r="Y23" i="89"/>
  <c r="Z38" i="78"/>
  <c r="Z38" i="82"/>
  <c r="Z38" i="79"/>
  <c r="Z38" i="85"/>
  <c r="Z38" i="80"/>
  <c r="AA14" i="85"/>
  <c r="AA14" i="82"/>
  <c r="AA14" i="81"/>
  <c r="AA14" i="78"/>
  <c r="AA14" i="83"/>
  <c r="AE36" i="89"/>
  <c r="Y24" i="32"/>
  <c r="Y24" i="83"/>
  <c r="Y24" i="85"/>
  <c r="Y24" i="89"/>
  <c r="Y24" i="81"/>
  <c r="Y24" i="84"/>
  <c r="Y24" i="79"/>
  <c r="Y24" i="82"/>
  <c r="Y24" i="80"/>
  <c r="AA24" i="80"/>
  <c r="AA24" i="89"/>
  <c r="AA24" i="83"/>
  <c r="AA24" i="32"/>
  <c r="AA24" i="85"/>
  <c r="V32" i="32"/>
  <c r="V32" i="85"/>
  <c r="V32" i="78"/>
  <c r="V32" i="81"/>
  <c r="V32" i="83"/>
  <c r="V32" i="79"/>
  <c r="V32" i="82"/>
  <c r="V32" i="80"/>
  <c r="V32" i="89"/>
  <c r="V32" i="84"/>
  <c r="V24" i="82"/>
  <c r="V24" i="89"/>
  <c r="V24" i="80"/>
  <c r="V24" i="83"/>
  <c r="V24" i="79"/>
  <c r="V24" i="85"/>
  <c r="Y94" i="32"/>
  <c r="Y94" i="81"/>
  <c r="Y94" i="78"/>
  <c r="Y94" i="82"/>
  <c r="Y94" i="79"/>
  <c r="Y94" i="80"/>
  <c r="Y94" i="84"/>
  <c r="Y94" i="83"/>
  <c r="Y94" i="89"/>
  <c r="Y94" i="85"/>
  <c r="AA83" i="32"/>
  <c r="AA83" i="80"/>
  <c r="AA83" i="79"/>
  <c r="AA83" i="81"/>
  <c r="AA83" i="78"/>
  <c r="AA83" i="89"/>
  <c r="AA83" i="82"/>
  <c r="AA83" i="84"/>
  <c r="AA83" i="85"/>
  <c r="AA83" i="83"/>
  <c r="AB30" i="32"/>
  <c r="AB30" i="84"/>
  <c r="AB30" i="89"/>
  <c r="AB30" i="81"/>
  <c r="AB30" i="80"/>
  <c r="AB30" i="78"/>
  <c r="AB30" i="85"/>
  <c r="AB30" i="82"/>
  <c r="V36" i="84"/>
  <c r="V36" i="78"/>
  <c r="V36" i="89"/>
  <c r="V36" i="83"/>
  <c r="V36" i="80"/>
  <c r="V36" i="81"/>
  <c r="V36" i="82"/>
  <c r="V36" i="79"/>
  <c r="V36" i="32"/>
  <c r="V36" i="85"/>
  <c r="AC24" i="78"/>
  <c r="AC24" i="85"/>
  <c r="AC24" i="81"/>
  <c r="AC24" i="89"/>
  <c r="AC24" i="84"/>
  <c r="AC24" i="32"/>
  <c r="AC24" i="83"/>
  <c r="AC24" i="82"/>
  <c r="AC24" i="79"/>
  <c r="V13" i="81"/>
  <c r="V13" i="82"/>
  <c r="V13" i="85"/>
  <c r="V13" i="80"/>
  <c r="V13" i="79"/>
  <c r="V13" i="83"/>
  <c r="V13" i="32"/>
  <c r="V13" i="78"/>
  <c r="V13" i="84"/>
  <c r="V13" i="89"/>
  <c r="W91" i="84"/>
  <c r="W91" i="85"/>
  <c r="W91" i="78"/>
  <c r="W91" i="89"/>
  <c r="W91" i="83"/>
  <c r="W91" i="80"/>
  <c r="W91" i="81"/>
  <c r="W91" i="82"/>
  <c r="W91" i="32"/>
  <c r="W91" i="79"/>
  <c r="W92" i="32"/>
  <c r="W92" i="81"/>
  <c r="W92" i="83"/>
  <c r="W92" i="80"/>
  <c r="W92" i="85"/>
  <c r="W92" i="89"/>
  <c r="W92" i="78"/>
  <c r="W92" i="82"/>
  <c r="W92" i="79"/>
  <c r="W92" i="84"/>
  <c r="W26" i="81"/>
  <c r="W26" i="78"/>
  <c r="W26" i="32"/>
  <c r="W26" i="85"/>
  <c r="W26" i="82"/>
  <c r="W26" i="83"/>
  <c r="W26" i="79"/>
  <c r="W26" i="80"/>
  <c r="W26" i="89"/>
  <c r="W26" i="84"/>
  <c r="W82" i="82"/>
  <c r="W82" i="32"/>
  <c r="W82" i="85"/>
  <c r="W82" i="78"/>
  <c r="W82" i="81"/>
  <c r="W82" i="80"/>
  <c r="W82" i="89"/>
  <c r="W82" i="79"/>
  <c r="W82" i="83"/>
  <c r="W82" i="84"/>
  <c r="W95" i="80"/>
  <c r="W95" i="32"/>
  <c r="W95" i="85"/>
  <c r="W95" i="78"/>
  <c r="W95" i="89"/>
  <c r="W95" i="83"/>
  <c r="W95" i="81"/>
  <c r="W95" i="82"/>
  <c r="W95" i="79"/>
  <c r="W95" i="84"/>
  <c r="X36" i="78"/>
  <c r="X36" i="85"/>
  <c r="X36" i="32"/>
  <c r="X36" i="79"/>
  <c r="X36" i="80"/>
  <c r="X36" i="83"/>
  <c r="X36" i="81"/>
  <c r="X36" i="82"/>
  <c r="X36" i="89"/>
  <c r="X36" i="84"/>
  <c r="AA22" i="83"/>
  <c r="AA22" i="80"/>
  <c r="AB24" i="83"/>
  <c r="AD26" i="82"/>
  <c r="AC91" i="83"/>
  <c r="AC91" i="32"/>
  <c r="V38" i="78"/>
  <c r="Z23" i="80"/>
  <c r="Z23" i="81"/>
  <c r="Z23" i="79"/>
  <c r="Z23" i="89"/>
  <c r="AE13" i="89"/>
  <c r="AE13" i="80"/>
  <c r="AE13" i="83"/>
  <c r="AE13" i="81"/>
  <c r="AE13" i="78"/>
  <c r="AE13" i="84"/>
  <c r="AE13" i="79"/>
  <c r="AE13" i="32"/>
  <c r="AE13" i="85"/>
  <c r="AE13" i="82"/>
  <c r="X22" i="83"/>
  <c r="X22" i="79"/>
  <c r="X22" i="85"/>
  <c r="AE29" i="32"/>
  <c r="AE22" i="84"/>
  <c r="V22" i="79"/>
  <c r="V22" i="32"/>
  <c r="AE92" i="80"/>
  <c r="AE92" i="78"/>
  <c r="AE92" i="89"/>
  <c r="AE92" i="32"/>
  <c r="AE92" i="79"/>
  <c r="AE92" i="84"/>
  <c r="AE92" i="81"/>
  <c r="AE92" i="85"/>
  <c r="AF34" i="84"/>
  <c r="X22" i="82"/>
  <c r="X22" i="89"/>
  <c r="X22" i="32"/>
  <c r="AE32" i="83"/>
  <c r="AA92" i="82"/>
  <c r="Y32" i="80"/>
  <c r="Y32" i="85"/>
  <c r="Y32" i="89"/>
  <c r="Y32" i="84"/>
  <c r="Y13" i="79"/>
  <c r="Y13" i="78"/>
  <c r="Y13" i="85"/>
  <c r="Y13" i="82"/>
  <c r="Y13" i="84"/>
  <c r="Y13" i="80"/>
  <c r="Y13" i="83"/>
  <c r="Y13" i="32"/>
  <c r="AC19" i="81"/>
  <c r="AC19" i="32"/>
  <c r="AC19" i="79"/>
  <c r="AC19" i="83"/>
  <c r="AE22" i="89"/>
  <c r="AE22" i="82"/>
  <c r="AE22" i="81"/>
  <c r="Y36" i="32"/>
  <c r="V16" i="83"/>
  <c r="V16" i="32"/>
  <c r="V16" i="78"/>
  <c r="V16" i="85"/>
  <c r="V16" i="79"/>
  <c r="V16" i="82"/>
  <c r="V16" i="80"/>
  <c r="V22" i="82"/>
  <c r="V22" i="83"/>
  <c r="W22" i="80"/>
  <c r="W22" i="81"/>
  <c r="V15" i="84"/>
  <c r="V15" i="81"/>
  <c r="V15" i="78"/>
  <c r="V15" i="85"/>
  <c r="V15" i="79"/>
  <c r="V15" i="80"/>
  <c r="V15" i="82"/>
  <c r="V15" i="83"/>
  <c r="V15" i="32"/>
  <c r="V15" i="89"/>
  <c r="X22" i="80"/>
  <c r="X22" i="78"/>
  <c r="AE32" i="79"/>
  <c r="Z22" i="89"/>
  <c r="AE36" i="85"/>
  <c r="W24" i="85"/>
  <c r="W24" i="83"/>
  <c r="W24" i="79"/>
  <c r="AA28" i="32"/>
  <c r="AA28" i="85"/>
  <c r="AE22" i="79"/>
  <c r="Z29" i="81"/>
  <c r="V22" i="85"/>
  <c r="V83" i="80"/>
  <c r="V83" i="85"/>
  <c r="V83" i="79"/>
  <c r="V83" i="32"/>
  <c r="V83" i="89"/>
  <c r="V83" i="81"/>
  <c r="V83" i="78"/>
  <c r="V83" i="83"/>
  <c r="V83" i="82"/>
  <c r="V83" i="84"/>
  <c r="Z19" i="79"/>
  <c r="Z19" i="82"/>
  <c r="Z19" i="83"/>
  <c r="Z19" i="78"/>
  <c r="Z19" i="80"/>
  <c r="X22" i="81"/>
  <c r="X22" i="84"/>
  <c r="AN34" i="80"/>
  <c r="AN36" i="80"/>
  <c r="AN34" i="82"/>
  <c r="AN34" i="78"/>
  <c r="AN38" i="78"/>
  <c r="AN34" i="85"/>
  <c r="AN34" i="79"/>
  <c r="AN36" i="79"/>
  <c r="AN34" i="81"/>
  <c r="AN34" i="83"/>
  <c r="AN38" i="83"/>
  <c r="AO34" i="79"/>
  <c r="AO36" i="79"/>
  <c r="AO34" i="85"/>
  <c r="AN36" i="78"/>
  <c r="AN38" i="82"/>
  <c r="AO34" i="80"/>
  <c r="AO36" i="80"/>
  <c r="AO34" i="83"/>
  <c r="AO34" i="81"/>
  <c r="AO34" i="78"/>
  <c r="AN38" i="81"/>
  <c r="AN38" i="79"/>
  <c r="AN38" i="85"/>
  <c r="AO34" i="82"/>
  <c r="AN38" i="80"/>
  <c r="AO38" i="85"/>
  <c r="AO38" i="81"/>
  <c r="AO38" i="80"/>
  <c r="AO36" i="78"/>
  <c r="AO38" i="32"/>
  <c r="AO38" i="78"/>
  <c r="AP34" i="80"/>
  <c r="AP36" i="80"/>
  <c r="AP34" i="85"/>
  <c r="AP34" i="78"/>
  <c r="AP38" i="78"/>
  <c r="AP34" i="83"/>
  <c r="AO34" i="32"/>
  <c r="AP34" i="79"/>
  <c r="AP36" i="79"/>
  <c r="AO38" i="82"/>
  <c r="AP34" i="82"/>
  <c r="AP34" i="81"/>
  <c r="AO38" i="83"/>
  <c r="AO38" i="79"/>
  <c r="AP38" i="82"/>
  <c r="AP38" i="81"/>
  <c r="AP38" i="79"/>
  <c r="AQ34" i="83"/>
  <c r="AP36" i="78"/>
  <c r="AP36" i="32"/>
  <c r="AQ34" i="79"/>
  <c r="AQ36" i="79"/>
  <c r="AP38" i="85"/>
  <c r="AQ34" i="82"/>
  <c r="AQ34" i="78"/>
  <c r="AQ38" i="78"/>
  <c r="AP34" i="32"/>
  <c r="AQ34" i="85"/>
  <c r="AQ34" i="80"/>
  <c r="AQ36" i="80"/>
  <c r="AQ34" i="81"/>
  <c r="AP38" i="83"/>
  <c r="AP38" i="80"/>
  <c r="AQ38" i="85"/>
  <c r="AR34" i="82"/>
  <c r="AR34" i="78"/>
  <c r="AR34" i="83"/>
  <c r="AQ38" i="81"/>
  <c r="AR34" i="80"/>
  <c r="AR36" i="80"/>
  <c r="AQ34" i="32"/>
  <c r="AR34" i="79"/>
  <c r="AR36" i="79"/>
  <c r="AQ38" i="83"/>
  <c r="AR34" i="85"/>
  <c r="AR34" i="81"/>
  <c r="AQ38" i="80"/>
  <c r="AQ36" i="32"/>
  <c r="AQ36" i="78"/>
  <c r="AQ38" i="82"/>
  <c r="AQ38" i="79"/>
  <c r="AR38" i="81"/>
  <c r="AS34" i="85"/>
  <c r="AS34" i="79"/>
  <c r="AS36" i="79"/>
  <c r="AR34" i="32"/>
  <c r="AS34" i="82"/>
  <c r="AS34" i="81"/>
  <c r="AS34" i="80"/>
  <c r="AS36" i="80"/>
  <c r="AS34" i="83"/>
  <c r="AR36" i="32"/>
  <c r="AR36" i="78"/>
  <c r="AR38" i="78"/>
  <c r="AR38" i="82"/>
  <c r="AR38" i="85"/>
  <c r="AR38" i="79"/>
  <c r="AR38" i="80"/>
  <c r="AR38" i="83"/>
  <c r="AS34" i="78"/>
  <c r="AS38" i="78"/>
  <c r="AS38" i="82"/>
  <c r="AS38" i="85"/>
  <c r="AS38" i="83"/>
  <c r="AS38" i="80"/>
  <c r="AS38" i="81"/>
  <c r="AT34" i="80"/>
  <c r="AT36" i="80"/>
  <c r="AT34" i="81"/>
  <c r="AT34" i="79"/>
  <c r="AT36" i="79"/>
  <c r="AS34" i="32"/>
  <c r="AT34" i="83"/>
  <c r="AS38" i="79"/>
  <c r="AT34" i="85"/>
  <c r="AS36" i="32"/>
  <c r="AS36" i="78"/>
  <c r="AT34" i="78"/>
  <c r="AT38" i="78"/>
  <c r="AT34" i="82"/>
  <c r="AT38" i="83"/>
  <c r="AT38" i="82"/>
  <c r="AT34" i="32"/>
  <c r="AT38" i="85"/>
  <c r="AU34" i="81"/>
  <c r="AT38" i="80"/>
  <c r="AU34" i="85"/>
  <c r="AU34" i="79"/>
  <c r="AU36" i="79"/>
  <c r="AT38" i="81"/>
  <c r="AU34" i="80"/>
  <c r="AU36" i="80"/>
  <c r="AU34" i="82"/>
  <c r="AT36" i="32"/>
  <c r="AT36" i="78"/>
  <c r="AU34" i="78"/>
  <c r="AU34" i="83"/>
  <c r="AT38" i="79"/>
  <c r="AU36" i="32"/>
  <c r="AU36" i="78"/>
  <c r="AU38" i="80"/>
  <c r="AU38" i="85"/>
  <c r="AV34" i="81"/>
  <c r="AU38" i="78"/>
  <c r="AU38" i="83"/>
  <c r="AU34" i="32"/>
  <c r="AV34" i="82"/>
  <c r="AU38" i="79"/>
  <c r="AV34" i="85"/>
  <c r="AU38" i="81"/>
  <c r="AV34" i="83"/>
  <c r="AV34" i="78"/>
  <c r="AV38" i="78"/>
  <c r="AU38" i="82"/>
  <c r="AV34" i="80"/>
  <c r="AV36" i="80"/>
  <c r="AV34" i="79"/>
  <c r="AV36" i="79"/>
  <c r="AU38" i="32"/>
  <c r="AV38" i="81"/>
  <c r="AV38" i="79"/>
  <c r="AW34" i="79"/>
  <c r="AW36" i="79"/>
  <c r="AV38" i="80"/>
  <c r="AV34" i="32"/>
  <c r="AV38" i="85"/>
  <c r="AV38" i="82"/>
  <c r="AV38" i="83"/>
  <c r="AW34" i="85"/>
  <c r="AW34" i="81"/>
  <c r="AW34" i="80"/>
  <c r="AW36" i="80"/>
  <c r="AW34" i="83"/>
  <c r="AW34" i="82"/>
  <c r="AV36" i="78"/>
  <c r="AV36" i="32"/>
  <c r="AW34" i="78"/>
  <c r="AW38" i="82"/>
  <c r="AW38" i="79"/>
  <c r="AW36" i="78"/>
  <c r="AW36" i="32"/>
  <c r="AW38" i="78"/>
  <c r="AW38" i="81"/>
  <c r="AX34" i="85"/>
  <c r="AX34" i="79"/>
  <c r="AX36" i="79"/>
  <c r="AX34" i="82"/>
  <c r="AW38" i="83"/>
  <c r="AV38" i="32"/>
  <c r="AW34" i="32"/>
  <c r="AX34" i="80"/>
  <c r="AX36" i="80"/>
  <c r="AX34" i="81"/>
  <c r="AX34" i="78"/>
  <c r="AX38" i="78"/>
  <c r="AX34" i="83"/>
  <c r="AW38" i="80"/>
  <c r="AW38" i="85"/>
  <c r="AX38" i="83"/>
  <c r="AY34" i="83"/>
  <c r="AX38" i="80"/>
  <c r="AY34" i="79"/>
  <c r="AY36" i="79"/>
  <c r="AX38" i="85"/>
  <c r="AY34" i="81"/>
  <c r="AX38" i="82"/>
  <c r="AX36" i="32"/>
  <c r="AX36" i="78"/>
  <c r="AX38" i="81"/>
  <c r="AY34" i="80"/>
  <c r="AY36" i="80"/>
  <c r="AY34" i="85"/>
  <c r="AX34" i="32"/>
  <c r="AY34" i="78"/>
  <c r="AY34" i="82"/>
  <c r="AX38" i="79"/>
  <c r="AY38" i="79"/>
  <c r="AX38" i="32"/>
  <c r="AY38" i="81"/>
  <c r="AY34" i="32"/>
  <c r="AY38" i="80"/>
  <c r="AZ34" i="81"/>
  <c r="AZ34" i="79"/>
  <c r="AZ36" i="79"/>
  <c r="AY36" i="78"/>
  <c r="AY36" i="32"/>
  <c r="AY38" i="85"/>
  <c r="AY38" i="82"/>
  <c r="AY38" i="78"/>
  <c r="AZ34" i="83"/>
  <c r="AZ34" i="78"/>
  <c r="AZ38" i="78"/>
  <c r="AZ34" i="80"/>
  <c r="AZ36" i="80"/>
  <c r="AZ34" i="82"/>
  <c r="AZ34" i="85"/>
  <c r="AY38" i="83"/>
  <c r="AZ38" i="82"/>
  <c r="AZ38" i="80"/>
  <c r="BA34" i="83"/>
  <c r="AZ38" i="85"/>
  <c r="BA34" i="82"/>
  <c r="AZ38" i="79"/>
  <c r="BA34" i="85"/>
  <c r="BA34" i="80"/>
  <c r="BA36" i="80"/>
  <c r="BA34" i="78"/>
  <c r="BA38" i="78"/>
  <c r="BA34" i="81"/>
  <c r="AZ38" i="32"/>
  <c r="AZ36" i="78"/>
  <c r="AZ34" i="32"/>
  <c r="AZ38" i="83"/>
  <c r="BA34" i="79"/>
  <c r="BA36" i="79"/>
  <c r="AZ38" i="81"/>
  <c r="AY38" i="32"/>
  <c r="BA38" i="82"/>
  <c r="BA38" i="81"/>
  <c r="BA38" i="79"/>
  <c r="BA38" i="80"/>
  <c r="BB34" i="85"/>
  <c r="BA38" i="83"/>
  <c r="BB34" i="79"/>
  <c r="BB36" i="79"/>
  <c r="BB34" i="78"/>
  <c r="BB34" i="80"/>
  <c r="BB36" i="80"/>
  <c r="BB34" i="83"/>
  <c r="BB34" i="81"/>
  <c r="BA36" i="32"/>
  <c r="BA36" i="78"/>
  <c r="BA34" i="32"/>
  <c r="BA38" i="85"/>
  <c r="BB34" i="82"/>
  <c r="BB38" i="85"/>
  <c r="BB38" i="79"/>
  <c r="BB38" i="83"/>
  <c r="BC34" i="81"/>
  <c r="BB38" i="80"/>
  <c r="BB36" i="32"/>
  <c r="BB36" i="78"/>
  <c r="BB38" i="78"/>
  <c r="BC34" i="85"/>
  <c r="BC34" i="80"/>
  <c r="BC36" i="80"/>
  <c r="BB34" i="32"/>
  <c r="BC34" i="82"/>
  <c r="BB38" i="81"/>
  <c r="BB38" i="82"/>
  <c r="BA38" i="32"/>
  <c r="BC34" i="83"/>
  <c r="BC34" i="78"/>
  <c r="BC34" i="79"/>
  <c r="BC36" i="79"/>
  <c r="BC38" i="82"/>
  <c r="BB38" i="32"/>
  <c r="BC38" i="79"/>
  <c r="BC36" i="32"/>
  <c r="BC36" i="78"/>
  <c r="BC38" i="78"/>
  <c r="BD34" i="82"/>
  <c r="BC38" i="80"/>
  <c r="BC38" i="81"/>
  <c r="BD34" i="83"/>
  <c r="BD34" i="80"/>
  <c r="BD36" i="80"/>
  <c r="BC38" i="85"/>
  <c r="BC34" i="32"/>
  <c r="BD34" i="79"/>
  <c r="BD36" i="79"/>
  <c r="BD34" i="78"/>
  <c r="BD34" i="85"/>
  <c r="BC38" i="83"/>
  <c r="BD34" i="81"/>
  <c r="BC38" i="32"/>
  <c r="BD38" i="82"/>
  <c r="BD38" i="81"/>
  <c r="BD38" i="85"/>
  <c r="BE34" i="78"/>
  <c r="BE38" i="78"/>
  <c r="BD38" i="80"/>
  <c r="BD38" i="83"/>
  <c r="BD36" i="32"/>
  <c r="BD36" i="78"/>
  <c r="BE34" i="79"/>
  <c r="BE36" i="79"/>
  <c r="BD34" i="32"/>
  <c r="BD38" i="79"/>
  <c r="BE34" i="83"/>
  <c r="BE34" i="82"/>
  <c r="BE34" i="81"/>
  <c r="BE34" i="85"/>
  <c r="BD38" i="78"/>
  <c r="BE34" i="80"/>
  <c r="BE36" i="80"/>
  <c r="BD38" i="32"/>
  <c r="BE38" i="83"/>
  <c r="BE38" i="79"/>
  <c r="BE38" i="80"/>
  <c r="BF34" i="85"/>
  <c r="BE38" i="82"/>
  <c r="BF34" i="79"/>
  <c r="BF36" i="79"/>
  <c r="BF34" i="81"/>
  <c r="BE34" i="32"/>
  <c r="BF34" i="80"/>
  <c r="BF36" i="80"/>
  <c r="BE38" i="81"/>
  <c r="BF34" i="82"/>
  <c r="BF34" i="78"/>
  <c r="BF38" i="78"/>
  <c r="BE38" i="85"/>
  <c r="BF34" i="83"/>
  <c r="BE36" i="32"/>
  <c r="BE36" i="78"/>
  <c r="BF38" i="81"/>
  <c r="BF38" i="79"/>
  <c r="BG34" i="83"/>
  <c r="BF38" i="82"/>
  <c r="BF38" i="85"/>
  <c r="BF38" i="83"/>
  <c r="BF36" i="78"/>
  <c r="BF36" i="32"/>
  <c r="BF34" i="32"/>
  <c r="BF38" i="80"/>
  <c r="BE38" i="32"/>
  <c r="BG34" i="81"/>
  <c r="BG34" i="85"/>
  <c r="BG34" i="80"/>
  <c r="BG36" i="80"/>
  <c r="BG34" i="78"/>
  <c r="BG34" i="82"/>
  <c r="BG34" i="79"/>
  <c r="BG36" i="79"/>
  <c r="BG38" i="79"/>
  <c r="BG38" i="83"/>
  <c r="BG38" i="80"/>
  <c r="BH34" i="79"/>
  <c r="BH36" i="79"/>
  <c r="BF38" i="32"/>
  <c r="BH34" i="83"/>
  <c r="BH34" i="78"/>
  <c r="BH38" i="78"/>
  <c r="BH34" i="80"/>
  <c r="BH36" i="80"/>
  <c r="BG38" i="81"/>
  <c r="BG36" i="78"/>
  <c r="BG36" i="32"/>
  <c r="BG34" i="32"/>
  <c r="BH34" i="85"/>
  <c r="BH34" i="81"/>
  <c r="BH34" i="82"/>
  <c r="BG38" i="82"/>
  <c r="BG38" i="78"/>
  <c r="BG38" i="85"/>
  <c r="BG38" i="32"/>
  <c r="BH38" i="82"/>
  <c r="BI34" i="81"/>
  <c r="BI34" i="85"/>
  <c r="BH38" i="79"/>
  <c r="BI34" i="78"/>
  <c r="BI38" i="78"/>
  <c r="BI34" i="83"/>
  <c r="BI34" i="80"/>
  <c r="BI36" i="80"/>
  <c r="BH36" i="32"/>
  <c r="BH36" i="78"/>
  <c r="BH38" i="83"/>
  <c r="BI34" i="79"/>
  <c r="BI36" i="79"/>
  <c r="BI34" i="82"/>
  <c r="BH38" i="81"/>
  <c r="BH38" i="85"/>
  <c r="BH38" i="80"/>
  <c r="BH34" i="32"/>
  <c r="BI38" i="79"/>
  <c r="BH38" i="32"/>
  <c r="BI38" i="82"/>
  <c r="BJ34" i="82"/>
  <c r="BJ34" i="79"/>
  <c r="BJ36" i="79"/>
  <c r="BI38" i="80"/>
  <c r="BI36" i="32"/>
  <c r="BI36" i="78"/>
  <c r="BI38" i="85"/>
  <c r="BJ34" i="83"/>
  <c r="BJ34" i="78"/>
  <c r="BJ34" i="85"/>
  <c r="BJ34" i="81"/>
  <c r="BJ34" i="80"/>
  <c r="BJ36" i="80"/>
  <c r="BI38" i="83"/>
  <c r="BI34" i="32"/>
  <c r="BI38" i="32"/>
  <c r="BI38" i="81"/>
  <c r="BJ38" i="81"/>
  <c r="BJ38" i="83"/>
  <c r="BJ38" i="79"/>
  <c r="BJ38" i="82"/>
  <c r="BJ36" i="32"/>
  <c r="BJ36" i="78"/>
  <c r="BJ38" i="78"/>
  <c r="BJ38" i="85"/>
  <c r="BJ38" i="80"/>
  <c r="BJ34" i="32"/>
  <c r="BJ38" i="32"/>
  <c r="AT38" i="32"/>
  <c r="Y32" i="81"/>
  <c r="AA92" i="80"/>
  <c r="AE29" i="82"/>
  <c r="Y29" i="80"/>
  <c r="AC91" i="84"/>
  <c r="AA32" i="89"/>
  <c r="AA32" i="32"/>
  <c r="Z16" i="85"/>
  <c r="V22" i="81"/>
  <c r="Y15" i="82"/>
  <c r="AE84" i="82"/>
  <c r="V12" i="84"/>
  <c r="AF28" i="78"/>
  <c r="AF38" i="89"/>
  <c r="AB26" i="84"/>
  <c r="AB26" i="32"/>
  <c r="AD22" i="80"/>
  <c r="AD22" i="81"/>
  <c r="AD22" i="84"/>
  <c r="AD22" i="78"/>
  <c r="AD83" i="85"/>
  <c r="AD83" i="32"/>
  <c r="AR38" i="32"/>
  <c r="AF38" i="82"/>
  <c r="AF38" i="85"/>
  <c r="AF38" i="79"/>
  <c r="AF90" i="83"/>
  <c r="AF90" i="78"/>
  <c r="AF90" i="81"/>
  <c r="AF90" i="85"/>
  <c r="AF18" i="82"/>
  <c r="AF18" i="80"/>
  <c r="AE38" i="78"/>
  <c r="AE38" i="83"/>
  <c r="AE38" i="85"/>
  <c r="AA30" i="89"/>
  <c r="AA30" i="82"/>
  <c r="AA30" i="79"/>
  <c r="AA30" i="78"/>
  <c r="AA30" i="80"/>
  <c r="AC29" i="82"/>
  <c r="AC29" i="81"/>
  <c r="AC29" i="83"/>
  <c r="V12" i="81"/>
  <c r="V12" i="82"/>
  <c r="V12" i="78"/>
  <c r="Y22" i="83"/>
  <c r="Y22" i="78"/>
  <c r="Z12" i="78"/>
  <c r="Z12" i="32"/>
  <c r="Z12" i="85"/>
  <c r="Z12" i="80"/>
  <c r="Z12" i="84"/>
  <c r="Z12" i="79"/>
  <c r="V29" i="79"/>
  <c r="V29" i="83"/>
  <c r="V29" i="82"/>
  <c r="V29" i="89"/>
  <c r="V29" i="32"/>
  <c r="X32" i="82"/>
  <c r="X32" i="84"/>
  <c r="X32" i="80"/>
  <c r="X32" i="32"/>
  <c r="X32" i="81"/>
  <c r="X32" i="83"/>
  <c r="Y86" i="85"/>
  <c r="Y86" i="79"/>
  <c r="Y86" i="78"/>
  <c r="Y86" i="83"/>
  <c r="X16" i="89"/>
  <c r="X16" i="80"/>
  <c r="X16" i="79"/>
  <c r="X14" i="81"/>
  <c r="X14" i="82"/>
  <c r="AD22" i="32"/>
  <c r="AF91" i="85"/>
  <c r="AA86" i="84"/>
  <c r="AA86" i="79"/>
  <c r="W36" i="80"/>
  <c r="AA36" i="82"/>
  <c r="AA86" i="89"/>
  <c r="W36" i="85"/>
  <c r="AF12" i="79"/>
  <c r="AA86" i="81"/>
  <c r="W36" i="81"/>
  <c r="W36" i="32"/>
  <c r="W36" i="84"/>
  <c r="AE26" i="32"/>
  <c r="AE26" i="81"/>
  <c r="AB83" i="80"/>
  <c r="AB83" i="79"/>
  <c r="AW38" i="32"/>
  <c r="Z29" i="84"/>
  <c r="AA28" i="83"/>
  <c r="AA92" i="85"/>
  <c r="V38" i="80"/>
  <c r="Y38" i="78"/>
  <c r="Y38" i="85"/>
  <c r="AD12" i="81"/>
  <c r="AD12" i="89"/>
  <c r="AD29" i="80"/>
  <c r="AD29" i="79"/>
  <c r="AE30" i="83"/>
  <c r="AE30" i="81"/>
  <c r="AE30" i="80"/>
  <c r="AF14" i="79"/>
  <c r="Y16" i="89"/>
  <c r="AA13" i="83"/>
  <c r="AA30" i="84"/>
  <c r="AF18" i="78"/>
  <c r="AF90" i="79"/>
  <c r="AF90" i="89"/>
  <c r="AF38" i="78"/>
  <c r="AF91" i="79"/>
  <c r="AA94" i="78"/>
  <c r="Z28" i="79"/>
  <c r="AC28" i="32"/>
  <c r="AC29" i="80"/>
  <c r="AC82" i="32"/>
  <c r="AC82" i="81"/>
  <c r="Y26" i="89"/>
  <c r="AE26" i="80"/>
  <c r="X13" i="81"/>
  <c r="X13" i="83"/>
  <c r="X86" i="83"/>
  <c r="X86" i="82"/>
  <c r="X30" i="82"/>
  <c r="X30" i="80"/>
  <c r="Z95" i="78"/>
  <c r="Z83" i="83"/>
  <c r="Z83" i="84"/>
  <c r="AC38" i="89"/>
  <c r="AC38" i="81"/>
  <c r="X94" i="85"/>
  <c r="X94" i="79"/>
  <c r="Y26" i="83"/>
  <c r="Y26" i="78"/>
  <c r="Y26" i="32"/>
  <c r="AC28" i="80"/>
  <c r="AA28" i="89"/>
  <c r="AA90" i="89"/>
  <c r="Z30" i="82"/>
  <c r="AF91" i="80"/>
  <c r="AA94" i="89"/>
  <c r="Z28" i="32"/>
  <c r="Y89" i="83"/>
  <c r="W12" i="80"/>
  <c r="AC94" i="78"/>
  <c r="AC94" i="32"/>
  <c r="AC30" i="83"/>
  <c r="AC30" i="85"/>
  <c r="AC30" i="79"/>
  <c r="AD94" i="85"/>
  <c r="AD94" i="84"/>
  <c r="AD94" i="80"/>
  <c r="AD17" i="78"/>
  <c r="AD17" i="83"/>
  <c r="V26" i="79"/>
  <c r="V26" i="81"/>
  <c r="V23" i="82"/>
  <c r="V23" i="78"/>
  <c r="AD92" i="81"/>
  <c r="AD17" i="82"/>
  <c r="W90" i="80"/>
  <c r="AD94" i="83"/>
  <c r="AD94" i="89"/>
  <c r="AC30" i="78"/>
  <c r="AC30" i="84"/>
  <c r="AC30" i="81"/>
  <c r="W90" i="83"/>
  <c r="W90" i="81"/>
  <c r="AC30" i="89"/>
  <c r="AC94" i="79"/>
  <c r="AC94" i="85"/>
  <c r="W90" i="89"/>
  <c r="V23" i="81"/>
  <c r="W28" i="78"/>
  <c r="W28" i="80"/>
  <c r="AA86" i="85"/>
  <c r="AA86" i="78"/>
  <c r="AA36" i="85"/>
  <c r="AA36" i="83"/>
  <c r="V34" i="32"/>
  <c r="V34" i="80"/>
  <c r="AF86" i="82"/>
  <c r="AE29" i="78"/>
  <c r="AC91" i="85"/>
  <c r="AC91" i="82"/>
  <c r="AC91" i="78"/>
  <c r="AC91" i="79"/>
  <c r="AC91" i="80"/>
  <c r="AO36" i="32"/>
  <c r="AA92" i="84"/>
  <c r="AA92" i="78"/>
  <c r="AA92" i="32"/>
  <c r="AA90" i="83"/>
  <c r="AA90" i="32"/>
  <c r="Z30" i="32"/>
  <c r="AF90" i="84"/>
  <c r="AF38" i="81"/>
  <c r="V92" i="32"/>
  <c r="AA94" i="80"/>
  <c r="Z24" i="82"/>
  <c r="X94" i="83"/>
  <c r="Y89" i="78"/>
  <c r="Y89" i="81"/>
  <c r="Y89" i="79"/>
  <c r="Y89" i="82"/>
  <c r="Y89" i="89"/>
  <c r="Z95" i="83"/>
  <c r="Z95" i="85"/>
  <c r="Z95" i="82"/>
  <c r="Z95" i="81"/>
  <c r="Z95" i="80"/>
  <c r="Z95" i="79"/>
  <c r="Z83" i="85"/>
  <c r="Z83" i="82"/>
  <c r="Z83" i="80"/>
  <c r="Z28" i="83"/>
  <c r="Z28" i="84"/>
  <c r="Z28" i="80"/>
  <c r="Z28" i="81"/>
  <c r="Z28" i="85"/>
  <c r="Z22" i="84"/>
  <c r="Z22" i="79"/>
  <c r="Z22" i="81"/>
  <c r="AA94" i="32"/>
  <c r="AA94" i="85"/>
  <c r="AA94" i="84"/>
  <c r="AC38" i="84"/>
  <c r="AC38" i="79"/>
  <c r="AC38" i="78"/>
  <c r="AC38" i="80"/>
  <c r="AC38" i="32"/>
  <c r="V92" i="81"/>
  <c r="V92" i="79"/>
  <c r="V92" i="85"/>
  <c r="X94" i="81"/>
  <c r="X94" i="89"/>
  <c r="X94" i="78"/>
  <c r="X94" i="80"/>
  <c r="X28" i="83"/>
  <c r="X28" i="82"/>
  <c r="X14" i="32"/>
  <c r="X14" i="89"/>
  <c r="AB23" i="82"/>
  <c r="AB23" i="79"/>
  <c r="AB23" i="84"/>
  <c r="AB23" i="89"/>
  <c r="AB23" i="81"/>
  <c r="AB19" i="89"/>
  <c r="AB19" i="78"/>
  <c r="AB38" i="82"/>
  <c r="AB38" i="80"/>
  <c r="AB38" i="32"/>
  <c r="AB15" i="81"/>
  <c r="AB15" i="84"/>
  <c r="AB15" i="79"/>
  <c r="AB15" i="89"/>
  <c r="AB84" i="78"/>
  <c r="AB84" i="79"/>
  <c r="AB84" i="85"/>
  <c r="AB84" i="83"/>
  <c r="AB84" i="81"/>
  <c r="AB84" i="84"/>
  <c r="AB84" i="89"/>
  <c r="AB84" i="82"/>
  <c r="AB90" i="85"/>
  <c r="AB90" i="78"/>
  <c r="AB90" i="81"/>
  <c r="AB90" i="80"/>
  <c r="AB90" i="89"/>
  <c r="AB92" i="89"/>
  <c r="AB92" i="78"/>
  <c r="AB92" i="85"/>
  <c r="AC16" i="78"/>
  <c r="AC16" i="89"/>
  <c r="AC16" i="85"/>
  <c r="AC16" i="81"/>
  <c r="AC16" i="83"/>
  <c r="AC16" i="84"/>
  <c r="AD26" i="89"/>
  <c r="AD26" i="84"/>
  <c r="AD26" i="80"/>
  <c r="AD26" i="85"/>
  <c r="AD26" i="81"/>
  <c r="AD26" i="78"/>
  <c r="AD95" i="85"/>
  <c r="AD95" i="78"/>
  <c r="AD95" i="32"/>
  <c r="V92" i="84"/>
  <c r="V92" i="83"/>
  <c r="AA94" i="82"/>
  <c r="Z28" i="78"/>
  <c r="Z95" i="32"/>
  <c r="X94" i="82"/>
  <c r="AC38" i="85"/>
  <c r="Y89" i="80"/>
  <c r="Z22" i="78"/>
  <c r="Z83" i="89"/>
  <c r="AF38" i="84"/>
  <c r="AF38" i="32"/>
  <c r="AF38" i="83"/>
  <c r="AC29" i="32"/>
  <c r="AC29" i="79"/>
  <c r="AC29" i="78"/>
  <c r="AC29" i="84"/>
  <c r="AD32" i="82"/>
  <c r="AD32" i="83"/>
  <c r="AA36" i="32"/>
  <c r="AA36" i="84"/>
  <c r="W36" i="82"/>
  <c r="W36" i="83"/>
  <c r="W36" i="78"/>
  <c r="AB14" i="85"/>
  <c r="AB14" i="89"/>
  <c r="Y26" i="79"/>
  <c r="Y26" i="81"/>
  <c r="AD32" i="32"/>
  <c r="AD82" i="79"/>
  <c r="AD22" i="83"/>
  <c r="AD22" i="79"/>
  <c r="AD83" i="81"/>
  <c r="AD83" i="83"/>
  <c r="AC15" i="83"/>
  <c r="AA22" i="82"/>
  <c r="AF12" i="82"/>
  <c r="AE83" i="79"/>
  <c r="AE83" i="82"/>
  <c r="AC86" i="79"/>
  <c r="W24" i="78"/>
  <c r="V33" i="80"/>
  <c r="AF14" i="84"/>
  <c r="AF14" i="82"/>
  <c r="AF18" i="79"/>
  <c r="AF18" i="89"/>
  <c r="AF18" i="83"/>
  <c r="AF18" i="84"/>
  <c r="AF18" i="85"/>
  <c r="AF18" i="81"/>
  <c r="AF28" i="32"/>
  <c r="AF28" i="89"/>
  <c r="AF28" i="80"/>
  <c r="AF28" i="79"/>
  <c r="AF28" i="81"/>
  <c r="AF28" i="83"/>
  <c r="AE34" i="83"/>
  <c r="AE34" i="82"/>
  <c r="AE34" i="81"/>
  <c r="AE38" i="84"/>
  <c r="AE38" i="32"/>
  <c r="AE84" i="32"/>
  <c r="AE84" i="80"/>
  <c r="AE32" i="80"/>
  <c r="AE32" i="82"/>
  <c r="AE32" i="78"/>
  <c r="AE32" i="81"/>
  <c r="AE32" i="85"/>
  <c r="AE32" i="32"/>
  <c r="AE32" i="89"/>
  <c r="W12" i="32"/>
  <c r="W12" i="78"/>
  <c r="W12" i="84"/>
  <c r="W12" i="82"/>
  <c r="W12" i="85"/>
  <c r="W12" i="89"/>
  <c r="Z30" i="84"/>
  <c r="Z30" i="78"/>
  <c r="Z30" i="80"/>
  <c r="Z30" i="81"/>
  <c r="Z30" i="89"/>
  <c r="Z30" i="83"/>
  <c r="AA90" i="81"/>
  <c r="AA90" i="80"/>
  <c r="AA90" i="82"/>
  <c r="AA90" i="85"/>
  <c r="AA13" i="84"/>
  <c r="AA13" i="82"/>
  <c r="AA13" i="79"/>
  <c r="AA13" i="81"/>
  <c r="AA13" i="85"/>
  <c r="AA13" i="78"/>
  <c r="AA34" i="85"/>
  <c r="AA34" i="89"/>
  <c r="AA34" i="81"/>
  <c r="AA34" i="32"/>
  <c r="AA34" i="80"/>
  <c r="AA34" i="84"/>
  <c r="AA34" i="78"/>
  <c r="AA34" i="83"/>
  <c r="AA12" i="78"/>
  <c r="AA12" i="81"/>
  <c r="AA12" i="79"/>
  <c r="AA12" i="83"/>
  <c r="AC84" i="79"/>
  <c r="AC84" i="82"/>
  <c r="AC84" i="85"/>
  <c r="AC84" i="84"/>
  <c r="X16" i="81"/>
  <c r="X16" i="78"/>
  <c r="X16" i="32"/>
  <c r="X16" i="85"/>
  <c r="X16" i="83"/>
  <c r="AC83" i="83"/>
  <c r="AC83" i="32"/>
  <c r="AC83" i="85"/>
  <c r="AC83" i="78"/>
  <c r="AC83" i="79"/>
  <c r="AC83" i="81"/>
  <c r="AC83" i="89"/>
  <c r="AP38" i="32"/>
  <c r="V33" i="85"/>
  <c r="AA28" i="82"/>
  <c r="AA28" i="78"/>
  <c r="W24" i="32"/>
  <c r="V16" i="84"/>
  <c r="V16" i="89"/>
  <c r="Y36" i="81"/>
  <c r="Y32" i="83"/>
  <c r="Y32" i="78"/>
  <c r="AA92" i="83"/>
  <c r="AC91" i="89"/>
  <c r="AE84" i="89"/>
  <c r="AE84" i="81"/>
  <c r="AE34" i="84"/>
  <c r="AE34" i="85"/>
  <c r="AF14" i="85"/>
  <c r="AA13" i="80"/>
  <c r="AA90" i="79"/>
  <c r="Z30" i="79"/>
  <c r="AE38" i="81"/>
  <c r="AF28" i="84"/>
  <c r="AF28" i="85"/>
  <c r="AF18" i="32"/>
  <c r="AA34" i="82"/>
  <c r="W12" i="83"/>
  <c r="AE32" i="84"/>
  <c r="AD30" i="32"/>
  <c r="AB94" i="78"/>
  <c r="AB94" i="82"/>
  <c r="AC86" i="78"/>
  <c r="AC86" i="89"/>
  <c r="AC86" i="84"/>
  <c r="AC86" i="83"/>
  <c r="AD38" i="79"/>
  <c r="AD38" i="84"/>
  <c r="AD38" i="80"/>
  <c r="AD38" i="32"/>
  <c r="AD38" i="89"/>
  <c r="AD38" i="78"/>
  <c r="AD38" i="85"/>
  <c r="AD86" i="78"/>
  <c r="AD86" i="83"/>
  <c r="AD86" i="80"/>
  <c r="AD86" i="82"/>
  <c r="AD86" i="81"/>
  <c r="Y16" i="81"/>
  <c r="AF91" i="84"/>
  <c r="AF91" i="78"/>
  <c r="X28" i="89"/>
  <c r="X14" i="78"/>
  <c r="X14" i="80"/>
  <c r="X14" i="85"/>
  <c r="X14" i="83"/>
  <c r="AD23" i="83"/>
  <c r="AD23" i="81"/>
  <c r="AD23" i="82"/>
  <c r="AD23" i="79"/>
  <c r="AD31" i="78"/>
  <c r="AD31" i="80"/>
  <c r="AD31" i="79"/>
  <c r="AF91" i="89"/>
  <c r="AF91" i="81"/>
  <c r="X89" i="84"/>
  <c r="X89" i="79"/>
  <c r="X34" i="32"/>
  <c r="X34" i="82"/>
  <c r="X34" i="78"/>
  <c r="X34" i="84"/>
  <c r="X34" i="80"/>
  <c r="AD31" i="83"/>
  <c r="AD13" i="84"/>
  <c r="AD23" i="85"/>
  <c r="AF15" i="32"/>
  <c r="AF83" i="85"/>
  <c r="AF83" i="81"/>
  <c r="AB24" i="79"/>
  <c r="AB24" i="80"/>
  <c r="W16" i="32"/>
  <c r="W16" i="84"/>
  <c r="W16" i="80"/>
  <c r="W16" i="82"/>
  <c r="W16" i="83"/>
  <c r="W16" i="81"/>
  <c r="AE12" i="84"/>
  <c r="AE12" i="83"/>
  <c r="AF15" i="84"/>
  <c r="AF15" i="89"/>
  <c r="W14" i="83"/>
  <c r="W14" i="80"/>
  <c r="W14" i="81"/>
  <c r="W14" i="82"/>
  <c r="V28" i="84"/>
  <c r="V28" i="83"/>
  <c r="AF83" i="89"/>
  <c r="AF15" i="81"/>
  <c r="AF15" i="79"/>
  <c r="AF83" i="78"/>
  <c r="AF83" i="32"/>
  <c r="AB13" i="79"/>
  <c r="AB36" i="84"/>
  <c r="AB32" i="82"/>
  <c r="AB13" i="84"/>
  <c r="AB95" i="32"/>
  <c r="AB95" i="82"/>
  <c r="AD26" i="32"/>
  <c r="AD26" i="83"/>
  <c r="AD26" i="79"/>
  <c r="AD95" i="82"/>
  <c r="AD95" i="89"/>
  <c r="AD95" i="84"/>
  <c r="AD22" i="89"/>
  <c r="Z29" i="85"/>
  <c r="Z29" i="82"/>
  <c r="Y36" i="80"/>
  <c r="Y36" i="83"/>
  <c r="Y29" i="78"/>
  <c r="Y29" i="82"/>
  <c r="Y29" i="85"/>
  <c r="Y29" i="84"/>
  <c r="Y29" i="83"/>
  <c r="Y29" i="32"/>
  <c r="AS38" i="32"/>
  <c r="AQ38" i="32"/>
  <c r="Z29" i="79"/>
  <c r="Z29" i="89"/>
  <c r="AA28" i="79"/>
  <c r="Y36" i="79"/>
  <c r="Y36" i="84"/>
  <c r="Y32" i="79"/>
  <c r="Y32" i="82"/>
  <c r="Y29" i="79"/>
  <c r="V38" i="32"/>
  <c r="V38" i="89"/>
  <c r="V38" i="85"/>
  <c r="V38" i="83"/>
  <c r="W33" i="32"/>
  <c r="Z29" i="83"/>
  <c r="Y36" i="89"/>
  <c r="Y29" i="89"/>
  <c r="Z23" i="32"/>
  <c r="Z23" i="82"/>
  <c r="AF32" i="83"/>
  <c r="AF32" i="79"/>
  <c r="AF32" i="84"/>
  <c r="AF32" i="85"/>
  <c r="AF32" i="89"/>
  <c r="AF32" i="82"/>
  <c r="AE83" i="78"/>
  <c r="AE83" i="81"/>
  <c r="AE16" i="89"/>
  <c r="AE16" i="85"/>
  <c r="AE16" i="32"/>
  <c r="AE16" i="78"/>
  <c r="AE19" i="89"/>
  <c r="AE19" i="32"/>
  <c r="AE19" i="80"/>
  <c r="AE86" i="80"/>
  <c r="AE86" i="89"/>
  <c r="AE86" i="85"/>
  <c r="AE86" i="79"/>
  <c r="AE86" i="83"/>
  <c r="AE14" i="79"/>
  <c r="AE14" i="78"/>
  <c r="AE14" i="81"/>
  <c r="AE14" i="82"/>
  <c r="AE14" i="83"/>
  <c r="AE95" i="32"/>
  <c r="AE95" i="85"/>
  <c r="AE95" i="83"/>
  <c r="AE95" i="81"/>
  <c r="AA91" i="81"/>
  <c r="AA91" i="84"/>
  <c r="AA91" i="89"/>
  <c r="AA91" i="78"/>
  <c r="AA91" i="83"/>
  <c r="AD36" i="82"/>
  <c r="AD36" i="81"/>
  <c r="AD36" i="85"/>
  <c r="AD36" i="78"/>
  <c r="AD36" i="89"/>
  <c r="Y92" i="81"/>
  <c r="Y92" i="84"/>
  <c r="Y92" i="82"/>
  <c r="Y92" i="80"/>
  <c r="Y92" i="79"/>
  <c r="Y92" i="32"/>
  <c r="Y92" i="89"/>
  <c r="Y92" i="78"/>
  <c r="Y92" i="85"/>
  <c r="Z38" i="81"/>
  <c r="Z38" i="83"/>
  <c r="Z38" i="32"/>
  <c r="Z38" i="89"/>
  <c r="Z38" i="84"/>
  <c r="AA14" i="32"/>
  <c r="AA14" i="79"/>
  <c r="AA14" i="84"/>
  <c r="AA14" i="89"/>
  <c r="AA14" i="80"/>
  <c r="AC36" i="83"/>
  <c r="AC36" i="84"/>
  <c r="AC36" i="79"/>
  <c r="AC36" i="78"/>
  <c r="AC36" i="85"/>
  <c r="AE23" i="81"/>
  <c r="AE23" i="84"/>
  <c r="AE23" i="80"/>
  <c r="AE23" i="85"/>
  <c r="AE23" i="82"/>
  <c r="AE23" i="78"/>
  <c r="AE23" i="89"/>
  <c r="AE23" i="79"/>
  <c r="Y16" i="82"/>
  <c r="Y16" i="84"/>
  <c r="Y16" i="32"/>
  <c r="Y16" i="78"/>
  <c r="Y16" i="85"/>
  <c r="Y16" i="79"/>
  <c r="Y14" i="89"/>
  <c r="Y14" i="83"/>
  <c r="Y14" i="79"/>
  <c r="Y14" i="82"/>
  <c r="Y14" i="85"/>
  <c r="Y14" i="81"/>
  <c r="Y14" i="80"/>
  <c r="Y14" i="78"/>
  <c r="Y14" i="32"/>
  <c r="Y14" i="84"/>
  <c r="Z86" i="81"/>
  <c r="Z86" i="85"/>
  <c r="Z86" i="80"/>
  <c r="Z86" i="82"/>
  <c r="Z86" i="83"/>
  <c r="Z86" i="89"/>
  <c r="Z86" i="79"/>
  <c r="Z86" i="84"/>
  <c r="Z86" i="78"/>
  <c r="Z86" i="32"/>
  <c r="Z34" i="85"/>
  <c r="Z34" i="81"/>
  <c r="Z34" i="32"/>
  <c r="Z34" i="89"/>
  <c r="Z34" i="83"/>
  <c r="Z34" i="82"/>
  <c r="Z34" i="80"/>
  <c r="Z34" i="84"/>
  <c r="Z26" i="79"/>
  <c r="Z26" i="84"/>
  <c r="Z26" i="78"/>
  <c r="Z26" i="81"/>
  <c r="Z26" i="82"/>
  <c r="Z26" i="83"/>
  <c r="Z26" i="32"/>
  <c r="Z26" i="85"/>
  <c r="AA24" i="82"/>
  <c r="AA24" i="84"/>
  <c r="AA24" i="78"/>
  <c r="AA24" i="81"/>
  <c r="AA24" i="79"/>
  <c r="AC22" i="89"/>
  <c r="AC22" i="78"/>
  <c r="AC22" i="32"/>
  <c r="AC22" i="84"/>
  <c r="AC22" i="83"/>
  <c r="AC22" i="81"/>
  <c r="AC22" i="80"/>
  <c r="V95" i="83"/>
  <c r="V95" i="81"/>
  <c r="V95" i="82"/>
  <c r="V95" i="78"/>
  <c r="V95" i="80"/>
  <c r="V91" i="82"/>
  <c r="V91" i="84"/>
  <c r="V91" i="32"/>
  <c r="V91" i="89"/>
  <c r="V91" i="83"/>
  <c r="X82" i="81"/>
  <c r="X82" i="83"/>
  <c r="X82" i="78"/>
  <c r="X82" i="79"/>
  <c r="X82" i="82"/>
  <c r="X82" i="84"/>
  <c r="X82" i="85"/>
  <c r="Y28" i="85"/>
  <c r="Y28" i="81"/>
  <c r="Y28" i="84"/>
  <c r="Y28" i="78"/>
  <c r="Y28" i="82"/>
  <c r="Y28" i="32"/>
  <c r="Y22" i="82"/>
  <c r="Y22" i="80"/>
  <c r="Y22" i="79"/>
  <c r="Y22" i="84"/>
  <c r="Y22" i="32"/>
  <c r="Y22" i="85"/>
  <c r="AE82" i="89"/>
  <c r="AE82" i="85"/>
  <c r="AE82" i="83"/>
  <c r="AE82" i="80"/>
  <c r="AE82" i="82"/>
  <c r="AE82" i="32"/>
  <c r="AE82" i="81"/>
  <c r="AE82" i="84"/>
  <c r="X29" i="83"/>
  <c r="X29" i="84"/>
  <c r="X29" i="85"/>
  <c r="X29" i="78"/>
  <c r="X29" i="89"/>
  <c r="Z92" i="78"/>
  <c r="Z92" i="83"/>
  <c r="Z92" i="32"/>
  <c r="Z92" i="80"/>
  <c r="Z92" i="84"/>
  <c r="Z92" i="81"/>
  <c r="Z92" i="79"/>
  <c r="Z14" i="89"/>
  <c r="Z14" i="32"/>
  <c r="Z14" i="79"/>
  <c r="Z14" i="85"/>
  <c r="Z14" i="81"/>
  <c r="Z14" i="80"/>
  <c r="Z14" i="82"/>
  <c r="Z24" i="78"/>
  <c r="Z24" i="79"/>
  <c r="Z24" i="80"/>
  <c r="Z24" i="85"/>
  <c r="Z24" i="84"/>
  <c r="Z24" i="32"/>
  <c r="AC34" i="32"/>
  <c r="AC34" i="79"/>
  <c r="AC34" i="80"/>
  <c r="AC34" i="82"/>
  <c r="AC34" i="78"/>
  <c r="AC34" i="85"/>
  <c r="AC34" i="83"/>
  <c r="AC34" i="89"/>
  <c r="AD84" i="89"/>
  <c r="AD84" i="83"/>
  <c r="AD84" i="32"/>
  <c r="AD84" i="85"/>
  <c r="AD84" i="84"/>
  <c r="AD84" i="82"/>
  <c r="AD84" i="79"/>
  <c r="X82" i="32"/>
  <c r="AD19" i="84"/>
  <c r="AD19" i="79"/>
  <c r="AD19" i="81"/>
  <c r="AD19" i="89"/>
  <c r="AD19" i="80"/>
  <c r="AD19" i="32"/>
  <c r="AB12" i="89"/>
  <c r="AB12" i="82"/>
  <c r="AB12" i="78"/>
  <c r="AB12" i="84"/>
  <c r="AB12" i="79"/>
  <c r="AB86" i="89"/>
  <c r="AB86" i="81"/>
  <c r="AB86" i="80"/>
  <c r="AB86" i="83"/>
  <c r="AB86" i="82"/>
  <c r="AB86" i="79"/>
  <c r="AB86" i="32"/>
  <c r="AB86" i="78"/>
  <c r="AB86" i="85"/>
  <c r="AB28" i="89"/>
  <c r="AB28" i="81"/>
  <c r="AB28" i="78"/>
  <c r="AB28" i="85"/>
  <c r="AB28" i="80"/>
  <c r="AB28" i="79"/>
  <c r="AB28" i="83"/>
  <c r="AB28" i="84"/>
  <c r="Y28" i="83"/>
  <c r="Y28" i="80"/>
  <c r="Z14" i="83"/>
  <c r="X29" i="79"/>
  <c r="Y22" i="81"/>
  <c r="AE82" i="78"/>
  <c r="Z92" i="89"/>
  <c r="AF89" i="79"/>
  <c r="AF89" i="84"/>
  <c r="AF89" i="89"/>
  <c r="AF89" i="82"/>
  <c r="AF89" i="80"/>
  <c r="AB28" i="32"/>
  <c r="AB86" i="84"/>
  <c r="Z14" i="84"/>
  <c r="X29" i="81"/>
  <c r="Y22" i="89"/>
  <c r="AC34" i="84"/>
  <c r="X82" i="89"/>
  <c r="Z92" i="82"/>
  <c r="AB12" i="83"/>
  <c r="AE91" i="89"/>
  <c r="AE90" i="78"/>
  <c r="AF34" i="89"/>
  <c r="B84" i="82" a="1"/>
  <c r="AB38" i="85"/>
  <c r="AB38" i="81"/>
  <c r="AB38" i="78"/>
  <c r="AB38" i="83"/>
  <c r="AB38" i="84"/>
  <c r="AB38" i="89"/>
  <c r="AB38" i="79"/>
  <c r="AE91" i="32"/>
  <c r="AE91" i="84"/>
  <c r="AE90" i="81"/>
  <c r="AE90" i="84"/>
  <c r="AE90" i="89"/>
  <c r="X91" i="89"/>
  <c r="X91" i="85"/>
  <c r="AB83" i="83"/>
  <c r="AB83" i="84"/>
  <c r="AB83" i="89"/>
  <c r="AB83" i="85"/>
  <c r="AC15" i="79"/>
  <c r="W19" i="80"/>
  <c r="AB23" i="78"/>
  <c r="AB23" i="83"/>
  <c r="AB23" i="80"/>
  <c r="AB23" i="32"/>
  <c r="AB19" i="84"/>
  <c r="AB19" i="32"/>
  <c r="AB36" i="89"/>
  <c r="AB36" i="83"/>
  <c r="AD95" i="80"/>
  <c r="AD95" i="83"/>
  <c r="AD95" i="81"/>
  <c r="AC15" i="89"/>
  <c r="AC15" i="84"/>
  <c r="W19" i="85"/>
  <c r="W19" i="81"/>
  <c r="W19" i="84"/>
  <c r="AC15" i="81"/>
  <c r="AB95" i="85"/>
  <c r="AD32" i="84"/>
  <c r="AD32" i="79"/>
  <c r="AB90" i="79"/>
  <c r="AB90" i="32"/>
  <c r="AB90" i="83"/>
  <c r="AB92" i="80"/>
  <c r="AB92" i="83"/>
  <c r="AC16" i="32"/>
  <c r="AC16" i="82"/>
  <c r="AC16" i="79"/>
  <c r="AD38" i="83"/>
  <c r="AD38" i="82"/>
  <c r="AA22" i="81"/>
  <c r="AA22" i="84"/>
  <c r="AB14" i="79"/>
  <c r="AB14" i="78"/>
  <c r="AC15" i="32"/>
  <c r="B94" i="85" a="1"/>
  <c r="V28" i="81"/>
  <c r="Y24" i="78"/>
  <c r="X23" i="79"/>
  <c r="V30" i="83"/>
  <c r="V33" i="83"/>
  <c r="W33" i="78"/>
  <c r="AE29" i="89"/>
  <c r="Y23" i="32"/>
  <c r="V33" i="78"/>
  <c r="V24" i="78"/>
  <c r="V33" i="81"/>
  <c r="W24" i="80"/>
  <c r="W33" i="80"/>
  <c r="W24" i="81"/>
  <c r="W33" i="81"/>
  <c r="B84" i="78" a="1"/>
  <c r="B94" i="80" a="1"/>
  <c r="O94" i="80" s="1"/>
  <c r="W23" i="85"/>
  <c r="W33" i="85"/>
  <c r="W23" i="79"/>
  <c r="W33" i="79"/>
  <c r="Y23" i="82"/>
  <c r="B94" i="32" a="1"/>
  <c r="AA92" i="89"/>
  <c r="AA92" i="79"/>
  <c r="Y23" i="83"/>
  <c r="X23" i="89"/>
  <c r="X33" i="89"/>
  <c r="V38" i="81"/>
  <c r="V38" i="82"/>
  <c r="V38" i="84"/>
  <c r="Y36" i="82"/>
  <c r="Y36" i="78"/>
  <c r="Z29" i="80"/>
  <c r="Z29" i="32"/>
  <c r="Z23" i="85"/>
  <c r="Z23" i="83"/>
  <c r="W22" i="83"/>
  <c r="W33" i="83"/>
  <c r="B32" i="79" a="1"/>
  <c r="R32" i="79"/>
  <c r="W24" i="84"/>
  <c r="W33" i="84"/>
  <c r="B84" i="89" a="1"/>
  <c r="L84" i="89" s="1"/>
  <c r="B83" i="79" a="1"/>
  <c r="B29" i="78" a="1"/>
  <c r="V24" i="84"/>
  <c r="V33" i="84"/>
  <c r="AE29" i="80"/>
  <c r="AE29" i="79"/>
  <c r="AE33" i="85"/>
  <c r="AD90" i="80"/>
  <c r="AD90" i="84"/>
  <c r="AD90" i="85"/>
  <c r="AD90" i="78"/>
  <c r="AF14" i="80"/>
  <c r="AF14" i="83"/>
  <c r="AF34" i="80"/>
  <c r="AF34" i="32"/>
  <c r="AF34" i="81"/>
  <c r="AF34" i="79"/>
  <c r="AD15" i="32"/>
  <c r="AD15" i="82"/>
  <c r="AD15" i="83"/>
  <c r="AD24" i="81"/>
  <c r="AD24" i="83"/>
  <c r="AD24" i="79"/>
  <c r="AA28" i="81"/>
  <c r="AA28" i="84"/>
  <c r="Y13" i="89"/>
  <c r="Y32" i="32"/>
  <c r="AE92" i="83"/>
  <c r="AE92" i="82"/>
  <c r="AF14" i="32"/>
  <c r="AF14" i="81"/>
  <c r="AF34" i="85"/>
  <c r="AE83" i="85"/>
  <c r="AE83" i="89"/>
  <c r="AE83" i="32"/>
  <c r="AE83" i="84"/>
  <c r="AE83" i="80"/>
  <c r="AE16" i="82"/>
  <c r="AE16" i="84"/>
  <c r="AE16" i="83"/>
  <c r="AE16" i="81"/>
  <c r="AE16" i="79"/>
  <c r="B92" i="82" a="1"/>
  <c r="B92" i="79" a="1"/>
  <c r="AE19" i="79"/>
  <c r="AE19" i="82"/>
  <c r="AE19" i="85"/>
  <c r="AE19" i="81"/>
  <c r="AE19" i="83"/>
  <c r="AE19" i="78"/>
  <c r="AE95" i="79"/>
  <c r="AE95" i="89"/>
  <c r="AE95" i="78"/>
  <c r="AE95" i="82"/>
  <c r="AE95" i="80"/>
  <c r="X91" i="79"/>
  <c r="X91" i="83"/>
  <c r="X91" i="78"/>
  <c r="X91" i="32"/>
  <c r="X91" i="80"/>
  <c r="Y30" i="78"/>
  <c r="Y30" i="81"/>
  <c r="Y30" i="82"/>
  <c r="Y30" i="83"/>
  <c r="Z94" i="79"/>
  <c r="Z94" i="78"/>
  <c r="B84" i="80" a="1"/>
  <c r="B84" i="84" a="1"/>
  <c r="B84" i="83" a="1"/>
  <c r="B84" i="32" a="1"/>
  <c r="AE16" i="80"/>
  <c r="AE83" i="83"/>
  <c r="B92" i="89" a="1"/>
  <c r="Y30" i="84"/>
  <c r="X91" i="81"/>
  <c r="B84" i="79" a="1"/>
  <c r="AE95" i="84"/>
  <c r="AE19" i="84"/>
  <c r="AE38" i="82"/>
  <c r="AE38" i="79"/>
  <c r="AE38" i="89"/>
  <c r="AE38" i="80"/>
  <c r="AC84" i="80"/>
  <c r="AC84" i="81"/>
  <c r="AC84" i="32"/>
  <c r="B38" i="83" a="1"/>
  <c r="U38" i="83" s="1"/>
  <c r="AA26" i="80"/>
  <c r="AA26" i="81"/>
  <c r="AA26" i="89"/>
  <c r="AA26" i="83"/>
  <c r="AA26" i="78"/>
  <c r="B86" i="80" a="1"/>
  <c r="X89" i="89"/>
  <c r="X89" i="85"/>
  <c r="X89" i="32"/>
  <c r="X89" i="81"/>
  <c r="X89" i="80"/>
  <c r="X89" i="83"/>
  <c r="AC32" i="82"/>
  <c r="AC32" i="78"/>
  <c r="X28" i="78"/>
  <c r="X28" i="79"/>
  <c r="X28" i="81"/>
  <c r="Y91" i="80"/>
  <c r="Y91" i="84"/>
  <c r="Y91" i="82"/>
  <c r="Y91" i="89"/>
  <c r="Y91" i="79"/>
  <c r="AD90" i="89"/>
  <c r="B29" i="79" a="1"/>
  <c r="B22" i="80" a="1"/>
  <c r="B22" i="89" a="1"/>
  <c r="B22" i="84" a="1"/>
  <c r="B22" i="83" a="1"/>
  <c r="Q22" i="83"/>
  <c r="AF89" i="83"/>
  <c r="AF89" i="78"/>
  <c r="AF89" i="32"/>
  <c r="Z83" i="78"/>
  <c r="Z83" i="79"/>
  <c r="AC82" i="85"/>
  <c r="AC82" i="83"/>
  <c r="AC82" i="79"/>
  <c r="AB26" i="85"/>
  <c r="AB26" i="81"/>
  <c r="AB26" i="83"/>
  <c r="AB26" i="80"/>
  <c r="AB26" i="82"/>
  <c r="AB26" i="78"/>
  <c r="AB82" i="84"/>
  <c r="AB82" i="32"/>
  <c r="AB82" i="85"/>
  <c r="AB82" i="80"/>
  <c r="AB15" i="80"/>
  <c r="AB15" i="83"/>
  <c r="AB15" i="82"/>
  <c r="AB15" i="78"/>
  <c r="AB15" i="85"/>
  <c r="AC38" i="82"/>
  <c r="Y89" i="84"/>
  <c r="Y89" i="32"/>
  <c r="AC29" i="85"/>
  <c r="AC29" i="89"/>
  <c r="AF89" i="85"/>
  <c r="Z83" i="32"/>
  <c r="B16" i="79" a="1"/>
  <c r="X30" i="81"/>
  <c r="X30" i="78"/>
  <c r="AB26" i="89"/>
  <c r="AB26" i="79"/>
  <c r="AB15" i="32"/>
  <c r="AD13" i="83"/>
  <c r="AD13" i="80"/>
  <c r="AD31" i="85"/>
  <c r="AD31" i="81"/>
  <c r="AD31" i="84"/>
  <c r="AD31" i="82"/>
  <c r="AD31" i="89"/>
  <c r="AD31" i="32"/>
  <c r="AB94" i="81"/>
  <c r="AB94" i="84"/>
  <c r="AB94" i="79"/>
  <c r="AB22" i="78"/>
  <c r="AB22" i="82"/>
  <c r="AB22" i="79"/>
  <c r="AD92" i="89"/>
  <c r="AD92" i="84"/>
  <c r="AC26" i="82"/>
  <c r="W14" i="85"/>
  <c r="W14" i="78"/>
  <c r="W14" i="79"/>
  <c r="AD19" i="85"/>
  <c r="AD19" i="78"/>
  <c r="AD19" i="82"/>
  <c r="AD19" i="83"/>
  <c r="AD34" i="89"/>
  <c r="AD34" i="81"/>
  <c r="AD23" i="84"/>
  <c r="AD23" i="89"/>
  <c r="AD23" i="80"/>
  <c r="W90" i="84"/>
  <c r="W90" i="85"/>
  <c r="W90" i="79"/>
  <c r="W90" i="32"/>
  <c r="W90" i="78"/>
  <c r="W16" i="78"/>
  <c r="W16" i="79"/>
  <c r="B19" i="84" a="1"/>
  <c r="AZ36" i="32"/>
  <c r="E94" i="32"/>
  <c r="L29" i="78"/>
  <c r="B82" i="89" a="1"/>
  <c r="Q82" i="89"/>
  <c r="B25" i="82" a="1"/>
  <c r="Y33" i="85"/>
  <c r="AE26" i="83"/>
  <c r="AE26" i="84"/>
  <c r="AE26" i="82"/>
  <c r="B95" i="81" a="1"/>
  <c r="B94" i="84" a="1"/>
  <c r="V33" i="82"/>
  <c r="B83" i="89" a="1"/>
  <c r="AD90" i="83"/>
  <c r="AB22" i="85"/>
  <c r="AB94" i="32"/>
  <c r="AB29" i="82"/>
  <c r="AB29" i="85"/>
  <c r="AB29" i="79"/>
  <c r="AB29" i="89"/>
  <c r="AB29" i="81"/>
  <c r="AB29" i="80"/>
  <c r="AB29" i="78"/>
  <c r="AB29" i="83"/>
  <c r="AB29" i="84"/>
  <c r="AC86" i="80"/>
  <c r="AC86" i="32"/>
  <c r="AC86" i="82"/>
  <c r="AC12" i="78"/>
  <c r="AC12" i="81"/>
  <c r="AC12" i="82"/>
  <c r="AB89" i="79"/>
  <c r="AB89" i="89"/>
  <c r="AB89" i="81"/>
  <c r="AB89" i="85"/>
  <c r="AB89" i="32"/>
  <c r="AB89" i="84"/>
  <c r="AB89" i="80"/>
  <c r="AB94" i="89"/>
  <c r="AB94" i="85"/>
  <c r="AB22" i="83"/>
  <c r="AB22" i="89"/>
  <c r="AB22" i="84"/>
  <c r="AB22" i="81"/>
  <c r="AB22" i="32"/>
  <c r="AB16" i="79"/>
  <c r="AB16" i="84"/>
  <c r="AB16" i="32"/>
  <c r="AB16" i="82"/>
  <c r="AD92" i="78"/>
  <c r="AD92" i="79"/>
  <c r="AD92" i="83"/>
  <c r="AD14" i="79"/>
  <c r="AD14" i="80"/>
  <c r="AD14" i="83"/>
  <c r="AD14" i="85"/>
  <c r="AD14" i="78"/>
  <c r="AD14" i="81"/>
  <c r="AD14" i="89"/>
  <c r="AD14" i="32"/>
  <c r="B23" i="84" a="1"/>
  <c r="AD15" i="80"/>
  <c r="AD15" i="81"/>
  <c r="AD15" i="84"/>
  <c r="AD15" i="89"/>
  <c r="AD90" i="81"/>
  <c r="AD90" i="79"/>
  <c r="AD90" i="32"/>
  <c r="AD82" i="84"/>
  <c r="AD82" i="80"/>
  <c r="AB34" i="79"/>
  <c r="AB34" i="80"/>
  <c r="AB34" i="82"/>
  <c r="AB34" i="85"/>
  <c r="AB34" i="32"/>
  <c r="AB34" i="84"/>
  <c r="AB34" i="81"/>
  <c r="AB34" i="83"/>
  <c r="AB34" i="78"/>
  <c r="AB34" i="89"/>
  <c r="AD16" i="80"/>
  <c r="AD16" i="32"/>
  <c r="AD16" i="82"/>
  <c r="AD16" i="83"/>
  <c r="AD16" i="84"/>
  <c r="AD16" i="78"/>
  <c r="AD16" i="85"/>
  <c r="AD16" i="89"/>
  <c r="AD16" i="79"/>
  <c r="AD16" i="81"/>
  <c r="B12" i="78" a="1"/>
  <c r="AB89" i="78"/>
  <c r="AD90" i="82"/>
  <c r="AD82" i="78"/>
  <c r="AD14" i="84"/>
  <c r="AD92" i="85"/>
  <c r="AB94" i="80"/>
  <c r="AB94" i="83"/>
  <c r="AD15" i="78"/>
  <c r="AD15" i="79"/>
  <c r="AC86" i="85"/>
  <c r="AB89" i="82"/>
  <c r="AB83" i="81"/>
  <c r="AB83" i="78"/>
  <c r="AB83" i="32"/>
  <c r="AB83" i="82"/>
  <c r="AB12" i="81"/>
  <c r="AB12" i="85"/>
  <c r="AB12" i="32"/>
  <c r="AD84" i="81"/>
  <c r="AD84" i="78"/>
  <c r="AD84" i="80"/>
  <c r="B24" i="83" a="1"/>
  <c r="F24" i="83" s="1"/>
  <c r="U24" i="83"/>
  <c r="B24" i="89" a="1"/>
  <c r="AD23" i="78"/>
  <c r="AD23" i="32"/>
  <c r="AD17" i="79"/>
  <c r="AD17" i="80"/>
  <c r="AC26" i="80"/>
  <c r="AC26" i="84"/>
  <c r="B34" i="85" a="1"/>
  <c r="B29" i="84" a="1"/>
  <c r="B83" i="78" a="1"/>
  <c r="B38" i="81" a="1"/>
  <c r="B22" i="85" a="1"/>
  <c r="W24" i="89"/>
  <c r="W33" i="89"/>
  <c r="B84" i="78"/>
  <c r="AE33" i="83"/>
  <c r="AE29" i="83"/>
  <c r="Q29" i="78"/>
  <c r="I29" i="78"/>
  <c r="V33" i="32"/>
  <c r="V24" i="32"/>
  <c r="V24" i="81"/>
  <c r="B95" i="89" a="1"/>
  <c r="AE24" i="80"/>
  <c r="AE33" i="80"/>
  <c r="X24" i="81"/>
  <c r="X33" i="81"/>
  <c r="AC23" i="89"/>
  <c r="AC24" i="80"/>
  <c r="B16" i="82" a="1"/>
  <c r="T82" i="89"/>
  <c r="AE24" i="82"/>
  <c r="AE33" i="82"/>
  <c r="B92" i="80" a="1"/>
  <c r="Z19" i="32"/>
  <c r="Z19" i="84"/>
  <c r="Z19" i="81"/>
  <c r="Z19" i="85"/>
  <c r="Z19" i="89"/>
  <c r="AF17" i="84"/>
  <c r="AF17" i="82"/>
  <c r="AF17" i="78"/>
  <c r="AF17" i="89"/>
  <c r="AF17" i="81"/>
  <c r="AF17" i="85"/>
  <c r="AF17" i="83"/>
  <c r="AF17" i="79"/>
  <c r="AF17" i="32"/>
  <c r="AF17" i="80"/>
  <c r="AF31" i="83"/>
  <c r="AF31" i="84"/>
  <c r="AF31" i="80"/>
  <c r="AF31" i="89"/>
  <c r="AF31" i="78"/>
  <c r="AF31" i="32"/>
  <c r="AF31" i="81"/>
  <c r="AF31" i="79"/>
  <c r="AF31" i="85"/>
  <c r="AF31" i="82"/>
  <c r="AF95" i="32"/>
  <c r="AF95" i="82"/>
  <c r="AF95" i="84"/>
  <c r="AF95" i="89"/>
  <c r="AF95" i="83"/>
  <c r="AF95" i="80"/>
  <c r="AF95" i="85"/>
  <c r="AF95" i="81"/>
  <c r="AF95" i="78"/>
  <c r="AF36" i="79"/>
  <c r="AF36" i="81"/>
  <c r="AF36" i="82"/>
  <c r="AF36" i="89"/>
  <c r="AF36" i="78"/>
  <c r="AF36" i="32"/>
  <c r="AF36" i="80"/>
  <c r="AF36" i="85"/>
  <c r="AF36" i="83"/>
  <c r="AF36" i="84"/>
  <c r="AF30" i="78"/>
  <c r="AF30" i="80"/>
  <c r="AF30" i="79"/>
  <c r="AF30" i="82"/>
  <c r="AF30" i="84"/>
  <c r="AF22" i="85"/>
  <c r="AF33" i="89"/>
  <c r="AF22" i="89"/>
  <c r="AF84" i="80"/>
  <c r="AF84" i="83"/>
  <c r="AF84" i="82"/>
  <c r="AF84" i="81"/>
  <c r="AF84" i="84"/>
  <c r="AF84" i="85"/>
  <c r="AF84" i="32"/>
  <c r="B86" i="78" a="1"/>
  <c r="B86" i="82" a="1"/>
  <c r="B86" i="32" a="1"/>
  <c r="B82" i="32" a="1"/>
  <c r="B82" i="85" a="1"/>
  <c r="B82" i="84" a="1"/>
  <c r="B24" i="85" a="1"/>
  <c r="E24" i="85"/>
  <c r="B24" i="84" a="1"/>
  <c r="I24" i="84"/>
  <c r="B15" i="82" a="1"/>
  <c r="Y82" i="79"/>
  <c r="Y82" i="81"/>
  <c r="Y82" i="80"/>
  <c r="Y82" i="82"/>
  <c r="Y82" i="89"/>
  <c r="Y82" i="78"/>
  <c r="Y82" i="32"/>
  <c r="Y82" i="83"/>
  <c r="Y82" i="84"/>
  <c r="Y82" i="85"/>
  <c r="AE94" i="83"/>
  <c r="AE94" i="78"/>
  <c r="AE94" i="79"/>
  <c r="AE94" i="85"/>
  <c r="AE94" i="84"/>
  <c r="AE94" i="89"/>
  <c r="AE94" i="82"/>
  <c r="AE94" i="81"/>
  <c r="AE94" i="32"/>
  <c r="AD91" i="79"/>
  <c r="AD91" i="84"/>
  <c r="AD91" i="32"/>
  <c r="AD91" i="81"/>
  <c r="AD91" i="83"/>
  <c r="AD91" i="78"/>
  <c r="AD91" i="85"/>
  <c r="AD91" i="89"/>
  <c r="AD91" i="80"/>
  <c r="AD91" i="82"/>
  <c r="AD28" i="80"/>
  <c r="AD28" i="89"/>
  <c r="AD28" i="78"/>
  <c r="AD28" i="32"/>
  <c r="AD28" i="82"/>
  <c r="AD28" i="85"/>
  <c r="B89" i="80" a="1"/>
  <c r="B89" i="84" a="1"/>
  <c r="B28" i="32" a="1"/>
  <c r="F28" i="32"/>
  <c r="B28" i="80" a="1"/>
  <c r="B36" i="79" a="1"/>
  <c r="C36" i="79"/>
  <c r="B36" i="85" a="1"/>
  <c r="B34" i="82" a="1"/>
  <c r="B34" i="89" a="1"/>
  <c r="B91" i="81" a="1"/>
  <c r="B91" i="79" a="1"/>
  <c r="T91" i="79" s="1"/>
  <c r="B91" i="78" a="1"/>
  <c r="B91" i="80" a="1"/>
  <c r="Y95" i="84"/>
  <c r="Y95" i="78"/>
  <c r="Y95" i="79"/>
  <c r="Y95" i="82"/>
  <c r="Y95" i="80"/>
  <c r="Y95" i="81"/>
  <c r="Y95" i="85"/>
  <c r="Y95" i="32"/>
  <c r="Y84" i="81"/>
  <c r="Y84" i="89"/>
  <c r="Y84" i="85"/>
  <c r="Y84" i="82"/>
  <c r="Y84" i="79"/>
  <c r="Y84" i="78"/>
  <c r="Y84" i="80"/>
  <c r="Y84" i="84"/>
  <c r="Y84" i="32"/>
  <c r="Y84" i="83"/>
  <c r="Y19" i="81"/>
  <c r="Y19" i="84"/>
  <c r="Y19" i="82"/>
  <c r="Y19" i="80"/>
  <c r="Y19" i="32"/>
  <c r="Y19" i="79"/>
  <c r="Y19" i="78"/>
  <c r="Y19" i="85"/>
  <c r="Y19" i="89"/>
  <c r="Y19" i="83"/>
  <c r="AA16" i="83"/>
  <c r="AA16" i="79"/>
  <c r="AA16" i="85"/>
  <c r="AA16" i="80"/>
  <c r="AA16" i="32"/>
  <c r="AA16" i="81"/>
  <c r="AA16" i="89"/>
  <c r="AA16" i="78"/>
  <c r="AA16" i="82"/>
  <c r="AA16" i="84"/>
  <c r="AE36" i="84"/>
  <c r="AE36" i="83"/>
  <c r="AE36" i="82"/>
  <c r="AE36" i="32"/>
  <c r="AE36" i="78"/>
  <c r="AE36" i="81"/>
  <c r="AE36" i="80"/>
  <c r="AE36" i="79"/>
  <c r="B90" i="82" a="1"/>
  <c r="B90" i="79" a="1"/>
  <c r="B90" i="32" a="1"/>
  <c r="F90" i="32" s="1"/>
  <c r="B28" i="83" a="1"/>
  <c r="B28" i="84" a="1"/>
  <c r="B36" i="80" a="1"/>
  <c r="B19" i="89" a="1"/>
  <c r="B19" i="81" a="1"/>
  <c r="B19" i="32" a="1"/>
  <c r="B14" i="85" a="1"/>
  <c r="AE33" i="81"/>
  <c r="AE29" i="81"/>
  <c r="B28" i="85" a="1"/>
  <c r="B28" i="85"/>
  <c r="Y23" i="79"/>
  <c r="Y33" i="79"/>
  <c r="T94" i="32"/>
  <c r="AE29" i="84"/>
  <c r="B92" i="78" a="1"/>
  <c r="B29" i="82" a="1"/>
  <c r="R29" i="82"/>
  <c r="AB30" i="83"/>
  <c r="B36" i="81" a="1"/>
  <c r="Y23" i="80"/>
  <c r="Y33" i="80"/>
  <c r="AC28" i="84"/>
  <c r="AC33" i="84"/>
  <c r="AB30" i="79"/>
  <c r="B86" i="85" a="1"/>
  <c r="R86" i="85"/>
  <c r="B94" i="83" a="1"/>
  <c r="G94" i="83" s="1"/>
  <c r="AC19" i="82"/>
  <c r="AC19" i="85"/>
  <c r="AC19" i="89"/>
  <c r="AC19" i="80"/>
  <c r="AC19" i="84"/>
  <c r="B94" i="79" a="1"/>
  <c r="P94" i="79"/>
  <c r="B12" i="82" a="1"/>
  <c r="X15" i="82"/>
  <c r="X15" i="80"/>
  <c r="X15" i="79"/>
  <c r="X15" i="81"/>
  <c r="X15" i="84"/>
  <c r="X15" i="83"/>
  <c r="X15" i="85"/>
  <c r="X15" i="32"/>
  <c r="X15" i="78"/>
  <c r="X15" i="89"/>
  <c r="B13" i="89" a="1"/>
  <c r="B13" i="80" a="1"/>
  <c r="B13" i="82" a="1"/>
  <c r="B13" i="81" a="1"/>
  <c r="M13" i="81"/>
  <c r="B13" i="84" a="1"/>
  <c r="X19" i="89"/>
  <c r="X19" i="79"/>
  <c r="X19" i="85"/>
  <c r="X19" i="83"/>
  <c r="X19" i="82"/>
  <c r="X19" i="84"/>
  <c r="X19" i="81"/>
  <c r="X19" i="80"/>
  <c r="X19" i="32"/>
  <c r="X19" i="78"/>
  <c r="Z90" i="32"/>
  <c r="Z90" i="78"/>
  <c r="Z90" i="81"/>
  <c r="Z90" i="85"/>
  <c r="Z90" i="80"/>
  <c r="Z90" i="84"/>
  <c r="B13" i="85" a="1"/>
  <c r="B12" i="32" a="1"/>
  <c r="Z90" i="89"/>
  <c r="Z90" i="79"/>
  <c r="AF23" i="32"/>
  <c r="AD30" i="89"/>
  <c r="AD30" i="85"/>
  <c r="AD30" i="84"/>
  <c r="AD30" i="81"/>
  <c r="AD30" i="78"/>
  <c r="AD30" i="82"/>
  <c r="AD30" i="83"/>
  <c r="AD30" i="80"/>
  <c r="AD86" i="32"/>
  <c r="AD86" i="89"/>
  <c r="AD86" i="79"/>
  <c r="AD86" i="85"/>
  <c r="AD83" i="80"/>
  <c r="AD83" i="89"/>
  <c r="AD83" i="79"/>
  <c r="AD83" i="84"/>
  <c r="AD83" i="82"/>
  <c r="AD83" i="78"/>
  <c r="B30" i="83" a="1"/>
  <c r="B30" i="79" a="1"/>
  <c r="B12" i="89" a="1"/>
  <c r="B12" i="84" a="1"/>
  <c r="B12" i="85" a="1"/>
  <c r="B95" i="80" a="1"/>
  <c r="B95" i="79" a="1"/>
  <c r="B95" i="85" a="1"/>
  <c r="B95" i="78" a="1"/>
  <c r="B95" i="83" a="1"/>
  <c r="M95" i="83" s="1"/>
  <c r="B95" i="82" a="1"/>
  <c r="S95" i="82"/>
  <c r="B83" i="82" a="1"/>
  <c r="P83" i="82" s="1"/>
  <c r="B83" i="85" a="1"/>
  <c r="AF33" i="84"/>
  <c r="B95" i="32" a="1"/>
  <c r="AD24" i="82"/>
  <c r="AD24" i="85"/>
  <c r="AB19" i="82"/>
  <c r="AB19" i="81"/>
  <c r="AB19" i="80"/>
  <c r="AB19" i="79"/>
  <c r="AB19" i="83"/>
  <c r="AB19" i="85"/>
  <c r="AB32" i="89"/>
  <c r="AB32" i="83"/>
  <c r="AB32" i="81"/>
  <c r="AB32" i="32"/>
  <c r="AB32" i="84"/>
  <c r="AB32" i="79"/>
  <c r="AB91" i="78"/>
  <c r="AB91" i="79"/>
  <c r="AB91" i="81"/>
  <c r="AB91" i="82"/>
  <c r="AB91" i="83"/>
  <c r="AB91" i="80"/>
  <c r="AB91" i="32"/>
  <c r="AB91" i="85"/>
  <c r="AB91" i="89"/>
  <c r="AB36" i="85"/>
  <c r="AB36" i="78"/>
  <c r="AB13" i="82"/>
  <c r="AB13" i="78"/>
  <c r="AB13" i="85"/>
  <c r="AB13" i="89"/>
  <c r="AB13" i="81"/>
  <c r="AB95" i="83"/>
  <c r="AB95" i="80"/>
  <c r="AB95" i="81"/>
  <c r="AB95" i="84"/>
  <c r="AB95" i="89"/>
  <c r="AB95" i="79"/>
  <c r="AB14" i="83"/>
  <c r="AB14" i="32"/>
  <c r="AB14" i="82"/>
  <c r="AB14" i="81"/>
  <c r="AB14" i="84"/>
  <c r="AB16" i="78"/>
  <c r="AB82" i="81"/>
  <c r="AB82" i="82"/>
  <c r="AB82" i="79"/>
  <c r="AB82" i="83"/>
  <c r="AB82" i="89"/>
  <c r="AB82" i="78"/>
  <c r="AB92" i="79"/>
  <c r="AB92" i="32"/>
  <c r="AB92" i="82"/>
  <c r="AB92" i="81"/>
  <c r="B86" i="83" a="1"/>
  <c r="G86" i="83" s="1"/>
  <c r="AD13" i="82"/>
  <c r="AD13" i="81"/>
  <c r="AD13" i="89"/>
  <c r="AD13" i="32"/>
  <c r="AD13" i="85"/>
  <c r="AD13" i="79"/>
  <c r="AD82" i="32"/>
  <c r="AD82" i="81"/>
  <c r="AD82" i="85"/>
  <c r="AD82" i="82"/>
  <c r="AD82" i="89"/>
  <c r="AC12" i="89"/>
  <c r="AC12" i="84"/>
  <c r="AC12" i="79"/>
  <c r="AC12" i="32"/>
  <c r="AC12" i="85"/>
  <c r="AC12" i="80"/>
  <c r="AC12" i="83"/>
  <c r="AD34" i="80"/>
  <c r="AD34" i="79"/>
  <c r="AD34" i="78"/>
  <c r="AD34" i="83"/>
  <c r="AD34" i="32"/>
  <c r="AD34" i="84"/>
  <c r="AD34" i="85"/>
  <c r="AB16" i="81"/>
  <c r="AB16" i="83"/>
  <c r="AB16" i="85"/>
  <c r="AB16" i="89"/>
  <c r="B25" i="79" a="1"/>
  <c r="B25" i="80" a="1"/>
  <c r="AD92" i="32"/>
  <c r="AD92" i="82"/>
  <c r="B38" i="78" a="1"/>
  <c r="B36" i="84" a="1"/>
  <c r="F36" i="84" s="1"/>
  <c r="L36" i="84"/>
  <c r="B36" i="83" a="1"/>
  <c r="W19" i="82"/>
  <c r="AC26" i="32"/>
  <c r="AC26" i="89"/>
  <c r="B16" i="81" a="1"/>
  <c r="L16" i="81"/>
  <c r="B25" i="83" a="1"/>
  <c r="AC94" i="81"/>
  <c r="AC94" i="89"/>
  <c r="AC94" i="80"/>
  <c r="W19" i="32"/>
  <c r="W19" i="78"/>
  <c r="B26" i="81" a="1"/>
  <c r="E26" i="81" s="1"/>
  <c r="L26" i="81"/>
  <c r="AF16" i="81"/>
  <c r="AF13" i="84"/>
  <c r="AF24" i="79"/>
  <c r="N86" i="85"/>
  <c r="F94" i="79"/>
  <c r="N94" i="79"/>
  <c r="R22" i="85"/>
  <c r="S84" i="78"/>
  <c r="J84" i="82"/>
  <c r="K92" i="79"/>
  <c r="R92" i="79"/>
  <c r="D92" i="79"/>
  <c r="B22" i="85"/>
  <c r="K28" i="32"/>
  <c r="P28" i="32"/>
  <c r="O28" i="32"/>
  <c r="Q28" i="32"/>
  <c r="U28" i="32"/>
  <c r="L28" i="84"/>
  <c r="Q28" i="84"/>
  <c r="L84" i="78"/>
  <c r="P84" i="78"/>
  <c r="U84" i="78"/>
  <c r="D84" i="78"/>
  <c r="I84" i="84"/>
  <c r="O84" i="84"/>
  <c r="I83" i="79"/>
  <c r="H16" i="81"/>
  <c r="Q19" i="84"/>
  <c r="L25" i="82"/>
  <c r="B25" i="82"/>
  <c r="I25" i="82"/>
  <c r="K25" i="82"/>
  <c r="D25" i="82"/>
  <c r="J25" i="82"/>
  <c r="T25" i="82"/>
  <c r="Q25" i="82"/>
  <c r="R25" i="82"/>
  <c r="G25" i="82"/>
  <c r="F83" i="89"/>
  <c r="J83" i="89"/>
  <c r="P25" i="82"/>
  <c r="S25" i="82"/>
  <c r="H25" i="82"/>
  <c r="U83" i="89"/>
  <c r="I32" i="79"/>
  <c r="N32" i="79"/>
  <c r="C32" i="79"/>
  <c r="M32" i="79"/>
  <c r="D19" i="32"/>
  <c r="H22" i="80"/>
  <c r="P84" i="79"/>
  <c r="L84" i="79"/>
  <c r="O84" i="79"/>
  <c r="S84" i="79"/>
  <c r="K84" i="80"/>
  <c r="E13" i="81"/>
  <c r="I13" i="81"/>
  <c r="S13" i="81"/>
  <c r="T95" i="79"/>
  <c r="I95" i="79"/>
  <c r="O25" i="82"/>
  <c r="E25" i="82"/>
  <c r="C25" i="82"/>
  <c r="M25" i="82"/>
  <c r="T84" i="79"/>
  <c r="O83" i="89"/>
  <c r="B32" i="79"/>
  <c r="H83" i="79"/>
  <c r="M16" i="82"/>
  <c r="P29" i="78"/>
  <c r="G29" i="78"/>
  <c r="R22" i="84"/>
  <c r="Q84" i="78"/>
  <c r="F84" i="78"/>
  <c r="G28" i="32"/>
  <c r="I19" i="84"/>
  <c r="C84" i="84"/>
  <c r="J22" i="84"/>
  <c r="J28" i="32"/>
  <c r="H28" i="32"/>
  <c r="R28" i="32"/>
  <c r="N28" i="32"/>
  <c r="L28" i="32"/>
  <c r="C28" i="84"/>
  <c r="U28" i="84"/>
  <c r="T28" i="84"/>
  <c r="J28" i="84"/>
  <c r="C84" i="78"/>
  <c r="O84" i="78"/>
  <c r="E84" i="78"/>
  <c r="M84" i="78"/>
  <c r="G84" i="78"/>
  <c r="N84" i="78"/>
  <c r="J84" i="78"/>
  <c r="H84" i="78"/>
  <c r="T84" i="78"/>
  <c r="L84" i="84"/>
  <c r="H84" i="84"/>
  <c r="K84" i="84"/>
  <c r="E84" i="84"/>
  <c r="N84" i="84"/>
  <c r="R84" i="84"/>
  <c r="U84" i="84"/>
  <c r="E22" i="84"/>
  <c r="O28" i="84"/>
  <c r="D28" i="84"/>
  <c r="O32" i="79"/>
  <c r="K32" i="79"/>
  <c r="L32" i="79"/>
  <c r="S32" i="79"/>
  <c r="J32" i="79"/>
  <c r="G32" i="79"/>
  <c r="F32" i="79"/>
  <c r="E32" i="79"/>
  <c r="P32" i="79"/>
  <c r="U32" i="79"/>
  <c r="D32" i="79"/>
  <c r="H32" i="79"/>
  <c r="Q32" i="79"/>
  <c r="T32" i="79"/>
  <c r="J19" i="84"/>
  <c r="H19" i="84"/>
  <c r="M19" i="84"/>
  <c r="E19" i="84"/>
  <c r="G19" i="84"/>
  <c r="K19" i="84"/>
  <c r="C84" i="80"/>
  <c r="N84" i="80"/>
  <c r="D86" i="85"/>
  <c r="Q83" i="79"/>
  <c r="P22" i="89"/>
  <c r="S22" i="89"/>
  <c r="Q22" i="89"/>
  <c r="G95" i="82"/>
  <c r="O95" i="82"/>
  <c r="M36" i="84"/>
  <c r="I84" i="79"/>
  <c r="P36" i="79"/>
  <c r="M84" i="82"/>
  <c r="E84" i="82"/>
  <c r="Q84" i="80"/>
  <c r="L22" i="89"/>
  <c r="I22" i="89"/>
  <c r="K22" i="89"/>
  <c r="O22" i="89"/>
  <c r="P84" i="80"/>
  <c r="M84" i="80"/>
  <c r="S84" i="80"/>
  <c r="J84" i="80"/>
  <c r="F84" i="80"/>
  <c r="D22" i="89"/>
  <c r="U22" i="89"/>
  <c r="J22" i="89"/>
  <c r="Q95" i="82"/>
  <c r="S84" i="82"/>
  <c r="K84" i="82"/>
  <c r="B84" i="80"/>
  <c r="E84" i="80"/>
  <c r="R29" i="78"/>
  <c r="U29" i="78"/>
  <c r="G22" i="85"/>
  <c r="T22" i="85"/>
  <c r="H22" i="84"/>
  <c r="M22" i="84"/>
  <c r="P22" i="84"/>
  <c r="U13" i="84"/>
  <c r="S13" i="84"/>
  <c r="O91" i="81"/>
  <c r="P91" i="81"/>
  <c r="B91" i="81"/>
  <c r="T91" i="81"/>
  <c r="D91" i="81"/>
  <c r="I36" i="84"/>
  <c r="D94" i="85"/>
  <c r="D13" i="81"/>
  <c r="T13" i="81"/>
  <c r="K13" i="81"/>
  <c r="H29" i="82"/>
  <c r="N29" i="82"/>
  <c r="G29" i="82"/>
  <c r="E29" i="82"/>
  <c r="K29" i="82"/>
  <c r="S29" i="82"/>
  <c r="C29" i="82"/>
  <c r="M29" i="82"/>
  <c r="I29" i="82"/>
  <c r="Q29" i="82"/>
  <c r="B29" i="82"/>
  <c r="T29" i="82"/>
  <c r="O29" i="82"/>
  <c r="J29" i="82"/>
  <c r="L29" i="82"/>
  <c r="F29" i="82"/>
  <c r="U29" i="82"/>
  <c r="G94" i="84"/>
  <c r="Q94" i="84"/>
  <c r="C94" i="84"/>
  <c r="F94" i="84"/>
  <c r="P22" i="85"/>
  <c r="L22" i="84"/>
  <c r="B22" i="84"/>
  <c r="L91" i="81"/>
  <c r="G91" i="81"/>
  <c r="S91" i="81"/>
  <c r="E91" i="81"/>
  <c r="D36" i="84"/>
  <c r="J13" i="81"/>
  <c r="G13" i="81"/>
  <c r="P29" i="82"/>
  <c r="J94" i="84"/>
  <c r="N13" i="81"/>
  <c r="L13" i="81"/>
  <c r="E83" i="89"/>
  <c r="C92" i="82"/>
  <c r="D29" i="82"/>
  <c r="O26" i="81"/>
  <c r="C36" i="84"/>
  <c r="B26" i="82" a="1"/>
  <c r="P26" i="82" s="1"/>
  <c r="B22" i="81" a="1"/>
  <c r="O22" i="81"/>
  <c r="O36" i="84"/>
  <c r="T86" i="85"/>
  <c r="K30" i="79"/>
  <c r="K95" i="82"/>
  <c r="M28" i="85"/>
  <c r="B82" i="82" a="1"/>
  <c r="L82" i="82"/>
  <c r="B92" i="84" a="1"/>
  <c r="B30" i="89" a="1"/>
  <c r="L30" i="89"/>
  <c r="M82" i="82"/>
  <c r="S82" i="82"/>
  <c r="P34" i="85"/>
  <c r="S24" i="84"/>
  <c r="P28" i="83"/>
  <c r="B86" i="85"/>
  <c r="C86" i="85"/>
  <c r="B90" i="81" a="1"/>
  <c r="E90" i="81"/>
  <c r="B91" i="85" a="1"/>
  <c r="B89" i="85" a="1"/>
  <c r="B82" i="79" a="1"/>
  <c r="T82" i="79" s="1"/>
  <c r="AC33" i="80"/>
  <c r="B84" i="81" a="1"/>
  <c r="O84" i="81" s="1"/>
  <c r="B92" i="85" a="1"/>
  <c r="B83" i="84" a="1"/>
  <c r="B84" i="85" a="1"/>
  <c r="N84" i="85" s="1"/>
  <c r="B25" i="81" a="1"/>
  <c r="B16" i="84" a="1"/>
  <c r="B30" i="32" a="1"/>
  <c r="F30" i="32"/>
  <c r="B22" i="32" a="1"/>
  <c r="B94" i="82" a="1"/>
  <c r="E94" i="82" s="1"/>
  <c r="H24" i="84"/>
  <c r="E86" i="85"/>
  <c r="B15" i="89" a="1"/>
  <c r="H15" i="89"/>
  <c r="B94" i="81" a="1"/>
  <c r="X33" i="83"/>
  <c r="U30" i="79"/>
  <c r="C30" i="79"/>
  <c r="F24" i="85"/>
  <c r="R30" i="79"/>
  <c r="O86" i="85"/>
  <c r="H24" i="85"/>
  <c r="J24" i="85"/>
  <c r="I30" i="79"/>
  <c r="F86" i="85"/>
  <c r="J86" i="85"/>
  <c r="B12" i="80" a="1"/>
  <c r="B19" i="85" a="1"/>
  <c r="B23" i="79" a="1"/>
  <c r="B29" i="89" a="1"/>
  <c r="B83" i="80" a="1"/>
  <c r="B94" i="89" a="1"/>
  <c r="F94" i="89" s="1"/>
  <c r="X28" i="80"/>
  <c r="X33" i="80"/>
  <c r="N94" i="81"/>
  <c r="T94" i="81"/>
  <c r="N95" i="79"/>
  <c r="P95" i="79"/>
  <c r="F95" i="79"/>
  <c r="Q95" i="79"/>
  <c r="D95" i="79"/>
  <c r="T30" i="83"/>
  <c r="R30" i="83"/>
  <c r="F30" i="83"/>
  <c r="D90" i="82"/>
  <c r="I90" i="82"/>
  <c r="F90" i="82"/>
  <c r="J90" i="82"/>
  <c r="G36" i="79"/>
  <c r="B36" i="79"/>
  <c r="E36" i="79"/>
  <c r="AF30" i="32"/>
  <c r="P16" i="82"/>
  <c r="S16" i="82"/>
  <c r="F94" i="85"/>
  <c r="J94" i="85"/>
  <c r="M94" i="85"/>
  <c r="H94" i="85"/>
  <c r="S94" i="85"/>
  <c r="O94" i="85"/>
  <c r="P94" i="85"/>
  <c r="G94" i="85"/>
  <c r="T94" i="85"/>
  <c r="N94" i="85"/>
  <c r="L94" i="85"/>
  <c r="R94" i="85"/>
  <c r="K30" i="89"/>
  <c r="P30" i="89"/>
  <c r="R30" i="89"/>
  <c r="U30" i="89"/>
  <c r="B94" i="85"/>
  <c r="P24" i="84"/>
  <c r="S90" i="82"/>
  <c r="S83" i="82"/>
  <c r="K12" i="78"/>
  <c r="F12" i="78"/>
  <c r="G12" i="78"/>
  <c r="C83" i="89"/>
  <c r="G83" i="89"/>
  <c r="K83" i="89"/>
  <c r="L83" i="89"/>
  <c r="D83" i="89"/>
  <c r="H83" i="89"/>
  <c r="Q83" i="89"/>
  <c r="R83" i="89"/>
  <c r="T83" i="89"/>
  <c r="I83" i="89"/>
  <c r="S83" i="89"/>
  <c r="R83" i="79"/>
  <c r="M83" i="79"/>
  <c r="N83" i="79"/>
  <c r="O83" i="79"/>
  <c r="C83" i="79"/>
  <c r="O84" i="82"/>
  <c r="P84" i="82"/>
  <c r="H84" i="82"/>
  <c r="T84" i="82"/>
  <c r="C84" i="82"/>
  <c r="L84" i="82"/>
  <c r="G84" i="82"/>
  <c r="D84" i="82"/>
  <c r="I84" i="82"/>
  <c r="R84" i="82"/>
  <c r="O82" i="82"/>
  <c r="F82" i="82"/>
  <c r="N82" i="82"/>
  <c r="K82" i="82"/>
  <c r="I82" i="82"/>
  <c r="Q82" i="82"/>
  <c r="U36" i="79"/>
  <c r="I13" i="89"/>
  <c r="K22" i="83"/>
  <c r="L29" i="79"/>
  <c r="AF34" i="83"/>
  <c r="AF33" i="83"/>
  <c r="H92" i="82"/>
  <c r="AF34" i="78"/>
  <c r="AF33" i="78"/>
  <c r="B82" i="78" a="1"/>
  <c r="B34" i="80" a="1"/>
  <c r="AC22" i="79"/>
  <c r="AC33" i="79"/>
  <c r="Z34" i="79"/>
  <c r="Z33" i="79"/>
  <c r="P92" i="85"/>
  <c r="H92" i="85"/>
  <c r="O92" i="85"/>
  <c r="D92" i="85"/>
  <c r="B83" i="84"/>
  <c r="G84" i="85"/>
  <c r="F84" i="85"/>
  <c r="R84" i="85"/>
  <c r="B25" i="81"/>
  <c r="N16" i="84"/>
  <c r="B16" i="84"/>
  <c r="R16" i="84"/>
  <c r="E16" i="84"/>
  <c r="Q16" i="84"/>
  <c r="S16" i="84"/>
  <c r="G16" i="84"/>
  <c r="AE23" i="32"/>
  <c r="AE33" i="32"/>
  <c r="B30" i="81" a="1"/>
  <c r="B94" i="78" a="1"/>
  <c r="Z23" i="78"/>
  <c r="Z33" i="78"/>
  <c r="U19" i="32"/>
  <c r="O19" i="32"/>
  <c r="F28" i="83"/>
  <c r="M28" i="83"/>
  <c r="H91" i="79"/>
  <c r="P24" i="85"/>
  <c r="C24" i="85"/>
  <c r="R24" i="85"/>
  <c r="M24" i="85"/>
  <c r="Q24" i="85"/>
  <c r="U24" i="85"/>
  <c r="B24" i="85"/>
  <c r="M26" i="82"/>
  <c r="D24" i="85"/>
  <c r="L36" i="79"/>
  <c r="K19" i="32"/>
  <c r="R95" i="79"/>
  <c r="L19" i="32"/>
  <c r="E95" i="79"/>
  <c r="P19" i="32"/>
  <c r="B94" i="84"/>
  <c r="L94" i="84"/>
  <c r="N94" i="84"/>
  <c r="D94" i="84"/>
  <c r="U94" i="84"/>
  <c r="P94" i="84"/>
  <c r="S94" i="84"/>
  <c r="O94" i="84"/>
  <c r="K94" i="84"/>
  <c r="M94" i="84"/>
  <c r="O94" i="32"/>
  <c r="G94" i="32"/>
  <c r="D94" i="32"/>
  <c r="J94" i="32"/>
  <c r="B94" i="32"/>
  <c r="F94" i="32"/>
  <c r="N94" i="32"/>
  <c r="U94" i="32"/>
  <c r="O24" i="85"/>
  <c r="Q94" i="85"/>
  <c r="E94" i="84"/>
  <c r="T94" i="84"/>
  <c r="I94" i="84"/>
  <c r="S24" i="85"/>
  <c r="N83" i="89"/>
  <c r="N84" i="82"/>
  <c r="B84" i="82"/>
  <c r="B19" i="32"/>
  <c r="B24" i="84"/>
  <c r="L94" i="32"/>
  <c r="E90" i="82"/>
  <c r="L90" i="82"/>
  <c r="O16" i="82"/>
  <c r="K94" i="85"/>
  <c r="H95" i="79"/>
  <c r="C19" i="32"/>
  <c r="C95" i="79"/>
  <c r="K24" i="85"/>
  <c r="O95" i="79"/>
  <c r="B82" i="82"/>
  <c r="M83" i="89"/>
  <c r="L24" i="84"/>
  <c r="B92" i="32" a="1"/>
  <c r="B38" i="32" a="1"/>
  <c r="P38" i="32"/>
  <c r="D12" i="82"/>
  <c r="E94" i="85"/>
  <c r="N22" i="85"/>
  <c r="O22" i="85"/>
  <c r="S22" i="85"/>
  <c r="Q22" i="85"/>
  <c r="M22" i="85"/>
  <c r="F22" i="85"/>
  <c r="H22" i="85"/>
  <c r="K22" i="85"/>
  <c r="L24" i="85"/>
  <c r="T24" i="85"/>
  <c r="B83" i="89"/>
  <c r="C94" i="85"/>
  <c r="I22" i="85"/>
  <c r="H94" i="84"/>
  <c r="R94" i="84"/>
  <c r="U94" i="85"/>
  <c r="F84" i="82"/>
  <c r="Q84" i="82"/>
  <c r="I94" i="85"/>
  <c r="S36" i="79"/>
  <c r="H19" i="32"/>
  <c r="J24" i="84"/>
  <c r="I90" i="32"/>
  <c r="C94" i="32"/>
  <c r="L16" i="82"/>
  <c r="U26" i="82"/>
  <c r="L83" i="79"/>
  <c r="L95" i="79"/>
  <c r="K95" i="79"/>
  <c r="B95" i="79"/>
  <c r="N22" i="80"/>
  <c r="N24" i="85"/>
  <c r="M95" i="79"/>
  <c r="P83" i="89"/>
  <c r="U84" i="82"/>
  <c r="G83" i="82"/>
  <c r="R26" i="81"/>
  <c r="D25" i="83"/>
  <c r="K36" i="83"/>
  <c r="B38" i="82" a="1"/>
  <c r="D38" i="82" s="1"/>
  <c r="B27" i="89" a="1"/>
  <c r="B27" i="78" a="1"/>
  <c r="AE33" i="84"/>
  <c r="E28" i="85"/>
  <c r="P28" i="85"/>
  <c r="R28" i="85"/>
  <c r="N28" i="85"/>
  <c r="C82" i="82"/>
  <c r="B29" i="80" a="1"/>
  <c r="AF34" i="82"/>
  <c r="AF33" i="82"/>
  <c r="E29" i="78"/>
  <c r="B29" i="78"/>
  <c r="S29" i="78"/>
  <c r="T29" i="78"/>
  <c r="H29" i="78"/>
  <c r="C29" i="78"/>
  <c r="K29" i="78"/>
  <c r="F29" i="78"/>
  <c r="J29" i="78"/>
  <c r="D29" i="78"/>
  <c r="M29" i="78"/>
  <c r="O29" i="78"/>
  <c r="N29" i="78"/>
  <c r="B22" i="79" a="1"/>
  <c r="AE33" i="89"/>
  <c r="X33" i="79"/>
  <c r="P94" i="89"/>
  <c r="B82" i="83" a="1"/>
  <c r="G95" i="83"/>
  <c r="T24" i="84"/>
  <c r="N24" i="84"/>
  <c r="U24" i="84"/>
  <c r="F24" i="84"/>
  <c r="R24" i="84"/>
  <c r="M24" i="84"/>
  <c r="G24" i="84"/>
  <c r="B13" i="79" a="1"/>
  <c r="B14" i="89" a="1"/>
  <c r="B36" i="89" a="1"/>
  <c r="S36" i="89" s="1"/>
  <c r="B28" i="79" a="1"/>
  <c r="B90" i="83" a="1"/>
  <c r="H90" i="83"/>
  <c r="B90" i="80" a="1"/>
  <c r="F90" i="80" s="1"/>
  <c r="B89" i="82" a="1"/>
  <c r="B89" i="79" a="1"/>
  <c r="B27" i="83" a="1"/>
  <c r="B86" i="89" a="1"/>
  <c r="J86" i="89"/>
  <c r="B16" i="89" a="1"/>
  <c r="B38" i="85" a="1"/>
  <c r="B16" i="80" a="1"/>
  <c r="G16" i="80" s="1"/>
  <c r="Z24" i="89"/>
  <c r="Z33" i="89"/>
  <c r="B30" i="78" a="1"/>
  <c r="Z23" i="84"/>
  <c r="Z33" i="84"/>
  <c r="M94" i="79"/>
  <c r="S94" i="79"/>
  <c r="U94" i="79"/>
  <c r="B36" i="32" a="1"/>
  <c r="B25" i="32" a="1"/>
  <c r="B92" i="81" a="1"/>
  <c r="J92" i="81" s="1"/>
  <c r="B19" i="80" a="1"/>
  <c r="N19" i="80"/>
  <c r="B38" i="79" a="1"/>
  <c r="R38" i="79" s="1"/>
  <c r="B34" i="32" a="1"/>
  <c r="B25" i="78" a="1"/>
  <c r="N25" i="78"/>
  <c r="B83" i="32" a="1"/>
  <c r="B23" i="81" a="1"/>
  <c r="Q23" i="81" s="1"/>
  <c r="B12" i="83" a="1"/>
  <c r="B24" i="78" a="1"/>
  <c r="S24" i="78"/>
  <c r="B13" i="83" a="1"/>
  <c r="B91" i="84" a="1"/>
  <c r="B34" i="83" a="1"/>
  <c r="B23" i="82" a="1"/>
  <c r="F23" i="82" s="1"/>
  <c r="X33" i="78"/>
  <c r="V28" i="89"/>
  <c r="V33" i="89"/>
  <c r="B22" i="78" a="1"/>
  <c r="W24" i="82"/>
  <c r="W33" i="82"/>
  <c r="D94" i="79"/>
  <c r="E94" i="79"/>
  <c r="B36" i="78" a="1"/>
  <c r="J36" i="78"/>
  <c r="B92" i="83" a="1"/>
  <c r="R92" i="83" s="1"/>
  <c r="B91" i="83" a="1"/>
  <c r="D91" i="83" s="1"/>
  <c r="B27" i="81" a="1"/>
  <c r="B19" i="83" a="1"/>
  <c r="J19" i="83"/>
  <c r="B34" i="84" a="1"/>
  <c r="D34" i="84" s="1"/>
  <c r="B38" i="89" a="1"/>
  <c r="J38" i="89"/>
  <c r="B83" i="83" a="1"/>
  <c r="E83" i="83" s="1"/>
  <c r="B95" i="84" a="1"/>
  <c r="D95" i="84"/>
  <c r="B12" i="79" a="1"/>
  <c r="F12" i="79" s="1"/>
  <c r="B13" i="32" a="1"/>
  <c r="B13" i="78" a="1"/>
  <c r="M13" i="78"/>
  <c r="B28" i="81" a="1"/>
  <c r="B19" i="82" a="1"/>
  <c r="B90" i="85" a="1"/>
  <c r="P90" i="85"/>
  <c r="B34" i="78" a="1"/>
  <c r="E34" i="78" s="1"/>
  <c r="B89" i="78" a="1"/>
  <c r="B82" i="80" a="1"/>
  <c r="U82" i="80"/>
  <c r="B82" i="81" a="1"/>
  <c r="J82" i="81"/>
  <c r="B86" i="81" a="1"/>
  <c r="B25" i="85" a="1"/>
  <c r="B22" i="82" a="1"/>
  <c r="B22" i="82" s="1"/>
  <c r="B29" i="85" a="1"/>
  <c r="C29" i="85" s="1"/>
  <c r="Z24" i="81"/>
  <c r="Z33" i="81"/>
  <c r="X29" i="82"/>
  <c r="X33" i="82"/>
  <c r="B30" i="82" a="1"/>
  <c r="F29" i="79"/>
  <c r="S92" i="82"/>
  <c r="B22" i="89"/>
  <c r="G22" i="89"/>
  <c r="C22" i="89"/>
  <c r="M22" i="89"/>
  <c r="F22" i="89"/>
  <c r="N22" i="89"/>
  <c r="H86" i="80"/>
  <c r="I86" i="80"/>
  <c r="J86" i="80"/>
  <c r="L86" i="80"/>
  <c r="S86" i="80"/>
  <c r="Q84" i="79"/>
  <c r="F84" i="79"/>
  <c r="G84" i="79"/>
  <c r="N84" i="79"/>
  <c r="P84" i="84"/>
  <c r="M84" i="84"/>
  <c r="G84" i="84"/>
  <c r="T84" i="84"/>
  <c r="D84" i="84"/>
  <c r="F84" i="84"/>
  <c r="J84" i="84"/>
  <c r="Q84" i="84"/>
  <c r="B84" i="84"/>
  <c r="S84" i="84"/>
  <c r="J92" i="79"/>
  <c r="S92" i="79"/>
  <c r="M92" i="79"/>
  <c r="F92" i="79"/>
  <c r="B92" i="79"/>
  <c r="E92" i="79"/>
  <c r="G92" i="79"/>
  <c r="T92" i="79"/>
  <c r="L92" i="79"/>
  <c r="Q92" i="79"/>
  <c r="C92" i="79"/>
  <c r="N92" i="79"/>
  <c r="P92" i="79"/>
  <c r="O92" i="79"/>
  <c r="I92" i="79"/>
  <c r="H92" i="79"/>
  <c r="U92" i="79"/>
  <c r="E29" i="79"/>
  <c r="R29" i="79"/>
  <c r="U29" i="79"/>
  <c r="G29" i="79"/>
  <c r="D29" i="79"/>
  <c r="B29" i="79"/>
  <c r="N29" i="79"/>
  <c r="J29" i="79"/>
  <c r="K92" i="82"/>
  <c r="R92" i="82"/>
  <c r="L92" i="82"/>
  <c r="D92" i="82"/>
  <c r="N92" i="82"/>
  <c r="O92" i="82"/>
  <c r="E86" i="89"/>
  <c r="I16" i="80"/>
  <c r="H16" i="80"/>
  <c r="F22" i="84"/>
  <c r="G22" i="84"/>
  <c r="S22" i="84"/>
  <c r="O22" i="84"/>
  <c r="N22" i="84"/>
  <c r="C22" i="84"/>
  <c r="Q22" i="84"/>
  <c r="D22" i="84"/>
  <c r="U22" i="84"/>
  <c r="I22" i="84"/>
  <c r="H92" i="89"/>
  <c r="F92" i="89"/>
  <c r="Q92" i="89"/>
  <c r="I92" i="89"/>
  <c r="U92" i="89"/>
  <c r="M92" i="89"/>
  <c r="D92" i="89"/>
  <c r="N92" i="89"/>
  <c r="T92" i="89"/>
  <c r="L92" i="89"/>
  <c r="J92" i="89"/>
  <c r="P92" i="89"/>
  <c r="E92" i="89"/>
  <c r="O92" i="89"/>
  <c r="G92" i="89"/>
  <c r="C92" i="89"/>
  <c r="R92" i="89"/>
  <c r="K92" i="89"/>
  <c r="B92" i="89"/>
  <c r="S92" i="89"/>
  <c r="H84" i="80"/>
  <c r="L84" i="80"/>
  <c r="U84" i="80"/>
  <c r="T84" i="80"/>
  <c r="I84" i="80"/>
  <c r="S22" i="83"/>
  <c r="G22" i="83"/>
  <c r="H22" i="83"/>
  <c r="P22" i="83"/>
  <c r="B22" i="83"/>
  <c r="M22" i="83"/>
  <c r="E22" i="83"/>
  <c r="I22" i="83"/>
  <c r="U22" i="83"/>
  <c r="S84" i="32"/>
  <c r="Q84" i="32"/>
  <c r="G84" i="32"/>
  <c r="J84" i="32"/>
  <c r="R84" i="32"/>
  <c r="P84" i="32"/>
  <c r="K84" i="32"/>
  <c r="E84" i="32"/>
  <c r="U84" i="32"/>
  <c r="N84" i="32"/>
  <c r="H84" i="32"/>
  <c r="I84" i="32"/>
  <c r="F84" i="32"/>
  <c r="B84" i="32"/>
  <c r="T84" i="32"/>
  <c r="L84" i="32"/>
  <c r="M84" i="32"/>
  <c r="D84" i="32"/>
  <c r="O84" i="32"/>
  <c r="C84" i="32"/>
  <c r="H22" i="79"/>
  <c r="B22" i="79"/>
  <c r="E22" i="79"/>
  <c r="I92" i="82"/>
  <c r="T29" i="79"/>
  <c r="K29" i="79"/>
  <c r="J92" i="82"/>
  <c r="Q92" i="82"/>
  <c r="U92" i="82"/>
  <c r="H29" i="79"/>
  <c r="E92" i="82"/>
  <c r="M92" i="82"/>
  <c r="T92" i="82"/>
  <c r="M36" i="32"/>
  <c r="N36" i="32"/>
  <c r="C36" i="32"/>
  <c r="B16" i="81"/>
  <c r="C16" i="81"/>
  <c r="O16" i="81"/>
  <c r="P16" i="81"/>
  <c r="G16" i="81"/>
  <c r="N16" i="81"/>
  <c r="E16" i="81"/>
  <c r="F16" i="81"/>
  <c r="U36" i="84"/>
  <c r="N36" i="84"/>
  <c r="K36" i="84"/>
  <c r="S19" i="80"/>
  <c r="F19" i="84"/>
  <c r="B19" i="84"/>
  <c r="S19" i="84"/>
  <c r="C19" i="84"/>
  <c r="R19" i="84"/>
  <c r="D19" i="84"/>
  <c r="L19" i="84"/>
  <c r="O19" i="84"/>
  <c r="P19" i="84"/>
  <c r="B15" i="79" a="1"/>
  <c r="J82" i="89"/>
  <c r="I82" i="89"/>
  <c r="B29" i="32" a="1"/>
  <c r="B38" i="80" a="1"/>
  <c r="D38" i="80" s="1"/>
  <c r="B38" i="84" a="1"/>
  <c r="C38" i="84" s="1"/>
  <c r="Y33" i="81"/>
  <c r="Z22" i="82"/>
  <c r="Z33" i="82"/>
  <c r="Z33" i="32"/>
  <c r="Z22" i="32"/>
  <c r="G22" i="81"/>
  <c r="X28" i="84"/>
  <c r="X33" i="84"/>
  <c r="B16" i="32" a="1"/>
  <c r="P84" i="89"/>
  <c r="Y33" i="83"/>
  <c r="Y33" i="82"/>
  <c r="Y33" i="84"/>
  <c r="Z33" i="80"/>
  <c r="Z22" i="80"/>
  <c r="Z22" i="83"/>
  <c r="Z33" i="83"/>
  <c r="B29" i="85"/>
  <c r="X28" i="85"/>
  <c r="X33" i="85"/>
  <c r="I84" i="78"/>
  <c r="K84" i="78"/>
  <c r="O13" i="81"/>
  <c r="B13" i="81"/>
  <c r="E30" i="79"/>
  <c r="C13" i="81"/>
  <c r="F95" i="82"/>
  <c r="D36" i="79"/>
  <c r="I28" i="85"/>
  <c r="C28" i="85"/>
  <c r="L13" i="32"/>
  <c r="Q86" i="85"/>
  <c r="H86" i="85"/>
  <c r="R36" i="79"/>
  <c r="I19" i="32"/>
  <c r="L92" i="85"/>
  <c r="M28" i="79"/>
  <c r="J28" i="79"/>
  <c r="Q28" i="79"/>
  <c r="M28" i="84"/>
  <c r="R28" i="84"/>
  <c r="F28" i="84"/>
  <c r="B28" i="32"/>
  <c r="T28" i="85"/>
  <c r="L27" i="89"/>
  <c r="K38" i="82"/>
  <c r="D23" i="81"/>
  <c r="J19" i="32"/>
  <c r="Q13" i="81"/>
  <c r="I23" i="81"/>
  <c r="G34" i="84"/>
  <c r="P27" i="89"/>
  <c r="I27" i="89"/>
  <c r="S28" i="83"/>
  <c r="M90" i="83"/>
  <c r="S19" i="32"/>
  <c r="M19" i="32"/>
  <c r="N27" i="89"/>
  <c r="I34" i="84"/>
  <c r="H28" i="85"/>
  <c r="I36" i="79"/>
  <c r="C83" i="82"/>
  <c r="U28" i="79"/>
  <c r="C28" i="32"/>
  <c r="Q83" i="82"/>
  <c r="B94" i="79"/>
  <c r="C94" i="79"/>
  <c r="R94" i="79"/>
  <c r="U12" i="82"/>
  <c r="P86" i="85"/>
  <c r="B91" i="82" a="1"/>
  <c r="O91" i="82" s="1"/>
  <c r="B27" i="79" a="1"/>
  <c r="B19" i="78" a="1"/>
  <c r="T19" i="78"/>
  <c r="B34" i="81" a="1"/>
  <c r="L34" i="81" s="1"/>
  <c r="B12" i="81" a="1"/>
  <c r="P12" i="81" s="1"/>
  <c r="B24" i="80" a="1"/>
  <c r="N24" i="80" s="1"/>
  <c r="B14" i="32" a="1"/>
  <c r="AF33" i="85"/>
  <c r="G82" i="89"/>
  <c r="D12" i="78"/>
  <c r="B23" i="80" a="1"/>
  <c r="B25" i="89" a="1"/>
  <c r="Z33" i="85"/>
  <c r="Z22" i="85"/>
  <c r="N38" i="83"/>
  <c r="T38" i="83"/>
  <c r="H38" i="83"/>
  <c r="O38" i="83"/>
  <c r="F38" i="83"/>
  <c r="D38" i="83"/>
  <c r="I38" i="83"/>
  <c r="Y30" i="89"/>
  <c r="Y33" i="89"/>
  <c r="K92" i="84"/>
  <c r="Y33" i="32"/>
  <c r="D84" i="85"/>
  <c r="T84" i="85"/>
  <c r="B28" i="78" a="1"/>
  <c r="B90" i="78" a="1"/>
  <c r="C90" i="78" s="1"/>
  <c r="B91" i="32" a="1"/>
  <c r="J91" i="32"/>
  <c r="B91" i="89" a="1"/>
  <c r="R91" i="89" s="1"/>
  <c r="B15" i="84" a="1"/>
  <c r="B89" i="32" a="1"/>
  <c r="B89" i="81" a="1"/>
  <c r="Q89" i="81" s="1"/>
  <c r="R84" i="78"/>
  <c r="B29" i="83" a="1"/>
  <c r="U29" i="83" s="1"/>
  <c r="B29" i="81" a="1"/>
  <c r="D29" i="81"/>
  <c r="B25" i="84" a="1"/>
  <c r="D25" i="84"/>
  <c r="AC26" i="78"/>
  <c r="AC33" i="78"/>
  <c r="X28" i="32"/>
  <c r="X33" i="32"/>
  <c r="B16" i="83" a="1"/>
  <c r="R94" i="32"/>
  <c r="P94" i="32"/>
  <c r="Q94" i="32"/>
  <c r="H94" i="32"/>
  <c r="S30" i="32"/>
  <c r="I30" i="32"/>
  <c r="D30" i="32"/>
  <c r="D94" i="80"/>
  <c r="Y33" i="78"/>
  <c r="P24" i="83"/>
  <c r="K24" i="83"/>
  <c r="R24" i="83"/>
  <c r="G24" i="83"/>
  <c r="N24" i="83"/>
  <c r="E24" i="83"/>
  <c r="I24" i="83"/>
  <c r="S24" i="83"/>
  <c r="L24" i="83"/>
  <c r="L24" i="89"/>
  <c r="T24" i="89"/>
  <c r="Q24" i="89"/>
  <c r="O24" i="89"/>
  <c r="K24" i="89"/>
  <c r="M24" i="89"/>
  <c r="H24" i="89"/>
  <c r="D24" i="89"/>
  <c r="G24" i="89"/>
  <c r="P24" i="89"/>
  <c r="R24" i="89"/>
  <c r="F24" i="89"/>
  <c r="S24" i="89"/>
  <c r="E24" i="89"/>
  <c r="C24" i="89"/>
  <c r="J24" i="89"/>
  <c r="U24" i="89"/>
  <c r="N24" i="89"/>
  <c r="I24" i="89"/>
  <c r="B24" i="89"/>
  <c r="G38" i="80"/>
  <c r="S38" i="84"/>
  <c r="P38" i="84"/>
  <c r="G38" i="84"/>
  <c r="D38" i="84"/>
  <c r="Q38" i="84"/>
  <c r="T38" i="84"/>
  <c r="B38" i="84"/>
  <c r="T38" i="81"/>
  <c r="I38" i="81"/>
  <c r="M38" i="81"/>
  <c r="E38" i="81"/>
  <c r="R38" i="81"/>
  <c r="B38" i="81"/>
  <c r="P38" i="81"/>
  <c r="S38" i="81"/>
  <c r="J38" i="81"/>
  <c r="N38" i="81"/>
  <c r="L38" i="81"/>
  <c r="U38" i="81"/>
  <c r="G38" i="81"/>
  <c r="K38" i="81"/>
  <c r="Q38" i="81"/>
  <c r="O38" i="81"/>
  <c r="D38" i="81"/>
  <c r="H38" i="81"/>
  <c r="F38" i="81"/>
  <c r="C38" i="81"/>
  <c r="D23" i="82"/>
  <c r="J23" i="82"/>
  <c r="S23" i="82"/>
  <c r="T23" i="82"/>
  <c r="K23" i="82"/>
  <c r="H23" i="82"/>
  <c r="B29" i="84"/>
  <c r="H29" i="84"/>
  <c r="D29" i="84"/>
  <c r="N29" i="84"/>
  <c r="K29" i="84"/>
  <c r="M29" i="84"/>
  <c r="E29" i="84"/>
  <c r="I29" i="84"/>
  <c r="P29" i="84"/>
  <c r="T29" i="84"/>
  <c r="Q29" i="84"/>
  <c r="G29" i="84"/>
  <c r="C29" i="84"/>
  <c r="F29" i="84"/>
  <c r="L29" i="84"/>
  <c r="O29" i="84"/>
  <c r="J29" i="84"/>
  <c r="U29" i="84"/>
  <c r="S29" i="84"/>
  <c r="R29" i="84"/>
  <c r="D23" i="79"/>
  <c r="R23" i="79"/>
  <c r="C23" i="79"/>
  <c r="H23" i="79"/>
  <c r="M23" i="79"/>
  <c r="K23" i="79"/>
  <c r="E23" i="79"/>
  <c r="T23" i="79"/>
  <c r="O23" i="79"/>
  <c r="Q23" i="79"/>
  <c r="B23" i="79"/>
  <c r="L23" i="79"/>
  <c r="U23" i="79"/>
  <c r="I23" i="79"/>
  <c r="J23" i="79"/>
  <c r="S23" i="79"/>
  <c r="G23" i="79"/>
  <c r="G83" i="78"/>
  <c r="B83" i="78"/>
  <c r="E83" i="78"/>
  <c r="F83" i="78"/>
  <c r="P83" i="78"/>
  <c r="J83" i="78"/>
  <c r="R83" i="78"/>
  <c r="D83" i="78"/>
  <c r="S83" i="78"/>
  <c r="T83" i="78"/>
  <c r="Q83" i="78"/>
  <c r="M83" i="78"/>
  <c r="U83" i="78"/>
  <c r="N83" i="78"/>
  <c r="C83" i="78"/>
  <c r="L83" i="78"/>
  <c r="H83" i="78"/>
  <c r="K83" i="78"/>
  <c r="O83" i="78"/>
  <c r="I83" i="78"/>
  <c r="F23" i="84"/>
  <c r="L23" i="84"/>
  <c r="M23" i="84"/>
  <c r="P23" i="84"/>
  <c r="S23" i="84"/>
  <c r="E23" i="84"/>
  <c r="C23" i="84"/>
  <c r="Q23" i="84"/>
  <c r="N23" i="84"/>
  <c r="R23" i="84"/>
  <c r="K23" i="84"/>
  <c r="U23" i="84"/>
  <c r="D23" i="84"/>
  <c r="G23" i="84"/>
  <c r="B23" i="84"/>
  <c r="J23" i="84"/>
  <c r="I23" i="84"/>
  <c r="O23" i="84"/>
  <c r="T23" i="84"/>
  <c r="H23" i="84"/>
  <c r="B15" i="81" a="1"/>
  <c r="M15" i="81" s="1"/>
  <c r="B27" i="82" a="1"/>
  <c r="H12" i="78"/>
  <c r="N12" i="78"/>
  <c r="T12" i="78"/>
  <c r="J12" i="78"/>
  <c r="E12" i="78"/>
  <c r="C12" i="78"/>
  <c r="R12" i="78"/>
  <c r="L12" i="78"/>
  <c r="M12" i="78"/>
  <c r="P12" i="78"/>
  <c r="U12" i="78"/>
  <c r="S12" i="78"/>
  <c r="Q12" i="78"/>
  <c r="B12" i="78"/>
  <c r="I12" i="78"/>
  <c r="AC33" i="82"/>
  <c r="AC22" i="82"/>
  <c r="Q25" i="89"/>
  <c r="E25" i="89"/>
  <c r="D82" i="89"/>
  <c r="H82" i="89"/>
  <c r="C82" i="89"/>
  <c r="R82" i="89"/>
  <c r="S82" i="89"/>
  <c r="E82" i="89"/>
  <c r="K82" i="89"/>
  <c r="U82" i="89"/>
  <c r="O82" i="89"/>
  <c r="B82" i="89"/>
  <c r="M82" i="89"/>
  <c r="L82" i="89"/>
  <c r="N82" i="89"/>
  <c r="P82" i="89"/>
  <c r="F82" i="89"/>
  <c r="D36" i="83"/>
  <c r="D27" i="89"/>
  <c r="S27" i="89"/>
  <c r="E27" i="89"/>
  <c r="B89" i="83" a="1"/>
  <c r="P89" i="83" s="1"/>
  <c r="B27" i="84" a="1"/>
  <c r="U27" i="84" s="1"/>
  <c r="O12" i="78"/>
  <c r="B83" i="81" a="1"/>
  <c r="AB22" i="80"/>
  <c r="AB33" i="80"/>
  <c r="AE26" i="79"/>
  <c r="AE33" i="79"/>
  <c r="B27" i="32" a="1"/>
  <c r="E27" i="32" s="1"/>
  <c r="J23" i="80"/>
  <c r="AE26" i="78"/>
  <c r="AE33" i="78"/>
  <c r="R36" i="83"/>
  <c r="I29" i="81"/>
  <c r="B86" i="84" a="1"/>
  <c r="U86" i="80"/>
  <c r="T86" i="80"/>
  <c r="P86" i="80"/>
  <c r="M86" i="80"/>
  <c r="E86" i="80"/>
  <c r="Q86" i="80"/>
  <c r="G86" i="80"/>
  <c r="K86" i="80"/>
  <c r="C86" i="80"/>
  <c r="D86" i="80"/>
  <c r="F86" i="80"/>
  <c r="R86" i="80"/>
  <c r="N86" i="80"/>
  <c r="B86" i="80"/>
  <c r="O86" i="80"/>
  <c r="F25" i="82"/>
  <c r="N25" i="82"/>
  <c r="U25" i="82"/>
  <c r="H19" i="89"/>
  <c r="E19" i="89"/>
  <c r="Q19" i="89"/>
  <c r="C19" i="89"/>
  <c r="D34" i="82"/>
  <c r="E34" i="82"/>
  <c r="I34" i="82"/>
  <c r="K34" i="82"/>
  <c r="L34" i="82"/>
  <c r="G34" i="82"/>
  <c r="C34" i="82"/>
  <c r="B34" i="82"/>
  <c r="F34" i="82"/>
  <c r="H34" i="82"/>
  <c r="J34" i="82"/>
  <c r="M34" i="82"/>
  <c r="U34" i="82"/>
  <c r="T34" i="82"/>
  <c r="N34" i="82"/>
  <c r="R34" i="82"/>
  <c r="O34" i="82"/>
  <c r="S34" i="82"/>
  <c r="Q34" i="82"/>
  <c r="P34" i="82"/>
  <c r="P27" i="32"/>
  <c r="S86" i="32"/>
  <c r="P86" i="32"/>
  <c r="R86" i="32"/>
  <c r="D86" i="32"/>
  <c r="G86" i="32"/>
  <c r="B86" i="32"/>
  <c r="C86" i="32"/>
  <c r="J86" i="32"/>
  <c r="M86" i="32"/>
  <c r="E86" i="32"/>
  <c r="O86" i="32"/>
  <c r="N86" i="32"/>
  <c r="F86" i="32"/>
  <c r="L86" i="32"/>
  <c r="Q86" i="32"/>
  <c r="H86" i="32"/>
  <c r="T86" i="32"/>
  <c r="I86" i="32"/>
  <c r="K86" i="32"/>
  <c r="U86" i="32"/>
  <c r="I91" i="82"/>
  <c r="G91" i="82"/>
  <c r="T91" i="82"/>
  <c r="L91" i="82"/>
  <c r="S91" i="82"/>
  <c r="K12" i="89"/>
  <c r="M12" i="89"/>
  <c r="O12" i="89"/>
  <c r="S12" i="89"/>
  <c r="B12" i="89"/>
  <c r="G12" i="89"/>
  <c r="J12" i="89"/>
  <c r="C12" i="89"/>
  <c r="L12" i="89"/>
  <c r="H12" i="89"/>
  <c r="Q12" i="89"/>
  <c r="E12" i="89"/>
  <c r="I12" i="89"/>
  <c r="P12" i="89"/>
  <c r="T12" i="89"/>
  <c r="U12" i="89"/>
  <c r="D12" i="89"/>
  <c r="R12" i="89"/>
  <c r="U12" i="32"/>
  <c r="J12" i="32"/>
  <c r="G12" i="32"/>
  <c r="H12" i="32"/>
  <c r="P12" i="32"/>
  <c r="I12" i="32"/>
  <c r="B12" i="32"/>
  <c r="O12" i="32"/>
  <c r="F12" i="32"/>
  <c r="M12" i="32"/>
  <c r="L12" i="32"/>
  <c r="Q12" i="32"/>
  <c r="C12" i="32"/>
  <c r="S12" i="32"/>
  <c r="E12" i="32"/>
  <c r="R12" i="32"/>
  <c r="D12" i="32"/>
  <c r="Q13" i="82"/>
  <c r="K13" i="82"/>
  <c r="H13" i="82"/>
  <c r="P13" i="82"/>
  <c r="T13" i="82"/>
  <c r="D13" i="82"/>
  <c r="R13" i="82"/>
  <c r="F13" i="82"/>
  <c r="N13" i="82"/>
  <c r="G13" i="82"/>
  <c r="L13" i="82"/>
  <c r="B13" i="82"/>
  <c r="M13" i="82"/>
  <c r="J13" i="82"/>
  <c r="I13" i="82"/>
  <c r="C13" i="82"/>
  <c r="U13" i="82"/>
  <c r="O13" i="82"/>
  <c r="F91" i="80"/>
  <c r="D91" i="80"/>
  <c r="Q91" i="80"/>
  <c r="J91" i="80"/>
  <c r="U91" i="80"/>
  <c r="C91" i="80"/>
  <c r="T91" i="80"/>
  <c r="O91" i="80"/>
  <c r="K91" i="80"/>
  <c r="G91" i="80"/>
  <c r="B91" i="80"/>
  <c r="R91" i="80"/>
  <c r="L91" i="80"/>
  <c r="H91" i="80"/>
  <c r="N91" i="80"/>
  <c r="P91" i="80"/>
  <c r="M91" i="80"/>
  <c r="S91" i="80"/>
  <c r="E91" i="80"/>
  <c r="I91" i="80"/>
  <c r="Q89" i="84"/>
  <c r="G89" i="84"/>
  <c r="O89" i="84"/>
  <c r="J89" i="84"/>
  <c r="T89" i="84"/>
  <c r="R89" i="84"/>
  <c r="S89" i="84"/>
  <c r="E89" i="84"/>
  <c r="C89" i="84"/>
  <c r="F89" i="84"/>
  <c r="D89" i="84"/>
  <c r="K89" i="84"/>
  <c r="B89" i="84"/>
  <c r="M89" i="84"/>
  <c r="P89" i="84"/>
  <c r="U89" i="84"/>
  <c r="L89" i="84"/>
  <c r="I89" i="84"/>
  <c r="R89" i="80"/>
  <c r="K89" i="80"/>
  <c r="D89" i="80"/>
  <c r="I89" i="80"/>
  <c r="S89" i="80"/>
  <c r="T89" i="80"/>
  <c r="L89" i="80"/>
  <c r="N89" i="80"/>
  <c r="H89" i="80"/>
  <c r="O89" i="80"/>
  <c r="B89" i="80"/>
  <c r="F89" i="80"/>
  <c r="E89" i="80"/>
  <c r="C89" i="80"/>
  <c r="Q89" i="80"/>
  <c r="G89" i="80"/>
  <c r="U89" i="80"/>
  <c r="M89" i="80"/>
  <c r="P89" i="80"/>
  <c r="J89" i="80"/>
  <c r="H15" i="82"/>
  <c r="R15" i="82"/>
  <c r="O15" i="82"/>
  <c r="M15" i="82"/>
  <c r="F15" i="82"/>
  <c r="J15" i="82"/>
  <c r="N15" i="82"/>
  <c r="C15" i="82"/>
  <c r="S15" i="82"/>
  <c r="G15" i="82"/>
  <c r="U15" i="82"/>
  <c r="L15" i="82"/>
  <c r="T15" i="82"/>
  <c r="I15" i="82"/>
  <c r="D15" i="82"/>
  <c r="Q15" i="82"/>
  <c r="K15" i="82"/>
  <c r="E15" i="82"/>
  <c r="P15" i="82"/>
  <c r="B15" i="82"/>
  <c r="P82" i="85"/>
  <c r="L82" i="85"/>
  <c r="T82" i="85"/>
  <c r="J82" i="85"/>
  <c r="U82" i="85"/>
  <c r="J25" i="80"/>
  <c r="I25" i="80"/>
  <c r="G25" i="80"/>
  <c r="E25" i="80"/>
  <c r="M25" i="80"/>
  <c r="U25" i="80"/>
  <c r="K25" i="80"/>
  <c r="R25" i="80"/>
  <c r="F25" i="80"/>
  <c r="O25" i="80"/>
  <c r="P25" i="80"/>
  <c r="D25" i="80"/>
  <c r="S25" i="80"/>
  <c r="H25" i="80"/>
  <c r="B25" i="80"/>
  <c r="N25" i="80"/>
  <c r="Q25" i="80"/>
  <c r="T25" i="80"/>
  <c r="L25" i="80"/>
  <c r="C25" i="80"/>
  <c r="O12" i="85"/>
  <c r="P12" i="85"/>
  <c r="Q12" i="85"/>
  <c r="F12" i="85"/>
  <c r="J12" i="85"/>
  <c r="G12" i="85"/>
  <c r="H12" i="85"/>
  <c r="T12" i="85"/>
  <c r="U12" i="85"/>
  <c r="S12" i="85"/>
  <c r="E12" i="85"/>
  <c r="M12" i="85"/>
  <c r="D12" i="85"/>
  <c r="L12" i="85"/>
  <c r="N12" i="85"/>
  <c r="I12" i="85"/>
  <c r="R12" i="85"/>
  <c r="C12" i="85"/>
  <c r="K12" i="85"/>
  <c r="B12" i="85"/>
  <c r="L13" i="85"/>
  <c r="G13" i="85"/>
  <c r="P13" i="85"/>
  <c r="B13" i="85"/>
  <c r="O13" i="85"/>
  <c r="H13" i="85"/>
  <c r="D13" i="85"/>
  <c r="U13" i="85"/>
  <c r="K13" i="85"/>
  <c r="F13" i="85"/>
  <c r="S13" i="85"/>
  <c r="I13" i="85"/>
  <c r="J13" i="85"/>
  <c r="N13" i="85"/>
  <c r="T13" i="85"/>
  <c r="E13" i="85"/>
  <c r="R13" i="85"/>
  <c r="C13" i="85"/>
  <c r="Q13" i="85"/>
  <c r="M13" i="85"/>
  <c r="C13" i="79"/>
  <c r="M13" i="79"/>
  <c r="S13" i="79"/>
  <c r="K13" i="79"/>
  <c r="I13" i="79"/>
  <c r="G13" i="79"/>
  <c r="H13" i="79"/>
  <c r="E13" i="79"/>
  <c r="R13" i="79"/>
  <c r="U13" i="79"/>
  <c r="J13" i="79"/>
  <c r="Q90" i="81"/>
  <c r="I90" i="81"/>
  <c r="J90" i="81"/>
  <c r="S90" i="81"/>
  <c r="H91" i="78"/>
  <c r="O91" i="78"/>
  <c r="Q91" i="78"/>
  <c r="F91" i="78"/>
  <c r="T91" i="78"/>
  <c r="L91" i="78"/>
  <c r="M91" i="78"/>
  <c r="U91" i="78"/>
  <c r="K91" i="78"/>
  <c r="E91" i="78"/>
  <c r="P91" i="78"/>
  <c r="R91" i="78"/>
  <c r="I91" i="78"/>
  <c r="S91" i="78"/>
  <c r="B91" i="78"/>
  <c r="G91" i="78"/>
  <c r="N91" i="78"/>
  <c r="D91" i="78"/>
  <c r="C91" i="78"/>
  <c r="J91" i="78"/>
  <c r="L36" i="85"/>
  <c r="O36" i="85"/>
  <c r="H36" i="85"/>
  <c r="Q36" i="85"/>
  <c r="M36" i="85"/>
  <c r="E36" i="85"/>
  <c r="U36" i="85"/>
  <c r="J36" i="85"/>
  <c r="F36" i="85"/>
  <c r="T36" i="85"/>
  <c r="N36" i="85"/>
  <c r="G36" i="85"/>
  <c r="C36" i="85"/>
  <c r="K36" i="85"/>
  <c r="B36" i="85"/>
  <c r="P36" i="85"/>
  <c r="S36" i="85"/>
  <c r="I36" i="85"/>
  <c r="D36" i="85"/>
  <c r="R36" i="85"/>
  <c r="O15" i="81"/>
  <c r="T89" i="85"/>
  <c r="F89" i="85"/>
  <c r="D89" i="85"/>
  <c r="B89" i="85"/>
  <c r="M89" i="85"/>
  <c r="N89" i="85"/>
  <c r="Q89" i="85"/>
  <c r="C89" i="85"/>
  <c r="U89" i="85"/>
  <c r="R89" i="85"/>
  <c r="L89" i="85"/>
  <c r="J89" i="85"/>
  <c r="H89" i="85"/>
  <c r="O89" i="85"/>
  <c r="G89" i="85"/>
  <c r="P89" i="85"/>
  <c r="I89" i="85"/>
  <c r="K89" i="85"/>
  <c r="E89" i="85"/>
  <c r="S89" i="85"/>
  <c r="P27" i="82"/>
  <c r="N27" i="82"/>
  <c r="U82" i="79"/>
  <c r="L82" i="79"/>
  <c r="Q82" i="79"/>
  <c r="J82" i="79"/>
  <c r="L25" i="32"/>
  <c r="G25" i="32"/>
  <c r="G38" i="79"/>
  <c r="O38" i="79"/>
  <c r="P38" i="79"/>
  <c r="U38" i="79"/>
  <c r="C86" i="83"/>
  <c r="O86" i="83"/>
  <c r="R86" i="83"/>
  <c r="J86" i="83"/>
  <c r="Q86" i="83"/>
  <c r="U86" i="83"/>
  <c r="T86" i="83"/>
  <c r="K86" i="83"/>
  <c r="J13" i="83"/>
  <c r="U91" i="84"/>
  <c r="S91" i="84"/>
  <c r="F91" i="84"/>
  <c r="T91" i="84"/>
  <c r="H91" i="84"/>
  <c r="L91" i="84"/>
  <c r="O91" i="84"/>
  <c r="N91" i="84"/>
  <c r="E91" i="84"/>
  <c r="C91" i="84"/>
  <c r="Q91" i="84"/>
  <c r="G34" i="89"/>
  <c r="U34" i="89"/>
  <c r="Q34" i="89"/>
  <c r="B34" i="89"/>
  <c r="K34" i="89"/>
  <c r="M34" i="89"/>
  <c r="L34" i="89"/>
  <c r="E34" i="89"/>
  <c r="C34" i="89"/>
  <c r="H34" i="89"/>
  <c r="J34" i="89"/>
  <c r="I34" i="89"/>
  <c r="R34" i="89"/>
  <c r="O34" i="89"/>
  <c r="S34" i="89"/>
  <c r="T34" i="89"/>
  <c r="F34" i="89"/>
  <c r="P34" i="89"/>
  <c r="D34" i="89"/>
  <c r="N34" i="89"/>
  <c r="I28" i="80"/>
  <c r="B28" i="80"/>
  <c r="P28" i="80"/>
  <c r="F28" i="80"/>
  <c r="M28" i="80"/>
  <c r="C28" i="80"/>
  <c r="J28" i="80"/>
  <c r="R28" i="80"/>
  <c r="T28" i="80"/>
  <c r="H28" i="80"/>
  <c r="E28" i="80"/>
  <c r="D28" i="80"/>
  <c r="Q28" i="80"/>
  <c r="S28" i="80"/>
  <c r="N28" i="80"/>
  <c r="G28" i="80"/>
  <c r="U28" i="80"/>
  <c r="O28" i="80"/>
  <c r="K28" i="80"/>
  <c r="L28" i="80"/>
  <c r="M27" i="84"/>
  <c r="L92" i="32"/>
  <c r="T92" i="32"/>
  <c r="J92" i="32"/>
  <c r="AC26" i="83"/>
  <c r="AC33" i="83"/>
  <c r="AC26" i="81"/>
  <c r="AC33" i="81"/>
  <c r="K19" i="78"/>
  <c r="B34" i="79" a="1"/>
  <c r="D34" i="81"/>
  <c r="J34" i="81"/>
  <c r="N38" i="32"/>
  <c r="AB24" i="32"/>
  <c r="AB33" i="32"/>
  <c r="AB32" i="85"/>
  <c r="AB33" i="85"/>
  <c r="AD24" i="84"/>
  <c r="AD33" i="84"/>
  <c r="K95" i="32"/>
  <c r="P95" i="32"/>
  <c r="E95" i="32"/>
  <c r="F95" i="32"/>
  <c r="H95" i="32"/>
  <c r="S95" i="32"/>
  <c r="T95" i="32"/>
  <c r="Q95" i="32"/>
  <c r="B95" i="32"/>
  <c r="G95" i="32"/>
  <c r="O95" i="32"/>
  <c r="C95" i="32"/>
  <c r="I95" i="32"/>
  <c r="N95" i="32"/>
  <c r="M95" i="32"/>
  <c r="J95" i="32"/>
  <c r="R95" i="32"/>
  <c r="L95" i="32"/>
  <c r="D95" i="32"/>
  <c r="U95" i="32"/>
  <c r="F83" i="85"/>
  <c r="C83" i="85"/>
  <c r="P83" i="85"/>
  <c r="M83" i="85"/>
  <c r="J83" i="85"/>
  <c r="B83" i="85"/>
  <c r="G83" i="85"/>
  <c r="N83" i="85"/>
  <c r="K83" i="85"/>
  <c r="S83" i="85"/>
  <c r="T83" i="85"/>
  <c r="O83" i="85"/>
  <c r="E83" i="85"/>
  <c r="Q83" i="85"/>
  <c r="I83" i="85"/>
  <c r="H83" i="85"/>
  <c r="R83" i="85"/>
  <c r="U83" i="85"/>
  <c r="D83" i="85"/>
  <c r="L83" i="85"/>
  <c r="O95" i="83"/>
  <c r="N95" i="83"/>
  <c r="U95" i="83"/>
  <c r="E95" i="83"/>
  <c r="S95" i="83"/>
  <c r="C95" i="83"/>
  <c r="L95" i="83"/>
  <c r="T95" i="83"/>
  <c r="F95" i="83"/>
  <c r="K95" i="83"/>
  <c r="B95" i="83"/>
  <c r="Q95" i="83"/>
  <c r="D95" i="83"/>
  <c r="J95" i="83"/>
  <c r="H95" i="83"/>
  <c r="P95" i="83"/>
  <c r="J95" i="79"/>
  <c r="U95" i="79"/>
  <c r="S95" i="79"/>
  <c r="G95" i="79"/>
  <c r="B23" i="89" a="1"/>
  <c r="U30" i="83"/>
  <c r="AF33" i="79"/>
  <c r="I12" i="79"/>
  <c r="J12" i="79"/>
  <c r="Q12" i="79"/>
  <c r="P12" i="79"/>
  <c r="T12" i="79"/>
  <c r="S12" i="79"/>
  <c r="H12" i="79"/>
  <c r="R12" i="79"/>
  <c r="D12" i="79"/>
  <c r="M12" i="79"/>
  <c r="G12" i="79"/>
  <c r="K12" i="79"/>
  <c r="B24" i="81" a="1"/>
  <c r="M13" i="32"/>
  <c r="J13" i="32"/>
  <c r="R13" i="32"/>
  <c r="K24" i="78"/>
  <c r="E83" i="80"/>
  <c r="N86" i="89"/>
  <c r="L86" i="89"/>
  <c r="I86" i="89"/>
  <c r="B14" i="78" a="1"/>
  <c r="B14" i="82" a="1"/>
  <c r="B36" i="82" a="1"/>
  <c r="H28" i="78"/>
  <c r="O28" i="78"/>
  <c r="U28" i="78"/>
  <c r="B28" i="78"/>
  <c r="S90" i="85"/>
  <c r="S90" i="78"/>
  <c r="M90" i="78"/>
  <c r="T91" i="32"/>
  <c r="B15" i="32" a="1"/>
  <c r="U89" i="32"/>
  <c r="N89" i="32"/>
  <c r="J89" i="32"/>
  <c r="U89" i="78"/>
  <c r="N89" i="78"/>
  <c r="B89" i="78"/>
  <c r="S89" i="78"/>
  <c r="M89" i="81"/>
  <c r="AD28" i="81"/>
  <c r="AD33" i="81"/>
  <c r="AA23" i="83"/>
  <c r="AA33" i="83"/>
  <c r="AA23" i="32"/>
  <c r="AA33" i="32"/>
  <c r="B27" i="85" a="1"/>
  <c r="B32" i="81" a="1"/>
  <c r="B32" i="89" a="1"/>
  <c r="C82" i="80"/>
  <c r="B26" i="79" a="1"/>
  <c r="B26" i="89" a="1"/>
  <c r="O86" i="78"/>
  <c r="Q86" i="78"/>
  <c r="R86" i="78"/>
  <c r="P86" i="78"/>
  <c r="D86" i="78"/>
  <c r="K86" i="78"/>
  <c r="T86" i="78"/>
  <c r="N86" i="78"/>
  <c r="C86" i="78"/>
  <c r="J86" i="78"/>
  <c r="U86" i="78"/>
  <c r="F86" i="78"/>
  <c r="L86" i="78"/>
  <c r="S86" i="78"/>
  <c r="M86" i="78"/>
  <c r="E86" i="78"/>
  <c r="B86" i="78"/>
  <c r="H86" i="78"/>
  <c r="G86" i="78"/>
  <c r="I86" i="78"/>
  <c r="B30" i="84" a="1"/>
  <c r="D16" i="89"/>
  <c r="K16" i="89"/>
  <c r="M16" i="89"/>
  <c r="I16" i="89"/>
  <c r="H25" i="81"/>
  <c r="B28" i="89" a="1"/>
  <c r="B24" i="79" a="1"/>
  <c r="E92" i="32"/>
  <c r="M26" i="81"/>
  <c r="N26" i="81"/>
  <c r="K26" i="81"/>
  <c r="S26" i="81"/>
  <c r="D26" i="81"/>
  <c r="P26" i="81"/>
  <c r="F26" i="81"/>
  <c r="T26" i="81"/>
  <c r="B26" i="81"/>
  <c r="J26" i="81"/>
  <c r="G26" i="81"/>
  <c r="C26" i="81"/>
  <c r="I26" i="81"/>
  <c r="Q26" i="81"/>
  <c r="U26" i="81"/>
  <c r="H26" i="81"/>
  <c r="Q25" i="83"/>
  <c r="V28" i="79"/>
  <c r="V33" i="79"/>
  <c r="K27" i="89"/>
  <c r="Q27" i="89"/>
  <c r="O27" i="89"/>
  <c r="N27" i="78"/>
  <c r="U27" i="78"/>
  <c r="H27" i="78"/>
  <c r="F27" i="78"/>
  <c r="J27" i="78"/>
  <c r="T27" i="78"/>
  <c r="B27" i="78"/>
  <c r="I27" i="78"/>
  <c r="O27" i="78"/>
  <c r="AB24" i="81"/>
  <c r="AB33" i="81"/>
  <c r="AD24" i="78"/>
  <c r="AD33" i="78"/>
  <c r="K83" i="82"/>
  <c r="U83" i="82"/>
  <c r="D83" i="82"/>
  <c r="E83" i="82"/>
  <c r="J83" i="82"/>
  <c r="N83" i="82"/>
  <c r="O83" i="82"/>
  <c r="L83" i="82"/>
  <c r="H83" i="82"/>
  <c r="R83" i="82"/>
  <c r="B83" i="82"/>
  <c r="T83" i="82"/>
  <c r="T95" i="78"/>
  <c r="C95" i="78"/>
  <c r="H95" i="78"/>
  <c r="G95" i="78"/>
  <c r="M95" i="78"/>
  <c r="R95" i="78"/>
  <c r="Q95" i="78"/>
  <c r="D95" i="78"/>
  <c r="P95" i="78"/>
  <c r="E95" i="78"/>
  <c r="I95" i="78"/>
  <c r="J95" i="78"/>
  <c r="K95" i="78"/>
  <c r="U95" i="78"/>
  <c r="N95" i="78"/>
  <c r="O95" i="78"/>
  <c r="F95" i="78"/>
  <c r="B95" i="78"/>
  <c r="S95" i="78"/>
  <c r="L95" i="78"/>
  <c r="H95" i="80"/>
  <c r="G95" i="80"/>
  <c r="F95" i="80"/>
  <c r="B95" i="80"/>
  <c r="M95" i="80"/>
  <c r="C95" i="80"/>
  <c r="O95" i="80"/>
  <c r="I95" i="80"/>
  <c r="N95" i="80"/>
  <c r="D95" i="80"/>
  <c r="K95" i="80"/>
  <c r="Q95" i="80"/>
  <c r="P95" i="80"/>
  <c r="R95" i="80"/>
  <c r="J95" i="80"/>
  <c r="T95" i="80"/>
  <c r="S95" i="80"/>
  <c r="E95" i="80"/>
  <c r="L95" i="80"/>
  <c r="U95" i="80"/>
  <c r="B23" i="83" a="1"/>
  <c r="T23" i="83"/>
  <c r="E12" i="80"/>
  <c r="P12" i="80"/>
  <c r="Q12" i="80"/>
  <c r="O12" i="80"/>
  <c r="S12" i="80"/>
  <c r="K12" i="80"/>
  <c r="J12" i="80"/>
  <c r="D12" i="80"/>
  <c r="H12" i="80"/>
  <c r="I12" i="80"/>
  <c r="N12" i="80"/>
  <c r="M12" i="80"/>
  <c r="B12" i="80"/>
  <c r="T12" i="80"/>
  <c r="C12" i="80"/>
  <c r="L12" i="80"/>
  <c r="U12" i="80"/>
  <c r="F12" i="80"/>
  <c r="R12" i="80"/>
  <c r="G12" i="80"/>
  <c r="B30" i="85" a="1"/>
  <c r="AD22" i="85"/>
  <c r="AD33" i="85"/>
  <c r="P24" i="80"/>
  <c r="K13" i="89"/>
  <c r="Q13" i="89"/>
  <c r="S13" i="89"/>
  <c r="E83" i="79"/>
  <c r="F83" i="79"/>
  <c r="B24" i="82" a="1"/>
  <c r="H36" i="81"/>
  <c r="F36" i="81"/>
  <c r="D36" i="81"/>
  <c r="T15" i="89"/>
  <c r="D15" i="89"/>
  <c r="K15" i="89"/>
  <c r="M15" i="89"/>
  <c r="B34" i="80"/>
  <c r="J34" i="80"/>
  <c r="M34" i="80"/>
  <c r="L34" i="80"/>
  <c r="F34" i="80"/>
  <c r="O34" i="80"/>
  <c r="T34" i="80"/>
  <c r="N34" i="80"/>
  <c r="D34" i="80"/>
  <c r="Q34" i="80"/>
  <c r="R34" i="80"/>
  <c r="S14" i="85"/>
  <c r="B14" i="85"/>
  <c r="B14" i="83" a="1"/>
  <c r="F14" i="83" s="1"/>
  <c r="B14" i="79" a="1"/>
  <c r="F19" i="32"/>
  <c r="T19" i="32"/>
  <c r="N19" i="32"/>
  <c r="E19" i="32"/>
  <c r="T36" i="80"/>
  <c r="K36" i="80"/>
  <c r="M36" i="80"/>
  <c r="B36" i="80"/>
  <c r="E36" i="80"/>
  <c r="P36" i="80"/>
  <c r="U36" i="80"/>
  <c r="J36" i="80"/>
  <c r="D36" i="80"/>
  <c r="N36" i="80"/>
  <c r="F36" i="80"/>
  <c r="Q36" i="80"/>
  <c r="R36" i="80"/>
  <c r="H36" i="80"/>
  <c r="I36" i="80"/>
  <c r="O36" i="80"/>
  <c r="L36" i="80"/>
  <c r="G36" i="80"/>
  <c r="C36" i="80"/>
  <c r="S36" i="80"/>
  <c r="E28" i="83"/>
  <c r="I28" i="83"/>
  <c r="K90" i="32"/>
  <c r="N90" i="32"/>
  <c r="H90" i="32"/>
  <c r="C90" i="32"/>
  <c r="S90" i="79"/>
  <c r="R90" i="79"/>
  <c r="B90" i="79"/>
  <c r="N90" i="79"/>
  <c r="T90" i="79"/>
  <c r="G90" i="79"/>
  <c r="U90" i="79"/>
  <c r="O90" i="79"/>
  <c r="K90" i="79"/>
  <c r="E90" i="79"/>
  <c r="C90" i="79"/>
  <c r="M90" i="79"/>
  <c r="J90" i="79"/>
  <c r="Q90" i="79"/>
  <c r="D90" i="79"/>
  <c r="P90" i="79"/>
  <c r="I90" i="79"/>
  <c r="H90" i="79"/>
  <c r="F90" i="79"/>
  <c r="L90" i="79"/>
  <c r="N90" i="82"/>
  <c r="B90" i="82"/>
  <c r="O90" i="82"/>
  <c r="T90" i="82"/>
  <c r="U90" i="82"/>
  <c r="Q90" i="82"/>
  <c r="K90" i="82"/>
  <c r="C90" i="82"/>
  <c r="G90" i="82"/>
  <c r="H90" i="82"/>
  <c r="P90" i="82"/>
  <c r="B15" i="78" a="1"/>
  <c r="AD28" i="83"/>
  <c r="AD33" i="83"/>
  <c r="AA23" i="84"/>
  <c r="AA33" i="84"/>
  <c r="AA23" i="78"/>
  <c r="AA33" i="78"/>
  <c r="AA23" i="85"/>
  <c r="AA33" i="85"/>
  <c r="E24" i="84"/>
  <c r="K24" i="84"/>
  <c r="D24" i="84"/>
  <c r="O24" i="84"/>
  <c r="C24" i="84"/>
  <c r="Q24" i="84"/>
  <c r="B32" i="83" a="1"/>
  <c r="B32" i="32" a="1"/>
  <c r="B26" i="84" a="1"/>
  <c r="M26" i="84" s="1"/>
  <c r="J26" i="82"/>
  <c r="B26" i="82"/>
  <c r="G26" i="82"/>
  <c r="S26" i="82"/>
  <c r="N26" i="82"/>
  <c r="H26" i="82"/>
  <c r="B26" i="85" a="1"/>
  <c r="E86" i="82"/>
  <c r="B16" i="82"/>
  <c r="E16" i="82"/>
  <c r="N16" i="82"/>
  <c r="D16" i="82"/>
  <c r="J16" i="82"/>
  <c r="R16" i="82"/>
  <c r="H16" i="82"/>
  <c r="G16" i="82"/>
  <c r="Q16" i="82"/>
  <c r="F16" i="82"/>
  <c r="T16" i="82"/>
  <c r="C16" i="82"/>
  <c r="K16" i="82"/>
  <c r="I16" i="82"/>
  <c r="U16" i="82"/>
  <c r="AC33" i="89"/>
  <c r="B16" i="78" a="1"/>
  <c r="P25" i="85"/>
  <c r="E25" i="85"/>
  <c r="R22" i="89"/>
  <c r="E22" i="89"/>
  <c r="H22" i="89"/>
  <c r="T22" i="89"/>
  <c r="H92" i="32"/>
  <c r="U36" i="32"/>
  <c r="K36" i="32"/>
  <c r="H36" i="32"/>
  <c r="D36" i="32"/>
  <c r="L36" i="32"/>
  <c r="F36" i="32"/>
  <c r="P36" i="32"/>
  <c r="S36" i="32"/>
  <c r="B36" i="32"/>
  <c r="S92" i="81"/>
  <c r="J16" i="81"/>
  <c r="T16" i="81"/>
  <c r="M16" i="81"/>
  <c r="I16" i="81"/>
  <c r="R16" i="81"/>
  <c r="S16" i="81"/>
  <c r="E36" i="84"/>
  <c r="G36" i="84"/>
  <c r="Q36" i="84"/>
  <c r="S36" i="84"/>
  <c r="T36" i="84"/>
  <c r="P36" i="84"/>
  <c r="R36" i="84"/>
  <c r="B36" i="84"/>
  <c r="H36" i="84"/>
  <c r="S34" i="32"/>
  <c r="O34" i="32"/>
  <c r="L34" i="32"/>
  <c r="E34" i="32"/>
  <c r="Q34" i="32"/>
  <c r="G34" i="32"/>
  <c r="B27" i="80" a="1"/>
  <c r="AB24" i="89"/>
  <c r="AB33" i="89"/>
  <c r="AB32" i="78"/>
  <c r="AB33" i="78"/>
  <c r="AD24" i="32"/>
  <c r="AD33" i="32"/>
  <c r="AD24" i="80"/>
  <c r="AD33" i="80"/>
  <c r="O83" i="32"/>
  <c r="K95" i="85"/>
  <c r="D95" i="85"/>
  <c r="F95" i="85"/>
  <c r="O95" i="85"/>
  <c r="Q95" i="85"/>
  <c r="R95" i="85"/>
  <c r="C95" i="85"/>
  <c r="E95" i="85"/>
  <c r="I95" i="85"/>
  <c r="S95" i="85"/>
  <c r="T95" i="85"/>
  <c r="U95" i="85"/>
  <c r="G95" i="85"/>
  <c r="N95" i="85"/>
  <c r="B95" i="85"/>
  <c r="J95" i="85"/>
  <c r="P95" i="85"/>
  <c r="H95" i="85"/>
  <c r="L95" i="85"/>
  <c r="M95" i="85"/>
  <c r="B23" i="32" a="1"/>
  <c r="M23" i="81"/>
  <c r="K23" i="81"/>
  <c r="L23" i="81"/>
  <c r="G30" i="79"/>
  <c r="T30" i="79"/>
  <c r="J30" i="79"/>
  <c r="H30" i="79"/>
  <c r="P30" i="79"/>
  <c r="N30" i="79"/>
  <c r="L30" i="79"/>
  <c r="B30" i="79"/>
  <c r="O30" i="79"/>
  <c r="D30" i="79"/>
  <c r="F30" i="79"/>
  <c r="AD22" i="82"/>
  <c r="AD33" i="82"/>
  <c r="I13" i="84"/>
  <c r="O13" i="84"/>
  <c r="T13" i="84"/>
  <c r="R13" i="84"/>
  <c r="M13" i="84"/>
  <c r="P13" i="84"/>
  <c r="F13" i="84"/>
  <c r="H13" i="84"/>
  <c r="E13" i="84"/>
  <c r="N13" i="84"/>
  <c r="K13" i="84"/>
  <c r="B13" i="84"/>
  <c r="J13" i="84"/>
  <c r="Q13" i="84"/>
  <c r="L13" i="84"/>
  <c r="D13" i="84"/>
  <c r="Q13" i="80"/>
  <c r="L13" i="80"/>
  <c r="J13" i="80"/>
  <c r="C13" i="80"/>
  <c r="F13" i="80"/>
  <c r="E13" i="80"/>
  <c r="S13" i="80"/>
  <c r="B13" i="80"/>
  <c r="M13" i="80"/>
  <c r="P13" i="80"/>
  <c r="G13" i="80"/>
  <c r="R13" i="80"/>
  <c r="I13" i="80"/>
  <c r="H13" i="80"/>
  <c r="D13" i="80"/>
  <c r="O13" i="80"/>
  <c r="T13" i="80"/>
  <c r="K13" i="80"/>
  <c r="N13" i="80"/>
  <c r="U13" i="80"/>
  <c r="U27" i="83"/>
  <c r="M27" i="83"/>
  <c r="D27" i="83"/>
  <c r="P27" i="83"/>
  <c r="Q27" i="83"/>
  <c r="B27" i="83"/>
  <c r="F27" i="83"/>
  <c r="R27" i="83"/>
  <c r="D94" i="83"/>
  <c r="AC33" i="32"/>
  <c r="S82" i="78"/>
  <c r="Q82" i="78"/>
  <c r="H82" i="78"/>
  <c r="K82" i="78"/>
  <c r="U82" i="78"/>
  <c r="N82" i="78"/>
  <c r="R82" i="78"/>
  <c r="D82" i="78"/>
  <c r="P82" i="78"/>
  <c r="E82" i="78"/>
  <c r="G82" i="78"/>
  <c r="T82" i="78"/>
  <c r="B82" i="78"/>
  <c r="I82" i="78"/>
  <c r="F82" i="78"/>
  <c r="J82" i="78"/>
  <c r="O82" i="78"/>
  <c r="M82" i="78"/>
  <c r="L82" i="78"/>
  <c r="C82" i="78"/>
  <c r="K22" i="80"/>
  <c r="M36" i="79"/>
  <c r="H36" i="79"/>
  <c r="Q36" i="79"/>
  <c r="K36" i="79"/>
  <c r="J36" i="79"/>
  <c r="T36" i="79"/>
  <c r="O36" i="79"/>
  <c r="F28" i="85"/>
  <c r="Q28" i="85"/>
  <c r="B14" i="81" a="1"/>
  <c r="B14" i="84" a="1"/>
  <c r="G19" i="81"/>
  <c r="S19" i="81"/>
  <c r="N19" i="81"/>
  <c r="P19" i="81"/>
  <c r="E19" i="81"/>
  <c r="H19" i="81"/>
  <c r="L19" i="81"/>
  <c r="C19" i="81"/>
  <c r="O19" i="81"/>
  <c r="K19" i="81"/>
  <c r="Q19" i="81"/>
  <c r="D19" i="81"/>
  <c r="U19" i="81"/>
  <c r="J19" i="81"/>
  <c r="T19" i="81"/>
  <c r="I19" i="81"/>
  <c r="B19" i="81"/>
  <c r="R19" i="81"/>
  <c r="F19" i="81"/>
  <c r="M19" i="81"/>
  <c r="O36" i="89"/>
  <c r="G36" i="89"/>
  <c r="I36" i="89"/>
  <c r="D28" i="79"/>
  <c r="R28" i="79"/>
  <c r="T90" i="83"/>
  <c r="U90" i="83"/>
  <c r="O90" i="80"/>
  <c r="F91" i="85"/>
  <c r="R91" i="85"/>
  <c r="G91" i="85"/>
  <c r="D91" i="85"/>
  <c r="K91" i="85"/>
  <c r="N91" i="85"/>
  <c r="L91" i="85"/>
  <c r="M91" i="85"/>
  <c r="S91" i="85"/>
  <c r="J91" i="85"/>
  <c r="T91" i="85"/>
  <c r="N91" i="81"/>
  <c r="C91" i="81"/>
  <c r="I91" i="81"/>
  <c r="F91" i="81"/>
  <c r="J91" i="81"/>
  <c r="U91" i="81"/>
  <c r="H91" i="81"/>
  <c r="M91" i="81"/>
  <c r="K91" i="81"/>
  <c r="R91" i="81"/>
  <c r="Q91" i="81"/>
  <c r="S28" i="32"/>
  <c r="E28" i="32"/>
  <c r="T28" i="32"/>
  <c r="D28" i="32"/>
  <c r="M28" i="32"/>
  <c r="I28" i="32"/>
  <c r="B15" i="80" a="1"/>
  <c r="Q15" i="80" s="1"/>
  <c r="AA23" i="79"/>
  <c r="AA33" i="79"/>
  <c r="AA23" i="82"/>
  <c r="AA33" i="82"/>
  <c r="AA33" i="81"/>
  <c r="AA23" i="81"/>
  <c r="U89" i="79"/>
  <c r="F89" i="79"/>
  <c r="Q89" i="79"/>
  <c r="T89" i="79"/>
  <c r="B32" i="85" a="1"/>
  <c r="B32" i="84" a="1"/>
  <c r="B32" i="78" a="1"/>
  <c r="B26" i="32" a="1"/>
  <c r="B26" i="80" a="1"/>
  <c r="I16" i="79"/>
  <c r="K16" i="79"/>
  <c r="M16" i="79"/>
  <c r="C16" i="79"/>
  <c r="T16" i="79"/>
  <c r="F16" i="79"/>
  <c r="O16" i="79"/>
  <c r="U16" i="79"/>
  <c r="D16" i="79"/>
  <c r="L16" i="79"/>
  <c r="H16" i="79"/>
  <c r="P16" i="79"/>
  <c r="N16" i="79"/>
  <c r="R16" i="79"/>
  <c r="Q16" i="79"/>
  <c r="G16" i="79"/>
  <c r="J16" i="79"/>
  <c r="B16" i="79"/>
  <c r="E16" i="79"/>
  <c r="S16" i="79"/>
  <c r="C22" i="85"/>
  <c r="J22" i="85"/>
  <c r="R22" i="32"/>
  <c r="H22" i="32"/>
  <c r="F22" i="32"/>
  <c r="G22" i="32"/>
  <c r="N22" i="32"/>
  <c r="K22" i="32"/>
  <c r="C92" i="32"/>
  <c r="N92" i="32"/>
  <c r="F92" i="32"/>
  <c r="Q92" i="32"/>
  <c r="D92" i="32"/>
  <c r="Q16" i="81"/>
  <c r="K16" i="81"/>
  <c r="D16" i="81"/>
  <c r="U16" i="81"/>
  <c r="O36" i="32"/>
  <c r="P36" i="78"/>
  <c r="L36" i="78"/>
  <c r="U36" i="78"/>
  <c r="I36" i="78"/>
  <c r="T36" i="78"/>
  <c r="AC26" i="85"/>
  <c r="AC33" i="85"/>
  <c r="S91" i="83"/>
  <c r="S38" i="78"/>
  <c r="U38" i="78"/>
  <c r="H38" i="78"/>
  <c r="R38" i="78"/>
  <c r="F38" i="78"/>
  <c r="I38" i="78"/>
  <c r="Q38" i="78"/>
  <c r="G38" i="78"/>
  <c r="O38" i="78"/>
  <c r="C38" i="78"/>
  <c r="E38" i="78"/>
  <c r="J38" i="78"/>
  <c r="T38" i="78"/>
  <c r="B38" i="78"/>
  <c r="D38" i="78"/>
  <c r="P38" i="78"/>
  <c r="N38" i="78"/>
  <c r="M38" i="78"/>
  <c r="L38" i="78"/>
  <c r="K38" i="78"/>
  <c r="M34" i="84"/>
  <c r="N34" i="84"/>
  <c r="C34" i="84"/>
  <c r="B34" i="84"/>
  <c r="T25" i="79"/>
  <c r="I25" i="79"/>
  <c r="U25" i="79"/>
  <c r="O25" i="79"/>
  <c r="C25" i="79"/>
  <c r="Q25" i="79"/>
  <c r="D25" i="79"/>
  <c r="E25" i="79"/>
  <c r="P25" i="79"/>
  <c r="B25" i="79"/>
  <c r="H25" i="79"/>
  <c r="F25" i="79"/>
  <c r="M25" i="79"/>
  <c r="G25" i="79"/>
  <c r="R25" i="79"/>
  <c r="J25" i="79"/>
  <c r="S25" i="79"/>
  <c r="N25" i="79"/>
  <c r="K25" i="79"/>
  <c r="L25" i="79"/>
  <c r="D38" i="89"/>
  <c r="K38" i="89"/>
  <c r="F38" i="89"/>
  <c r="T38" i="89"/>
  <c r="S38" i="89"/>
  <c r="H38" i="89"/>
  <c r="M38" i="89"/>
  <c r="G38" i="89"/>
  <c r="Q38" i="89"/>
  <c r="P38" i="89"/>
  <c r="U38" i="89"/>
  <c r="I38" i="89"/>
  <c r="B38" i="89"/>
  <c r="E38" i="89"/>
  <c r="L38" i="89"/>
  <c r="AB24" i="84"/>
  <c r="AB33" i="84"/>
  <c r="AB24" i="82"/>
  <c r="AB33" i="82"/>
  <c r="AD24" i="89"/>
  <c r="AD33" i="89"/>
  <c r="I95" i="82"/>
  <c r="J95" i="82"/>
  <c r="C95" i="82"/>
  <c r="H95" i="82"/>
  <c r="E95" i="82"/>
  <c r="U95" i="82"/>
  <c r="D95" i="82"/>
  <c r="P95" i="82"/>
  <c r="T95" i="82"/>
  <c r="B95" i="82"/>
  <c r="M95" i="82"/>
  <c r="E95" i="84"/>
  <c r="I95" i="84"/>
  <c r="H95" i="84"/>
  <c r="R95" i="84"/>
  <c r="N95" i="84"/>
  <c r="B23" i="78" a="1"/>
  <c r="B23" i="85" a="1"/>
  <c r="R12" i="84"/>
  <c r="U12" i="84"/>
  <c r="K12" i="84"/>
  <c r="H12" i="84"/>
  <c r="B24" i="32" a="1"/>
  <c r="H13" i="81"/>
  <c r="R13" i="81"/>
  <c r="AB33" i="79"/>
  <c r="E92" i="85"/>
  <c r="F92" i="85"/>
  <c r="Q92" i="85"/>
  <c r="S92" i="85"/>
  <c r="G92" i="85"/>
  <c r="B92" i="85"/>
  <c r="AB33" i="83"/>
  <c r="B92" i="78"/>
  <c r="F92" i="78"/>
  <c r="Q92" i="78"/>
  <c r="D92" i="78"/>
  <c r="I92" i="78"/>
  <c r="L92" i="78"/>
  <c r="G92" i="78"/>
  <c r="S92" i="78"/>
  <c r="J92" i="78"/>
  <c r="P92" i="78"/>
  <c r="M92" i="78"/>
  <c r="T92" i="78"/>
  <c r="C92" i="78"/>
  <c r="N92" i="78"/>
  <c r="E92" i="78"/>
  <c r="H92" i="78"/>
  <c r="K92" i="78"/>
  <c r="U92" i="78"/>
  <c r="O92" i="78"/>
  <c r="R92" i="78"/>
  <c r="B30" i="80" a="1"/>
  <c r="M86" i="81"/>
  <c r="G86" i="81"/>
  <c r="L86" i="81"/>
  <c r="R86" i="81"/>
  <c r="J86" i="81"/>
  <c r="E86" i="81"/>
  <c r="C86" i="81"/>
  <c r="S86" i="81"/>
  <c r="I86" i="81"/>
  <c r="H86" i="81"/>
  <c r="U86" i="81"/>
  <c r="P86" i="81"/>
  <c r="T86" i="81"/>
  <c r="Q86" i="81"/>
  <c r="O86" i="81"/>
  <c r="B86" i="81"/>
  <c r="N86" i="81"/>
  <c r="D86" i="81"/>
  <c r="K86" i="81"/>
  <c r="F86" i="81"/>
  <c r="I14" i="32"/>
  <c r="P14" i="32"/>
  <c r="T14" i="32"/>
  <c r="B14" i="32"/>
  <c r="D14" i="32"/>
  <c r="R14" i="32"/>
  <c r="O14" i="32"/>
  <c r="B14" i="80" a="1"/>
  <c r="B19" i="79" a="1"/>
  <c r="B28" i="82" a="1"/>
  <c r="B90" i="89" a="1"/>
  <c r="F90" i="89" s="1"/>
  <c r="B90" i="84" a="1"/>
  <c r="B15" i="83" a="1"/>
  <c r="B15" i="85" a="1"/>
  <c r="B89" i="89" a="1"/>
  <c r="AD28" i="79"/>
  <c r="AD33" i="79"/>
  <c r="AA23" i="89"/>
  <c r="AA33" i="89"/>
  <c r="AA23" i="80"/>
  <c r="AA33" i="80"/>
  <c r="B32" i="80" a="1"/>
  <c r="B32" i="82" a="1"/>
  <c r="P82" i="84"/>
  <c r="U82" i="84"/>
  <c r="I82" i="84"/>
  <c r="G82" i="84"/>
  <c r="C82" i="84"/>
  <c r="D82" i="84"/>
  <c r="R82" i="84"/>
  <c r="S82" i="84"/>
  <c r="M82" i="84"/>
  <c r="N82" i="84"/>
  <c r="B82" i="84"/>
  <c r="K82" i="84"/>
  <c r="O82" i="84"/>
  <c r="F82" i="84"/>
  <c r="Q82" i="84"/>
  <c r="T82" i="84"/>
  <c r="J82" i="84"/>
  <c r="H82" i="84"/>
  <c r="L82" i="84"/>
  <c r="E82" i="84"/>
  <c r="E82" i="32"/>
  <c r="J82" i="32"/>
  <c r="G82" i="32"/>
  <c r="R82" i="32"/>
  <c r="S82" i="32"/>
  <c r="D82" i="32"/>
  <c r="Q82" i="32"/>
  <c r="M82" i="32"/>
  <c r="N82" i="32"/>
  <c r="F82" i="32"/>
  <c r="T82" i="32"/>
  <c r="O82" i="32"/>
  <c r="P82" i="32"/>
  <c r="H82" i="32"/>
  <c r="U82" i="32"/>
  <c r="I82" i="32"/>
  <c r="B82" i="32"/>
  <c r="C82" i="32"/>
  <c r="L82" i="32"/>
  <c r="K82" i="32"/>
  <c r="B26" i="83" a="1"/>
  <c r="L26" i="83" s="1"/>
  <c r="B26" i="78" a="1"/>
  <c r="B86" i="79" a="1"/>
  <c r="H92" i="80"/>
  <c r="M92" i="80"/>
  <c r="C92" i="80"/>
  <c r="J92" i="80"/>
  <c r="U92" i="80"/>
  <c r="K92" i="80"/>
  <c r="E92" i="80"/>
  <c r="R92" i="80"/>
  <c r="N92" i="80"/>
  <c r="B16" i="85" a="1"/>
  <c r="I83" i="83"/>
  <c r="H92" i="81"/>
  <c r="N27" i="79"/>
  <c r="M82" i="80"/>
  <c r="O34" i="78"/>
  <c r="E38" i="32"/>
  <c r="N82" i="79"/>
  <c r="E82" i="79"/>
  <c r="D82" i="79"/>
  <c r="G82" i="79"/>
  <c r="G90" i="81"/>
  <c r="B90" i="81"/>
  <c r="D90" i="81"/>
  <c r="L90" i="81"/>
  <c r="H91" i="89"/>
  <c r="R38" i="85"/>
  <c r="E38" i="80"/>
  <c r="C30" i="32"/>
  <c r="T30" i="32"/>
  <c r="P30" i="32"/>
  <c r="J30" i="89"/>
  <c r="G30" i="89"/>
  <c r="S30" i="89"/>
  <c r="F30" i="89"/>
  <c r="M30" i="89"/>
  <c r="U29" i="89"/>
  <c r="O27" i="79"/>
  <c r="Q92" i="81"/>
  <c r="F24" i="78"/>
  <c r="O82" i="79"/>
  <c r="K82" i="79"/>
  <c r="F82" i="79"/>
  <c r="C82" i="79"/>
  <c r="H90" i="81"/>
  <c r="R90" i="81"/>
  <c r="O90" i="81"/>
  <c r="F91" i="89"/>
  <c r="H38" i="80"/>
  <c r="U30" i="32"/>
  <c r="R30" i="32"/>
  <c r="S29" i="89"/>
  <c r="I30" i="89"/>
  <c r="C30" i="89"/>
  <c r="O29" i="89"/>
  <c r="Q30" i="89"/>
  <c r="O30" i="89"/>
  <c r="E30" i="89"/>
  <c r="B30" i="89"/>
  <c r="M29" i="89"/>
  <c r="U27" i="79"/>
  <c r="I82" i="79"/>
  <c r="P82" i="79"/>
  <c r="C90" i="81"/>
  <c r="P90" i="81"/>
  <c r="T90" i="81"/>
  <c r="Q38" i="80"/>
  <c r="E30" i="32"/>
  <c r="L30" i="32"/>
  <c r="D29" i="89"/>
  <c r="T29" i="89"/>
  <c r="D30" i="89"/>
  <c r="H30" i="89"/>
  <c r="T30" i="89"/>
  <c r="N30" i="89"/>
  <c r="P94" i="81"/>
  <c r="L94" i="81"/>
  <c r="T82" i="82"/>
  <c r="M22" i="81"/>
  <c r="I22" i="81"/>
  <c r="R22" i="81"/>
  <c r="C22" i="81"/>
  <c r="N22" i="81"/>
  <c r="K22" i="81"/>
  <c r="S22" i="81"/>
  <c r="J22" i="81"/>
  <c r="L22" i="81"/>
  <c r="H22" i="81"/>
  <c r="E22" i="81"/>
  <c r="Q22" i="81"/>
  <c r="F22" i="81"/>
  <c r="B22" i="81"/>
  <c r="T22" i="81"/>
  <c r="P22" i="81"/>
  <c r="U22" i="81"/>
  <c r="D22" i="81"/>
  <c r="C26" i="82"/>
  <c r="O26" i="82"/>
  <c r="B94" i="81"/>
  <c r="L83" i="80"/>
  <c r="U82" i="82"/>
  <c r="G29" i="89"/>
  <c r="D82" i="82"/>
  <c r="M89" i="32"/>
  <c r="I89" i="32"/>
  <c r="C89" i="32"/>
  <c r="D89" i="32"/>
  <c r="R89" i="32"/>
  <c r="N28" i="81"/>
  <c r="I28" i="81"/>
  <c r="G13" i="83"/>
  <c r="P13" i="83"/>
  <c r="D16" i="80"/>
  <c r="F16" i="80"/>
  <c r="C16" i="80"/>
  <c r="S16" i="80"/>
  <c r="T16" i="80"/>
  <c r="R16" i="80"/>
  <c r="T22" i="79"/>
  <c r="O22" i="79"/>
  <c r="J22" i="79"/>
  <c r="N22" i="79"/>
  <c r="R22" i="79"/>
  <c r="D22" i="79"/>
  <c r="H94" i="82"/>
  <c r="N94" i="82"/>
  <c r="M94" i="82"/>
  <c r="F94" i="82"/>
  <c r="U94" i="82"/>
  <c r="R94" i="82"/>
  <c r="C94" i="82"/>
  <c r="D94" i="82"/>
  <c r="K94" i="82"/>
  <c r="I94" i="82"/>
  <c r="B94" i="82"/>
  <c r="Q94" i="82"/>
  <c r="R25" i="81"/>
  <c r="J25" i="81"/>
  <c r="D25" i="81"/>
  <c r="Q25" i="81"/>
  <c r="O25" i="81"/>
  <c r="L25" i="81"/>
  <c r="U25" i="81"/>
  <c r="N25" i="81"/>
  <c r="S25" i="81"/>
  <c r="P25" i="81"/>
  <c r="T25" i="81"/>
  <c r="M25" i="81"/>
  <c r="T95" i="84"/>
  <c r="L95" i="84"/>
  <c r="U95" i="84"/>
  <c r="J95" i="84"/>
  <c r="P95" i="84"/>
  <c r="E36" i="78"/>
  <c r="S36" i="78"/>
  <c r="M36" i="78"/>
  <c r="G36" i="78"/>
  <c r="R36" i="78"/>
  <c r="N36" i="89"/>
  <c r="R36" i="89"/>
  <c r="H36" i="89"/>
  <c r="K28" i="81"/>
  <c r="U15" i="89"/>
  <c r="F15" i="89"/>
  <c r="J15" i="89"/>
  <c r="G38" i="82"/>
  <c r="T82" i="81"/>
  <c r="H89" i="32"/>
  <c r="K89" i="32"/>
  <c r="T89" i="32"/>
  <c r="Q89" i="32"/>
  <c r="Q91" i="32"/>
  <c r="R86" i="89"/>
  <c r="G86" i="89"/>
  <c r="U86" i="89"/>
  <c r="B13" i="83"/>
  <c r="H13" i="83"/>
  <c r="C13" i="83"/>
  <c r="L38" i="82"/>
  <c r="M38" i="80"/>
  <c r="S38" i="80"/>
  <c r="N38" i="80"/>
  <c r="J38" i="80"/>
  <c r="M38" i="82"/>
  <c r="Q29" i="32"/>
  <c r="U29" i="32"/>
  <c r="L19" i="80"/>
  <c r="G22" i="79"/>
  <c r="M22" i="79"/>
  <c r="L16" i="80"/>
  <c r="M16" i="80"/>
  <c r="K16" i="80"/>
  <c r="O86" i="89"/>
  <c r="O82" i="80"/>
  <c r="F82" i="80"/>
  <c r="P82" i="80"/>
  <c r="H34" i="78"/>
  <c r="N34" i="78"/>
  <c r="C34" i="78"/>
  <c r="T34" i="83"/>
  <c r="P34" i="83"/>
  <c r="Q24" i="78"/>
  <c r="R24" i="78"/>
  <c r="G38" i="85"/>
  <c r="U38" i="85"/>
  <c r="C38" i="85"/>
  <c r="B94" i="89"/>
  <c r="B38" i="32"/>
  <c r="T38" i="32"/>
  <c r="T94" i="82"/>
  <c r="S94" i="82"/>
  <c r="F25" i="81"/>
  <c r="K25" i="81"/>
  <c r="I83" i="84"/>
  <c r="D83" i="84"/>
  <c r="E34" i="80"/>
  <c r="U34" i="80"/>
  <c r="H34" i="80"/>
  <c r="C34" i="80"/>
  <c r="L29" i="89"/>
  <c r="O83" i="80"/>
  <c r="U83" i="80"/>
  <c r="N83" i="80"/>
  <c r="F83" i="80"/>
  <c r="D19" i="85"/>
  <c r="C19" i="85"/>
  <c r="P19" i="85"/>
  <c r="F19" i="85"/>
  <c r="Q19" i="85"/>
  <c r="T19" i="85"/>
  <c r="J19" i="85"/>
  <c r="U19" i="85"/>
  <c r="K19" i="85"/>
  <c r="H19" i="85"/>
  <c r="S19" i="85"/>
  <c r="L19" i="85"/>
  <c r="O19" i="85"/>
  <c r="N19" i="85"/>
  <c r="M19" i="85"/>
  <c r="J22" i="32"/>
  <c r="M22" i="32"/>
  <c r="T22" i="32"/>
  <c r="O22" i="32"/>
  <c r="L22" i="32"/>
  <c r="U22" i="32"/>
  <c r="C22" i="32"/>
  <c r="S22" i="32"/>
  <c r="E22" i="32"/>
  <c r="I22" i="32"/>
  <c r="D22" i="32"/>
  <c r="R92" i="85"/>
  <c r="J92" i="85"/>
  <c r="M92" i="85"/>
  <c r="U92" i="85"/>
  <c r="T92" i="85"/>
  <c r="I92" i="85"/>
  <c r="N92" i="85"/>
  <c r="Q91" i="85"/>
  <c r="I91" i="85"/>
  <c r="U91" i="85"/>
  <c r="O91" i="85"/>
  <c r="P91" i="85"/>
  <c r="H91" i="85"/>
  <c r="E91" i="85"/>
  <c r="C91" i="85"/>
  <c r="B91" i="85"/>
  <c r="I83" i="32"/>
  <c r="G83" i="32"/>
  <c r="M83" i="32"/>
  <c r="S94" i="89"/>
  <c r="N94" i="89"/>
  <c r="T94" i="89"/>
  <c r="K94" i="89"/>
  <c r="C94" i="89"/>
  <c r="J94" i="89"/>
  <c r="I94" i="89"/>
  <c r="E94" i="89"/>
  <c r="L94" i="89"/>
  <c r="J84" i="81"/>
  <c r="G95" i="84"/>
  <c r="B95" i="84"/>
  <c r="O36" i="78"/>
  <c r="J83" i="32"/>
  <c r="G25" i="81"/>
  <c r="Q82" i="81"/>
  <c r="P89" i="32"/>
  <c r="F89" i="32"/>
  <c r="E89" i="32"/>
  <c r="S89" i="32"/>
  <c r="N91" i="32"/>
  <c r="R13" i="83"/>
  <c r="F27" i="84"/>
  <c r="H27" i="84"/>
  <c r="E27" i="84"/>
  <c r="T12" i="81"/>
  <c r="G12" i="81"/>
  <c r="R19" i="80"/>
  <c r="I22" i="79"/>
  <c r="F22" i="79"/>
  <c r="N16" i="80"/>
  <c r="B16" i="80"/>
  <c r="E16" i="80"/>
  <c r="J16" i="80"/>
  <c r="P22" i="79"/>
  <c r="C25" i="85"/>
  <c r="M25" i="85"/>
  <c r="S25" i="85"/>
  <c r="R25" i="85"/>
  <c r="K13" i="32"/>
  <c r="Q13" i="32"/>
  <c r="C23" i="82"/>
  <c r="Q23" i="82"/>
  <c r="R23" i="82"/>
  <c r="I23" i="82"/>
  <c r="O23" i="82"/>
  <c r="I91" i="84"/>
  <c r="G91" i="84"/>
  <c r="K91" i="84"/>
  <c r="B91" i="84"/>
  <c r="J91" i="84"/>
  <c r="K34" i="32"/>
  <c r="H34" i="32"/>
  <c r="N34" i="32"/>
  <c r="E25" i="32"/>
  <c r="C25" i="32"/>
  <c r="F25" i="32"/>
  <c r="L27" i="83"/>
  <c r="C27" i="83"/>
  <c r="G27" i="83"/>
  <c r="E27" i="83"/>
  <c r="P90" i="83"/>
  <c r="G90" i="83"/>
  <c r="F13" i="79"/>
  <c r="Q13" i="79"/>
  <c r="L13" i="79"/>
  <c r="O13" i="79"/>
  <c r="N13" i="79"/>
  <c r="O94" i="89"/>
  <c r="H94" i="89"/>
  <c r="R94" i="89"/>
  <c r="C27" i="78"/>
  <c r="Q27" i="78"/>
  <c r="P27" i="78"/>
  <c r="K27" i="78"/>
  <c r="S92" i="32"/>
  <c r="O92" i="32"/>
  <c r="I92" i="32"/>
  <c r="G92" i="32"/>
  <c r="O94" i="82"/>
  <c r="G94" i="82"/>
  <c r="I25" i="81"/>
  <c r="H83" i="84"/>
  <c r="F29" i="89"/>
  <c r="R29" i="89"/>
  <c r="C29" i="89"/>
  <c r="H29" i="89"/>
  <c r="E29" i="89"/>
  <c r="Q30" i="32"/>
  <c r="B30" i="32"/>
  <c r="J30" i="32"/>
  <c r="N30" i="32"/>
  <c r="M30" i="32"/>
  <c r="H82" i="79"/>
  <c r="S82" i="79"/>
  <c r="M82" i="79"/>
  <c r="B82" i="79"/>
  <c r="R82" i="79"/>
  <c r="F90" i="81"/>
  <c r="U90" i="81"/>
  <c r="M90" i="81"/>
  <c r="K90" i="81"/>
  <c r="N90" i="81"/>
  <c r="L38" i="80"/>
  <c r="R38" i="80"/>
  <c r="B38" i="80"/>
  <c r="U38" i="80"/>
  <c r="O38" i="80"/>
  <c r="H19" i="80"/>
  <c r="B19" i="80"/>
  <c r="S86" i="89"/>
  <c r="K86" i="89"/>
  <c r="C86" i="89"/>
  <c r="B86" i="89"/>
  <c r="Q86" i="89"/>
  <c r="T86" i="89"/>
  <c r="M36" i="89"/>
  <c r="B36" i="89"/>
  <c r="D36" i="89"/>
  <c r="C36" i="89"/>
  <c r="P38" i="82"/>
  <c r="J38" i="82"/>
  <c r="P15" i="89"/>
  <c r="S15" i="89"/>
  <c r="B15" i="89"/>
  <c r="E15" i="89"/>
  <c r="Q15" i="89"/>
  <c r="T83" i="84"/>
  <c r="F83" i="84"/>
  <c r="N83" i="84"/>
  <c r="U83" i="84"/>
  <c r="E83" i="84"/>
  <c r="K83" i="84"/>
  <c r="S83" i="84"/>
  <c r="P83" i="84"/>
  <c r="L83" i="84"/>
  <c r="M83" i="84"/>
  <c r="O83" i="84"/>
  <c r="Q83" i="84"/>
  <c r="Q95" i="84"/>
  <c r="F95" i="84"/>
  <c r="O95" i="84"/>
  <c r="H36" i="78"/>
  <c r="K36" i="78"/>
  <c r="C36" i="78"/>
  <c r="F36" i="78"/>
  <c r="U36" i="89"/>
  <c r="F36" i="89"/>
  <c r="G28" i="81"/>
  <c r="G15" i="89"/>
  <c r="L15" i="89"/>
  <c r="R15" i="89"/>
  <c r="U38" i="82"/>
  <c r="D86" i="89"/>
  <c r="M86" i="89"/>
  <c r="S13" i="83"/>
  <c r="L13" i="83"/>
  <c r="K27" i="82"/>
  <c r="L27" i="82"/>
  <c r="C38" i="80"/>
  <c r="I38" i="80"/>
  <c r="H91" i="82"/>
  <c r="B91" i="82"/>
  <c r="F91" i="82"/>
  <c r="K91" i="82"/>
  <c r="S95" i="84"/>
  <c r="M95" i="84"/>
  <c r="C95" i="84"/>
  <c r="K95" i="84"/>
  <c r="C38" i="89"/>
  <c r="R38" i="89"/>
  <c r="O38" i="89"/>
  <c r="N38" i="89"/>
  <c r="N36" i="78"/>
  <c r="D36" i="78"/>
  <c r="Q36" i="78"/>
  <c r="B36" i="78"/>
  <c r="H27" i="79"/>
  <c r="B90" i="83"/>
  <c r="E36" i="89"/>
  <c r="L36" i="89"/>
  <c r="K36" i="89"/>
  <c r="I27" i="83"/>
  <c r="T27" i="83"/>
  <c r="H27" i="83"/>
  <c r="Q83" i="32"/>
  <c r="I34" i="32"/>
  <c r="U34" i="32"/>
  <c r="D92" i="81"/>
  <c r="D27" i="79"/>
  <c r="N25" i="85"/>
  <c r="K25" i="85"/>
  <c r="I15" i="89"/>
  <c r="N15" i="89"/>
  <c r="O15" i="89"/>
  <c r="C15" i="89"/>
  <c r="R27" i="78"/>
  <c r="L27" i="78"/>
  <c r="G27" i="78"/>
  <c r="C25" i="81"/>
  <c r="O89" i="32"/>
  <c r="G89" i="32"/>
  <c r="L89" i="32"/>
  <c r="B89" i="32"/>
  <c r="G34" i="78"/>
  <c r="S91" i="32"/>
  <c r="K90" i="85"/>
  <c r="P86" i="89"/>
  <c r="F86" i="89"/>
  <c r="H86" i="89"/>
  <c r="M24" i="78"/>
  <c r="H13" i="32"/>
  <c r="N12" i="81"/>
  <c r="O38" i="32"/>
  <c r="U92" i="32"/>
  <c r="R27" i="84"/>
  <c r="N34" i="83"/>
  <c r="M91" i="84"/>
  <c r="R91" i="84"/>
  <c r="D91" i="84"/>
  <c r="P91" i="84"/>
  <c r="K13" i="83"/>
  <c r="E13" i="83"/>
  <c r="U25" i="32"/>
  <c r="D25" i="32"/>
  <c r="R25" i="32"/>
  <c r="D13" i="79"/>
  <c r="T13" i="79"/>
  <c r="P13" i="79"/>
  <c r="B13" i="79"/>
  <c r="C91" i="82"/>
  <c r="Q38" i="82"/>
  <c r="G23" i="82"/>
  <c r="P23" i="82"/>
  <c r="E23" i="82"/>
  <c r="M23" i="82"/>
  <c r="K38" i="80"/>
  <c r="P38" i="80"/>
  <c r="T38" i="80"/>
  <c r="F38" i="80"/>
  <c r="H30" i="32"/>
  <c r="G30" i="32"/>
  <c r="K30" i="32"/>
  <c r="O30" i="32"/>
  <c r="U25" i="89"/>
  <c r="J25" i="89"/>
  <c r="R25" i="89"/>
  <c r="K92" i="85"/>
  <c r="R83" i="32"/>
  <c r="B13" i="32"/>
  <c r="P29" i="85"/>
  <c r="U38" i="84"/>
  <c r="N38" i="84"/>
  <c r="J38" i="84"/>
  <c r="J19" i="80"/>
  <c r="K19" i="80"/>
  <c r="P92" i="81"/>
  <c r="C22" i="79"/>
  <c r="K22" i="79"/>
  <c r="L22" i="79"/>
  <c r="Q16" i="80"/>
  <c r="U16" i="80"/>
  <c r="P16" i="80"/>
  <c r="O16" i="80"/>
  <c r="U94" i="89"/>
  <c r="Q94" i="89"/>
  <c r="G94" i="89"/>
  <c r="J94" i="82"/>
  <c r="L94" i="82"/>
  <c r="Q22" i="32"/>
  <c r="E25" i="81"/>
  <c r="G83" i="84"/>
  <c r="R83" i="84"/>
  <c r="C92" i="85"/>
  <c r="N29" i="89"/>
  <c r="Q29" i="89"/>
  <c r="P29" i="89"/>
  <c r="J83" i="80"/>
  <c r="T16" i="84"/>
  <c r="U16" i="84"/>
  <c r="H16" i="84"/>
  <c r="P16" i="84"/>
  <c r="D16" i="84"/>
  <c r="O16" i="84"/>
  <c r="J16" i="84"/>
  <c r="L16" i="84"/>
  <c r="F16" i="84"/>
  <c r="K16" i="84"/>
  <c r="M16" i="84"/>
  <c r="C84" i="85"/>
  <c r="I84" i="85"/>
  <c r="S84" i="85"/>
  <c r="Q84" i="85"/>
  <c r="P84" i="85"/>
  <c r="H84" i="85"/>
  <c r="B84" i="85"/>
  <c r="L84" i="85"/>
  <c r="G13" i="78"/>
  <c r="G30" i="82"/>
  <c r="L30" i="82"/>
  <c r="R30" i="82"/>
  <c r="S30" i="82"/>
  <c r="B30" i="82"/>
  <c r="O30" i="82"/>
  <c r="C30" i="82"/>
  <c r="J30" i="82"/>
  <c r="F30" i="82"/>
  <c r="N30" i="82"/>
  <c r="K30" i="82"/>
  <c r="D30" i="82"/>
  <c r="P30" i="82"/>
  <c r="T30" i="82"/>
  <c r="E30" i="82"/>
  <c r="L22" i="82"/>
  <c r="O22" i="82"/>
  <c r="N22" i="82"/>
  <c r="K22" i="82"/>
  <c r="F22" i="82"/>
  <c r="M22" i="82"/>
  <c r="P22" i="82"/>
  <c r="U22" i="82"/>
  <c r="S22" i="82"/>
  <c r="R22" i="82"/>
  <c r="D22" i="82"/>
  <c r="G22" i="82"/>
  <c r="C22" i="82"/>
  <c r="T22" i="82"/>
  <c r="Q22" i="82"/>
  <c r="J22" i="82"/>
  <c r="I22" i="82"/>
  <c r="M27" i="81"/>
  <c r="B27" i="81"/>
  <c r="L27" i="81"/>
  <c r="Q27" i="81"/>
  <c r="N27" i="81"/>
  <c r="H27" i="81"/>
  <c r="U27" i="81"/>
  <c r="I27" i="81"/>
  <c r="E27" i="81"/>
  <c r="G27" i="81"/>
  <c r="P27" i="81"/>
  <c r="S27" i="81"/>
  <c r="Q25" i="78"/>
  <c r="P25" i="78"/>
  <c r="M25" i="78"/>
  <c r="O25" i="78"/>
  <c r="C25" i="78"/>
  <c r="E25" i="78"/>
  <c r="U25" i="78"/>
  <c r="I25" i="78"/>
  <c r="J25" i="78"/>
  <c r="S25" i="78"/>
  <c r="K25" i="78"/>
  <c r="F25" i="78"/>
  <c r="T25" i="78"/>
  <c r="B25" i="78"/>
  <c r="C90" i="80"/>
  <c r="R90" i="80"/>
  <c r="N90" i="80"/>
  <c r="L90" i="80"/>
  <c r="M90" i="80"/>
  <c r="S90" i="80"/>
  <c r="U90" i="80"/>
  <c r="E90" i="80"/>
  <c r="Q90" i="80"/>
  <c r="K90" i="80"/>
  <c r="J90" i="80"/>
  <c r="D90" i="80"/>
  <c r="I90" i="80"/>
  <c r="H90" i="80"/>
  <c r="S14" i="89"/>
  <c r="R14" i="89"/>
  <c r="D14" i="89"/>
  <c r="T14" i="89"/>
  <c r="B14" i="89"/>
  <c r="J14" i="89"/>
  <c r="E14" i="89"/>
  <c r="U14" i="89"/>
  <c r="Q14" i="89"/>
  <c r="N14" i="89"/>
  <c r="C14" i="89"/>
  <c r="L14" i="89"/>
  <c r="M14" i="89"/>
  <c r="P14" i="89"/>
  <c r="I82" i="83"/>
  <c r="G82" i="83"/>
  <c r="U82" i="83"/>
  <c r="P82" i="83"/>
  <c r="S82" i="83"/>
  <c r="E82" i="83"/>
  <c r="N82" i="83"/>
  <c r="O82" i="83"/>
  <c r="M82" i="83"/>
  <c r="T82" i="83"/>
  <c r="R82" i="83"/>
  <c r="B82" i="83"/>
  <c r="J82" i="83"/>
  <c r="Q82" i="83"/>
  <c r="L82" i="83"/>
  <c r="C82" i="83"/>
  <c r="K82" i="83"/>
  <c r="D82" i="83"/>
  <c r="F82" i="83"/>
  <c r="H82" i="83"/>
  <c r="M29" i="80"/>
  <c r="J29" i="80"/>
  <c r="S29" i="80"/>
  <c r="P29" i="80"/>
  <c r="E29" i="80"/>
  <c r="D29" i="80"/>
  <c r="H29" i="80"/>
  <c r="B29" i="80"/>
  <c r="U29" i="80"/>
  <c r="L29" i="80"/>
  <c r="N29" i="80"/>
  <c r="R29" i="80"/>
  <c r="I29" i="80"/>
  <c r="T29" i="80"/>
  <c r="K29" i="80"/>
  <c r="F29" i="80"/>
  <c r="G29" i="80"/>
  <c r="Q29" i="80"/>
  <c r="O29" i="80"/>
  <c r="C29" i="80"/>
  <c r="R30" i="81"/>
  <c r="M30" i="81"/>
  <c r="K30" i="81"/>
  <c r="J30" i="81"/>
  <c r="L30" i="81"/>
  <c r="O30" i="81"/>
  <c r="G30" i="81"/>
  <c r="E30" i="81"/>
  <c r="F30" i="81"/>
  <c r="H30" i="81"/>
  <c r="I30" i="81"/>
  <c r="P30" i="81"/>
  <c r="N30" i="81"/>
  <c r="S30" i="81"/>
  <c r="B30" i="81"/>
  <c r="T30" i="81"/>
  <c r="C30" i="81"/>
  <c r="Q30" i="81"/>
  <c r="D30" i="81"/>
  <c r="U30" i="81"/>
  <c r="O83" i="83"/>
  <c r="B90" i="80"/>
  <c r="H14" i="89"/>
  <c r="D25" i="78"/>
  <c r="M92" i="81"/>
  <c r="T92" i="81"/>
  <c r="E92" i="81"/>
  <c r="Q24" i="80"/>
  <c r="G82" i="80"/>
  <c r="S82" i="80"/>
  <c r="Q82" i="80"/>
  <c r="T82" i="80"/>
  <c r="N82" i="80"/>
  <c r="P89" i="81"/>
  <c r="M34" i="78"/>
  <c r="R34" i="78"/>
  <c r="K34" i="78"/>
  <c r="U34" i="78"/>
  <c r="B34" i="78"/>
  <c r="H24" i="78"/>
  <c r="N24" i="78"/>
  <c r="U24" i="78"/>
  <c r="D24" i="78"/>
  <c r="J24" i="78"/>
  <c r="U12" i="81"/>
  <c r="S12" i="81"/>
  <c r="R12" i="81"/>
  <c r="F12" i="81"/>
  <c r="C38" i="32"/>
  <c r="S38" i="32"/>
  <c r="D38" i="32"/>
  <c r="G38" i="32"/>
  <c r="R38" i="32"/>
  <c r="I19" i="78"/>
  <c r="J27" i="84"/>
  <c r="G27" i="84"/>
  <c r="O27" i="84"/>
  <c r="B27" i="84"/>
  <c r="P27" i="84"/>
  <c r="K34" i="83"/>
  <c r="L34" i="83"/>
  <c r="B34" i="83"/>
  <c r="R15" i="81"/>
  <c r="D91" i="89"/>
  <c r="R91" i="82"/>
  <c r="M91" i="82"/>
  <c r="D91" i="82"/>
  <c r="J91" i="82"/>
  <c r="Q91" i="82"/>
  <c r="J29" i="83"/>
  <c r="S29" i="32"/>
  <c r="F38" i="85"/>
  <c r="K38" i="85"/>
  <c r="N38" i="85"/>
  <c r="L38" i="84"/>
  <c r="R38" i="84"/>
  <c r="E38" i="84"/>
  <c r="H38" i="84"/>
  <c r="K38" i="84"/>
  <c r="T83" i="83"/>
  <c r="G14" i="89"/>
  <c r="G25" i="78"/>
  <c r="O92" i="81"/>
  <c r="O25" i="85"/>
  <c r="B90" i="85"/>
  <c r="R90" i="85"/>
  <c r="C90" i="85"/>
  <c r="H90" i="85"/>
  <c r="N90" i="85"/>
  <c r="I90" i="85"/>
  <c r="O90" i="85"/>
  <c r="G90" i="85"/>
  <c r="E90" i="85"/>
  <c r="M90" i="85"/>
  <c r="T90" i="85"/>
  <c r="Q90" i="85"/>
  <c r="L90" i="85"/>
  <c r="U90" i="85"/>
  <c r="F90" i="85"/>
  <c r="J90" i="85"/>
  <c r="D90" i="85"/>
  <c r="G13" i="32"/>
  <c r="N13" i="32"/>
  <c r="S13" i="32"/>
  <c r="P13" i="32"/>
  <c r="I13" i="32"/>
  <c r="D13" i="32"/>
  <c r="C13" i="32"/>
  <c r="O13" i="32"/>
  <c r="U13" i="32"/>
  <c r="F13" i="32"/>
  <c r="E13" i="32"/>
  <c r="T13" i="32"/>
  <c r="P91" i="83"/>
  <c r="G91" i="83"/>
  <c r="L91" i="83"/>
  <c r="Q22" i="78"/>
  <c r="R22" i="78"/>
  <c r="N22" i="78"/>
  <c r="B22" i="78"/>
  <c r="M22" i="78"/>
  <c r="I22" i="78"/>
  <c r="P22" i="78"/>
  <c r="E22" i="78"/>
  <c r="K22" i="78"/>
  <c r="G22" i="78"/>
  <c r="T22" i="78"/>
  <c r="L22" i="78"/>
  <c r="H22" i="78"/>
  <c r="J22" i="78"/>
  <c r="U22" i="78"/>
  <c r="F22" i="78"/>
  <c r="C22" i="78"/>
  <c r="O22" i="78"/>
  <c r="D22" i="78"/>
  <c r="S22" i="78"/>
  <c r="B12" i="83"/>
  <c r="U12" i="83"/>
  <c r="J12" i="83"/>
  <c r="N12" i="83"/>
  <c r="C12" i="83"/>
  <c r="Q12" i="83"/>
  <c r="F12" i="83"/>
  <c r="I12" i="83"/>
  <c r="E12" i="83"/>
  <c r="R12" i="83"/>
  <c r="H12" i="83"/>
  <c r="B34" i="32"/>
  <c r="M34" i="32"/>
  <c r="T34" i="32"/>
  <c r="J34" i="32"/>
  <c r="C34" i="32"/>
  <c r="P34" i="32"/>
  <c r="D34" i="32"/>
  <c r="O27" i="83"/>
  <c r="S27" i="83"/>
  <c r="N27" i="83"/>
  <c r="K27" i="83"/>
  <c r="J27" i="83"/>
  <c r="D90" i="83"/>
  <c r="I90" i="83"/>
  <c r="O90" i="83"/>
  <c r="F90" i="83"/>
  <c r="L90" i="83"/>
  <c r="Q90" i="83"/>
  <c r="R90" i="83"/>
  <c r="E90" i="83"/>
  <c r="K90" i="83"/>
  <c r="S90" i="83"/>
  <c r="S27" i="78"/>
  <c r="D27" i="78"/>
  <c r="M27" i="78"/>
  <c r="E27" i="78"/>
  <c r="K92" i="32"/>
  <c r="R92" i="32"/>
  <c r="P92" i="32"/>
  <c r="M92" i="32"/>
  <c r="B92" i="32"/>
  <c r="S34" i="80"/>
  <c r="G34" i="80"/>
  <c r="P34" i="80"/>
  <c r="I34" i="80"/>
  <c r="K34" i="80"/>
  <c r="T13" i="78"/>
  <c r="R13" i="78"/>
  <c r="B13" i="78"/>
  <c r="L13" i="78"/>
  <c r="O13" i="78"/>
  <c r="K13" i="78"/>
  <c r="C13" i="78"/>
  <c r="S13" i="78"/>
  <c r="F13" i="78"/>
  <c r="J13" i="78"/>
  <c r="U13" i="78"/>
  <c r="I13" i="78"/>
  <c r="E13" i="78"/>
  <c r="Q13" i="78"/>
  <c r="R25" i="78"/>
  <c r="F92" i="81"/>
  <c r="U92" i="81"/>
  <c r="C24" i="80"/>
  <c r="G24" i="80"/>
  <c r="C89" i="81"/>
  <c r="D34" i="78"/>
  <c r="F34" i="78"/>
  <c r="J34" i="78"/>
  <c r="P34" i="78"/>
  <c r="Q34" i="78"/>
  <c r="E24" i="78"/>
  <c r="L24" i="78"/>
  <c r="T24" i="78"/>
  <c r="I24" i="78"/>
  <c r="G24" i="78"/>
  <c r="J38" i="32"/>
  <c r="I38" i="32"/>
  <c r="F38" i="32"/>
  <c r="Q38" i="32"/>
  <c r="K38" i="32"/>
  <c r="P19" i="78"/>
  <c r="T27" i="84"/>
  <c r="L27" i="84"/>
  <c r="C27" i="84"/>
  <c r="S27" i="84"/>
  <c r="D27" i="84"/>
  <c r="O34" i="83"/>
  <c r="U34" i="83"/>
  <c r="G34" i="83"/>
  <c r="N15" i="81"/>
  <c r="L91" i="89"/>
  <c r="C29" i="32"/>
  <c r="R29" i="32"/>
  <c r="I38" i="85"/>
  <c r="H38" i="85"/>
  <c r="P38" i="85"/>
  <c r="E38" i="85"/>
  <c r="H22" i="82"/>
  <c r="N13" i="78"/>
  <c r="F14" i="89"/>
  <c r="T90" i="80"/>
  <c r="F27" i="81"/>
  <c r="L25" i="78"/>
  <c r="C92" i="81"/>
  <c r="D89" i="78"/>
  <c r="G89" i="78"/>
  <c r="C89" i="78"/>
  <c r="I89" i="78"/>
  <c r="F89" i="78"/>
  <c r="J89" i="78"/>
  <c r="H89" i="78"/>
  <c r="E89" i="78"/>
  <c r="O89" i="78"/>
  <c r="K89" i="78"/>
  <c r="R89" i="78"/>
  <c r="M89" i="78"/>
  <c r="L89" i="78"/>
  <c r="T89" i="78"/>
  <c r="P89" i="78"/>
  <c r="Q89" i="78"/>
  <c r="G19" i="82"/>
  <c r="D19" i="82"/>
  <c r="U19" i="82"/>
  <c r="K19" i="82"/>
  <c r="J19" i="82"/>
  <c r="Q19" i="82"/>
  <c r="M19" i="82"/>
  <c r="E19" i="82"/>
  <c r="L19" i="82"/>
  <c r="H19" i="82"/>
  <c r="C19" i="82"/>
  <c r="I19" i="82"/>
  <c r="O19" i="82"/>
  <c r="F19" i="82"/>
  <c r="B19" i="82"/>
  <c r="R19" i="82"/>
  <c r="N19" i="82"/>
  <c r="T19" i="82"/>
  <c r="S19" i="82"/>
  <c r="P19" i="82"/>
  <c r="L12" i="79"/>
  <c r="C12" i="79"/>
  <c r="U12" i="79"/>
  <c r="E12" i="79"/>
  <c r="Q34" i="84"/>
  <c r="P34" i="84"/>
  <c r="F34" i="84"/>
  <c r="E34" i="84"/>
  <c r="K34" i="84"/>
  <c r="H34" i="84"/>
  <c r="O34" i="84"/>
  <c r="L34" i="84"/>
  <c r="T34" i="84"/>
  <c r="U34" i="84"/>
  <c r="J34" i="84"/>
  <c r="R34" i="84"/>
  <c r="H92" i="83"/>
  <c r="I92" i="83"/>
  <c r="R23" i="81"/>
  <c r="C23" i="81"/>
  <c r="U23" i="81"/>
  <c r="H23" i="81"/>
  <c r="N23" i="81"/>
  <c r="J23" i="81"/>
  <c r="G23" i="81"/>
  <c r="P23" i="81"/>
  <c r="F23" i="81"/>
  <c r="S23" i="81"/>
  <c r="E23" i="81"/>
  <c r="T23" i="81"/>
  <c r="O23" i="81"/>
  <c r="B23" i="81"/>
  <c r="R36" i="32"/>
  <c r="G36" i="32"/>
  <c r="I36" i="32"/>
  <c r="E36" i="32"/>
  <c r="Q36" i="32"/>
  <c r="T36" i="32"/>
  <c r="K30" i="78"/>
  <c r="H30" i="78"/>
  <c r="I30" i="78"/>
  <c r="P30" i="78"/>
  <c r="C30" i="78"/>
  <c r="R30" i="78"/>
  <c r="U30" i="78"/>
  <c r="L30" i="78"/>
  <c r="D30" i="78"/>
  <c r="S30" i="78"/>
  <c r="E30" i="78"/>
  <c r="N30" i="78"/>
  <c r="M30" i="78"/>
  <c r="F30" i="78"/>
  <c r="G30" i="78"/>
  <c r="O30" i="78"/>
  <c r="Q30" i="78"/>
  <c r="B30" i="78"/>
  <c r="T30" i="78"/>
  <c r="J30" i="78"/>
  <c r="U16" i="89"/>
  <c r="O16" i="89"/>
  <c r="S16" i="89"/>
  <c r="R16" i="89"/>
  <c r="N16" i="89"/>
  <c r="E16" i="89"/>
  <c r="G16" i="89"/>
  <c r="J16" i="89"/>
  <c r="B16" i="89"/>
  <c r="H16" i="89"/>
  <c r="C16" i="89"/>
  <c r="F16" i="89"/>
  <c r="P16" i="89"/>
  <c r="T16" i="89"/>
  <c r="Q16" i="89"/>
  <c r="L16" i="89"/>
  <c r="L28" i="79"/>
  <c r="I28" i="79"/>
  <c r="E28" i="79"/>
  <c r="T28" i="79"/>
  <c r="P28" i="79"/>
  <c r="O28" i="79"/>
  <c r="F28" i="79"/>
  <c r="H28" i="79"/>
  <c r="B28" i="79"/>
  <c r="N28" i="79"/>
  <c r="K28" i="79"/>
  <c r="S28" i="79"/>
  <c r="G28" i="79"/>
  <c r="C28" i="79"/>
  <c r="F27" i="89"/>
  <c r="B27" i="89"/>
  <c r="R27" i="89"/>
  <c r="J27" i="89"/>
  <c r="H27" i="89"/>
  <c r="C27" i="89"/>
  <c r="M27" i="89"/>
  <c r="G27" i="89"/>
  <c r="U27" i="89"/>
  <c r="T27" i="89"/>
  <c r="L83" i="83"/>
  <c r="D83" i="83"/>
  <c r="N83" i="83"/>
  <c r="G83" i="83"/>
  <c r="J83" i="83"/>
  <c r="C83" i="83"/>
  <c r="K83" i="83"/>
  <c r="R83" i="83"/>
  <c r="Q83" i="83"/>
  <c r="F83" i="83"/>
  <c r="S83" i="83"/>
  <c r="H83" i="83"/>
  <c r="B83" i="83"/>
  <c r="P83" i="83"/>
  <c r="G92" i="81"/>
  <c r="O14" i="89"/>
  <c r="I82" i="80"/>
  <c r="D82" i="80"/>
  <c r="B82" i="80"/>
  <c r="E82" i="80"/>
  <c r="H82" i="80"/>
  <c r="M83" i="83"/>
  <c r="N92" i="81"/>
  <c r="P90" i="80"/>
  <c r="K14" i="89"/>
  <c r="R92" i="81"/>
  <c r="I92" i="81"/>
  <c r="B92" i="81"/>
  <c r="D24" i="80"/>
  <c r="R82" i="80"/>
  <c r="L82" i="80"/>
  <c r="J82" i="80"/>
  <c r="K82" i="80"/>
  <c r="U89" i="81"/>
  <c r="D89" i="81"/>
  <c r="T34" i="78"/>
  <c r="I34" i="78"/>
  <c r="S34" i="78"/>
  <c r="L34" i="78"/>
  <c r="P24" i="78"/>
  <c r="B24" i="78"/>
  <c r="C24" i="78"/>
  <c r="O24" i="78"/>
  <c r="Q12" i="81"/>
  <c r="D12" i="81"/>
  <c r="J12" i="81"/>
  <c r="L38" i="32"/>
  <c r="U38" i="32"/>
  <c r="M38" i="32"/>
  <c r="H38" i="32"/>
  <c r="L19" i="78"/>
  <c r="N27" i="84"/>
  <c r="I27" i="84"/>
  <c r="K27" i="84"/>
  <c r="Q27" i="84"/>
  <c r="M34" i="83"/>
  <c r="H34" i="83"/>
  <c r="T15" i="81"/>
  <c r="I15" i="81"/>
  <c r="T91" i="89"/>
  <c r="U91" i="82"/>
  <c r="N91" i="82"/>
  <c r="P91" i="82"/>
  <c r="E91" i="82"/>
  <c r="B29" i="32"/>
  <c r="Q38" i="85"/>
  <c r="B38" i="85"/>
  <c r="T38" i="85"/>
  <c r="I38" i="84"/>
  <c r="M38" i="84"/>
  <c r="F38" i="84"/>
  <c r="O38" i="84"/>
  <c r="U83" i="83"/>
  <c r="G90" i="80"/>
  <c r="D13" i="78"/>
  <c r="S34" i="84"/>
  <c r="I14" i="89"/>
  <c r="P13" i="78"/>
  <c r="H13" i="78"/>
  <c r="E22" i="82"/>
  <c r="H25" i="78"/>
  <c r="K92" i="81"/>
  <c r="L92" i="81"/>
  <c r="J36" i="32"/>
  <c r="D25" i="85"/>
  <c r="O29" i="85"/>
  <c r="Q29" i="85"/>
  <c r="F29" i="85"/>
  <c r="M29" i="85"/>
  <c r="J29" i="85"/>
  <c r="D29" i="85"/>
  <c r="H29" i="85"/>
  <c r="I29" i="85"/>
  <c r="R29" i="85"/>
  <c r="S29" i="85"/>
  <c r="N29" i="85"/>
  <c r="K29" i="85"/>
  <c r="E29" i="85"/>
  <c r="G29" i="85"/>
  <c r="U29" i="85"/>
  <c r="T29" i="85"/>
  <c r="L29" i="85"/>
  <c r="P82" i="81"/>
  <c r="I82" i="81"/>
  <c r="U82" i="81"/>
  <c r="O82" i="81"/>
  <c r="H82" i="81"/>
  <c r="G82" i="81"/>
  <c r="S82" i="81"/>
  <c r="C82" i="81"/>
  <c r="B82" i="81"/>
  <c r="L82" i="81"/>
  <c r="F82" i="81"/>
  <c r="D82" i="81"/>
  <c r="N82" i="81"/>
  <c r="K82" i="81"/>
  <c r="R82" i="81"/>
  <c r="M82" i="81"/>
  <c r="E82" i="81"/>
  <c r="C28" i="81"/>
  <c r="D28" i="81"/>
  <c r="M28" i="81"/>
  <c r="P28" i="81"/>
  <c r="B28" i="81"/>
  <c r="E28" i="81"/>
  <c r="O28" i="81"/>
  <c r="Q28" i="81"/>
  <c r="U28" i="81"/>
  <c r="L28" i="81"/>
  <c r="L83" i="32"/>
  <c r="S83" i="32"/>
  <c r="E83" i="32"/>
  <c r="D83" i="32"/>
  <c r="B83" i="32"/>
  <c r="C83" i="32"/>
  <c r="H83" i="32"/>
  <c r="N83" i="32"/>
  <c r="U83" i="32"/>
  <c r="F83" i="32"/>
  <c r="K83" i="32"/>
  <c r="T83" i="32"/>
  <c r="P83" i="32"/>
  <c r="M19" i="80"/>
  <c r="U19" i="80"/>
  <c r="C19" i="80"/>
  <c r="D19" i="80"/>
  <c r="G19" i="80"/>
  <c r="E19" i="80"/>
  <c r="I19" i="80"/>
  <c r="F19" i="80"/>
  <c r="T19" i="80"/>
  <c r="P19" i="80"/>
  <c r="Q19" i="80"/>
  <c r="O19" i="80"/>
  <c r="D89" i="82"/>
  <c r="G89" i="82"/>
  <c r="Q89" i="82"/>
  <c r="F89" i="82"/>
  <c r="L89" i="82"/>
  <c r="P89" i="82"/>
  <c r="M89" i="82"/>
  <c r="J89" i="82"/>
  <c r="N89" i="82"/>
  <c r="T89" i="82"/>
  <c r="S89" i="82"/>
  <c r="E89" i="82"/>
  <c r="O89" i="82"/>
  <c r="I89" i="82"/>
  <c r="U89" i="82"/>
  <c r="C89" i="82"/>
  <c r="K89" i="82"/>
  <c r="R89" i="82"/>
  <c r="B89" i="82"/>
  <c r="H89" i="82"/>
  <c r="J36" i="89"/>
  <c r="Q36" i="89"/>
  <c r="P36" i="89"/>
  <c r="T36" i="89"/>
  <c r="U22" i="79"/>
  <c r="Q22" i="79"/>
  <c r="S22" i="79"/>
  <c r="H38" i="82"/>
  <c r="E38" i="82"/>
  <c r="R38" i="82"/>
  <c r="I38" i="82"/>
  <c r="S38" i="82"/>
  <c r="B38" i="82"/>
  <c r="C38" i="82"/>
  <c r="O38" i="82"/>
  <c r="F38" i="82"/>
  <c r="N38" i="82"/>
  <c r="T38" i="82"/>
  <c r="E94" i="78"/>
  <c r="H94" i="78"/>
  <c r="Q94" i="78"/>
  <c r="F94" i="78"/>
  <c r="D94" i="78"/>
  <c r="O94" i="78"/>
  <c r="I94" i="78"/>
  <c r="U94" i="78"/>
  <c r="K94" i="78"/>
  <c r="T94" i="78"/>
  <c r="C94" i="78"/>
  <c r="N94" i="78"/>
  <c r="S94" i="78"/>
  <c r="L94" i="78"/>
  <c r="R94" i="78"/>
  <c r="J94" i="78"/>
  <c r="B94" i="78"/>
  <c r="M94" i="78"/>
  <c r="G94" i="78"/>
  <c r="P94" i="78"/>
  <c r="U25" i="84"/>
  <c r="F25" i="84"/>
  <c r="P25" i="84"/>
  <c r="G25" i="84"/>
  <c r="L25" i="84"/>
  <c r="O25" i="84"/>
  <c r="Q25" i="84"/>
  <c r="J25" i="84"/>
  <c r="M25" i="84"/>
  <c r="C25" i="84"/>
  <c r="I25" i="84"/>
  <c r="R25" i="84"/>
  <c r="H25" i="84"/>
  <c r="T25" i="84"/>
  <c r="K23" i="80"/>
  <c r="N23" i="80"/>
  <c r="S23" i="80"/>
  <c r="I23" i="80"/>
  <c r="U23" i="80"/>
  <c r="Q23" i="80"/>
  <c r="R23" i="80"/>
  <c r="B23" i="80"/>
  <c r="F23" i="80"/>
  <c r="P23" i="80"/>
  <c r="D23" i="80"/>
  <c r="C23" i="80"/>
  <c r="E23" i="80"/>
  <c r="L23" i="80"/>
  <c r="H23" i="80"/>
  <c r="S16" i="32"/>
  <c r="O16" i="32"/>
  <c r="J16" i="32"/>
  <c r="K16" i="32"/>
  <c r="C16" i="32"/>
  <c r="B16" i="32"/>
  <c r="Q16" i="32"/>
  <c r="G16" i="32"/>
  <c r="N16" i="32"/>
  <c r="T16" i="32"/>
  <c r="I16" i="32"/>
  <c r="F16" i="32"/>
  <c r="R16" i="32"/>
  <c r="H16" i="32"/>
  <c r="M16" i="32"/>
  <c r="E16" i="32"/>
  <c r="U16" i="32"/>
  <c r="P16" i="32"/>
  <c r="L16" i="32"/>
  <c r="D16" i="32"/>
  <c r="D15" i="79"/>
  <c r="U15" i="79"/>
  <c r="N15" i="79"/>
  <c r="B15" i="79"/>
  <c r="G15" i="79"/>
  <c r="K15" i="79"/>
  <c r="T15" i="79"/>
  <c r="P15" i="79"/>
  <c r="S15" i="79"/>
  <c r="M15" i="79"/>
  <c r="O15" i="79"/>
  <c r="C15" i="79"/>
  <c r="E15" i="79"/>
  <c r="L15" i="79"/>
  <c r="J15" i="79"/>
  <c r="Q15" i="79"/>
  <c r="I15" i="79"/>
  <c r="F15" i="79"/>
  <c r="R15" i="79"/>
  <c r="H15" i="79"/>
  <c r="K24" i="80"/>
  <c r="B24" i="80"/>
  <c r="O24" i="80"/>
  <c r="R24" i="80"/>
  <c r="J24" i="80"/>
  <c r="K89" i="81"/>
  <c r="J89" i="81"/>
  <c r="S89" i="81"/>
  <c r="R89" i="81"/>
  <c r="O89" i="81"/>
  <c r="J19" i="78"/>
  <c r="B19" i="78"/>
  <c r="H19" i="78"/>
  <c r="O27" i="82"/>
  <c r="J15" i="81"/>
  <c r="G15" i="81"/>
  <c r="L15" i="81"/>
  <c r="D15" i="81"/>
  <c r="F15" i="81"/>
  <c r="I91" i="89"/>
  <c r="Q91" i="89"/>
  <c r="G91" i="89"/>
  <c r="M91" i="89"/>
  <c r="K91" i="89"/>
  <c r="J27" i="32"/>
  <c r="S25" i="84"/>
  <c r="T23" i="80"/>
  <c r="P25" i="89"/>
  <c r="C25" i="89"/>
  <c r="T25" i="89"/>
  <c r="N29" i="32"/>
  <c r="L29" i="32"/>
  <c r="H29" i="32"/>
  <c r="E29" i="32"/>
  <c r="P29" i="32"/>
  <c r="H29" i="81"/>
  <c r="N29" i="81"/>
  <c r="U29" i="81"/>
  <c r="E29" i="81"/>
  <c r="J29" i="81"/>
  <c r="F29" i="81"/>
  <c r="M29" i="81"/>
  <c r="L29" i="81"/>
  <c r="Q29" i="81"/>
  <c r="O29" i="81"/>
  <c r="B29" i="81"/>
  <c r="K29" i="81"/>
  <c r="P29" i="81"/>
  <c r="R29" i="81"/>
  <c r="G29" i="81"/>
  <c r="S29" i="81"/>
  <c r="T29" i="81"/>
  <c r="C29" i="81"/>
  <c r="U91" i="32"/>
  <c r="G91" i="32"/>
  <c r="H91" i="32"/>
  <c r="D91" i="32"/>
  <c r="E91" i="32"/>
  <c r="M91" i="32"/>
  <c r="O91" i="32"/>
  <c r="P91" i="32"/>
  <c r="K91" i="32"/>
  <c r="L91" i="32"/>
  <c r="I91" i="32"/>
  <c r="C91" i="32"/>
  <c r="F91" i="32"/>
  <c r="R91" i="32"/>
  <c r="B91" i="32"/>
  <c r="K27" i="79"/>
  <c r="B27" i="79"/>
  <c r="G27" i="79"/>
  <c r="L27" i="79"/>
  <c r="E27" i="79"/>
  <c r="F27" i="79"/>
  <c r="J27" i="79"/>
  <c r="C27" i="79"/>
  <c r="T27" i="79"/>
  <c r="R27" i="79"/>
  <c r="S27" i="79"/>
  <c r="I27" i="79"/>
  <c r="P27" i="79"/>
  <c r="Q19" i="78"/>
  <c r="O19" i="78"/>
  <c r="C19" i="78"/>
  <c r="U19" i="78"/>
  <c r="R19" i="78"/>
  <c r="B33" i="84" a="1"/>
  <c r="E33" i="84" s="1"/>
  <c r="B33" i="82" a="1"/>
  <c r="O33" i="82" s="1"/>
  <c r="Q33" i="82"/>
  <c r="B33" i="85" a="1"/>
  <c r="K33" i="85"/>
  <c r="M24" i="80"/>
  <c r="U24" i="80"/>
  <c r="T24" i="80"/>
  <c r="F24" i="80"/>
  <c r="E24" i="80"/>
  <c r="E89" i="81"/>
  <c r="N89" i="81"/>
  <c r="H89" i="81"/>
  <c r="T89" i="81"/>
  <c r="F89" i="81"/>
  <c r="S19" i="78"/>
  <c r="N19" i="78"/>
  <c r="E19" i="78"/>
  <c r="Q27" i="82"/>
  <c r="B15" i="81"/>
  <c r="U15" i="81"/>
  <c r="P15" i="81"/>
  <c r="H15" i="81"/>
  <c r="E15" i="81"/>
  <c r="J91" i="89"/>
  <c r="N91" i="89"/>
  <c r="O91" i="89"/>
  <c r="B91" i="89"/>
  <c r="C91" i="89"/>
  <c r="G27" i="32"/>
  <c r="N25" i="84"/>
  <c r="B25" i="84"/>
  <c r="G23" i="80"/>
  <c r="M23" i="80"/>
  <c r="D25" i="89"/>
  <c r="G25" i="89"/>
  <c r="N25" i="89"/>
  <c r="O29" i="32"/>
  <c r="K29" i="32"/>
  <c r="J29" i="32"/>
  <c r="T29" i="32"/>
  <c r="M29" i="32"/>
  <c r="I29" i="83"/>
  <c r="C29" i="83"/>
  <c r="Q29" i="83"/>
  <c r="K29" i="83"/>
  <c r="R29" i="83"/>
  <c r="O29" i="83"/>
  <c r="F29" i="83"/>
  <c r="S29" i="83"/>
  <c r="B29" i="83"/>
  <c r="G29" i="83"/>
  <c r="D29" i="83"/>
  <c r="M29" i="83"/>
  <c r="B15" i="84"/>
  <c r="U15" i="84"/>
  <c r="D15" i="84"/>
  <c r="K15" i="84"/>
  <c r="O15" i="84"/>
  <c r="E15" i="84"/>
  <c r="C15" i="84"/>
  <c r="H15" i="84"/>
  <c r="N15" i="84"/>
  <c r="F15" i="84"/>
  <c r="M15" i="84"/>
  <c r="Q15" i="84"/>
  <c r="R15" i="84"/>
  <c r="L15" i="84"/>
  <c r="G15" i="84"/>
  <c r="S15" i="84"/>
  <c r="T15" i="84"/>
  <c r="P15" i="84"/>
  <c r="J15" i="84"/>
  <c r="I15" i="84"/>
  <c r="D90" i="78"/>
  <c r="F90" i="78"/>
  <c r="E90" i="78"/>
  <c r="J90" i="78"/>
  <c r="H90" i="78"/>
  <c r="R90" i="78"/>
  <c r="B90" i="78"/>
  <c r="N90" i="78"/>
  <c r="P90" i="78"/>
  <c r="Q90" i="78"/>
  <c r="O90" i="78"/>
  <c r="K90" i="78"/>
  <c r="U90" i="78"/>
  <c r="G90" i="78"/>
  <c r="T90" i="78"/>
  <c r="I90" i="78"/>
  <c r="L90" i="78"/>
  <c r="I24" i="80"/>
  <c r="S24" i="80"/>
  <c r="H24" i="80"/>
  <c r="L24" i="80"/>
  <c r="I89" i="81"/>
  <c r="B89" i="81"/>
  <c r="L89" i="81"/>
  <c r="G89" i="81"/>
  <c r="G19" i="78"/>
  <c r="D19" i="78"/>
  <c r="F19" i="78"/>
  <c r="M19" i="78"/>
  <c r="S15" i="81"/>
  <c r="Q15" i="81"/>
  <c r="C15" i="81"/>
  <c r="K15" i="81"/>
  <c r="U91" i="89"/>
  <c r="S91" i="89"/>
  <c r="P91" i="89"/>
  <c r="E91" i="89"/>
  <c r="E25" i="84"/>
  <c r="K25" i="84"/>
  <c r="O23" i="80"/>
  <c r="F29" i="32"/>
  <c r="I29" i="32"/>
  <c r="G29" i="32"/>
  <c r="D29" i="32"/>
  <c r="T16" i="83"/>
  <c r="L16" i="83"/>
  <c r="K16" i="83"/>
  <c r="T28" i="78"/>
  <c r="J28" i="78"/>
  <c r="D28" i="78"/>
  <c r="G28" i="78"/>
  <c r="E28" i="78"/>
  <c r="S28" i="78"/>
  <c r="N28" i="78"/>
  <c r="P28" i="78"/>
  <c r="C28" i="78"/>
  <c r="F28" i="78"/>
  <c r="R28" i="78"/>
  <c r="L28" i="78"/>
  <c r="I28" i="78"/>
  <c r="M28" i="78"/>
  <c r="K28" i="78"/>
  <c r="Q28" i="78"/>
  <c r="F25" i="89"/>
  <c r="B25" i="89"/>
  <c r="L25" i="89"/>
  <c r="I25" i="89"/>
  <c r="K25" i="89"/>
  <c r="R34" i="81"/>
  <c r="G34" i="81"/>
  <c r="C34" i="81"/>
  <c r="Q34" i="81"/>
  <c r="O34" i="81"/>
  <c r="M34" i="81"/>
  <c r="P34" i="81"/>
  <c r="H34" i="81"/>
  <c r="B34" i="81"/>
  <c r="U34" i="81"/>
  <c r="K34" i="81"/>
  <c r="I34" i="81"/>
  <c r="F34" i="81"/>
  <c r="T34" i="81"/>
  <c r="E34" i="81"/>
  <c r="N34" i="81"/>
  <c r="S34" i="81"/>
  <c r="B33" i="78" a="1"/>
  <c r="S33" i="78" s="1"/>
  <c r="R27" i="82"/>
  <c r="S27" i="82"/>
  <c r="E27" i="82"/>
  <c r="U27" i="82"/>
  <c r="F27" i="82"/>
  <c r="K27" i="32"/>
  <c r="C27" i="32"/>
  <c r="N27" i="32"/>
  <c r="M27" i="32"/>
  <c r="B27" i="32"/>
  <c r="L89" i="83"/>
  <c r="O89" i="83"/>
  <c r="R89" i="83"/>
  <c r="U89" i="83"/>
  <c r="D89" i="83"/>
  <c r="J27" i="82"/>
  <c r="G27" i="82"/>
  <c r="B27" i="82"/>
  <c r="H27" i="82"/>
  <c r="D27" i="82"/>
  <c r="T27" i="32"/>
  <c r="L27" i="32"/>
  <c r="S27" i="32"/>
  <c r="D27" i="32"/>
  <c r="F27" i="32"/>
  <c r="S86" i="84"/>
  <c r="G86" i="84"/>
  <c r="P86" i="84"/>
  <c r="J86" i="84"/>
  <c r="M86" i="84"/>
  <c r="U86" i="84"/>
  <c r="O86" i="84"/>
  <c r="C86" i="84"/>
  <c r="B86" i="84"/>
  <c r="K86" i="84"/>
  <c r="R86" i="84"/>
  <c r="D86" i="84"/>
  <c r="L86" i="84"/>
  <c r="T86" i="84"/>
  <c r="Q86" i="84"/>
  <c r="H86" i="84"/>
  <c r="F86" i="84"/>
  <c r="E86" i="84"/>
  <c r="N86" i="84"/>
  <c r="I86" i="84"/>
  <c r="Q27" i="32"/>
  <c r="R83" i="81"/>
  <c r="N83" i="81"/>
  <c r="E83" i="81"/>
  <c r="F83" i="81"/>
  <c r="L83" i="81"/>
  <c r="B83" i="81"/>
  <c r="M83" i="81"/>
  <c r="J83" i="81"/>
  <c r="T83" i="81"/>
  <c r="U83" i="81"/>
  <c r="O83" i="81"/>
  <c r="P83" i="81"/>
  <c r="K83" i="81"/>
  <c r="G83" i="81"/>
  <c r="S83" i="81"/>
  <c r="Q83" i="81"/>
  <c r="H83" i="81"/>
  <c r="D83" i="81"/>
  <c r="C83" i="81"/>
  <c r="I83" i="81"/>
  <c r="T27" i="82"/>
  <c r="I27" i="82"/>
  <c r="M27" i="82"/>
  <c r="C27" i="82"/>
  <c r="H27" i="32"/>
  <c r="O27" i="32"/>
  <c r="I27" i="32"/>
  <c r="R27" i="32"/>
  <c r="H26" i="83"/>
  <c r="K26" i="83"/>
  <c r="J26" i="83"/>
  <c r="I26" i="83"/>
  <c r="F26" i="83"/>
  <c r="T26" i="83"/>
  <c r="S26" i="83"/>
  <c r="N26" i="83"/>
  <c r="P26" i="83"/>
  <c r="M26" i="83"/>
  <c r="Q26" i="83"/>
  <c r="G26" i="83"/>
  <c r="R26" i="83"/>
  <c r="B26" i="83"/>
  <c r="C26" i="83"/>
  <c r="D15" i="85"/>
  <c r="I15" i="85"/>
  <c r="T15" i="85"/>
  <c r="Q15" i="85"/>
  <c r="C15" i="85"/>
  <c r="L15" i="85"/>
  <c r="J15" i="85"/>
  <c r="E15" i="85"/>
  <c r="B15" i="85"/>
  <c r="F15" i="85"/>
  <c r="O15" i="85"/>
  <c r="N15" i="85"/>
  <c r="S15" i="85"/>
  <c r="U15" i="85"/>
  <c r="P15" i="85"/>
  <c r="H15" i="85"/>
  <c r="G15" i="85"/>
  <c r="K15" i="85"/>
  <c r="R15" i="85"/>
  <c r="M15" i="85"/>
  <c r="O90" i="84"/>
  <c r="P90" i="84"/>
  <c r="R90" i="84"/>
  <c r="K90" i="84"/>
  <c r="H90" i="84"/>
  <c r="D90" i="84"/>
  <c r="F90" i="84"/>
  <c r="L90" i="84"/>
  <c r="E90" i="84"/>
  <c r="Q90" i="84"/>
  <c r="N90" i="84"/>
  <c r="M90" i="84"/>
  <c r="S90" i="84"/>
  <c r="T90" i="84"/>
  <c r="I90" i="84"/>
  <c r="C90" i="84"/>
  <c r="U90" i="84"/>
  <c r="B90" i="84"/>
  <c r="G90" i="84"/>
  <c r="J90" i="84"/>
  <c r="E14" i="80"/>
  <c r="F14" i="80"/>
  <c r="C14" i="80"/>
  <c r="L14" i="80"/>
  <c r="T14" i="80"/>
  <c r="G14" i="80"/>
  <c r="U14" i="80"/>
  <c r="Q14" i="80"/>
  <c r="S14" i="80"/>
  <c r="M14" i="80"/>
  <c r="J14" i="80"/>
  <c r="H14" i="80"/>
  <c r="D14" i="80"/>
  <c r="O14" i="80"/>
  <c r="R14" i="80"/>
  <c r="K14" i="80"/>
  <c r="B14" i="80"/>
  <c r="I14" i="80"/>
  <c r="N14" i="80"/>
  <c r="P14" i="80"/>
  <c r="O23" i="78"/>
  <c r="M23" i="78"/>
  <c r="N23" i="78"/>
  <c r="Q23" i="78"/>
  <c r="H23" i="78"/>
  <c r="T23" i="78"/>
  <c r="E23" i="78"/>
  <c r="P23" i="78"/>
  <c r="G23" i="78"/>
  <c r="K23" i="78"/>
  <c r="L23" i="78"/>
  <c r="S23" i="78"/>
  <c r="U23" i="78"/>
  <c r="C23" i="78"/>
  <c r="D23" i="78"/>
  <c r="J23" i="78"/>
  <c r="F23" i="78"/>
  <c r="R23" i="78"/>
  <c r="B23" i="78"/>
  <c r="I23" i="78"/>
  <c r="S15" i="80"/>
  <c r="N15" i="80"/>
  <c r="R15" i="80"/>
  <c r="C32" i="32"/>
  <c r="U32" i="32"/>
  <c r="K32" i="32"/>
  <c r="M32" i="32"/>
  <c r="J32" i="32"/>
  <c r="D32" i="32"/>
  <c r="B32" i="32"/>
  <c r="P32" i="32"/>
  <c r="N32" i="32"/>
  <c r="O32" i="32"/>
  <c r="Q32" i="32"/>
  <c r="I32" i="32"/>
  <c r="G32" i="32"/>
  <c r="F32" i="32"/>
  <c r="S32" i="32"/>
  <c r="E32" i="32"/>
  <c r="R32" i="32"/>
  <c r="L32" i="32"/>
  <c r="T32" i="32"/>
  <c r="H32" i="32"/>
  <c r="E14" i="79"/>
  <c r="R14" i="79"/>
  <c r="Q14" i="79"/>
  <c r="T14" i="79"/>
  <c r="S14" i="79"/>
  <c r="P14" i="79"/>
  <c r="I14" i="79"/>
  <c r="F14" i="79"/>
  <c r="U14" i="79"/>
  <c r="D14" i="79"/>
  <c r="M14" i="79"/>
  <c r="N14" i="79"/>
  <c r="H14" i="79"/>
  <c r="J14" i="79"/>
  <c r="B14" i="79"/>
  <c r="L14" i="79"/>
  <c r="C14" i="79"/>
  <c r="G14" i="79"/>
  <c r="K14" i="79"/>
  <c r="O14" i="79"/>
  <c r="H23" i="83"/>
  <c r="N23" i="83"/>
  <c r="O23" i="83"/>
  <c r="G23" i="83"/>
  <c r="E23" i="83"/>
  <c r="C23" i="83"/>
  <c r="D23" i="83"/>
  <c r="M23" i="83"/>
  <c r="P23" i="83"/>
  <c r="S23" i="83"/>
  <c r="I23" i="83"/>
  <c r="B23" i="83"/>
  <c r="Q23" i="83"/>
  <c r="U23" i="83"/>
  <c r="K23" i="83"/>
  <c r="S24" i="79"/>
  <c r="F24" i="79"/>
  <c r="N24" i="79"/>
  <c r="G24" i="79"/>
  <c r="K24" i="79"/>
  <c r="E24" i="79"/>
  <c r="O24" i="79"/>
  <c r="L24" i="79"/>
  <c r="B24" i="79"/>
  <c r="Q24" i="79"/>
  <c r="C24" i="79"/>
  <c r="H24" i="79"/>
  <c r="P24" i="79"/>
  <c r="J24" i="79"/>
  <c r="D24" i="79"/>
  <c r="T24" i="79"/>
  <c r="U24" i="79"/>
  <c r="R24" i="79"/>
  <c r="I24" i="79"/>
  <c r="M24" i="79"/>
  <c r="S30" i="84"/>
  <c r="T30" i="84"/>
  <c r="B30" i="84"/>
  <c r="R30" i="84"/>
  <c r="U30" i="84"/>
  <c r="K30" i="84"/>
  <c r="L30" i="84"/>
  <c r="N30" i="84"/>
  <c r="D30" i="84"/>
  <c r="E30" i="84"/>
  <c r="Q30" i="84"/>
  <c r="C30" i="84"/>
  <c r="H30" i="84"/>
  <c r="P30" i="84"/>
  <c r="O30" i="84"/>
  <c r="G30" i="84"/>
  <c r="J30" i="84"/>
  <c r="M30" i="84"/>
  <c r="I30" i="84"/>
  <c r="F30" i="84"/>
  <c r="G32" i="81"/>
  <c r="B32" i="81"/>
  <c r="R32" i="81"/>
  <c r="J32" i="81"/>
  <c r="S32" i="81"/>
  <c r="M32" i="81"/>
  <c r="E32" i="81"/>
  <c r="K32" i="81"/>
  <c r="Q32" i="81"/>
  <c r="O32" i="81"/>
  <c r="L32" i="81"/>
  <c r="U32" i="81"/>
  <c r="C32" i="81"/>
  <c r="H32" i="81"/>
  <c r="P32" i="81"/>
  <c r="N32" i="81"/>
  <c r="D32" i="81"/>
  <c r="I32" i="81"/>
  <c r="T32" i="81"/>
  <c r="F32" i="81"/>
  <c r="H15" i="32"/>
  <c r="D15" i="32"/>
  <c r="T15" i="32"/>
  <c r="U15" i="32"/>
  <c r="O15" i="32"/>
  <c r="S15" i="32"/>
  <c r="F15" i="32"/>
  <c r="J15" i="32"/>
  <c r="E15" i="32"/>
  <c r="K15" i="32"/>
  <c r="Q15" i="32"/>
  <c r="N15" i="32"/>
  <c r="P15" i="32"/>
  <c r="B15" i="32"/>
  <c r="L15" i="32"/>
  <c r="C15" i="32"/>
  <c r="M15" i="32"/>
  <c r="I15" i="32"/>
  <c r="G15" i="32"/>
  <c r="R15" i="32"/>
  <c r="C36" i="82"/>
  <c r="G36" i="82"/>
  <c r="P36" i="82"/>
  <c r="D36" i="82"/>
  <c r="R36" i="82"/>
  <c r="F36" i="82"/>
  <c r="K36" i="82"/>
  <c r="S36" i="82"/>
  <c r="N36" i="82"/>
  <c r="J36" i="82"/>
  <c r="H36" i="82"/>
  <c r="Q36" i="82"/>
  <c r="O36" i="82"/>
  <c r="M36" i="82"/>
  <c r="T36" i="82"/>
  <c r="I36" i="82"/>
  <c r="U36" i="82"/>
  <c r="B36" i="82"/>
  <c r="L36" i="82"/>
  <c r="E36" i="82"/>
  <c r="U23" i="89"/>
  <c r="F23" i="89"/>
  <c r="E23" i="89"/>
  <c r="S23" i="89"/>
  <c r="G23" i="89"/>
  <c r="I23" i="89"/>
  <c r="N23" i="89"/>
  <c r="J23" i="89"/>
  <c r="H23" i="89"/>
  <c r="B23" i="89"/>
  <c r="L23" i="89"/>
  <c r="C23" i="89"/>
  <c r="O23" i="89"/>
  <c r="D23" i="89"/>
  <c r="M23" i="89"/>
  <c r="R23" i="89"/>
  <c r="P23" i="89"/>
  <c r="Q23" i="89"/>
  <c r="K23" i="89"/>
  <c r="T23" i="89"/>
  <c r="J16" i="85"/>
  <c r="C16" i="85"/>
  <c r="P16" i="85"/>
  <c r="O16" i="85"/>
  <c r="D16" i="85"/>
  <c r="T16" i="85"/>
  <c r="M16" i="85"/>
  <c r="B16" i="85"/>
  <c r="H16" i="85"/>
  <c r="R16" i="85"/>
  <c r="G16" i="85"/>
  <c r="E16" i="85"/>
  <c r="N16" i="85"/>
  <c r="K16" i="85"/>
  <c r="U16" i="85"/>
  <c r="F16" i="85"/>
  <c r="Q16" i="85"/>
  <c r="I16" i="85"/>
  <c r="L16" i="85"/>
  <c r="S16" i="85"/>
  <c r="L15" i="83"/>
  <c r="J15" i="83"/>
  <c r="H15" i="83"/>
  <c r="B15" i="83"/>
  <c r="O15" i="83"/>
  <c r="T15" i="83"/>
  <c r="I15" i="83"/>
  <c r="C15" i="83"/>
  <c r="D15" i="83"/>
  <c r="G15" i="83"/>
  <c r="Q15" i="83"/>
  <c r="N15" i="83"/>
  <c r="K15" i="83"/>
  <c r="F15" i="83"/>
  <c r="S15" i="83"/>
  <c r="H30" i="80"/>
  <c r="D30" i="80"/>
  <c r="S30" i="80"/>
  <c r="Q30" i="80"/>
  <c r="I30" i="80"/>
  <c r="G30" i="80"/>
  <c r="B30" i="80"/>
  <c r="T30" i="80"/>
  <c r="J30" i="80"/>
  <c r="C30" i="80"/>
  <c r="R30" i="80"/>
  <c r="M30" i="80"/>
  <c r="E30" i="80"/>
  <c r="F30" i="80"/>
  <c r="K30" i="80"/>
  <c r="O30" i="80"/>
  <c r="L30" i="80"/>
  <c r="N30" i="80"/>
  <c r="P30" i="80"/>
  <c r="U30" i="80"/>
  <c r="E24" i="32"/>
  <c r="H24" i="32"/>
  <c r="C24" i="32"/>
  <c r="I24" i="32"/>
  <c r="S24" i="32"/>
  <c r="O24" i="32"/>
  <c r="P24" i="32"/>
  <c r="D24" i="32"/>
  <c r="M24" i="32"/>
  <c r="G24" i="32"/>
  <c r="B24" i="32"/>
  <c r="Q24" i="32"/>
  <c r="L24" i="32"/>
  <c r="N24" i="32"/>
  <c r="U24" i="32"/>
  <c r="K24" i="32"/>
  <c r="J24" i="32"/>
  <c r="R24" i="32"/>
  <c r="T24" i="32"/>
  <c r="F24" i="32"/>
  <c r="G33" i="78"/>
  <c r="J33" i="78"/>
  <c r="N26" i="80"/>
  <c r="U26" i="80"/>
  <c r="Q26" i="80"/>
  <c r="J26" i="80"/>
  <c r="F26" i="80"/>
  <c r="B26" i="80"/>
  <c r="R26" i="80"/>
  <c r="H26" i="80"/>
  <c r="D26" i="80"/>
  <c r="O26" i="80"/>
  <c r="C26" i="80"/>
  <c r="G26" i="80"/>
  <c r="K26" i="80"/>
  <c r="T26" i="80"/>
  <c r="P26" i="80"/>
  <c r="L26" i="80"/>
  <c r="M26" i="80"/>
  <c r="S26" i="80"/>
  <c r="E26" i="80"/>
  <c r="I26" i="80"/>
  <c r="C14" i="84"/>
  <c r="E14" i="84"/>
  <c r="S14" i="84"/>
  <c r="O14" i="84"/>
  <c r="K14" i="84"/>
  <c r="Q14" i="84"/>
  <c r="B14" i="84"/>
  <c r="N14" i="84"/>
  <c r="M14" i="84"/>
  <c r="F14" i="84"/>
  <c r="H14" i="84"/>
  <c r="J14" i="84"/>
  <c r="G14" i="84"/>
  <c r="T14" i="84"/>
  <c r="I14" i="84"/>
  <c r="D14" i="84"/>
  <c r="P14" i="84"/>
  <c r="U14" i="84"/>
  <c r="R14" i="84"/>
  <c r="L14" i="84"/>
  <c r="G23" i="32"/>
  <c r="B23" i="32"/>
  <c r="E23" i="32"/>
  <c r="P23" i="32"/>
  <c r="L23" i="32"/>
  <c r="O23" i="32"/>
  <c r="D23" i="32"/>
  <c r="J23" i="32"/>
  <c r="R23" i="32"/>
  <c r="N23" i="32"/>
  <c r="F23" i="32"/>
  <c r="I23" i="32"/>
  <c r="M23" i="32"/>
  <c r="U23" i="32"/>
  <c r="H23" i="32"/>
  <c r="S23" i="32"/>
  <c r="C23" i="32"/>
  <c r="T23" i="32"/>
  <c r="Q23" i="32"/>
  <c r="K23" i="32"/>
  <c r="B33" i="80" a="1"/>
  <c r="K33" i="80" s="1"/>
  <c r="I16" i="78"/>
  <c r="M16" i="78"/>
  <c r="B16" i="78"/>
  <c r="J16" i="78"/>
  <c r="R16" i="78"/>
  <c r="H16" i="78"/>
  <c r="E16" i="78"/>
  <c r="G16" i="78"/>
  <c r="K16" i="78"/>
  <c r="U16" i="78"/>
  <c r="T16" i="78"/>
  <c r="L16" i="78"/>
  <c r="S16" i="78"/>
  <c r="D16" i="78"/>
  <c r="O16" i="78"/>
  <c r="N16" i="78"/>
  <c r="C16" i="78"/>
  <c r="F16" i="78"/>
  <c r="P16" i="78"/>
  <c r="Q16" i="78"/>
  <c r="H14" i="83"/>
  <c r="B14" i="83"/>
  <c r="C14" i="83"/>
  <c r="D14" i="83"/>
  <c r="G14" i="83"/>
  <c r="J14" i="83"/>
  <c r="O14" i="83"/>
  <c r="S14" i="83"/>
  <c r="N14" i="83"/>
  <c r="P14" i="83"/>
  <c r="U14" i="83"/>
  <c r="B33" i="83" a="1"/>
  <c r="E33" i="83" s="1"/>
  <c r="J26" i="89"/>
  <c r="E26" i="89"/>
  <c r="L26" i="89"/>
  <c r="O26" i="89"/>
  <c r="B26" i="89"/>
  <c r="K26" i="89"/>
  <c r="Q26" i="89"/>
  <c r="P26" i="89"/>
  <c r="S26" i="89"/>
  <c r="U26" i="89"/>
  <c r="F26" i="89"/>
  <c r="H26" i="89"/>
  <c r="T26" i="89"/>
  <c r="M26" i="89"/>
  <c r="G26" i="89"/>
  <c r="C26" i="89"/>
  <c r="D26" i="89"/>
  <c r="I26" i="89"/>
  <c r="R26" i="89"/>
  <c r="N26" i="89"/>
  <c r="S27" i="85"/>
  <c r="O27" i="85"/>
  <c r="I27" i="85"/>
  <c r="D27" i="85"/>
  <c r="P27" i="85"/>
  <c r="M27" i="85"/>
  <c r="G27" i="85"/>
  <c r="J27" i="85"/>
  <c r="T27" i="85"/>
  <c r="K27" i="85"/>
  <c r="N27" i="85"/>
  <c r="E27" i="85"/>
  <c r="U27" i="85"/>
  <c r="L27" i="85"/>
  <c r="H27" i="85"/>
  <c r="R27" i="85"/>
  <c r="F27" i="85"/>
  <c r="B27" i="85"/>
  <c r="C27" i="85"/>
  <c r="Q27" i="85"/>
  <c r="Q14" i="82"/>
  <c r="P14" i="82"/>
  <c r="L14" i="82"/>
  <c r="T14" i="82"/>
  <c r="C14" i="82"/>
  <c r="K14" i="82"/>
  <c r="E14" i="82"/>
  <c r="G14" i="82"/>
  <c r="H14" i="82"/>
  <c r="U14" i="82"/>
  <c r="I14" i="82"/>
  <c r="O14" i="82"/>
  <c r="J14" i="82"/>
  <c r="S14" i="82"/>
  <c r="B14" i="82"/>
  <c r="F14" i="82"/>
  <c r="M14" i="82"/>
  <c r="N14" i="82"/>
  <c r="D14" i="82"/>
  <c r="R14" i="82"/>
  <c r="B33" i="89" a="1"/>
  <c r="G33" i="89" s="1"/>
  <c r="L32" i="82"/>
  <c r="E32" i="82"/>
  <c r="U32" i="82"/>
  <c r="Q32" i="82"/>
  <c r="O32" i="82"/>
  <c r="H32" i="82"/>
  <c r="C32" i="82"/>
  <c r="R32" i="82"/>
  <c r="F32" i="82"/>
  <c r="M32" i="82"/>
  <c r="B32" i="82"/>
  <c r="D32" i="82"/>
  <c r="J32" i="82"/>
  <c r="S32" i="82"/>
  <c r="N32" i="82"/>
  <c r="K32" i="82"/>
  <c r="T32" i="82"/>
  <c r="P32" i="82"/>
  <c r="I32" i="82"/>
  <c r="G32" i="82"/>
  <c r="U90" i="89"/>
  <c r="T90" i="89"/>
  <c r="H90" i="89"/>
  <c r="S90" i="89"/>
  <c r="B90" i="89"/>
  <c r="O86" i="79"/>
  <c r="D86" i="79"/>
  <c r="M86" i="79"/>
  <c r="R86" i="79"/>
  <c r="L86" i="79"/>
  <c r="E86" i="79"/>
  <c r="Q86" i="79"/>
  <c r="F86" i="79"/>
  <c r="S86" i="79"/>
  <c r="U86" i="79"/>
  <c r="T86" i="79"/>
  <c r="B86" i="79"/>
  <c r="J86" i="79"/>
  <c r="N86" i="79"/>
  <c r="G86" i="79"/>
  <c r="P86" i="79"/>
  <c r="C86" i="79"/>
  <c r="I86" i="79"/>
  <c r="H86" i="79"/>
  <c r="K86" i="79"/>
  <c r="B28" i="82"/>
  <c r="J28" i="82"/>
  <c r="T28" i="82"/>
  <c r="O28" i="82"/>
  <c r="C28" i="82"/>
  <c r="Q28" i="82"/>
  <c r="E28" i="82"/>
  <c r="L28" i="82"/>
  <c r="H28" i="82"/>
  <c r="F28" i="82"/>
  <c r="N28" i="82"/>
  <c r="P28" i="82"/>
  <c r="U28" i="82"/>
  <c r="G28" i="82"/>
  <c r="K28" i="82"/>
  <c r="R28" i="82"/>
  <c r="M28" i="82"/>
  <c r="D28" i="82"/>
  <c r="I28" i="82"/>
  <c r="S28" i="82"/>
  <c r="R33" i="85"/>
  <c r="J33" i="85"/>
  <c r="S33" i="85"/>
  <c r="I33" i="85"/>
  <c r="E33" i="85"/>
  <c r="H33" i="85"/>
  <c r="L33" i="85"/>
  <c r="B33" i="85"/>
  <c r="N33" i="85"/>
  <c r="F33" i="85"/>
  <c r="M33" i="85"/>
  <c r="K26" i="32"/>
  <c r="R26" i="32"/>
  <c r="F26" i="32"/>
  <c r="M26" i="32"/>
  <c r="D26" i="32"/>
  <c r="J26" i="32"/>
  <c r="H26" i="32"/>
  <c r="Q26" i="32"/>
  <c r="I26" i="32"/>
  <c r="S26" i="32"/>
  <c r="N26" i="32"/>
  <c r="L26" i="32"/>
  <c r="O26" i="32"/>
  <c r="E26" i="32"/>
  <c r="G26" i="32"/>
  <c r="B26" i="32"/>
  <c r="P26" i="32"/>
  <c r="U26" i="32"/>
  <c r="C26" i="32"/>
  <c r="T26" i="32"/>
  <c r="U32" i="84"/>
  <c r="M32" i="84"/>
  <c r="Q32" i="84"/>
  <c r="K32" i="84"/>
  <c r="I32" i="84"/>
  <c r="C32" i="84"/>
  <c r="S32" i="84"/>
  <c r="T32" i="84"/>
  <c r="L32" i="84"/>
  <c r="N32" i="84"/>
  <c r="F32" i="84"/>
  <c r="G32" i="84"/>
  <c r="B32" i="84"/>
  <c r="D32" i="84"/>
  <c r="O32" i="84"/>
  <c r="J32" i="84"/>
  <c r="H32" i="84"/>
  <c r="R32" i="84"/>
  <c r="P32" i="84"/>
  <c r="E32" i="84"/>
  <c r="H14" i="81"/>
  <c r="D14" i="81"/>
  <c r="K14" i="81"/>
  <c r="J14" i="81"/>
  <c r="R14" i="81"/>
  <c r="U14" i="81"/>
  <c r="C14" i="81"/>
  <c r="B14" i="81"/>
  <c r="L14" i="81"/>
  <c r="G14" i="81"/>
  <c r="T14" i="81"/>
  <c r="F14" i="81"/>
  <c r="E14" i="81"/>
  <c r="N14" i="81"/>
  <c r="S14" i="81"/>
  <c r="I14" i="81"/>
  <c r="M14" i="81"/>
  <c r="O14" i="81"/>
  <c r="Q14" i="81"/>
  <c r="P14" i="81"/>
  <c r="B33" i="32" a="1"/>
  <c r="G33" i="32" s="1"/>
  <c r="L27" i="80"/>
  <c r="G27" i="80"/>
  <c r="S27" i="80"/>
  <c r="D27" i="80"/>
  <c r="Q27" i="80"/>
  <c r="I27" i="80"/>
  <c r="P27" i="80"/>
  <c r="O27" i="80"/>
  <c r="E27" i="80"/>
  <c r="F27" i="80"/>
  <c r="C27" i="80"/>
  <c r="H27" i="80"/>
  <c r="J27" i="80"/>
  <c r="U27" i="80"/>
  <c r="T27" i="80"/>
  <c r="R27" i="80"/>
  <c r="N27" i="80"/>
  <c r="K27" i="80"/>
  <c r="B27" i="80"/>
  <c r="M27" i="80"/>
  <c r="F26" i="85"/>
  <c r="L26" i="85"/>
  <c r="Q26" i="85"/>
  <c r="S26" i="85"/>
  <c r="T26" i="85"/>
  <c r="N26" i="85"/>
  <c r="P26" i="85"/>
  <c r="E26" i="85"/>
  <c r="R26" i="85"/>
  <c r="K26" i="85"/>
  <c r="D26" i="85"/>
  <c r="M26" i="85"/>
  <c r="B26" i="85"/>
  <c r="I26" i="85"/>
  <c r="O26" i="85"/>
  <c r="H26" i="85"/>
  <c r="J26" i="85"/>
  <c r="G26" i="85"/>
  <c r="U26" i="85"/>
  <c r="C26" i="85"/>
  <c r="L26" i="84"/>
  <c r="I26" i="84"/>
  <c r="E26" i="84"/>
  <c r="B15" i="78"/>
  <c r="C15" i="78"/>
  <c r="F15" i="78"/>
  <c r="Q15" i="78"/>
  <c r="E15" i="78"/>
  <c r="R15" i="78"/>
  <c r="U15" i="78"/>
  <c r="T15" i="78"/>
  <c r="G15" i="78"/>
  <c r="J15" i="78"/>
  <c r="I15" i="78"/>
  <c r="H15" i="78"/>
  <c r="S15" i="78"/>
  <c r="P15" i="78"/>
  <c r="D15" i="78"/>
  <c r="M15" i="78"/>
  <c r="O15" i="78"/>
  <c r="L15" i="78"/>
  <c r="K15" i="78"/>
  <c r="N15" i="78"/>
  <c r="M24" i="82"/>
  <c r="I24" i="82"/>
  <c r="L24" i="82"/>
  <c r="H24" i="82"/>
  <c r="O24" i="82"/>
  <c r="R24" i="82"/>
  <c r="K24" i="82"/>
  <c r="Q24" i="82"/>
  <c r="C24" i="82"/>
  <c r="T24" i="82"/>
  <c r="J24" i="82"/>
  <c r="U24" i="82"/>
  <c r="G24" i="82"/>
  <c r="F24" i="82"/>
  <c r="D24" i="82"/>
  <c r="B24" i="82"/>
  <c r="P24" i="82"/>
  <c r="N24" i="82"/>
  <c r="S24" i="82"/>
  <c r="E24" i="82"/>
  <c r="E28" i="89"/>
  <c r="T28" i="89"/>
  <c r="Q28" i="89"/>
  <c r="C28" i="89"/>
  <c r="D28" i="89"/>
  <c r="K28" i="89"/>
  <c r="M28" i="89"/>
  <c r="U28" i="89"/>
  <c r="I28" i="89"/>
  <c r="H28" i="89"/>
  <c r="L28" i="89"/>
  <c r="G28" i="89"/>
  <c r="R28" i="89"/>
  <c r="N28" i="89"/>
  <c r="F28" i="89"/>
  <c r="B28" i="89"/>
  <c r="P28" i="89"/>
  <c r="O28" i="89"/>
  <c r="S28" i="89"/>
  <c r="J28" i="89"/>
  <c r="R14" i="78"/>
  <c r="H14" i="78"/>
  <c r="F14" i="78"/>
  <c r="Q14" i="78"/>
  <c r="O14" i="78"/>
  <c r="D14" i="78"/>
  <c r="P14" i="78"/>
  <c r="N14" i="78"/>
  <c r="U14" i="78"/>
  <c r="I14" i="78"/>
  <c r="E14" i="78"/>
  <c r="G14" i="78"/>
  <c r="M14" i="78"/>
  <c r="J14" i="78"/>
  <c r="C14" i="78"/>
  <c r="S14" i="78"/>
  <c r="L14" i="78"/>
  <c r="K14" i="78"/>
  <c r="T14" i="78"/>
  <c r="B14" i="78"/>
  <c r="F34" i="79"/>
  <c r="O34" i="79"/>
  <c r="T34" i="79"/>
  <c r="B34" i="79"/>
  <c r="Q34" i="79"/>
  <c r="L34" i="79"/>
  <c r="H34" i="79"/>
  <c r="I34" i="79"/>
  <c r="S34" i="79"/>
  <c r="J34" i="79"/>
  <c r="E34" i="79"/>
  <c r="N34" i="79"/>
  <c r="M34" i="79"/>
  <c r="G34" i="79"/>
  <c r="D34" i="79"/>
  <c r="P34" i="79"/>
  <c r="U34" i="79"/>
  <c r="C34" i="79"/>
  <c r="R34" i="79"/>
  <c r="K34" i="79"/>
  <c r="C33" i="84"/>
  <c r="T33" i="84"/>
  <c r="R33" i="84"/>
  <c r="H33" i="84"/>
  <c r="N26" i="78"/>
  <c r="Q26" i="78"/>
  <c r="T26" i="78"/>
  <c r="J26" i="78"/>
  <c r="I26" i="78"/>
  <c r="B26" i="78"/>
  <c r="H26" i="78"/>
  <c r="S26" i="78"/>
  <c r="R26" i="78"/>
  <c r="C26" i="78"/>
  <c r="F26" i="78"/>
  <c r="M26" i="78"/>
  <c r="U26" i="78"/>
  <c r="O26" i="78"/>
  <c r="K26" i="78"/>
  <c r="G26" i="78"/>
  <c r="E26" i="78"/>
  <c r="L26" i="78"/>
  <c r="P26" i="78"/>
  <c r="D26" i="78"/>
  <c r="G32" i="80"/>
  <c r="L32" i="80"/>
  <c r="F32" i="80"/>
  <c r="U32" i="80"/>
  <c r="N32" i="80"/>
  <c r="I32" i="80"/>
  <c r="S32" i="80"/>
  <c r="B32" i="80"/>
  <c r="D32" i="80"/>
  <c r="M32" i="80"/>
  <c r="T32" i="80"/>
  <c r="H32" i="80"/>
  <c r="P32" i="80"/>
  <c r="R32" i="80"/>
  <c r="E32" i="80"/>
  <c r="K32" i="80"/>
  <c r="Q32" i="80"/>
  <c r="J32" i="80"/>
  <c r="C32" i="80"/>
  <c r="O32" i="80"/>
  <c r="D89" i="89"/>
  <c r="B89" i="89"/>
  <c r="P89" i="89"/>
  <c r="O89" i="89"/>
  <c r="U89" i="89"/>
  <c r="G89" i="89"/>
  <c r="T89" i="89"/>
  <c r="N89" i="89"/>
  <c r="M89" i="89"/>
  <c r="C89" i="89"/>
  <c r="R89" i="89"/>
  <c r="S89" i="89"/>
  <c r="Q89" i="89"/>
  <c r="E89" i="89"/>
  <c r="J89" i="89"/>
  <c r="F89" i="89"/>
  <c r="L89" i="89"/>
  <c r="I89" i="89"/>
  <c r="H89" i="89"/>
  <c r="K89" i="89"/>
  <c r="L19" i="79"/>
  <c r="C19" i="79"/>
  <c r="J19" i="79"/>
  <c r="E19" i="79"/>
  <c r="M19" i="79"/>
  <c r="T19" i="79"/>
  <c r="B19" i="79"/>
  <c r="F19" i="79"/>
  <c r="K19" i="79"/>
  <c r="R19" i="79"/>
  <c r="Q19" i="79"/>
  <c r="D19" i="79"/>
  <c r="H19" i="79"/>
  <c r="S19" i="79"/>
  <c r="U19" i="79"/>
  <c r="N19" i="79"/>
  <c r="P19" i="79"/>
  <c r="O19" i="79"/>
  <c r="I19" i="79"/>
  <c r="G19" i="79"/>
  <c r="B33" i="81" a="1"/>
  <c r="S33" i="81" s="1"/>
  <c r="P23" i="85"/>
  <c r="Q23" i="85"/>
  <c r="K23" i="85"/>
  <c r="I23" i="85"/>
  <c r="G23" i="85"/>
  <c r="T23" i="85"/>
  <c r="N23" i="85"/>
  <c r="B23" i="85"/>
  <c r="U23" i="85"/>
  <c r="H23" i="85"/>
  <c r="E23" i="85"/>
  <c r="F23" i="85"/>
  <c r="O23" i="85"/>
  <c r="C23" i="85"/>
  <c r="R23" i="85"/>
  <c r="L23" i="85"/>
  <c r="S23" i="85"/>
  <c r="M23" i="85"/>
  <c r="J23" i="85"/>
  <c r="D23" i="85"/>
  <c r="E32" i="78"/>
  <c r="K32" i="78"/>
  <c r="G32" i="78"/>
  <c r="T32" i="78"/>
  <c r="N32" i="78"/>
  <c r="U32" i="78"/>
  <c r="F32" i="78"/>
  <c r="S32" i="78"/>
  <c r="H32" i="78"/>
  <c r="L32" i="78"/>
  <c r="J32" i="78"/>
  <c r="C32" i="78"/>
  <c r="P32" i="78"/>
  <c r="D32" i="78"/>
  <c r="I32" i="78"/>
  <c r="R32" i="78"/>
  <c r="M32" i="78"/>
  <c r="B32" i="78"/>
  <c r="O32" i="78"/>
  <c r="Q32" i="78"/>
  <c r="N32" i="85"/>
  <c r="P32" i="85"/>
  <c r="I32" i="85"/>
  <c r="C32" i="85"/>
  <c r="B32" i="85"/>
  <c r="F32" i="85"/>
  <c r="E32" i="85"/>
  <c r="L32" i="85"/>
  <c r="H32" i="85"/>
  <c r="G32" i="85"/>
  <c r="Q32" i="85"/>
  <c r="T32" i="85"/>
  <c r="D32" i="85"/>
  <c r="S32" i="85"/>
  <c r="U32" i="85"/>
  <c r="J32" i="85"/>
  <c r="O32" i="85"/>
  <c r="K32" i="85"/>
  <c r="R32" i="85"/>
  <c r="M32" i="85"/>
  <c r="U32" i="83"/>
  <c r="H32" i="83"/>
  <c r="C32" i="83"/>
  <c r="P32" i="83"/>
  <c r="B32" i="83"/>
  <c r="I32" i="83"/>
  <c r="E32" i="83"/>
  <c r="K32" i="83"/>
  <c r="Q32" i="83"/>
  <c r="L32" i="83"/>
  <c r="R32" i="83"/>
  <c r="T32" i="83"/>
  <c r="J32" i="83"/>
  <c r="N32" i="83"/>
  <c r="M32" i="83"/>
  <c r="F30" i="85"/>
  <c r="I30" i="85"/>
  <c r="H30" i="85"/>
  <c r="N30" i="85"/>
  <c r="C30" i="85"/>
  <c r="S30" i="85"/>
  <c r="T30" i="85"/>
  <c r="G30" i="85"/>
  <c r="J30" i="85"/>
  <c r="Q30" i="85"/>
  <c r="K30" i="85"/>
  <c r="B30" i="85"/>
  <c r="D30" i="85"/>
  <c r="L30" i="85"/>
  <c r="R30" i="85"/>
  <c r="O30" i="85"/>
  <c r="U30" i="85"/>
  <c r="E30" i="85"/>
  <c r="P30" i="85"/>
  <c r="M30" i="85"/>
  <c r="B26" i="79"/>
  <c r="R26" i="79"/>
  <c r="G26" i="79"/>
  <c r="Q26" i="79"/>
  <c r="F26" i="79"/>
  <c r="E26" i="79"/>
  <c r="J26" i="79"/>
  <c r="P26" i="79"/>
  <c r="H26" i="79"/>
  <c r="S26" i="79"/>
  <c r="L26" i="79"/>
  <c r="D26" i="79"/>
  <c r="K26" i="79"/>
  <c r="N26" i="79"/>
  <c r="C26" i="79"/>
  <c r="I26" i="79"/>
  <c r="O26" i="79"/>
  <c r="M26" i="79"/>
  <c r="T26" i="79"/>
  <c r="U26" i="79"/>
  <c r="N32" i="89"/>
  <c r="T32" i="89"/>
  <c r="B32" i="89"/>
  <c r="U32" i="89"/>
  <c r="M32" i="89"/>
  <c r="H32" i="89"/>
  <c r="P32" i="89"/>
  <c r="F32" i="89"/>
  <c r="O32" i="89"/>
  <c r="R32" i="89"/>
  <c r="K32" i="89"/>
  <c r="G32" i="89"/>
  <c r="S32" i="89"/>
  <c r="E32" i="89"/>
  <c r="L32" i="89"/>
  <c r="I32" i="89"/>
  <c r="J32" i="89"/>
  <c r="Q32" i="89"/>
  <c r="D32" i="89"/>
  <c r="C32" i="89"/>
  <c r="S24" i="81"/>
  <c r="N24" i="81"/>
  <c r="F24" i="81"/>
  <c r="J24" i="81"/>
  <c r="P24" i="81"/>
  <c r="K24" i="81"/>
  <c r="U24" i="81"/>
  <c r="H24" i="81"/>
  <c r="M24" i="81"/>
  <c r="R24" i="81"/>
  <c r="C24" i="81"/>
  <c r="Q24" i="81"/>
  <c r="I24" i="81"/>
  <c r="G24" i="81"/>
  <c r="O24" i="81"/>
  <c r="D24" i="81"/>
  <c r="B24" i="81"/>
  <c r="L24" i="81"/>
  <c r="E24" i="81"/>
  <c r="T24" i="81"/>
  <c r="B33" i="79" a="1"/>
  <c r="K33" i="79" s="1"/>
  <c r="B33" i="78"/>
  <c r="M33" i="84"/>
  <c r="T33" i="85"/>
  <c r="O33" i="85"/>
  <c r="C33" i="85"/>
  <c r="G33" i="85"/>
  <c r="U33" i="82"/>
  <c r="D33" i="85"/>
  <c r="Q33" i="85"/>
  <c r="U33" i="85"/>
  <c r="P33" i="85"/>
  <c r="K33" i="78"/>
  <c r="L33" i="82"/>
  <c r="S33" i="82"/>
  <c r="J33" i="82"/>
  <c r="H33" i="82"/>
  <c r="K33" i="82"/>
  <c r="G33" i="82"/>
  <c r="T33" i="82"/>
  <c r="C33" i="82"/>
  <c r="B33" i="82"/>
  <c r="I33" i="82"/>
  <c r="P33" i="82"/>
  <c r="R33" i="78"/>
  <c r="D33" i="32"/>
  <c r="J33" i="32"/>
  <c r="C33" i="32"/>
  <c r="H33" i="32"/>
  <c r="O33" i="32"/>
  <c r="F33" i="32"/>
  <c r="N33" i="32"/>
  <c r="B33" i="32"/>
  <c r="P33" i="32"/>
  <c r="L33" i="32"/>
  <c r="C33" i="89"/>
  <c r="P33" i="89"/>
  <c r="T33" i="89"/>
  <c r="D33" i="89"/>
  <c r="N33" i="89"/>
  <c r="S33" i="89"/>
  <c r="I33" i="89"/>
  <c r="H33" i="89"/>
  <c r="B33" i="89"/>
  <c r="R33" i="79"/>
  <c r="M33" i="79"/>
  <c r="O33" i="79"/>
  <c r="H33" i="79"/>
  <c r="P33" i="79"/>
  <c r="T33" i="79"/>
  <c r="Q33" i="79"/>
  <c r="B33" i="79"/>
  <c r="L33" i="79"/>
  <c r="N33" i="79"/>
  <c r="C33" i="79"/>
  <c r="E33" i="79"/>
  <c r="U33" i="79"/>
  <c r="U33" i="83"/>
  <c r="O33" i="81"/>
  <c r="J33" i="81"/>
  <c r="R33" i="81"/>
  <c r="K33" i="81"/>
  <c r="M33" i="81"/>
  <c r="P33" i="81"/>
  <c r="L33" i="81"/>
  <c r="Q33" i="81"/>
  <c r="F33" i="81"/>
  <c r="D33" i="81"/>
  <c r="Q33" i="80"/>
  <c r="B33" i="80"/>
  <c r="R33" i="80"/>
  <c r="G33" i="80"/>
  <c r="E33" i="80"/>
  <c r="H33" i="80"/>
  <c r="P33" i="80"/>
  <c r="U33" i="80"/>
  <c r="I33" i="80"/>
  <c r="C33" i="80"/>
  <c r="T33" i="80"/>
  <c r="N33" i="80"/>
  <c r="S33" i="80"/>
  <c r="M33" i="80"/>
  <c r="O33" i="80"/>
  <c r="AG33" i="78"/>
  <c r="AG33" i="83"/>
  <c r="AV33" i="89"/>
  <c r="AN33" i="84"/>
  <c r="AG33" i="85"/>
  <c r="BD33" i="89"/>
  <c r="BD33" i="84"/>
  <c r="AP33" i="85"/>
  <c r="AT33" i="85"/>
  <c r="AX33" i="85"/>
  <c r="BB33" i="85"/>
  <c r="BF33" i="85"/>
  <c r="BJ33" i="85"/>
  <c r="AZ33" i="84"/>
  <c r="AO405" i="95"/>
  <c r="AF33" i="80"/>
  <c r="AX33" i="84"/>
  <c r="BF33" i="89"/>
  <c r="AX33" i="89"/>
  <c r="AP33" i="89"/>
  <c r="AT406" i="95"/>
  <c r="BE405" i="95"/>
  <c r="AU405" i="95"/>
  <c r="AF33" i="32"/>
  <c r="AO33" i="89"/>
  <c r="AW33" i="89"/>
  <c r="BE33" i="89"/>
  <c r="AG33" i="84"/>
  <c r="BH33" i="89"/>
  <c r="AZ33" i="89"/>
  <c r="AR33" i="89"/>
  <c r="BH33" i="84"/>
  <c r="AR33" i="84"/>
  <c r="BK405" i="95"/>
  <c r="BA405" i="95"/>
  <c r="G33" i="83"/>
  <c r="K33" i="83"/>
  <c r="R33" i="83"/>
  <c r="N94" i="83"/>
  <c r="L94" i="83"/>
  <c r="M94" i="83"/>
  <c r="Q94" i="83"/>
  <c r="O94" i="83"/>
  <c r="U94" i="83"/>
  <c r="K94" i="83"/>
  <c r="B94" i="83"/>
  <c r="I94" i="83"/>
  <c r="H94" i="83"/>
  <c r="F94" i="83"/>
  <c r="C94" i="83"/>
  <c r="H33" i="83"/>
  <c r="J33" i="83"/>
  <c r="B92" i="83"/>
  <c r="G92" i="83"/>
  <c r="R15" i="83"/>
  <c r="E15" i="83"/>
  <c r="M15" i="83"/>
  <c r="U15" i="83"/>
  <c r="P15" i="83"/>
  <c r="C19" i="83"/>
  <c r="R94" i="83"/>
  <c r="E94" i="83"/>
  <c r="D13" i="83"/>
  <c r="U13" i="83"/>
  <c r="M13" i="83"/>
  <c r="F13" i="83"/>
  <c r="O13" i="83"/>
  <c r="I13" i="83"/>
  <c r="N13" i="83"/>
  <c r="L92" i="83"/>
  <c r="M92" i="83"/>
  <c r="E92" i="83"/>
  <c r="T92" i="83"/>
  <c r="Q92" i="83"/>
  <c r="S92" i="83"/>
  <c r="I33" i="83"/>
  <c r="T33" i="83"/>
  <c r="U19" i="83"/>
  <c r="C92" i="83"/>
  <c r="N92" i="83"/>
  <c r="S94" i="83"/>
  <c r="J94" i="83"/>
  <c r="R16" i="83"/>
  <c r="D16" i="83"/>
  <c r="N16" i="83"/>
  <c r="F19" i="83"/>
  <c r="T19" i="83"/>
  <c r="D33" i="83"/>
  <c r="B33" i="83"/>
  <c r="Q33" i="83"/>
  <c r="F92" i="83"/>
  <c r="O92" i="83"/>
  <c r="R19" i="83"/>
  <c r="U92" i="83"/>
  <c r="T94" i="83"/>
  <c r="P94" i="83"/>
  <c r="F32" i="83"/>
  <c r="G32" i="83"/>
  <c r="S32" i="83"/>
  <c r="D32" i="83"/>
  <c r="O32" i="83"/>
  <c r="P12" i="83"/>
  <c r="M12" i="83"/>
  <c r="L12" i="83"/>
  <c r="G12" i="83"/>
  <c r="K12" i="83"/>
  <c r="T12" i="83"/>
  <c r="O12" i="83"/>
  <c r="Q30" i="83"/>
  <c r="M86" i="83"/>
  <c r="B86" i="83"/>
  <c r="N86" i="83"/>
  <c r="D24" i="83"/>
  <c r="J24" i="83"/>
  <c r="O24" i="83"/>
  <c r="C24" i="83"/>
  <c r="T24" i="83"/>
  <c r="T29" i="83"/>
  <c r="J38" i="83"/>
  <c r="L38" i="83"/>
  <c r="R38" i="83"/>
  <c r="B38" i="83"/>
  <c r="C90" i="83"/>
  <c r="T22" i="83"/>
  <c r="R22" i="83"/>
  <c r="L22" i="83"/>
  <c r="O22" i="83"/>
  <c r="J22" i="83"/>
  <c r="I34" i="83"/>
  <c r="P38" i="83"/>
  <c r="T28" i="83"/>
  <c r="J30" i="83"/>
  <c r="K30" i="83"/>
  <c r="Q28" i="83"/>
  <c r="C28" i="83"/>
  <c r="K38" i="83"/>
  <c r="L30" i="83"/>
  <c r="E30" i="83"/>
  <c r="M30" i="83"/>
  <c r="K28" i="83"/>
  <c r="E14" i="83"/>
  <c r="K14" i="83"/>
  <c r="I14" i="83"/>
  <c r="T14" i="83"/>
  <c r="L23" i="83"/>
  <c r="F23" i="83"/>
  <c r="J23" i="83"/>
  <c r="R23" i="83"/>
  <c r="P29" i="83"/>
  <c r="E29" i="83"/>
  <c r="L29" i="83"/>
  <c r="N29" i="83"/>
  <c r="Q34" i="83"/>
  <c r="F34" i="83"/>
  <c r="N90" i="83"/>
  <c r="J90" i="83"/>
  <c r="U28" i="83"/>
  <c r="L86" i="83"/>
  <c r="I86" i="83"/>
  <c r="F86" i="83"/>
  <c r="P86" i="83"/>
  <c r="H24" i="83"/>
  <c r="M24" i="83"/>
  <c r="Q24" i="83"/>
  <c r="B24" i="83"/>
  <c r="S38" i="83"/>
  <c r="M38" i="83"/>
  <c r="E38" i="83"/>
  <c r="C38" i="83"/>
  <c r="H28" i="83"/>
  <c r="O28" i="83"/>
  <c r="D22" i="83"/>
  <c r="F22" i="83"/>
  <c r="N22" i="83"/>
  <c r="C22" i="83"/>
  <c r="G28" i="83"/>
  <c r="D28" i="83"/>
  <c r="N30" i="83"/>
  <c r="C30" i="83"/>
  <c r="T89" i="83"/>
  <c r="B89" i="83"/>
  <c r="M89" i="83"/>
  <c r="H89" i="83"/>
  <c r="Q89" i="83"/>
  <c r="C16" i="83"/>
  <c r="S16" i="83"/>
  <c r="G16" i="83"/>
  <c r="E16" i="83"/>
  <c r="Q16" i="83"/>
  <c r="O19" i="83"/>
  <c r="S19" i="83"/>
  <c r="E91" i="83"/>
  <c r="T91" i="83"/>
  <c r="C91" i="83"/>
  <c r="B19" i="83"/>
  <c r="H19" i="83"/>
  <c r="M19" i="83"/>
  <c r="Q13" i="83"/>
  <c r="T13" i="83"/>
  <c r="G19" i="83"/>
  <c r="F91" i="83"/>
  <c r="D92" i="83"/>
  <c r="P92" i="83"/>
  <c r="H25" i="83"/>
  <c r="D86" i="83"/>
  <c r="H86" i="83"/>
  <c r="E86" i="83"/>
  <c r="S86" i="83"/>
  <c r="G25" i="83"/>
  <c r="M25" i="83"/>
  <c r="T36" i="83"/>
  <c r="D12" i="83"/>
  <c r="S12" i="83"/>
  <c r="K92" i="83"/>
  <c r="N19" i="83"/>
  <c r="I91" i="83"/>
  <c r="I36" i="83"/>
  <c r="I25" i="83"/>
  <c r="H30" i="83"/>
  <c r="S30" i="83"/>
  <c r="B30" i="83"/>
  <c r="N28" i="83"/>
  <c r="O30" i="83"/>
  <c r="D30" i="83"/>
  <c r="I30" i="83"/>
  <c r="L36" i="83"/>
  <c r="L84" i="83"/>
  <c r="N36" i="83"/>
  <c r="Q19" i="83"/>
  <c r="K91" i="83"/>
  <c r="U91" i="83"/>
  <c r="H91" i="83"/>
  <c r="J91" i="83"/>
  <c r="P19" i="83"/>
  <c r="K19" i="83"/>
  <c r="D19" i="83"/>
  <c r="O91" i="83"/>
  <c r="Q91" i="83"/>
  <c r="M36" i="83"/>
  <c r="P36" i="83"/>
  <c r="H36" i="83"/>
  <c r="J36" i="83"/>
  <c r="U36" i="83"/>
  <c r="E36" i="83"/>
  <c r="C89" i="83"/>
  <c r="E89" i="83"/>
  <c r="S89" i="83"/>
  <c r="I89" i="83"/>
  <c r="N89" i="83"/>
  <c r="M16" i="83"/>
  <c r="O16" i="83"/>
  <c r="H16" i="83"/>
  <c r="F16" i="83"/>
  <c r="P16" i="83"/>
  <c r="G89" i="83"/>
  <c r="K89" i="83"/>
  <c r="J89" i="83"/>
  <c r="F89" i="83"/>
  <c r="I16" i="83"/>
  <c r="U16" i="83"/>
  <c r="J16" i="83"/>
  <c r="B16" i="83"/>
  <c r="I19" i="83"/>
  <c r="L19" i="83"/>
  <c r="R91" i="83"/>
  <c r="N91" i="83"/>
  <c r="M91" i="83"/>
  <c r="E19" i="83"/>
  <c r="B91" i="83"/>
  <c r="B36" i="83"/>
  <c r="O36" i="83"/>
  <c r="Q36" i="83"/>
  <c r="S36" i="83"/>
  <c r="G36" i="83"/>
  <c r="AM413" i="95" l="1"/>
  <c r="AL84" i="81"/>
  <c r="G95" i="89"/>
  <c r="P95" i="89"/>
  <c r="J95" i="89"/>
  <c r="O95" i="89"/>
  <c r="M95" i="89"/>
  <c r="S95" i="89"/>
  <c r="N95" i="89"/>
  <c r="R95" i="89"/>
  <c r="E95" i="89"/>
  <c r="B95" i="89"/>
  <c r="F95" i="89"/>
  <c r="C95" i="89"/>
  <c r="K95" i="89"/>
  <c r="Q95" i="89"/>
  <c r="T95" i="89"/>
  <c r="U95" i="89"/>
  <c r="H95" i="89"/>
  <c r="S33" i="84"/>
  <c r="P33" i="84"/>
  <c r="P26" i="84"/>
  <c r="C26" i="84"/>
  <c r="D90" i="89"/>
  <c r="R90" i="89"/>
  <c r="J90" i="89"/>
  <c r="Q33" i="78"/>
  <c r="C15" i="80"/>
  <c r="G15" i="80"/>
  <c r="K15" i="80"/>
  <c r="U84" i="81"/>
  <c r="C84" i="81"/>
  <c r="N25" i="32"/>
  <c r="O25" i="32"/>
  <c r="B25" i="32"/>
  <c r="T25" i="32"/>
  <c r="S25" i="32"/>
  <c r="Q25" i="32"/>
  <c r="K25" i="32"/>
  <c r="H25" i="32"/>
  <c r="M25" i="32"/>
  <c r="I25" i="32"/>
  <c r="P89" i="79"/>
  <c r="S89" i="79"/>
  <c r="E89" i="79"/>
  <c r="I89" i="79"/>
  <c r="G89" i="79"/>
  <c r="H89" i="79"/>
  <c r="R89" i="79"/>
  <c r="D89" i="79"/>
  <c r="L89" i="79"/>
  <c r="M89" i="79"/>
  <c r="O89" i="79"/>
  <c r="N89" i="79"/>
  <c r="C89" i="79"/>
  <c r="K89" i="79"/>
  <c r="J89" i="79"/>
  <c r="U92" i="84"/>
  <c r="O92" i="84"/>
  <c r="H92" i="84"/>
  <c r="P92" i="84"/>
  <c r="F92" i="84"/>
  <c r="I92" i="84"/>
  <c r="E92" i="84"/>
  <c r="S92" i="84"/>
  <c r="D92" i="84"/>
  <c r="C92" i="84"/>
  <c r="N92" i="84"/>
  <c r="L92" i="84"/>
  <c r="B92" i="84"/>
  <c r="T92" i="84"/>
  <c r="G92" i="84"/>
  <c r="Q92" i="84"/>
  <c r="J92" i="84"/>
  <c r="M92" i="84"/>
  <c r="N12" i="82"/>
  <c r="F12" i="82"/>
  <c r="P12" i="82"/>
  <c r="O12" i="82"/>
  <c r="R12" i="82"/>
  <c r="K12" i="82"/>
  <c r="I12" i="82"/>
  <c r="H12" i="82"/>
  <c r="G12" i="82"/>
  <c r="S12" i="82"/>
  <c r="T12" i="82"/>
  <c r="E12" i="82"/>
  <c r="M12" i="82"/>
  <c r="B12" i="82"/>
  <c r="C12" i="82"/>
  <c r="J12" i="82"/>
  <c r="L12" i="82"/>
  <c r="L36" i="81"/>
  <c r="C36" i="81"/>
  <c r="Q36" i="81"/>
  <c r="R36" i="81"/>
  <c r="I36" i="81"/>
  <c r="S36" i="81"/>
  <c r="T36" i="81"/>
  <c r="E36" i="81"/>
  <c r="B36" i="81"/>
  <c r="N36" i="81"/>
  <c r="G36" i="81"/>
  <c r="M36" i="81"/>
  <c r="J36" i="81"/>
  <c r="P36" i="81"/>
  <c r="O36" i="81"/>
  <c r="L19" i="89"/>
  <c r="P19" i="89"/>
  <c r="K19" i="89"/>
  <c r="T19" i="89"/>
  <c r="S19" i="89"/>
  <c r="U19" i="89"/>
  <c r="N19" i="89"/>
  <c r="M19" i="89"/>
  <c r="I19" i="89"/>
  <c r="R19" i="89"/>
  <c r="F19" i="89"/>
  <c r="J19" i="89"/>
  <c r="G19" i="89"/>
  <c r="O19" i="89"/>
  <c r="D19" i="89"/>
  <c r="U34" i="85"/>
  <c r="F34" i="85"/>
  <c r="G34" i="85"/>
  <c r="O34" i="85"/>
  <c r="E34" i="85"/>
  <c r="T34" i="85"/>
  <c r="M34" i="85"/>
  <c r="L34" i="85"/>
  <c r="B34" i="85"/>
  <c r="C34" i="85"/>
  <c r="I34" i="85"/>
  <c r="D34" i="85"/>
  <c r="N34" i="85"/>
  <c r="S34" i="85"/>
  <c r="J34" i="85"/>
  <c r="Q34" i="85"/>
  <c r="K34" i="85"/>
  <c r="H34" i="85"/>
  <c r="D95" i="81"/>
  <c r="T95" i="81"/>
  <c r="Q95" i="81"/>
  <c r="F95" i="81"/>
  <c r="U95" i="81"/>
  <c r="K95" i="81"/>
  <c r="L95" i="81"/>
  <c r="R95" i="81"/>
  <c r="E95" i="81"/>
  <c r="C95" i="81"/>
  <c r="S95" i="81"/>
  <c r="J95" i="81"/>
  <c r="G95" i="81"/>
  <c r="I95" i="81"/>
  <c r="M95" i="81"/>
  <c r="N95" i="81"/>
  <c r="P95" i="81"/>
  <c r="F22" i="80"/>
  <c r="T22" i="80"/>
  <c r="U22" i="80"/>
  <c r="S22" i="80"/>
  <c r="L22" i="80"/>
  <c r="P22" i="80"/>
  <c r="M22" i="80"/>
  <c r="D22" i="80"/>
  <c r="J22" i="80"/>
  <c r="I22" i="80"/>
  <c r="E22" i="80"/>
  <c r="G22" i="80"/>
  <c r="O22" i="80"/>
  <c r="R22" i="80"/>
  <c r="C22" i="80"/>
  <c r="Q22" i="80"/>
  <c r="F86" i="82"/>
  <c r="B86" i="82"/>
  <c r="C86" i="82"/>
  <c r="D86" i="82"/>
  <c r="M86" i="82"/>
  <c r="O86" i="82"/>
  <c r="K86" i="82"/>
  <c r="P86" i="82"/>
  <c r="Q86" i="82"/>
  <c r="U86" i="82"/>
  <c r="T86" i="82"/>
  <c r="L86" i="82"/>
  <c r="R86" i="82"/>
  <c r="G86" i="82"/>
  <c r="I86" i="82"/>
  <c r="J86" i="82"/>
  <c r="M84" i="89"/>
  <c r="C84" i="89"/>
  <c r="E84" i="89"/>
  <c r="R84" i="89"/>
  <c r="N84" i="89"/>
  <c r="F84" i="89"/>
  <c r="H84" i="89"/>
  <c r="B84" i="89"/>
  <c r="D84" i="89"/>
  <c r="Q84" i="89"/>
  <c r="G84" i="89"/>
  <c r="K84" i="89"/>
  <c r="U84" i="89"/>
  <c r="S84" i="89"/>
  <c r="I84" i="89"/>
  <c r="T84" i="89"/>
  <c r="N33" i="83"/>
  <c r="M33" i="83"/>
  <c r="L33" i="83"/>
  <c r="B33" i="81"/>
  <c r="N33" i="81"/>
  <c r="I33" i="81"/>
  <c r="G33" i="79"/>
  <c r="F33" i="79"/>
  <c r="M33" i="89"/>
  <c r="U33" i="89"/>
  <c r="K33" i="89"/>
  <c r="E33" i="32"/>
  <c r="T33" i="32"/>
  <c r="L33" i="78"/>
  <c r="Q33" i="84"/>
  <c r="N33" i="84"/>
  <c r="L33" i="84"/>
  <c r="R26" i="84"/>
  <c r="Q26" i="84"/>
  <c r="K90" i="89"/>
  <c r="E90" i="89"/>
  <c r="O90" i="89"/>
  <c r="U33" i="78"/>
  <c r="H15" i="80"/>
  <c r="O15" i="80"/>
  <c r="E15" i="80"/>
  <c r="I33" i="78"/>
  <c r="J33" i="84"/>
  <c r="D84" i="81"/>
  <c r="F94" i="80"/>
  <c r="M27" i="79"/>
  <c r="Q27" i="79"/>
  <c r="J84" i="89"/>
  <c r="D34" i="83"/>
  <c r="S34" i="83"/>
  <c r="R34" i="83"/>
  <c r="E34" i="83"/>
  <c r="J34" i="83"/>
  <c r="C34" i="83"/>
  <c r="B83" i="80"/>
  <c r="R83" i="80"/>
  <c r="D83" i="80"/>
  <c r="M83" i="80"/>
  <c r="I83" i="80"/>
  <c r="Q83" i="80"/>
  <c r="C83" i="80"/>
  <c r="K83" i="80"/>
  <c r="P83" i="80"/>
  <c r="H83" i="80"/>
  <c r="T83" i="80"/>
  <c r="G83" i="80"/>
  <c r="S94" i="81"/>
  <c r="E94" i="81"/>
  <c r="G94" i="81"/>
  <c r="U94" i="81"/>
  <c r="K94" i="81"/>
  <c r="Q94" i="81"/>
  <c r="O94" i="81"/>
  <c r="C94" i="81"/>
  <c r="H94" i="81"/>
  <c r="D94" i="81"/>
  <c r="I94" i="81"/>
  <c r="J94" i="81"/>
  <c r="R94" i="81"/>
  <c r="M94" i="81"/>
  <c r="F94" i="81"/>
  <c r="E25" i="83"/>
  <c r="F25" i="83"/>
  <c r="J25" i="83"/>
  <c r="O25" i="83"/>
  <c r="B25" i="83"/>
  <c r="U25" i="83"/>
  <c r="N25" i="83"/>
  <c r="L25" i="83"/>
  <c r="T25" i="83"/>
  <c r="C25" i="83"/>
  <c r="K25" i="83"/>
  <c r="R25" i="83"/>
  <c r="P25" i="83"/>
  <c r="S25" i="83"/>
  <c r="F84" i="81"/>
  <c r="P84" i="81"/>
  <c r="S84" i="81"/>
  <c r="E84" i="81"/>
  <c r="I84" i="81"/>
  <c r="K84" i="81"/>
  <c r="R84" i="81"/>
  <c r="T84" i="81"/>
  <c r="N84" i="81"/>
  <c r="C91" i="79"/>
  <c r="O91" i="79"/>
  <c r="M91" i="79"/>
  <c r="P91" i="79"/>
  <c r="E91" i="79"/>
  <c r="I91" i="79"/>
  <c r="F91" i="79"/>
  <c r="B91" i="79"/>
  <c r="L91" i="79"/>
  <c r="N91" i="79"/>
  <c r="U91" i="79"/>
  <c r="Q91" i="79"/>
  <c r="K91" i="79"/>
  <c r="J91" i="79"/>
  <c r="S91" i="79"/>
  <c r="D91" i="79"/>
  <c r="R91" i="79"/>
  <c r="T26" i="84"/>
  <c r="P15" i="80"/>
  <c r="Q84" i="81"/>
  <c r="O33" i="83"/>
  <c r="S33" i="83"/>
  <c r="C33" i="83"/>
  <c r="F33" i="80"/>
  <c r="J33" i="80"/>
  <c r="D33" i="80"/>
  <c r="H33" i="81"/>
  <c r="G33" i="81"/>
  <c r="P33" i="83"/>
  <c r="D33" i="79"/>
  <c r="I33" i="79"/>
  <c r="Q33" i="89"/>
  <c r="E33" i="89"/>
  <c r="F33" i="89"/>
  <c r="R33" i="32"/>
  <c r="K33" i="32"/>
  <c r="T33" i="78"/>
  <c r="F33" i="82"/>
  <c r="F33" i="78"/>
  <c r="R33" i="82"/>
  <c r="N33" i="82"/>
  <c r="D33" i="82"/>
  <c r="K33" i="84"/>
  <c r="I33" i="84"/>
  <c r="H26" i="84"/>
  <c r="U26" i="84"/>
  <c r="L90" i="89"/>
  <c r="G90" i="89"/>
  <c r="N90" i="89"/>
  <c r="Q14" i="83"/>
  <c r="M14" i="83"/>
  <c r="N33" i="78"/>
  <c r="D15" i="80"/>
  <c r="J15" i="80"/>
  <c r="O26" i="83"/>
  <c r="U26" i="83"/>
  <c r="D26" i="83"/>
  <c r="K12" i="81"/>
  <c r="L84" i="81"/>
  <c r="J92" i="83"/>
  <c r="U36" i="81"/>
  <c r="C12" i="81"/>
  <c r="B94" i="80"/>
  <c r="E14" i="32"/>
  <c r="M14" i="32"/>
  <c r="K14" i="32"/>
  <c r="J14" i="32"/>
  <c r="S14" i="32"/>
  <c r="N14" i="32"/>
  <c r="G14" i="32"/>
  <c r="Q14" i="32"/>
  <c r="U14" i="32"/>
  <c r="F14" i="32"/>
  <c r="C14" i="32"/>
  <c r="L14" i="32"/>
  <c r="H14" i="32"/>
  <c r="F25" i="85"/>
  <c r="I25" i="85"/>
  <c r="J25" i="85"/>
  <c r="G25" i="85"/>
  <c r="T25" i="85"/>
  <c r="B25" i="85"/>
  <c r="L25" i="85"/>
  <c r="H25" i="85"/>
  <c r="Q25" i="85"/>
  <c r="U25" i="85"/>
  <c r="T27" i="81"/>
  <c r="O27" i="81"/>
  <c r="K27" i="81"/>
  <c r="R27" i="81"/>
  <c r="D27" i="81"/>
  <c r="J27" i="81"/>
  <c r="C27" i="81"/>
  <c r="L38" i="85"/>
  <c r="J38" i="85"/>
  <c r="D38" i="85"/>
  <c r="O38" i="85"/>
  <c r="M38" i="85"/>
  <c r="S38" i="85"/>
  <c r="Q12" i="82"/>
  <c r="R34" i="85"/>
  <c r="L95" i="89"/>
  <c r="D95" i="89"/>
  <c r="B95" i="81"/>
  <c r="H95" i="81"/>
  <c r="J84" i="83"/>
  <c r="C84" i="83"/>
  <c r="U84" i="83"/>
  <c r="M84" i="83"/>
  <c r="F84" i="83"/>
  <c r="T84" i="83"/>
  <c r="G84" i="83"/>
  <c r="P84" i="83"/>
  <c r="H84" i="83"/>
  <c r="R84" i="83"/>
  <c r="Q84" i="83"/>
  <c r="S84" i="83"/>
  <c r="N84" i="83"/>
  <c r="E84" i="83"/>
  <c r="O84" i="83"/>
  <c r="D84" i="83"/>
  <c r="U33" i="81"/>
  <c r="E33" i="81"/>
  <c r="F33" i="83"/>
  <c r="L33" i="89"/>
  <c r="O33" i="89"/>
  <c r="J33" i="89"/>
  <c r="S33" i="32"/>
  <c r="Q33" i="32"/>
  <c r="E33" i="78"/>
  <c r="D33" i="78"/>
  <c r="M33" i="78"/>
  <c r="D33" i="84"/>
  <c r="O33" i="84"/>
  <c r="D26" i="84"/>
  <c r="G26" i="84"/>
  <c r="K26" i="84"/>
  <c r="P90" i="89"/>
  <c r="M90" i="89"/>
  <c r="L15" i="80"/>
  <c r="F15" i="80"/>
  <c r="M84" i="81"/>
  <c r="N86" i="82"/>
  <c r="U30" i="82"/>
  <c r="M30" i="82"/>
  <c r="I30" i="82"/>
  <c r="Q30" i="82"/>
  <c r="H30" i="82"/>
  <c r="J38" i="79"/>
  <c r="H38" i="79"/>
  <c r="M38" i="79"/>
  <c r="F38" i="79"/>
  <c r="E38" i="79"/>
  <c r="S38" i="79"/>
  <c r="T38" i="79"/>
  <c r="D38" i="79"/>
  <c r="Q38" i="79"/>
  <c r="L38" i="79"/>
  <c r="B38" i="79"/>
  <c r="C38" i="79"/>
  <c r="I38" i="79"/>
  <c r="N38" i="79"/>
  <c r="K38" i="79"/>
  <c r="G91" i="79"/>
  <c r="R19" i="85"/>
  <c r="I19" i="85"/>
  <c r="G19" i="85"/>
  <c r="B19" i="85"/>
  <c r="E19" i="85"/>
  <c r="I95" i="89"/>
  <c r="D90" i="32"/>
  <c r="T90" i="32"/>
  <c r="S90" i="32"/>
  <c r="J90" i="32"/>
  <c r="R90" i="32"/>
  <c r="G90" i="32"/>
  <c r="P90" i="32"/>
  <c r="O90" i="32"/>
  <c r="B90" i="32"/>
  <c r="M90" i="32"/>
  <c r="L90" i="32"/>
  <c r="E90" i="32"/>
  <c r="U90" i="32"/>
  <c r="Q90" i="32"/>
  <c r="S82" i="85"/>
  <c r="F82" i="85"/>
  <c r="Q82" i="85"/>
  <c r="K82" i="85"/>
  <c r="D82" i="85"/>
  <c r="H82" i="85"/>
  <c r="N82" i="85"/>
  <c r="I82" i="85"/>
  <c r="G82" i="85"/>
  <c r="O82" i="85"/>
  <c r="R82" i="85"/>
  <c r="E82" i="85"/>
  <c r="C82" i="85"/>
  <c r="M82" i="85"/>
  <c r="B82" i="85"/>
  <c r="F92" i="80"/>
  <c r="P92" i="80"/>
  <c r="G92" i="80"/>
  <c r="S92" i="80"/>
  <c r="B92" i="80"/>
  <c r="O92" i="80"/>
  <c r="Q92" i="80"/>
  <c r="D92" i="80"/>
  <c r="T92" i="80"/>
  <c r="I92" i="80"/>
  <c r="L92" i="80"/>
  <c r="O95" i="81"/>
  <c r="I84" i="83"/>
  <c r="U33" i="32"/>
  <c r="H33" i="78"/>
  <c r="C33" i="78"/>
  <c r="G33" i="84"/>
  <c r="U33" i="84"/>
  <c r="F26" i="84"/>
  <c r="B26" i="84"/>
  <c r="S26" i="84"/>
  <c r="C90" i="89"/>
  <c r="I90" i="89"/>
  <c r="T15" i="80"/>
  <c r="B15" i="80"/>
  <c r="H84" i="81"/>
  <c r="G84" i="81"/>
  <c r="S86" i="82"/>
  <c r="O12" i="81"/>
  <c r="L12" i="81"/>
  <c r="I12" i="81"/>
  <c r="H12" i="81"/>
  <c r="E12" i="81"/>
  <c r="M12" i="81"/>
  <c r="S12" i="84"/>
  <c r="D12" i="84"/>
  <c r="N12" i="84"/>
  <c r="F12" i="84"/>
  <c r="J12" i="84"/>
  <c r="B12" i="84"/>
  <c r="E12" i="84"/>
  <c r="L12" i="84"/>
  <c r="O12" i="84"/>
  <c r="I12" i="84"/>
  <c r="Q12" i="84"/>
  <c r="M12" i="84"/>
  <c r="C12" i="84"/>
  <c r="G12" i="84"/>
  <c r="T12" i="84"/>
  <c r="P12" i="84"/>
  <c r="C13" i="89"/>
  <c r="J13" i="89"/>
  <c r="U13" i="89"/>
  <c r="T13" i="89"/>
  <c r="R13" i="89"/>
  <c r="M13" i="89"/>
  <c r="O13" i="89"/>
  <c r="B13" i="89"/>
  <c r="G13" i="89"/>
  <c r="D13" i="89"/>
  <c r="L13" i="89"/>
  <c r="P13" i="89"/>
  <c r="E13" i="89"/>
  <c r="F13" i="89"/>
  <c r="N13" i="89"/>
  <c r="H13" i="89"/>
  <c r="H14" i="85"/>
  <c r="D14" i="85"/>
  <c r="G14" i="85"/>
  <c r="U14" i="85"/>
  <c r="N14" i="85"/>
  <c r="L14" i="85"/>
  <c r="C14" i="85"/>
  <c r="K14" i="85"/>
  <c r="M14" i="85"/>
  <c r="F14" i="85"/>
  <c r="I14" i="85"/>
  <c r="Q14" i="85"/>
  <c r="P14" i="85"/>
  <c r="E14" i="85"/>
  <c r="J14" i="85"/>
  <c r="T14" i="85"/>
  <c r="R14" i="85"/>
  <c r="O14" i="85"/>
  <c r="J26" i="84"/>
  <c r="I15" i="80"/>
  <c r="O84" i="89"/>
  <c r="M94" i="80"/>
  <c r="C94" i="80"/>
  <c r="K94" i="80"/>
  <c r="L94" i="80"/>
  <c r="Q94" i="80"/>
  <c r="N94" i="80"/>
  <c r="T94" i="80"/>
  <c r="U94" i="80"/>
  <c r="I94" i="80"/>
  <c r="R94" i="80"/>
  <c r="H94" i="80"/>
  <c r="G94" i="80"/>
  <c r="S94" i="80"/>
  <c r="J94" i="80"/>
  <c r="E94" i="80"/>
  <c r="P94" i="80"/>
  <c r="O33" i="78"/>
  <c r="K84" i="83"/>
  <c r="L33" i="80"/>
  <c r="T33" i="81"/>
  <c r="C33" i="81"/>
  <c r="J33" i="79"/>
  <c r="S33" i="79"/>
  <c r="R33" i="89"/>
  <c r="M33" i="32"/>
  <c r="I33" i="32"/>
  <c r="E33" i="82"/>
  <c r="M33" i="82"/>
  <c r="P33" i="78"/>
  <c r="F33" i="84"/>
  <c r="B33" i="84"/>
  <c r="N26" i="84"/>
  <c r="O26" i="84"/>
  <c r="Q90" i="89"/>
  <c r="R14" i="83"/>
  <c r="L14" i="83"/>
  <c r="U15" i="80"/>
  <c r="M15" i="80"/>
  <c r="E26" i="83"/>
  <c r="B12" i="81"/>
  <c r="J25" i="32"/>
  <c r="B84" i="81"/>
  <c r="B89" i="79"/>
  <c r="H86" i="82"/>
  <c r="K36" i="81"/>
  <c r="S83" i="80"/>
  <c r="P25" i="32"/>
  <c r="B19" i="89"/>
  <c r="H29" i="83"/>
  <c r="M25" i="89"/>
  <c r="O25" i="89"/>
  <c r="S25" i="89"/>
  <c r="H25" i="89"/>
  <c r="F28" i="81"/>
  <c r="T28" i="81"/>
  <c r="H28" i="81"/>
  <c r="S28" i="81"/>
  <c r="R28" i="81"/>
  <c r="J28" i="81"/>
  <c r="R92" i="84"/>
  <c r="B22" i="80"/>
  <c r="B84" i="83"/>
  <c r="N12" i="79"/>
  <c r="O12" i="79"/>
  <c r="L23" i="82"/>
  <c r="F36" i="83"/>
  <c r="C36" i="83"/>
  <c r="N12" i="89"/>
  <c r="F12" i="89"/>
  <c r="T12" i="32"/>
  <c r="K12" i="32"/>
  <c r="N12" i="32"/>
  <c r="P29" i="79"/>
  <c r="S29" i="79"/>
  <c r="O29" i="79"/>
  <c r="I29" i="79"/>
  <c r="M29" i="79"/>
  <c r="C29" i="79"/>
  <c r="Q29" i="79"/>
  <c r="R34" i="32"/>
  <c r="F34" i="32"/>
  <c r="F23" i="79"/>
  <c r="N23" i="79"/>
  <c r="P23" i="79"/>
  <c r="I95" i="83"/>
  <c r="R95" i="83"/>
  <c r="G38" i="83"/>
  <c r="Q38" i="83"/>
  <c r="M94" i="89"/>
  <c r="K84" i="85"/>
  <c r="E84" i="85"/>
  <c r="J84" i="85"/>
  <c r="O84" i="85"/>
  <c r="M84" i="85"/>
  <c r="U84" i="85"/>
  <c r="D84" i="79"/>
  <c r="H84" i="79"/>
  <c r="U84" i="79"/>
  <c r="K84" i="79"/>
  <c r="E84" i="79"/>
  <c r="J84" i="79"/>
  <c r="R84" i="79"/>
  <c r="C84" i="79"/>
  <c r="B84" i="79"/>
  <c r="M84" i="79"/>
  <c r="B12" i="79"/>
  <c r="U27" i="32"/>
  <c r="N23" i="82"/>
  <c r="J83" i="84"/>
  <c r="C83" i="84"/>
  <c r="U13" i="81"/>
  <c r="F13" i="81"/>
  <c r="P13" i="81"/>
  <c r="I94" i="79"/>
  <c r="Q94" i="79"/>
  <c r="O94" i="79"/>
  <c r="T94" i="79"/>
  <c r="J94" i="79"/>
  <c r="G94" i="79"/>
  <c r="H94" i="79"/>
  <c r="L94" i="79"/>
  <c r="K94" i="79"/>
  <c r="G86" i="85"/>
  <c r="M86" i="85"/>
  <c r="S86" i="85"/>
  <c r="L86" i="85"/>
  <c r="I86" i="85"/>
  <c r="U86" i="85"/>
  <c r="K86" i="85"/>
  <c r="G28" i="85"/>
  <c r="S28" i="85"/>
  <c r="K28" i="85"/>
  <c r="L28" i="85"/>
  <c r="U28" i="85"/>
  <c r="J28" i="85"/>
  <c r="O28" i="85"/>
  <c r="D28" i="85"/>
  <c r="I28" i="84"/>
  <c r="N28" i="84"/>
  <c r="K28" i="84"/>
  <c r="G28" i="84"/>
  <c r="P28" i="84"/>
  <c r="B28" i="84"/>
  <c r="S28" i="84"/>
  <c r="H28" i="84"/>
  <c r="E28" i="84"/>
  <c r="N89" i="84"/>
  <c r="H89" i="84"/>
  <c r="U23" i="82"/>
  <c r="B23" i="82"/>
  <c r="D94" i="89"/>
  <c r="D26" i="82"/>
  <c r="L26" i="82"/>
  <c r="Q26" i="82"/>
  <c r="T26" i="82"/>
  <c r="R26" i="82"/>
  <c r="K26" i="82"/>
  <c r="E26" i="82"/>
  <c r="F26" i="82"/>
  <c r="I26" i="82"/>
  <c r="M83" i="82"/>
  <c r="I83" i="82"/>
  <c r="F83" i="82"/>
  <c r="S13" i="82"/>
  <c r="E13" i="82"/>
  <c r="B22" i="32"/>
  <c r="P22" i="32"/>
  <c r="S83" i="79"/>
  <c r="D83" i="79"/>
  <c r="G83" i="79"/>
  <c r="P83" i="79"/>
  <c r="B83" i="79"/>
  <c r="T83" i="79"/>
  <c r="J83" i="79"/>
  <c r="K83" i="79"/>
  <c r="U83" i="79"/>
  <c r="K29" i="89"/>
  <c r="B29" i="89"/>
  <c r="I29" i="89"/>
  <c r="P82" i="82"/>
  <c r="H82" i="82"/>
  <c r="E82" i="82"/>
  <c r="G82" i="82"/>
  <c r="R82" i="82"/>
  <c r="L95" i="82"/>
  <c r="R95" i="82"/>
  <c r="N95" i="82"/>
  <c r="B28" i="83"/>
  <c r="J28" i="83"/>
  <c r="I24" i="85"/>
  <c r="G24" i="85"/>
  <c r="U22" i="85"/>
  <c r="D22" i="85"/>
  <c r="E22" i="85"/>
  <c r="L22" i="85"/>
  <c r="U19" i="84"/>
  <c r="T19" i="84"/>
  <c r="N19" i="84"/>
  <c r="AG33" i="79"/>
  <c r="AH406" i="95"/>
  <c r="J29" i="89"/>
  <c r="P94" i="82"/>
  <c r="M30" i="79"/>
  <c r="S30" i="79"/>
  <c r="R19" i="32"/>
  <c r="G19" i="32"/>
  <c r="Q19" i="32"/>
  <c r="F36" i="79"/>
  <c r="N36" i="79"/>
  <c r="T22" i="84"/>
  <c r="K22" i="84"/>
  <c r="O84" i="80"/>
  <c r="G84" i="80"/>
  <c r="D84" i="80"/>
  <c r="R84" i="80"/>
  <c r="F92" i="82"/>
  <c r="P92" i="82"/>
  <c r="G92" i="82"/>
  <c r="B92" i="82"/>
  <c r="I94" i="32"/>
  <c r="S94" i="32"/>
  <c r="M94" i="32"/>
  <c r="K94" i="32"/>
  <c r="R28" i="83"/>
  <c r="L28" i="83"/>
  <c r="J82" i="82"/>
  <c r="Q30" i="79"/>
  <c r="C16" i="84"/>
  <c r="I16" i="84"/>
  <c r="J36" i="84"/>
  <c r="P30" i="83"/>
  <c r="G30" i="83"/>
  <c r="C13" i="84"/>
  <c r="G13" i="84"/>
  <c r="R90" i="82"/>
  <c r="M90" i="82"/>
  <c r="AG84" i="82"/>
  <c r="AH535" i="95"/>
  <c r="AH407" i="95"/>
  <c r="AH538" i="95"/>
  <c r="AG84" i="78"/>
  <c r="AG84" i="79"/>
  <c r="AL33" i="85"/>
  <c r="AL33" i="32"/>
  <c r="AM411" i="95"/>
  <c r="AM535" i="95"/>
  <c r="AM536" i="95"/>
  <c r="AM533" i="95"/>
</calcChain>
</file>

<file path=xl/sharedStrings.xml><?xml version="1.0" encoding="utf-8"?>
<sst xmlns="http://schemas.openxmlformats.org/spreadsheetml/2006/main" count="5143" uniqueCount="115">
  <si>
    <t>DP</t>
  </si>
  <si>
    <t>SPV</t>
  </si>
  <si>
    <t>SPV DP OVERLAP</t>
  </si>
  <si>
    <t>TOTAL VETERANS</t>
  </si>
  <si>
    <t>ORPHANS</t>
  </si>
  <si>
    <t>CHILDREN</t>
  </si>
  <si>
    <t>TOTAL DEPENDANTS</t>
  </si>
  <si>
    <t>TOTAL DISABILITY COMPENSATION</t>
  </si>
  <si>
    <t>TOTAL INCOME SUPPORT</t>
  </si>
  <si>
    <t>Veterans :</t>
  </si>
  <si>
    <t>Total Veterans</t>
  </si>
  <si>
    <t>Total Dependants</t>
  </si>
  <si>
    <t>check</t>
  </si>
  <si>
    <t>BENEFICIARY CATEGORY</t>
  </si>
  <si>
    <t>Dependants :</t>
  </si>
  <si>
    <t>Health Treatment Card Holders :</t>
  </si>
  <si>
    <t>June</t>
  </si>
  <si>
    <t>Dec</t>
  </si>
  <si>
    <t>WW</t>
  </si>
  <si>
    <t>AMS</t>
  </si>
  <si>
    <t>OVERLAP DEPENDANTS</t>
  </si>
  <si>
    <t>OVERLAP VETERAN &amp; DEPENDANTS</t>
  </si>
  <si>
    <t>NET TOTAL BENEFICIARIES</t>
  </si>
  <si>
    <t>GOLD CARDS</t>
  </si>
  <si>
    <t>WHITE CARDS</t>
  </si>
  <si>
    <t>ISS</t>
  </si>
  <si>
    <t>AP</t>
  </si>
  <si>
    <t>CSHC</t>
  </si>
  <si>
    <t>RPBC</t>
  </si>
  <si>
    <t>CSHC DEPENDANTS</t>
  </si>
  <si>
    <t>AP DEPENDANTS</t>
  </si>
  <si>
    <t>SPD</t>
  </si>
  <si>
    <t>n/a</t>
  </si>
  <si>
    <t>Notes</t>
  </si>
  <si>
    <t>Column</t>
  </si>
  <si>
    <t>Date of Most Recent Actual Data :</t>
  </si>
  <si>
    <t>Continued next page</t>
  </si>
  <si>
    <t>Date When This Version is Current :</t>
  </si>
  <si>
    <t>(Subsets of Net Total Beneficaries on Previous Page)</t>
  </si>
  <si>
    <t>DPD</t>
  </si>
  <si>
    <t>DFISA TOTAL</t>
  </si>
  <si>
    <t>End of Data</t>
  </si>
  <si>
    <t>Blank Space  -  indicate the category did not exist at the time period concerned.</t>
  </si>
  <si>
    <t>n/a  -  Data is not available.</t>
  </si>
  <si>
    <t>APV</t>
  </si>
  <si>
    <t>Children of Disabled Veterans (DC)</t>
  </si>
  <si>
    <t>Disability Pension Wives / Widow(er)s (DPD)</t>
  </si>
  <si>
    <t>Total Income Support Beneficiaries (a)</t>
  </si>
  <si>
    <t>Total Disability Compensation Beneficiaries (b)</t>
  </si>
  <si>
    <t>Vic</t>
  </si>
  <si>
    <t>Qld</t>
  </si>
  <si>
    <t>SA</t>
  </si>
  <si>
    <t>WA</t>
  </si>
  <si>
    <t>Tas</t>
  </si>
  <si>
    <t>NT</t>
  </si>
  <si>
    <t>ACT</t>
  </si>
  <si>
    <t>NSW</t>
  </si>
  <si>
    <t>TOTAL HEALTH CARDS</t>
  </si>
  <si>
    <t>MODELS DATA (By State/Territory of Residence)</t>
  </si>
  <si>
    <t>OS</t>
  </si>
  <si>
    <t>Total</t>
  </si>
  <si>
    <t>State / Territory data is by State / Territory of residence.  Tasmania data also contains overseas clients up toand including December 2009.</t>
  </si>
  <si>
    <t xml:space="preserve">*  -  From June 2014 this report contains a more complete count of total DVA clients.  The previous count; Net Total Beneficiaries; included all persons receiving a VEA pension/allowance or holding a treatment or pharmaceutical entitlement card.  </t>
  </si>
  <si>
    <t>TREATMENT CARD, PHARMACEUTICAL CARD,  ALLOWANCES OR ACCEPTED DISABILITY ONLY</t>
  </si>
  <si>
    <t>Nett Total Clients *</t>
  </si>
  <si>
    <t>Treatment Cards, Allowances or Accepted Disabilities Only</t>
  </si>
  <si>
    <t>Orphans</t>
  </si>
  <si>
    <t>Gold Cards</t>
  </si>
  <si>
    <t>White Cards</t>
  </si>
  <si>
    <t xml:space="preserve">Other Dependants </t>
  </si>
  <si>
    <t>Executive Summary of DVA Beneficiaries in Receipt of Pension(s), Allowance(s) or Health Care</t>
  </si>
  <si>
    <t>DFISA DEPENDANTS</t>
  </si>
  <si>
    <t>Other Income Support Categories:</t>
  </si>
  <si>
    <t>Defence Force Income Support Supplement (DFISA)</t>
  </si>
  <si>
    <t>Total Veterans and Total Dependants Overlap</t>
  </si>
  <si>
    <t>Disability Pensioners in Payment</t>
  </si>
  <si>
    <t>Age Pension Veterans (Included Above)</t>
  </si>
  <si>
    <t>Service Pension Veterans</t>
  </si>
  <si>
    <t>Service Pension Dependants</t>
  </si>
  <si>
    <t>War Widow(er)s</t>
  </si>
  <si>
    <t>Adequate Means of Support (a)</t>
  </si>
  <si>
    <t>Age Pension Partners</t>
  </si>
  <si>
    <t>Commonwealth Seniors Health Cards Dependants</t>
  </si>
  <si>
    <t>Disability Pensioner &amp; Service Pension Veteran Overlap</t>
  </si>
  <si>
    <t>Repatriation Pharmaceutical Benefits Cards (Orange Cards)</t>
  </si>
  <si>
    <t>Income Support Supplement</t>
  </si>
  <si>
    <t>Age Pensioners</t>
  </si>
  <si>
    <t>Commonwealth Seniors Health Cards</t>
  </si>
  <si>
    <t>Defence Force Income Support Supplement Dependants</t>
  </si>
  <si>
    <t>Total Health Treatment Cards</t>
  </si>
  <si>
    <t>MRCA Dependants</t>
  </si>
  <si>
    <t>MRCA Veterans</t>
  </si>
  <si>
    <t>SRCA Veterans</t>
  </si>
  <si>
    <t>MRCA</t>
  </si>
  <si>
    <t>SRCA</t>
  </si>
  <si>
    <t>MRCA DEPENDANTS</t>
  </si>
  <si>
    <t>OTHER DEPENDANTS</t>
  </si>
  <si>
    <t>Total Overlap Between Dependant Categories</t>
  </si>
  <si>
    <t>ACTUAL  DATA</t>
  </si>
  <si>
    <t>FORECAST  DATA</t>
  </si>
  <si>
    <t>In contrast, the Nett Total Client count also includes any veteran with one or more service related disabilities accepted under the SRCA or the MRCA as well as dependent children of veterans currently receiving student payments under the VCES or MRCAETS.</t>
  </si>
  <si>
    <t>(a)  -  Includes veteran service pensions, dependant service pensions, income support supplement, age pensions, commonwealth seniors health cards and DFISA recipients.</t>
  </si>
  <si>
    <t>(b)  -  Includes disability, war widow, orphan and adequate means of support pensions.</t>
  </si>
  <si>
    <t xml:space="preserve">DVA PROJECTED BENEFICIARY NUMBERS WITH ACTUALS TO 31 DECEMBER 2018 - AUSTRALIAN CAPITAL TERRITORY  </t>
  </si>
  <si>
    <t xml:space="preserve">DVA PROJECTED BENEFICIARY NUMBERS WITH ACTUALS TO 31 DECEMBER 2018 - NORTHERN TERRITORY  </t>
  </si>
  <si>
    <t xml:space="preserve">DVA PROJECTED BENEFICIARY NUMBERS WITH ACTUALS TO 31 DECEMBER 2018 - TASMANIA * </t>
  </si>
  <si>
    <t xml:space="preserve">DVA PROJECTED BENEFICIARY NUMBERS WITH ACTUALS TO 31 DECEMBER 2018 - WESTERN AUSTRALIA  </t>
  </si>
  <si>
    <t xml:space="preserve">DVA PROJECTED BENEFICIARY NUMBERS WITH ACTUALS TO 31 DECEMBER 2018 - SOUTH AUSTRALIA  </t>
  </si>
  <si>
    <t xml:space="preserve">DVA PROJECTED BENEFICIARY NUMBERS WITH ACTUALS TO 31 DECEMBER 2018 - QUEENSLAND  </t>
  </si>
  <si>
    <t xml:space="preserve">DVA PROJECTED BENEFICIARY NUMBERS WITH ACTUALS TO 31 DECEMBER 2018 - VICTORIA  </t>
  </si>
  <si>
    <t xml:space="preserve">DVA PROJECTED BENEFICIARY NUMBERS WITH ACTUALS TO 31 DECEMBER 2018 - NEW SOUTH WALES  </t>
  </si>
  <si>
    <t>DVA PROJECTED BENEFICIARY NUMBERS WITH ACTUALS TO 30 JUNE 2019 - AUSTRALIA</t>
  </si>
  <si>
    <t xml:space="preserve">DVA PROJECTED BENEFICIARY NUMBERS WITH ACTUALS TO 30 JUNE 2019 - AUSTRALIA  </t>
  </si>
  <si>
    <t>DVA PROJECTED BENEFICIARY NUMBERS WITH ACTUALS TO 30 JUNE 2019 - OVERSEAS CLIENTS</t>
  </si>
  <si>
    <t>4 July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</si>
</sst>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 ##0"/>
    <numFmt numFmtId="165" formatCode="#,###"/>
    <numFmt numFmtId="166" formatCode="#,##0.000"/>
    <numFmt numFmtId="167" formatCode="#,##0.000000"/>
    <numFmt numFmtId="168" formatCode="dd/mm/yy;@"/>
    <numFmt numFmtId="169" formatCode="_-* #,##0_-;\-* #,##0_-;_-* &quot;-&quot;??_-;_-@_-"/>
  </numFmts>
  <fonts count="28" x14ac:knownFonts="1">
    <font>
      <sz val="10"/>
      <name val="Arial"/>
    </font>
    <font>
      <sz val="10"/>
      <name val="Arial"/>
      <family val="2"/>
    </font>
    <font>
      <b/>
      <sz val="11"/>
      <name val="Arial"/>
      <family val="2"/>
    </font>
    <font>
      <b/>
      <sz val="16"/>
      <name val="Arial"/>
      <family val="2"/>
    </font>
    <font>
      <b/>
      <sz val="16"/>
      <color indexed="8"/>
      <name val="Arial"/>
      <family val="2"/>
    </font>
    <font>
      <b/>
      <sz val="12"/>
      <name val="Arial"/>
      <family val="2"/>
    </font>
    <font>
      <sz val="12"/>
      <name val="Arial"/>
      <family val="2"/>
    </font>
    <font>
      <sz val="16"/>
      <name val="MS Sans Serif"/>
      <family val="2"/>
    </font>
    <font>
      <sz val="16"/>
      <name val="Arial"/>
      <family val="2"/>
    </font>
    <font>
      <sz val="12"/>
      <name val="Arial"/>
      <family val="2"/>
    </font>
    <font>
      <sz val="12"/>
      <name val="MS Sans Serif"/>
      <family val="2"/>
    </font>
    <font>
      <b/>
      <sz val="12"/>
      <name val="Arial"/>
      <family val="2"/>
    </font>
    <font>
      <b/>
      <sz val="12"/>
      <color indexed="8"/>
      <name val="Arial"/>
      <family val="2"/>
    </font>
    <font>
      <sz val="11"/>
      <name val="Arial"/>
      <family val="2"/>
    </font>
    <font>
      <sz val="11"/>
      <name val="Arial"/>
      <family val="2"/>
    </font>
    <font>
      <sz val="11"/>
      <color indexed="8"/>
      <name val="Arial"/>
      <family val="2"/>
    </font>
    <font>
      <sz val="11"/>
      <name val="MS Sans Serif"/>
      <family val="2"/>
    </font>
    <font>
      <sz val="11"/>
      <color indexed="8"/>
      <name val="Arial"/>
      <family val="2"/>
    </font>
    <font>
      <b/>
      <sz val="11"/>
      <name val="Arial"/>
      <family val="2"/>
    </font>
    <font>
      <b/>
      <sz val="10"/>
      <name val="Arial"/>
      <family val="2"/>
    </font>
    <font>
      <b/>
      <sz val="11"/>
      <color indexed="8"/>
      <name val="Arial"/>
      <family val="2"/>
    </font>
    <font>
      <sz val="10"/>
      <color indexed="8"/>
      <name val="MS Sans Serif"/>
      <family val="2"/>
    </font>
    <font>
      <sz val="10"/>
      <color indexed="8"/>
      <name val="Arial"/>
      <family val="2"/>
    </font>
    <font>
      <b/>
      <sz val="10"/>
      <color indexed="8"/>
      <name val="Arial"/>
      <family val="2"/>
    </font>
    <font>
      <sz val="8"/>
      <name val="Arial"/>
      <family val="2"/>
    </font>
    <font>
      <sz val="10"/>
      <color indexed="8"/>
      <name val="Arial"/>
      <family val="2"/>
    </font>
    <font>
      <sz val="11"/>
      <color indexed="8"/>
      <name val="Calibri"/>
      <family val="2"/>
    </font>
    <font>
      <sz val="10"/>
      <name val="Verdana"/>
      <family val="2"/>
    </font>
  </fonts>
  <fills count="4">
    <fill>
      <patternFill patternType="none"/>
    </fill>
    <fill>
      <patternFill patternType="gray125"/>
    </fill>
    <fill>
      <patternFill patternType="solid">
        <fgColor indexed="65"/>
        <bgColor indexed="64"/>
      </patternFill>
    </fill>
    <fill>
      <patternFill patternType="gray125">
        <bgColor indexed="9"/>
      </patternFill>
    </fill>
  </fills>
  <borders count="39">
    <border>
      <left/>
      <right/>
      <top/>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22"/>
      </right>
      <top style="thin">
        <color indexed="22"/>
      </top>
      <bottom style="thin">
        <color indexed="2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s>
  <cellStyleXfs count="5">
    <xf numFmtId="0" fontId="0" fillId="0" borderId="0"/>
    <xf numFmtId="43" fontId="1" fillId="0" borderId="0" applyFont="0" applyFill="0" applyBorder="0" applyAlignment="0" applyProtection="0"/>
    <xf numFmtId="0" fontId="21" fillId="0" borderId="0"/>
    <xf numFmtId="0" fontId="25" fillId="0" borderId="0"/>
    <xf numFmtId="0" fontId="22" fillId="0" borderId="0"/>
  </cellStyleXfs>
  <cellXfs count="363">
    <xf numFmtId="0" fontId="0" fillId="0" borderId="0" xfId="0"/>
    <xf numFmtId="164" fontId="11" fillId="1" borderId="2" xfId="0" applyNumberFormat="1" applyFont="1" applyFill="1" applyBorder="1" applyAlignment="1">
      <alignment vertical="center"/>
    </xf>
    <xf numFmtId="3" fontId="11" fillId="1" borderId="3" xfId="0" applyNumberFormat="1" applyFont="1" applyFill="1" applyBorder="1" applyAlignment="1">
      <alignment horizontal="right" vertical="center"/>
    </xf>
    <xf numFmtId="0" fontId="10" fillId="0" borderId="0" xfId="0" applyFont="1" applyAlignment="1">
      <alignment vertical="center"/>
    </xf>
    <xf numFmtId="164" fontId="9" fillId="0" borderId="0" xfId="0" applyNumberFormat="1" applyFont="1" applyFill="1" applyBorder="1" applyAlignment="1">
      <alignment vertical="center"/>
    </xf>
    <xf numFmtId="164" fontId="3" fillId="0" borderId="0" xfId="0" applyNumberFormat="1" applyFont="1" applyAlignment="1">
      <alignment horizontal="left" vertical="center"/>
    </xf>
    <xf numFmtId="164" fontId="3" fillId="0" borderId="0" xfId="0" applyNumberFormat="1" applyFont="1" applyAlignment="1">
      <alignment horizontal="centerContinuous" vertical="center"/>
    </xf>
    <xf numFmtId="164" fontId="4" fillId="0" borderId="0" xfId="0" applyNumberFormat="1" applyFont="1" applyAlignment="1">
      <alignment horizontal="centerContinuous" vertical="center"/>
    </xf>
    <xf numFmtId="164" fontId="3" fillId="0" borderId="0" xfId="0" applyNumberFormat="1" applyFont="1" applyAlignment="1">
      <alignment vertical="center"/>
    </xf>
    <xf numFmtId="164" fontId="5" fillId="0" borderId="0" xfId="0" applyNumberFormat="1" applyFont="1" applyAlignment="1">
      <alignment horizontal="centerContinuous" vertical="center"/>
    </xf>
    <xf numFmtId="164" fontId="6" fillId="0" borderId="0" xfId="0" applyNumberFormat="1" applyFont="1" applyAlignment="1">
      <alignment horizontal="centerContinuous" vertical="center"/>
    </xf>
    <xf numFmtId="164" fontId="6" fillId="0" borderId="0" xfId="0" applyNumberFormat="1" applyFont="1" applyAlignment="1">
      <alignment vertical="center"/>
    </xf>
    <xf numFmtId="164" fontId="6" fillId="0" borderId="0" xfId="0" applyNumberFormat="1" applyFont="1" applyAlignment="1">
      <alignment horizontal="right" vertical="center"/>
    </xf>
    <xf numFmtId="164" fontId="5" fillId="0" borderId="0" xfId="0" applyNumberFormat="1" applyFont="1" applyAlignment="1">
      <alignment vertical="center"/>
    </xf>
    <xf numFmtId="164" fontId="3" fillId="0" borderId="0" xfId="0" applyNumberFormat="1" applyFont="1" applyAlignment="1">
      <alignment horizontal="right" vertical="center"/>
    </xf>
    <xf numFmtId="164" fontId="5" fillId="0" borderId="0" xfId="0" applyNumberFormat="1" applyFont="1" applyBorder="1" applyAlignment="1">
      <alignment vertical="center"/>
    </xf>
    <xf numFmtId="0" fontId="7" fillId="0" borderId="0" xfId="0" applyFont="1" applyAlignment="1">
      <alignment vertical="center"/>
    </xf>
    <xf numFmtId="164" fontId="8" fillId="0" borderId="0" xfId="0" applyNumberFormat="1" applyFont="1" applyBorder="1" applyAlignment="1">
      <alignment vertical="center"/>
    </xf>
    <xf numFmtId="164" fontId="9" fillId="0" borderId="0" xfId="0" applyNumberFormat="1" applyFont="1" applyBorder="1" applyAlignment="1">
      <alignment vertical="center"/>
    </xf>
    <xf numFmtId="164" fontId="9" fillId="0" borderId="0" xfId="0" applyNumberFormat="1" applyFont="1" applyBorder="1" applyAlignment="1">
      <alignment horizontal="right" vertical="center"/>
    </xf>
    <xf numFmtId="164" fontId="5" fillId="0" borderId="4" xfId="0" applyNumberFormat="1" applyFont="1" applyBorder="1" applyAlignment="1">
      <alignment vertical="center"/>
    </xf>
    <xf numFmtId="164" fontId="5" fillId="0" borderId="5" xfId="0" applyNumberFormat="1" applyFont="1" applyBorder="1" applyAlignment="1">
      <alignment vertical="center"/>
    </xf>
    <xf numFmtId="164" fontId="11" fillId="0" borderId="5" xfId="0" applyNumberFormat="1" applyFont="1" applyBorder="1" applyAlignment="1">
      <alignment vertical="center"/>
    </xf>
    <xf numFmtId="164" fontId="9" fillId="0" borderId="0" xfId="0" applyNumberFormat="1" applyFont="1" applyAlignment="1">
      <alignment vertical="center"/>
    </xf>
    <xf numFmtId="164" fontId="5" fillId="0" borderId="6" xfId="0" applyNumberFormat="1" applyFont="1" applyBorder="1" applyAlignment="1">
      <alignment vertical="center"/>
    </xf>
    <xf numFmtId="164" fontId="5" fillId="0" borderId="7"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11" fillId="0" borderId="9" xfId="0" applyNumberFormat="1" applyFont="1" applyBorder="1" applyAlignment="1">
      <alignment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0" fontId="10" fillId="0" borderId="0" xfId="0" applyFont="1" applyBorder="1" applyAlignment="1">
      <alignment vertical="center"/>
    </xf>
    <xf numFmtId="164" fontId="11" fillId="0" borderId="0" xfId="0" applyNumberFormat="1" applyFont="1" applyBorder="1" applyAlignment="1">
      <alignment vertical="center"/>
    </xf>
    <xf numFmtId="164" fontId="11" fillId="0" borderId="12" xfId="0" applyNumberFormat="1" applyFont="1" applyBorder="1" applyAlignment="1">
      <alignment vertical="center"/>
    </xf>
    <xf numFmtId="2" fontId="11" fillId="0" borderId="12" xfId="0" applyNumberFormat="1" applyFont="1" applyBorder="1" applyAlignment="1">
      <alignment vertical="center"/>
    </xf>
    <xf numFmtId="2" fontId="10" fillId="0" borderId="0" xfId="0" applyNumberFormat="1" applyFont="1" applyAlignment="1">
      <alignment vertical="center"/>
    </xf>
    <xf numFmtId="2" fontId="10" fillId="0" borderId="0" xfId="0" applyNumberFormat="1" applyFont="1" applyBorder="1" applyAlignment="1">
      <alignment vertical="center"/>
    </xf>
    <xf numFmtId="2" fontId="11" fillId="0" borderId="0" xfId="0" applyNumberFormat="1" applyFont="1" applyAlignment="1">
      <alignment vertical="center"/>
    </xf>
    <xf numFmtId="164" fontId="13" fillId="0" borderId="12" xfId="0" applyNumberFormat="1" applyFont="1" applyBorder="1" applyAlignment="1">
      <alignment vertical="center"/>
    </xf>
    <xf numFmtId="3" fontId="14" fillId="0" borderId="13" xfId="0" applyNumberFormat="1" applyFont="1" applyBorder="1" applyAlignment="1">
      <alignment horizontal="right" vertical="center"/>
    </xf>
    <xf numFmtId="0" fontId="16" fillId="0" borderId="0" xfId="0" applyFont="1" applyAlignment="1">
      <alignment vertical="center"/>
    </xf>
    <xf numFmtId="0" fontId="16" fillId="0" borderId="0" xfId="0" applyFont="1" applyBorder="1" applyAlignment="1">
      <alignment vertical="center"/>
    </xf>
    <xf numFmtId="164" fontId="14" fillId="0" borderId="0" xfId="0" applyNumberFormat="1" applyFont="1" applyAlignment="1">
      <alignment vertical="center"/>
    </xf>
    <xf numFmtId="164" fontId="17" fillId="0" borderId="12" xfId="0" applyNumberFormat="1" applyFont="1" applyBorder="1" applyAlignment="1">
      <alignment vertical="center"/>
    </xf>
    <xf numFmtId="164" fontId="14" fillId="0" borderId="12" xfId="0" applyNumberFormat="1" applyFont="1" applyBorder="1" applyAlignment="1">
      <alignment vertical="center"/>
    </xf>
    <xf numFmtId="164" fontId="14" fillId="0" borderId="12" xfId="0" applyNumberFormat="1" applyFont="1" applyFill="1" applyBorder="1" applyAlignment="1">
      <alignment vertical="center"/>
    </xf>
    <xf numFmtId="164" fontId="18"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164" fontId="11" fillId="0" borderId="0" xfId="0" applyNumberFormat="1" applyFont="1" applyAlignment="1">
      <alignment vertical="center"/>
    </xf>
    <xf numFmtId="3" fontId="9" fillId="0" borderId="13" xfId="0" applyNumberFormat="1" applyFont="1" applyBorder="1" applyAlignment="1">
      <alignment horizontal="right" vertical="center"/>
    </xf>
    <xf numFmtId="0" fontId="0" fillId="0" borderId="0" xfId="0" applyAlignment="1">
      <alignment vertical="center"/>
    </xf>
    <xf numFmtId="164" fontId="19" fillId="0" borderId="0" xfId="0" applyNumberFormat="1" applyFont="1" applyAlignment="1">
      <alignment vertical="center"/>
    </xf>
    <xf numFmtId="164" fontId="13" fillId="0" borderId="12" xfId="0" applyNumberFormat="1" applyFont="1" applyBorder="1" applyAlignment="1">
      <alignment horizontal="left" vertical="center"/>
    </xf>
    <xf numFmtId="164" fontId="6" fillId="0" borderId="12" xfId="0" applyNumberFormat="1" applyFont="1" applyBorder="1" applyAlignment="1">
      <alignment vertical="center"/>
    </xf>
    <xf numFmtId="164" fontId="11" fillId="0" borderId="2" xfId="0" applyNumberFormat="1" applyFont="1" applyFill="1" applyBorder="1" applyAlignment="1">
      <alignment vertical="center"/>
    </xf>
    <xf numFmtId="0" fontId="6" fillId="0" borderId="0" xfId="0" applyFont="1" applyAlignment="1">
      <alignment vertical="center"/>
    </xf>
    <xf numFmtId="164" fontId="5"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13" fillId="0" borderId="0" xfId="0" applyNumberFormat="1" applyFont="1" applyBorder="1" applyAlignment="1">
      <alignment horizontal="right" vertical="center"/>
    </xf>
    <xf numFmtId="164" fontId="13" fillId="0" borderId="0" xfId="0" applyNumberFormat="1" applyFont="1" applyBorder="1" applyAlignment="1">
      <alignment vertical="center"/>
    </xf>
    <xf numFmtId="164" fontId="5" fillId="1" borderId="9" xfId="0" applyNumberFormat="1" applyFont="1" applyFill="1" applyBorder="1" applyAlignment="1">
      <alignment vertical="center"/>
    </xf>
    <xf numFmtId="164" fontId="11" fillId="0" borderId="6" xfId="0" applyNumberFormat="1" applyFont="1" applyBorder="1" applyAlignment="1">
      <alignment vertical="center"/>
    </xf>
    <xf numFmtId="3" fontId="13" fillId="0" borderId="6" xfId="0" applyNumberFormat="1" applyFont="1" applyBorder="1" applyAlignment="1">
      <alignment vertical="center"/>
    </xf>
    <xf numFmtId="3" fontId="14" fillId="0" borderId="0" xfId="0" applyNumberFormat="1" applyFont="1" applyBorder="1" applyAlignment="1">
      <alignment vertical="center"/>
    </xf>
    <xf numFmtId="3" fontId="13" fillId="0" borderId="9" xfId="0" applyNumberFormat="1" applyFont="1" applyBorder="1" applyAlignment="1">
      <alignment vertical="center"/>
    </xf>
    <xf numFmtId="3" fontId="13" fillId="0" borderId="0" xfId="0" applyNumberFormat="1" applyFont="1" applyAlignment="1">
      <alignment vertical="center"/>
    </xf>
    <xf numFmtId="164" fontId="11" fillId="1" borderId="14" xfId="0" applyNumberFormat="1" applyFont="1" applyFill="1" applyBorder="1" applyAlignment="1">
      <alignment vertical="center"/>
    </xf>
    <xf numFmtId="164" fontId="11" fillId="0" borderId="6" xfId="0" applyNumberFormat="1" applyFont="1" applyFill="1" applyBorder="1" applyAlignment="1">
      <alignment vertical="center"/>
    </xf>
    <xf numFmtId="3" fontId="11" fillId="0" borderId="13" xfId="0" applyNumberFormat="1" applyFont="1" applyFill="1" applyBorder="1" applyAlignment="1">
      <alignment horizontal="right" vertical="center"/>
    </xf>
    <xf numFmtId="164" fontId="12" fillId="0" borderId="0" xfId="0" applyNumberFormat="1" applyFont="1" applyBorder="1" applyAlignment="1">
      <alignment vertical="center"/>
    </xf>
    <xf numFmtId="164" fontId="13" fillId="0" borderId="6" xfId="0" applyNumberFormat="1" applyFont="1" applyBorder="1" applyAlignment="1">
      <alignment vertical="center"/>
    </xf>
    <xf numFmtId="164" fontId="17" fillId="0" borderId="6" xfId="0" applyNumberFormat="1" applyFont="1" applyBorder="1" applyAlignment="1">
      <alignment horizontal="left" vertical="center"/>
    </xf>
    <xf numFmtId="164" fontId="20" fillId="0" borderId="0" xfId="0" applyNumberFormat="1" applyFont="1" applyBorder="1" applyAlignment="1">
      <alignment horizontal="center" vertical="center"/>
    </xf>
    <xf numFmtId="1" fontId="20" fillId="0" borderId="0" xfId="0" applyNumberFormat="1" applyFont="1" applyBorder="1" applyAlignment="1">
      <alignment horizontal="center" vertical="center"/>
    </xf>
    <xf numFmtId="164" fontId="13" fillId="0" borderId="9" xfId="0" applyNumberFormat="1" applyFont="1" applyBorder="1" applyAlignment="1">
      <alignment vertical="center"/>
    </xf>
    <xf numFmtId="164" fontId="20" fillId="0" borderId="0" xfId="0" applyNumberFormat="1" applyFont="1" applyBorder="1" applyAlignment="1">
      <alignment vertical="center"/>
    </xf>
    <xf numFmtId="164" fontId="1" fillId="0" borderId="0" xfId="0" applyNumberFormat="1" applyFont="1" applyAlignment="1">
      <alignment vertical="center"/>
    </xf>
    <xf numFmtId="164" fontId="1" fillId="0" borderId="0" xfId="0" applyNumberFormat="1" applyFont="1" applyAlignment="1">
      <alignment horizontal="right" vertical="center"/>
    </xf>
    <xf numFmtId="164" fontId="11" fillId="0" borderId="5" xfId="0" applyNumberFormat="1" applyFont="1" applyBorder="1" applyAlignment="1">
      <alignment horizontal="left" vertical="center"/>
    </xf>
    <xf numFmtId="164" fontId="9" fillId="0" borderId="5" xfId="0" applyNumberFormat="1" applyFont="1" applyBorder="1" applyAlignment="1">
      <alignment vertical="center"/>
    </xf>
    <xf numFmtId="3" fontId="14" fillId="0" borderId="3" xfId="0" applyNumberFormat="1" applyFont="1" applyBorder="1" applyAlignment="1">
      <alignment horizontal="right" vertical="center"/>
    </xf>
    <xf numFmtId="164" fontId="5" fillId="0" borderId="16" xfId="0" applyNumberFormat="1" applyFont="1" applyBorder="1" applyAlignment="1">
      <alignment horizontal="center" vertical="center"/>
    </xf>
    <xf numFmtId="1" fontId="11" fillId="0" borderId="17" xfId="0" applyNumberFormat="1" applyFont="1" applyBorder="1" applyAlignment="1">
      <alignment horizontal="center" vertical="center"/>
    </xf>
    <xf numFmtId="164" fontId="9" fillId="0" borderId="18" xfId="0" applyNumberFormat="1" applyFont="1" applyBorder="1" applyAlignment="1">
      <alignment vertical="center"/>
    </xf>
    <xf numFmtId="1" fontId="11" fillId="0" borderId="19" xfId="0" applyNumberFormat="1" applyFont="1" applyBorder="1" applyAlignment="1">
      <alignment horizontal="center" vertical="center"/>
    </xf>
    <xf numFmtId="164" fontId="13" fillId="0" borderId="0" xfId="0" applyNumberFormat="1" applyFont="1" applyAlignment="1">
      <alignment vertical="center"/>
    </xf>
    <xf numFmtId="0" fontId="13" fillId="0" borderId="0" xfId="0" applyFont="1" applyAlignment="1">
      <alignment vertical="center"/>
    </xf>
    <xf numFmtId="164" fontId="13" fillId="0" borderId="0" xfId="0" applyNumberFormat="1" applyFont="1" applyAlignment="1">
      <alignment horizontal="right" vertical="center"/>
    </xf>
    <xf numFmtId="0" fontId="2" fillId="0" borderId="0" xfId="0" applyFont="1" applyAlignment="1">
      <alignment vertical="center"/>
    </xf>
    <xf numFmtId="164" fontId="2" fillId="0" borderId="0" xfId="0" applyNumberFormat="1" applyFont="1" applyAlignment="1">
      <alignment vertical="center"/>
    </xf>
    <xf numFmtId="0" fontId="13" fillId="0" borderId="0" xfId="0" applyFont="1" applyBorder="1" applyAlignment="1">
      <alignment vertical="center"/>
    </xf>
    <xf numFmtId="3" fontId="22" fillId="0" borderId="0" xfId="0" applyNumberFormat="1" applyFont="1" applyAlignment="1">
      <alignment horizontal="right"/>
    </xf>
    <xf numFmtId="164" fontId="5" fillId="0" borderId="20" xfId="0" applyNumberFormat="1" applyFont="1" applyBorder="1" applyAlignment="1">
      <alignment horizontal="center" vertical="center"/>
    </xf>
    <xf numFmtId="1" fontId="11" fillId="0" borderId="21" xfId="0" applyNumberFormat="1" applyFont="1" applyBorder="1" applyAlignment="1">
      <alignment horizontal="center" vertical="center"/>
    </xf>
    <xf numFmtId="164" fontId="2" fillId="0" borderId="0" xfId="0" applyNumberFormat="1" applyFont="1" applyAlignment="1">
      <alignment horizontal="right" vertical="center"/>
    </xf>
    <xf numFmtId="3" fontId="22" fillId="0" borderId="0" xfId="0" applyNumberFormat="1" applyFont="1" applyFill="1" applyAlignment="1">
      <alignment horizontal="right"/>
    </xf>
    <xf numFmtId="3" fontId="22" fillId="0" borderId="0" xfId="0" applyNumberFormat="1" applyFont="1"/>
    <xf numFmtId="3" fontId="11" fillId="0" borderId="0" xfId="0" applyNumberFormat="1" applyFont="1" applyFill="1" applyBorder="1" applyAlignment="1">
      <alignment horizontal="right" vertical="center"/>
    </xf>
    <xf numFmtId="3" fontId="23" fillId="0" borderId="0" xfId="0" applyNumberFormat="1" applyFont="1" applyAlignment="1">
      <alignment horizontal="right"/>
    </xf>
    <xf numFmtId="1" fontId="23" fillId="0" borderId="0" xfId="0" applyNumberFormat="1" applyFont="1"/>
    <xf numFmtId="164" fontId="5" fillId="0" borderId="20" xfId="0" applyNumberFormat="1" applyFont="1" applyFill="1" applyBorder="1" applyAlignment="1">
      <alignment horizontal="center" vertical="center"/>
    </xf>
    <xf numFmtId="1" fontId="11" fillId="0" borderId="21" xfId="0" applyNumberFormat="1" applyFont="1" applyFill="1" applyBorder="1" applyAlignment="1">
      <alignment horizontal="center" vertical="center"/>
    </xf>
    <xf numFmtId="164" fontId="5" fillId="0" borderId="22" xfId="0" applyNumberFormat="1" applyFont="1" applyFill="1" applyBorder="1" applyAlignment="1">
      <alignment horizontal="center" vertical="center"/>
    </xf>
    <xf numFmtId="1" fontId="11" fillId="0" borderId="11"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 fontId="11" fillId="0" borderId="10" xfId="0" applyNumberFormat="1" applyFont="1" applyFill="1" applyBorder="1" applyAlignment="1">
      <alignment horizontal="center" vertical="center"/>
    </xf>
    <xf numFmtId="3" fontId="23" fillId="0" borderId="0" xfId="0" applyNumberFormat="1" applyFont="1"/>
    <xf numFmtId="164" fontId="11" fillId="2" borderId="5" xfId="0" applyNumberFormat="1" applyFont="1" applyFill="1" applyBorder="1" applyAlignment="1">
      <alignment vertical="center"/>
    </xf>
    <xf numFmtId="3" fontId="22" fillId="0" borderId="0" xfId="0" applyNumberFormat="1" applyFont="1" applyBorder="1" applyAlignment="1">
      <alignment horizontal="right"/>
    </xf>
    <xf numFmtId="164" fontId="3" fillId="0" borderId="0" xfId="0" applyNumberFormat="1" applyFont="1" applyBorder="1" applyAlignment="1">
      <alignment horizontal="centerContinuous" vertical="center"/>
    </xf>
    <xf numFmtId="164" fontId="6" fillId="0" borderId="0" xfId="0" applyNumberFormat="1" applyFont="1" applyBorder="1" applyAlignment="1">
      <alignment horizontal="centerContinuous" vertical="center"/>
    </xf>
    <xf numFmtId="164" fontId="3" fillId="0" borderId="0" xfId="0" applyNumberFormat="1" applyFont="1" applyBorder="1" applyAlignment="1">
      <alignment horizontal="right" vertical="center"/>
    </xf>
    <xf numFmtId="0" fontId="7" fillId="0" borderId="0" xfId="0" applyFont="1" applyBorder="1" applyAlignment="1">
      <alignment vertical="center"/>
    </xf>
    <xf numFmtId="164" fontId="1" fillId="0" borderId="0" xfId="0" applyNumberFormat="1" applyFont="1" applyBorder="1" applyAlignment="1">
      <alignment vertical="center"/>
    </xf>
    <xf numFmtId="3" fontId="14" fillId="0" borderId="15" xfId="0" applyNumberFormat="1" applyFont="1" applyBorder="1" applyAlignment="1">
      <alignment horizontal="right" vertical="center"/>
    </xf>
    <xf numFmtId="3" fontId="14" fillId="0" borderId="23" xfId="0" applyNumberFormat="1" applyFont="1" applyBorder="1" applyAlignment="1">
      <alignment horizontal="right" vertical="center"/>
    </xf>
    <xf numFmtId="3" fontId="11" fillId="1" borderId="3" xfId="0" applyNumberFormat="1" applyFont="1" applyFill="1" applyBorder="1" applyAlignment="1">
      <alignment vertical="center"/>
    </xf>
    <xf numFmtId="3" fontId="11" fillId="1" borderId="18" xfId="0" applyNumberFormat="1" applyFont="1" applyFill="1" applyBorder="1" applyAlignment="1">
      <alignment vertical="center"/>
    </xf>
    <xf numFmtId="3" fontId="11" fillId="0" borderId="13" xfId="0" applyNumberFormat="1" applyFont="1" applyBorder="1" applyAlignment="1">
      <alignment horizontal="center" vertical="center"/>
    </xf>
    <xf numFmtId="3" fontId="12" fillId="0" borderId="15" xfId="0" applyNumberFormat="1" applyFont="1" applyBorder="1" applyAlignment="1">
      <alignment horizontal="center" vertical="center"/>
    </xf>
    <xf numFmtId="3" fontId="11" fillId="0" borderId="15" xfId="0" applyNumberFormat="1" applyFont="1" applyBorder="1" applyAlignment="1">
      <alignment horizontal="center" vertical="center"/>
    </xf>
    <xf numFmtId="3" fontId="12" fillId="0" borderId="13" xfId="0" applyNumberFormat="1" applyFont="1" applyBorder="1" applyAlignment="1">
      <alignment horizontal="center" vertical="center"/>
    </xf>
    <xf numFmtId="3" fontId="12" fillId="0" borderId="23" xfId="0" applyNumberFormat="1" applyFont="1" applyBorder="1" applyAlignment="1">
      <alignment horizontal="center" vertical="center"/>
    </xf>
    <xf numFmtId="3" fontId="11" fillId="0" borderId="23" xfId="0" applyNumberFormat="1" applyFont="1" applyBorder="1" applyAlignment="1">
      <alignment horizontal="center" vertical="center"/>
    </xf>
    <xf numFmtId="3" fontId="12" fillId="0" borderId="15" xfId="0" applyNumberFormat="1" applyFont="1" applyBorder="1" applyAlignment="1">
      <alignment horizontal="right" vertical="center"/>
    </xf>
    <xf numFmtId="3" fontId="12" fillId="0" borderId="13" xfId="0" applyNumberFormat="1" applyFont="1" applyBorder="1" applyAlignment="1">
      <alignment horizontal="right" vertical="center"/>
    </xf>
    <xf numFmtId="3" fontId="12" fillId="0" borderId="23" xfId="0" applyNumberFormat="1" applyFont="1" applyBorder="1" applyAlignment="1">
      <alignment horizontal="right" vertical="center"/>
    </xf>
    <xf numFmtId="3" fontId="9" fillId="0" borderId="15" xfId="0" applyNumberFormat="1" applyFont="1" applyBorder="1" applyAlignment="1">
      <alignment horizontal="right" vertical="center"/>
    </xf>
    <xf numFmtId="3" fontId="9" fillId="0" borderId="23" xfId="0" applyNumberFormat="1" applyFont="1" applyBorder="1" applyAlignment="1">
      <alignment horizontal="right" vertical="center"/>
    </xf>
    <xf numFmtId="3" fontId="14" fillId="0" borderId="24" xfId="0" applyNumberFormat="1" applyFont="1" applyBorder="1" applyAlignment="1">
      <alignment horizontal="right" vertical="center"/>
    </xf>
    <xf numFmtId="3" fontId="14" fillId="0" borderId="18" xfId="0" applyNumberFormat="1" applyFont="1" applyBorder="1" applyAlignment="1">
      <alignment horizontal="right" vertical="center"/>
    </xf>
    <xf numFmtId="3" fontId="11" fillId="1" borderId="24" xfId="0" applyNumberFormat="1" applyFont="1" applyFill="1" applyBorder="1" applyAlignment="1">
      <alignment horizontal="right" vertical="center"/>
    </xf>
    <xf numFmtId="3" fontId="23" fillId="0" borderId="0" xfId="0" applyNumberFormat="1" applyFont="1" applyFill="1" applyAlignment="1">
      <alignment horizontal="right"/>
    </xf>
    <xf numFmtId="164" fontId="6" fillId="0" borderId="0" xfId="0" quotePrefix="1" applyNumberFormat="1" applyFont="1" applyBorder="1" applyAlignment="1">
      <alignment horizontal="left" vertical="center"/>
    </xf>
    <xf numFmtId="3" fontId="11" fillId="1" borderId="18" xfId="0" applyNumberFormat="1" applyFont="1" applyFill="1" applyBorder="1" applyAlignment="1">
      <alignment horizontal="right" vertical="center"/>
    </xf>
    <xf numFmtId="3" fontId="11" fillId="1" borderId="7" xfId="0" applyNumberFormat="1" applyFont="1" applyFill="1" applyBorder="1" applyAlignment="1">
      <alignment vertical="center"/>
    </xf>
    <xf numFmtId="3" fontId="11" fillId="1" borderId="22" xfId="0" applyNumberFormat="1" applyFont="1" applyFill="1" applyBorder="1" applyAlignment="1">
      <alignment vertical="center"/>
    </xf>
    <xf numFmtId="3" fontId="11" fillId="1" borderId="16" xfId="0" applyNumberFormat="1" applyFont="1" applyFill="1" applyBorder="1" applyAlignment="1">
      <alignment vertical="center"/>
    </xf>
    <xf numFmtId="3" fontId="11" fillId="1" borderId="10" xfId="0" applyNumberFormat="1" applyFont="1" applyFill="1" applyBorder="1" applyAlignment="1">
      <alignment vertical="center"/>
    </xf>
    <xf numFmtId="3" fontId="11" fillId="1" borderId="11" xfId="0" applyNumberFormat="1" applyFont="1" applyFill="1" applyBorder="1" applyAlignment="1">
      <alignment vertical="center"/>
    </xf>
    <xf numFmtId="3" fontId="11" fillId="1" borderId="17" xfId="0" applyNumberFormat="1" applyFont="1" applyFill="1" applyBorder="1" applyAlignment="1">
      <alignment vertical="center"/>
    </xf>
    <xf numFmtId="3" fontId="11" fillId="0" borderId="23" xfId="0" applyNumberFormat="1" applyFont="1" applyFill="1" applyBorder="1" applyAlignment="1">
      <alignment horizontal="right" vertical="center"/>
    </xf>
    <xf numFmtId="3" fontId="14" fillId="0" borderId="10" xfId="0" applyNumberFormat="1" applyFont="1" applyBorder="1" applyAlignment="1">
      <alignment horizontal="right" vertical="center"/>
    </xf>
    <xf numFmtId="3" fontId="14" fillId="0" borderId="17" xfId="0" applyNumberFormat="1" applyFont="1" applyBorder="1" applyAlignment="1">
      <alignment horizontal="right" vertical="center"/>
    </xf>
    <xf numFmtId="3" fontId="23" fillId="0" borderId="25" xfId="0" applyNumberFormat="1" applyFont="1" applyBorder="1" applyAlignment="1">
      <alignment horizontal="right"/>
    </xf>
    <xf numFmtId="1" fontId="23" fillId="0" borderId="0" xfId="0" applyNumberFormat="1" applyFont="1" applyAlignment="1">
      <alignment horizontal="right"/>
    </xf>
    <xf numFmtId="1" fontId="23" fillId="0" borderId="25" xfId="0" applyNumberFormat="1" applyFont="1" applyBorder="1" applyAlignment="1">
      <alignment horizontal="right"/>
    </xf>
    <xf numFmtId="4" fontId="23" fillId="0" borderId="0" xfId="0" applyNumberFormat="1" applyFont="1"/>
    <xf numFmtId="3" fontId="23" fillId="0" borderId="26" xfId="0" applyNumberFormat="1" applyFont="1" applyBorder="1"/>
    <xf numFmtId="3" fontId="23" fillId="0" borderId="26" xfId="0" applyNumberFormat="1" applyFont="1" applyBorder="1" applyAlignment="1">
      <alignment horizontal="right"/>
    </xf>
    <xf numFmtId="0" fontId="22" fillId="0" borderId="0" xfId="0" applyFont="1" applyAlignment="1">
      <alignment horizontal="right"/>
    </xf>
    <xf numFmtId="167" fontId="22" fillId="0" borderId="0" xfId="0" applyNumberFormat="1" applyFont="1"/>
    <xf numFmtId="3" fontId="22" fillId="0" borderId="27" xfId="0" applyNumberFormat="1" applyFont="1" applyBorder="1" applyAlignment="1">
      <alignment horizontal="right"/>
    </xf>
    <xf numFmtId="3" fontId="22" fillId="0" borderId="26" xfId="0" applyNumberFormat="1" applyFont="1" applyBorder="1" applyAlignment="1">
      <alignment horizontal="right"/>
    </xf>
    <xf numFmtId="167" fontId="22" fillId="0" borderId="0" xfId="0" applyNumberFormat="1" applyFont="1" applyAlignment="1">
      <alignment horizontal="right"/>
    </xf>
    <xf numFmtId="3" fontId="22" fillId="0" borderId="25" xfId="0" applyNumberFormat="1" applyFont="1" applyBorder="1" applyAlignment="1">
      <alignment horizontal="left"/>
    </xf>
    <xf numFmtId="3" fontId="23" fillId="0" borderId="25" xfId="0" applyNumberFormat="1" applyFont="1" applyBorder="1" applyAlignment="1">
      <alignment horizontal="left"/>
    </xf>
    <xf numFmtId="0" fontId="22" fillId="0" borderId="25" xfId="0" applyFont="1" applyBorder="1" applyAlignment="1">
      <alignment horizontal="left"/>
    </xf>
    <xf numFmtId="0" fontId="22" fillId="0" borderId="28" xfId="2" applyFont="1" applyFill="1" applyBorder="1" applyAlignment="1">
      <alignment horizontal="left" wrapText="1"/>
    </xf>
    <xf numFmtId="167" fontId="22" fillId="0" borderId="25" xfId="0" applyNumberFormat="1" applyFont="1" applyBorder="1" applyAlignment="1">
      <alignment horizontal="left"/>
    </xf>
    <xf numFmtId="166" fontId="22" fillId="0" borderId="0" xfId="0" applyNumberFormat="1" applyFont="1" applyAlignment="1">
      <alignment horizontal="right"/>
    </xf>
    <xf numFmtId="168" fontId="23" fillId="0" borderId="0" xfId="0" applyNumberFormat="1" applyFont="1" applyAlignment="1">
      <alignment horizontal="right"/>
    </xf>
    <xf numFmtId="168" fontId="23" fillId="0" borderId="0" xfId="0" quotePrefix="1" applyNumberFormat="1" applyFont="1" applyAlignment="1">
      <alignment horizontal="right"/>
    </xf>
    <xf numFmtId="165" fontId="11" fillId="0" borderId="29" xfId="0" applyNumberFormat="1" applyFont="1" applyBorder="1" applyAlignment="1">
      <alignment horizontal="center" vertical="center"/>
    </xf>
    <xf numFmtId="165" fontId="11" fillId="0" borderId="13" xfId="0" applyNumberFormat="1" applyFont="1" applyBorder="1" applyAlignment="1">
      <alignment horizontal="center" vertical="center"/>
    </xf>
    <xf numFmtId="165" fontId="12" fillId="0" borderId="15" xfId="0" applyNumberFormat="1" applyFont="1" applyBorder="1" applyAlignment="1">
      <alignment horizontal="center" vertical="center"/>
    </xf>
    <xf numFmtId="165" fontId="11" fillId="0" borderId="15" xfId="0" applyNumberFormat="1" applyFont="1" applyBorder="1" applyAlignment="1">
      <alignment horizontal="center" vertical="center"/>
    </xf>
    <xf numFmtId="165" fontId="12" fillId="0" borderId="25" xfId="0" applyNumberFormat="1" applyFont="1" applyBorder="1" applyAlignment="1">
      <alignment horizontal="center" vertical="center"/>
    </xf>
    <xf numFmtId="165" fontId="11" fillId="0" borderId="25"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11" fillId="0" borderId="30" xfId="0" applyNumberFormat="1" applyFont="1" applyBorder="1" applyAlignment="1">
      <alignment horizontal="center" vertical="center"/>
    </xf>
    <xf numFmtId="165" fontId="11" fillId="0" borderId="25" xfId="0" applyNumberFormat="1" applyFont="1" applyBorder="1" applyAlignment="1">
      <alignment horizontal="center" vertical="center"/>
    </xf>
    <xf numFmtId="165" fontId="15" fillId="0" borderId="30" xfId="0" applyNumberFormat="1" applyFont="1" applyBorder="1" applyAlignment="1">
      <alignment horizontal="right" vertical="center"/>
    </xf>
    <xf numFmtId="165" fontId="14" fillId="0" borderId="13" xfId="0" applyNumberFormat="1" applyFont="1" applyBorder="1" applyAlignment="1">
      <alignment horizontal="right" vertical="center"/>
    </xf>
    <xf numFmtId="165" fontId="14" fillId="0" borderId="15" xfId="0" applyNumberFormat="1" applyFont="1" applyBorder="1" applyAlignment="1">
      <alignment horizontal="right" vertical="center"/>
    </xf>
    <xf numFmtId="165" fontId="14" fillId="0" borderId="25" xfId="0" applyNumberFormat="1" applyFont="1" applyBorder="1" applyAlignment="1">
      <alignment horizontal="right" vertical="center"/>
    </xf>
    <xf numFmtId="165" fontId="15" fillId="0" borderId="25" xfId="0" applyNumberFormat="1" applyFont="1" applyFill="1" applyBorder="1" applyAlignment="1">
      <alignment horizontal="right" vertical="center"/>
    </xf>
    <xf numFmtId="165" fontId="14" fillId="0" borderId="13" xfId="0" applyNumberFormat="1" applyFont="1" applyFill="1" applyBorder="1" applyAlignment="1">
      <alignment horizontal="right" vertical="center"/>
    </xf>
    <xf numFmtId="165" fontId="11" fillId="1" borderId="31" xfId="0" applyNumberFormat="1" applyFont="1" applyFill="1" applyBorder="1" applyAlignment="1">
      <alignment horizontal="right" vertical="center"/>
    </xf>
    <xf numFmtId="165" fontId="11" fillId="1" borderId="3" xfId="0" applyNumberFormat="1" applyFont="1" applyFill="1" applyBorder="1" applyAlignment="1">
      <alignment horizontal="right" vertical="center"/>
    </xf>
    <xf numFmtId="165" fontId="11" fillId="1" borderId="32" xfId="0" applyNumberFormat="1" applyFont="1" applyFill="1" applyBorder="1" applyAlignment="1">
      <alignment horizontal="right" vertical="center"/>
    </xf>
    <xf numFmtId="165" fontId="11" fillId="3" borderId="32" xfId="0" applyNumberFormat="1" applyFont="1" applyFill="1" applyBorder="1" applyAlignment="1">
      <alignment horizontal="right" vertical="center"/>
    </xf>
    <xf numFmtId="165" fontId="11" fillId="1" borderId="24" xfId="0" applyNumberFormat="1" applyFont="1" applyFill="1" applyBorder="1" applyAlignment="1">
      <alignment horizontal="right" vertical="center"/>
    </xf>
    <xf numFmtId="165" fontId="11" fillId="0" borderId="29" xfId="0" applyNumberFormat="1" applyFont="1" applyBorder="1" applyAlignment="1">
      <alignment horizontal="right" vertical="center"/>
    </xf>
    <xf numFmtId="165" fontId="11" fillId="0" borderId="13" xfId="0" applyNumberFormat="1" applyFont="1" applyBorder="1" applyAlignment="1">
      <alignment horizontal="right" vertical="center"/>
    </xf>
    <xf numFmtId="165" fontId="12" fillId="0" borderId="15" xfId="0" applyNumberFormat="1" applyFont="1" applyBorder="1" applyAlignment="1">
      <alignment horizontal="right" vertical="center"/>
    </xf>
    <xf numFmtId="165" fontId="11" fillId="0" borderId="15" xfId="0" applyNumberFormat="1" applyFont="1" applyBorder="1" applyAlignment="1">
      <alignment horizontal="right" vertical="center"/>
    </xf>
    <xf numFmtId="165" fontId="12" fillId="0" borderId="25" xfId="0" applyNumberFormat="1" applyFont="1" applyBorder="1" applyAlignment="1">
      <alignment horizontal="right" vertical="center"/>
    </xf>
    <xf numFmtId="165" fontId="11" fillId="0" borderId="25" xfId="0" applyNumberFormat="1" applyFont="1" applyFill="1" applyBorder="1" applyAlignment="1">
      <alignment horizontal="right" vertical="center"/>
    </xf>
    <xf numFmtId="165" fontId="11" fillId="0" borderId="13" xfId="0" applyNumberFormat="1" applyFont="1" applyFill="1" applyBorder="1" applyAlignment="1">
      <alignment horizontal="right" vertical="center"/>
    </xf>
    <xf numFmtId="165" fontId="11" fillId="0" borderId="15" xfId="0" applyNumberFormat="1" applyFont="1" applyFill="1" applyBorder="1" applyAlignment="1">
      <alignment horizontal="right" vertical="center"/>
    </xf>
    <xf numFmtId="165" fontId="9" fillId="0" borderId="30" xfId="0" applyNumberFormat="1" applyFont="1" applyBorder="1" applyAlignment="1">
      <alignment horizontal="right" vertical="center"/>
    </xf>
    <xf numFmtId="165" fontId="9" fillId="0" borderId="13" xfId="0" applyNumberFormat="1" applyFont="1" applyBorder="1" applyAlignment="1">
      <alignment horizontal="right" vertical="center"/>
    </xf>
    <xf numFmtId="165" fontId="9" fillId="0" borderId="15" xfId="0" applyNumberFormat="1" applyFont="1" applyBorder="1" applyAlignment="1">
      <alignment horizontal="right" vertical="center"/>
    </xf>
    <xf numFmtId="165" fontId="9" fillId="0" borderId="25" xfId="0" applyNumberFormat="1" applyFont="1" applyBorder="1" applyAlignment="1">
      <alignment horizontal="right" vertical="center"/>
    </xf>
    <xf numFmtId="165" fontId="9" fillId="0" borderId="25" xfId="0" applyNumberFormat="1" applyFont="1" applyFill="1" applyBorder="1" applyAlignment="1">
      <alignment horizontal="right" vertical="center"/>
    </xf>
    <xf numFmtId="165" fontId="9" fillId="0" borderId="13" xfId="0" applyNumberFormat="1" applyFont="1" applyFill="1" applyBorder="1" applyAlignment="1">
      <alignment horizontal="right" vertical="center"/>
    </xf>
    <xf numFmtId="165" fontId="9" fillId="0" borderId="31" xfId="0" applyNumberFormat="1" applyFont="1" applyBorder="1" applyAlignment="1">
      <alignment horizontal="right" vertical="center"/>
    </xf>
    <xf numFmtId="165" fontId="15" fillId="0" borderId="31" xfId="0" applyNumberFormat="1" applyFont="1" applyBorder="1" applyAlignment="1">
      <alignment horizontal="right" vertical="center"/>
    </xf>
    <xf numFmtId="165" fontId="14" fillId="0" borderId="3" xfId="0" applyNumberFormat="1" applyFont="1" applyBorder="1" applyAlignment="1">
      <alignment horizontal="right" vertical="center"/>
    </xf>
    <xf numFmtId="165" fontId="14" fillId="0" borderId="24" xfId="0" applyNumberFormat="1" applyFont="1" applyBorder="1" applyAlignment="1">
      <alignment horizontal="right" vertical="center"/>
    </xf>
    <xf numFmtId="165" fontId="14" fillId="0" borderId="32" xfId="0" applyNumberFormat="1" applyFont="1" applyBorder="1" applyAlignment="1">
      <alignment horizontal="right" vertical="center"/>
    </xf>
    <xf numFmtId="165" fontId="15" fillId="0" borderId="32" xfId="0" applyNumberFormat="1" applyFont="1" applyFill="1" applyBorder="1" applyAlignment="1">
      <alignment horizontal="right" vertical="center"/>
    </xf>
    <xf numFmtId="165" fontId="12" fillId="1" borderId="24" xfId="0" applyNumberFormat="1" applyFont="1" applyFill="1" applyBorder="1" applyAlignment="1">
      <alignment horizontal="right" vertical="center"/>
    </xf>
    <xf numFmtId="165" fontId="12" fillId="1" borderId="32" xfId="0" applyNumberFormat="1" applyFont="1" applyFill="1" applyBorder="1" applyAlignment="1">
      <alignment horizontal="right" vertical="center"/>
    </xf>
    <xf numFmtId="165" fontId="12" fillId="1" borderId="3" xfId="0" applyNumberFormat="1" applyFont="1" applyFill="1" applyBorder="1" applyAlignment="1">
      <alignment horizontal="right" vertical="center"/>
    </xf>
    <xf numFmtId="165" fontId="11" fillId="1" borderId="7" xfId="0" applyNumberFormat="1" applyFont="1" applyFill="1" applyBorder="1" applyAlignment="1">
      <alignment horizontal="right" vertical="center"/>
    </xf>
    <xf numFmtId="165" fontId="12" fillId="1" borderId="8" xfId="0" applyNumberFormat="1" applyFont="1" applyFill="1" applyBorder="1" applyAlignment="1">
      <alignment horizontal="right" vertical="center"/>
    </xf>
    <xf numFmtId="165" fontId="11" fillId="1" borderId="8" xfId="0" applyNumberFormat="1" applyFont="1" applyFill="1" applyBorder="1" applyAlignment="1">
      <alignment horizontal="right" vertical="center"/>
    </xf>
    <xf numFmtId="165" fontId="12" fillId="1" borderId="7" xfId="0" applyNumberFormat="1" applyFont="1" applyFill="1" applyBorder="1" applyAlignment="1">
      <alignment horizontal="right" vertical="center"/>
    </xf>
    <xf numFmtId="165" fontId="11" fillId="3" borderId="22" xfId="0" applyNumberFormat="1" applyFont="1" applyFill="1" applyBorder="1" applyAlignment="1">
      <alignment horizontal="right" vertical="center"/>
    </xf>
    <xf numFmtId="165" fontId="12" fillId="1" borderId="20" xfId="0" applyNumberFormat="1" applyFont="1" applyFill="1" applyBorder="1" applyAlignment="1">
      <alignment horizontal="right" vertical="center"/>
    </xf>
    <xf numFmtId="165" fontId="11" fillId="1" borderId="10" xfId="0" applyNumberFormat="1" applyFont="1" applyFill="1" applyBorder="1" applyAlignment="1">
      <alignment horizontal="right" vertical="center"/>
    </xf>
    <xf numFmtId="165" fontId="12" fillId="1" borderId="19" xfId="0" applyNumberFormat="1" applyFont="1" applyFill="1" applyBorder="1" applyAlignment="1">
      <alignment horizontal="right" vertical="center"/>
    </xf>
    <xf numFmtId="165" fontId="11" fillId="1" borderId="19" xfId="0" applyNumberFormat="1" applyFont="1" applyFill="1" applyBorder="1" applyAlignment="1">
      <alignment horizontal="right" vertical="center"/>
    </xf>
    <xf numFmtId="165" fontId="12" fillId="1" borderId="10" xfId="0" applyNumberFormat="1" applyFont="1" applyFill="1" applyBorder="1" applyAlignment="1">
      <alignment horizontal="right" vertical="center"/>
    </xf>
    <xf numFmtId="165" fontId="11" fillId="3" borderId="11" xfId="0" applyNumberFormat="1" applyFont="1" applyFill="1" applyBorder="1" applyAlignment="1">
      <alignment horizontal="right" vertical="center"/>
    </xf>
    <xf numFmtId="165" fontId="12" fillId="1" borderId="21" xfId="0" applyNumberFormat="1" applyFont="1" applyFill="1" applyBorder="1" applyAlignment="1">
      <alignment horizontal="right" vertical="center"/>
    </xf>
    <xf numFmtId="165" fontId="12" fillId="0" borderId="13" xfId="0" applyNumberFormat="1" applyFont="1" applyBorder="1" applyAlignment="1">
      <alignment horizontal="center" vertical="center"/>
    </xf>
    <xf numFmtId="165" fontId="11" fillId="0" borderId="0" xfId="0" applyNumberFormat="1" applyFont="1" applyFill="1" applyBorder="1" applyAlignment="1">
      <alignment horizontal="center" vertical="center"/>
    </xf>
    <xf numFmtId="165" fontId="9" fillId="0" borderId="0" xfId="0" applyNumberFormat="1" applyFont="1" applyFill="1" applyBorder="1" applyAlignment="1">
      <alignment horizontal="right" vertical="center"/>
    </xf>
    <xf numFmtId="165" fontId="15" fillId="0" borderId="0" xfId="0" applyNumberFormat="1" applyFont="1" applyBorder="1" applyAlignment="1">
      <alignment horizontal="right" vertical="center"/>
    </xf>
    <xf numFmtId="165" fontId="15" fillId="0" borderId="0" xfId="0" applyNumberFormat="1" applyFont="1" applyFill="1" applyBorder="1" applyAlignment="1">
      <alignment horizontal="right" vertical="center"/>
    </xf>
    <xf numFmtId="165" fontId="11" fillId="3" borderId="5" xfId="0" applyNumberFormat="1" applyFont="1" applyFill="1" applyBorder="1" applyAlignment="1">
      <alignment horizontal="right" vertical="center"/>
    </xf>
    <xf numFmtId="165" fontId="11" fillId="0" borderId="0" xfId="0" applyNumberFormat="1" applyFont="1" applyFill="1" applyBorder="1" applyAlignment="1">
      <alignment horizontal="right" vertical="center"/>
    </xf>
    <xf numFmtId="165" fontId="12" fillId="0" borderId="0" xfId="0" applyNumberFormat="1" applyFont="1" applyFill="1" applyBorder="1" applyAlignment="1">
      <alignment horizontal="center" vertical="center"/>
    </xf>
    <xf numFmtId="165" fontId="12" fillId="0" borderId="13" xfId="0" applyNumberFormat="1" applyFont="1" applyFill="1" applyBorder="1" applyAlignment="1">
      <alignment horizontal="center" vertical="center"/>
    </xf>
    <xf numFmtId="165" fontId="15" fillId="0" borderId="11" xfId="0" applyNumberFormat="1" applyFont="1" applyBorder="1" applyAlignment="1">
      <alignment horizontal="right" vertical="center"/>
    </xf>
    <xf numFmtId="165" fontId="14" fillId="0" borderId="10" xfId="0" applyNumberFormat="1" applyFont="1" applyBorder="1" applyAlignment="1">
      <alignment horizontal="right" vertical="center"/>
    </xf>
    <xf numFmtId="165" fontId="14" fillId="0" borderId="19" xfId="0" applyNumberFormat="1" applyFont="1" applyBorder="1" applyAlignment="1">
      <alignment horizontal="right" vertical="center"/>
    </xf>
    <xf numFmtId="165" fontId="15" fillId="0" borderId="11" xfId="0" applyNumberFormat="1" applyFont="1" applyFill="1" applyBorder="1" applyAlignment="1">
      <alignment horizontal="right" vertical="center"/>
    </xf>
    <xf numFmtId="165" fontId="14" fillId="0" borderId="21" xfId="0" applyNumberFormat="1" applyFont="1" applyBorder="1" applyAlignment="1">
      <alignment horizontal="right" vertical="center"/>
    </xf>
    <xf numFmtId="165" fontId="14" fillId="0" borderId="10" xfId="0" applyNumberFormat="1" applyFont="1" applyFill="1" applyBorder="1" applyAlignment="1">
      <alignment horizontal="right" vertical="center"/>
    </xf>
    <xf numFmtId="3" fontId="14" fillId="0" borderId="25" xfId="0" applyNumberFormat="1" applyFont="1" applyBorder="1" applyAlignment="1">
      <alignment horizontal="right" vertical="center"/>
    </xf>
    <xf numFmtId="3" fontId="9" fillId="0" borderId="25" xfId="0" applyNumberFormat="1" applyFont="1" applyBorder="1" applyAlignment="1">
      <alignment horizontal="right" vertical="center"/>
    </xf>
    <xf numFmtId="3" fontId="14" fillId="0" borderId="32" xfId="0" applyNumberFormat="1" applyFont="1" applyBorder="1" applyAlignment="1">
      <alignment horizontal="right" vertical="center"/>
    </xf>
    <xf numFmtId="3" fontId="12" fillId="1" borderId="3" xfId="0" applyNumberFormat="1" applyFont="1" applyFill="1" applyBorder="1" applyAlignment="1">
      <alignment horizontal="right" vertical="center"/>
    </xf>
    <xf numFmtId="3" fontId="11" fillId="1" borderId="32" xfId="0" applyNumberFormat="1" applyFont="1" applyFill="1" applyBorder="1" applyAlignment="1">
      <alignment horizontal="right" vertical="center"/>
    </xf>
    <xf numFmtId="3" fontId="12" fillId="1" borderId="7" xfId="0" applyNumberFormat="1" applyFont="1" applyFill="1" applyBorder="1" applyAlignment="1">
      <alignment horizontal="right" vertical="center"/>
    </xf>
    <xf numFmtId="3" fontId="12" fillId="1" borderId="10" xfId="0" applyNumberFormat="1" applyFont="1" applyFill="1" applyBorder="1" applyAlignment="1">
      <alignment horizontal="right" vertical="center"/>
    </xf>
    <xf numFmtId="3" fontId="14" fillId="0" borderId="13" xfId="0" applyNumberFormat="1" applyFont="1" applyFill="1" applyBorder="1" applyAlignment="1">
      <alignment horizontal="right" vertical="center"/>
    </xf>
    <xf numFmtId="3" fontId="14" fillId="0" borderId="25" xfId="0" applyNumberFormat="1" applyFont="1" applyFill="1" applyBorder="1" applyAlignment="1">
      <alignment horizontal="right" vertical="center"/>
    </xf>
    <xf numFmtId="3" fontId="11" fillId="3" borderId="32" xfId="0" applyNumberFormat="1" applyFont="1" applyFill="1" applyBorder="1" applyAlignment="1">
      <alignment horizontal="right" vertical="center"/>
    </xf>
    <xf numFmtId="3" fontId="11" fillId="0" borderId="32" xfId="0" applyNumberFormat="1" applyFont="1" applyFill="1" applyBorder="1" applyAlignment="1">
      <alignment horizontal="right" vertical="center"/>
    </xf>
    <xf numFmtId="3" fontId="11" fillId="0" borderId="25" xfId="0" applyNumberFormat="1" applyFont="1" applyFill="1" applyBorder="1" applyAlignment="1">
      <alignment horizontal="right" vertical="center"/>
    </xf>
    <xf numFmtId="3" fontId="9" fillId="0" borderId="25" xfId="0" applyNumberFormat="1" applyFont="1" applyFill="1" applyBorder="1" applyAlignment="1">
      <alignment horizontal="right" vertical="center"/>
    </xf>
    <xf numFmtId="3" fontId="9" fillId="0" borderId="13" xfId="0" applyNumberFormat="1" applyFont="1" applyFill="1" applyBorder="1" applyAlignment="1">
      <alignment horizontal="right" vertical="center"/>
    </xf>
    <xf numFmtId="3" fontId="14" fillId="0" borderId="32" xfId="0" applyNumberFormat="1" applyFont="1" applyFill="1" applyBorder="1" applyAlignment="1">
      <alignment horizontal="right" vertical="center"/>
    </xf>
    <xf numFmtId="3" fontId="12" fillId="1" borderId="32" xfId="0" applyNumberFormat="1" applyFont="1" applyFill="1" applyBorder="1" applyAlignment="1">
      <alignment horizontal="right" vertical="center"/>
    </xf>
    <xf numFmtId="3" fontId="12" fillId="1" borderId="20" xfId="0" applyNumberFormat="1" applyFont="1" applyFill="1" applyBorder="1" applyAlignment="1">
      <alignment horizontal="right" vertical="center"/>
    </xf>
    <xf numFmtId="3" fontId="12" fillId="1" borderId="21" xfId="0" applyNumberFormat="1" applyFont="1" applyFill="1" applyBorder="1" applyAlignment="1">
      <alignment horizontal="right" vertical="center"/>
    </xf>
    <xf numFmtId="3" fontId="14" fillId="0" borderId="10" xfId="0" applyNumberFormat="1" applyFont="1" applyFill="1" applyBorder="1" applyAlignment="1">
      <alignment horizontal="right" vertical="center"/>
    </xf>
    <xf numFmtId="3" fontId="14" fillId="0" borderId="21" xfId="0" applyNumberFormat="1" applyFont="1" applyFill="1" applyBorder="1" applyAlignment="1">
      <alignment horizontal="right" vertical="center"/>
    </xf>
    <xf numFmtId="3" fontId="12" fillId="0" borderId="25" xfId="0" applyNumberFormat="1" applyFont="1" applyBorder="1" applyAlignment="1">
      <alignment horizontal="center" vertical="center"/>
    </xf>
    <xf numFmtId="3" fontId="11" fillId="0" borderId="25" xfId="0" applyNumberFormat="1" applyFont="1" applyFill="1" applyBorder="1" applyAlignment="1">
      <alignment horizontal="center" vertical="center"/>
    </xf>
    <xf numFmtId="3" fontId="12" fillId="0" borderId="13" xfId="0" applyNumberFormat="1" applyFont="1" applyFill="1" applyBorder="1" applyAlignment="1">
      <alignment horizontal="center" vertical="center"/>
    </xf>
    <xf numFmtId="3" fontId="12" fillId="0" borderId="25" xfId="0" applyNumberFormat="1" applyFont="1" applyFill="1" applyBorder="1" applyAlignment="1">
      <alignment horizontal="center" vertical="center"/>
    </xf>
    <xf numFmtId="3" fontId="12" fillId="3" borderId="20" xfId="0" applyNumberFormat="1" applyFont="1" applyFill="1" applyBorder="1" applyAlignment="1">
      <alignment horizontal="right" vertical="center"/>
    </xf>
    <xf numFmtId="3" fontId="12" fillId="3" borderId="21" xfId="0" applyNumberFormat="1" applyFont="1" applyFill="1" applyBorder="1" applyAlignment="1">
      <alignment horizontal="right" vertical="center"/>
    </xf>
    <xf numFmtId="3" fontId="12" fillId="3" borderId="32" xfId="0" applyNumberFormat="1" applyFont="1" applyFill="1" applyBorder="1" applyAlignment="1">
      <alignment horizontal="right" vertical="center"/>
    </xf>
    <xf numFmtId="3" fontId="9" fillId="0" borderId="21" xfId="0" applyNumberFormat="1" applyFont="1" applyFill="1" applyBorder="1" applyAlignment="1">
      <alignment horizontal="right" vertical="center"/>
    </xf>
    <xf numFmtId="9" fontId="22" fillId="0" borderId="0" xfId="0" applyNumberFormat="1" applyFont="1" applyAlignment="1">
      <alignment horizontal="right"/>
    </xf>
    <xf numFmtId="0" fontId="25" fillId="0" borderId="1" xfId="3" applyFont="1" applyFill="1" applyBorder="1" applyAlignment="1">
      <alignment horizontal="right" wrapText="1"/>
    </xf>
    <xf numFmtId="3" fontId="11" fillId="3" borderId="20" xfId="0" applyNumberFormat="1" applyFont="1" applyFill="1" applyBorder="1" applyAlignment="1">
      <alignment vertical="center"/>
    </xf>
    <xf numFmtId="3" fontId="11" fillId="3" borderId="21" xfId="0" applyNumberFormat="1" applyFont="1" applyFill="1" applyBorder="1" applyAlignment="1">
      <alignment vertical="center"/>
    </xf>
    <xf numFmtId="3" fontId="11" fillId="1" borderId="20" xfId="0" applyNumberFormat="1" applyFont="1" applyFill="1" applyBorder="1" applyAlignment="1">
      <alignment vertical="center"/>
    </xf>
    <xf numFmtId="3" fontId="11" fillId="1" borderId="21" xfId="0" applyNumberFormat="1" applyFont="1" applyFill="1" applyBorder="1" applyAlignment="1">
      <alignment vertical="center"/>
    </xf>
    <xf numFmtId="3" fontId="12" fillId="0" borderId="25" xfId="0" applyNumberFormat="1" applyFont="1" applyFill="1" applyBorder="1" applyAlignment="1">
      <alignment horizontal="right" vertical="center"/>
    </xf>
    <xf numFmtId="3" fontId="15" fillId="0" borderId="25" xfId="0" applyNumberFormat="1" applyFont="1" applyFill="1" applyBorder="1" applyAlignment="1">
      <alignment horizontal="right" vertical="center"/>
    </xf>
    <xf numFmtId="3" fontId="15" fillId="0" borderId="21" xfId="0" applyNumberFormat="1" applyFont="1" applyFill="1" applyBorder="1" applyAlignment="1">
      <alignment horizontal="right" vertical="center"/>
    </xf>
    <xf numFmtId="3" fontId="9" fillId="0" borderId="10" xfId="0" applyNumberFormat="1" applyFont="1" applyBorder="1" applyAlignment="1">
      <alignment horizontal="right" vertical="center"/>
    </xf>
    <xf numFmtId="3" fontId="22" fillId="0" borderId="15" xfId="0" applyNumberFormat="1" applyFont="1" applyBorder="1" applyAlignment="1">
      <alignment horizontal="right"/>
    </xf>
    <xf numFmtId="3" fontId="11" fillId="0" borderId="13" xfId="0" applyNumberFormat="1" applyFont="1" applyFill="1" applyBorder="1" applyAlignment="1">
      <alignment horizontal="center" vertical="center"/>
    </xf>
    <xf numFmtId="3" fontId="12" fillId="0" borderId="13" xfId="0" applyNumberFormat="1" applyFont="1" applyFill="1" applyBorder="1" applyAlignment="1">
      <alignment horizontal="right" vertical="center"/>
    </xf>
    <xf numFmtId="3" fontId="14" fillId="0" borderId="3" xfId="0" applyNumberFormat="1" applyFont="1" applyFill="1" applyBorder="1" applyAlignment="1">
      <alignment horizontal="right" vertical="center"/>
    </xf>
    <xf numFmtId="3" fontId="11" fillId="1" borderId="31" xfId="0" applyNumberFormat="1" applyFont="1" applyFill="1" applyBorder="1" applyAlignment="1">
      <alignment horizontal="right" vertical="center"/>
    </xf>
    <xf numFmtId="167" fontId="23" fillId="0" borderId="0" xfId="0" applyNumberFormat="1" applyFont="1"/>
    <xf numFmtId="3" fontId="12" fillId="0" borderId="0"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3" fontId="14" fillId="0" borderId="0" xfId="0" applyNumberFormat="1" applyFont="1" applyFill="1" applyBorder="1" applyAlignment="1">
      <alignment horizontal="right" vertical="center"/>
    </xf>
    <xf numFmtId="3" fontId="11" fillId="1" borderId="5" xfId="0"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9" fillId="0" borderId="0" xfId="0" applyNumberFormat="1" applyFont="1" applyFill="1" applyBorder="1" applyAlignment="1">
      <alignment horizontal="right" vertical="center"/>
    </xf>
    <xf numFmtId="3" fontId="14" fillId="1" borderId="5" xfId="0" applyNumberFormat="1" applyFont="1" applyFill="1" applyBorder="1" applyAlignment="1">
      <alignment horizontal="right" vertical="center"/>
    </xf>
    <xf numFmtId="3" fontId="14" fillId="0" borderId="11" xfId="0" applyNumberFormat="1" applyFont="1" applyFill="1" applyBorder="1" applyAlignment="1">
      <alignment horizontal="right" vertical="center"/>
    </xf>
    <xf numFmtId="0" fontId="17" fillId="0" borderId="0" xfId="0" applyFont="1"/>
    <xf numFmtId="165" fontId="11" fillId="0" borderId="29" xfId="0" applyNumberFormat="1" applyFont="1" applyFill="1" applyBorder="1" applyAlignment="1">
      <alignment horizontal="center" vertical="center"/>
    </xf>
    <xf numFmtId="165" fontId="11" fillId="0" borderId="30" xfId="0" applyNumberFormat="1" applyFont="1" applyFill="1" applyBorder="1" applyAlignment="1">
      <alignment horizontal="center" vertical="center"/>
    </xf>
    <xf numFmtId="3" fontId="14" fillId="0" borderId="30" xfId="0" applyNumberFormat="1" applyFont="1" applyFill="1" applyBorder="1" applyAlignment="1">
      <alignment horizontal="right" vertical="center"/>
    </xf>
    <xf numFmtId="3" fontId="11" fillId="0" borderId="30" xfId="0" applyNumberFormat="1" applyFont="1" applyFill="1" applyBorder="1" applyAlignment="1">
      <alignment horizontal="right" vertical="center"/>
    </xf>
    <xf numFmtId="3" fontId="9" fillId="0" borderId="30" xfId="0" applyNumberFormat="1" applyFont="1" applyFill="1" applyBorder="1" applyAlignment="1">
      <alignment horizontal="right" vertical="center"/>
    </xf>
    <xf numFmtId="3" fontId="9" fillId="0" borderId="30" xfId="0" applyNumberFormat="1" applyFont="1" applyBorder="1" applyAlignment="1">
      <alignment horizontal="right" vertical="center"/>
    </xf>
    <xf numFmtId="3" fontId="14" fillId="0" borderId="31" xfId="0" applyNumberFormat="1" applyFont="1" applyBorder="1" applyAlignment="1">
      <alignment horizontal="right" vertical="center"/>
    </xf>
    <xf numFmtId="3" fontId="12" fillId="1" borderId="31" xfId="0" applyNumberFormat="1" applyFont="1" applyFill="1" applyBorder="1" applyAlignment="1">
      <alignment horizontal="right" vertical="center"/>
    </xf>
    <xf numFmtId="3" fontId="22" fillId="0" borderId="0" xfId="0" applyNumberFormat="1" applyFont="1" applyBorder="1" applyAlignment="1">
      <alignment horizontal="left"/>
    </xf>
    <xf numFmtId="164" fontId="11" fillId="0" borderId="18" xfId="0" applyNumberFormat="1" applyFont="1" applyBorder="1" applyAlignment="1">
      <alignment horizontal="left" vertical="center"/>
    </xf>
    <xf numFmtId="164" fontId="5" fillId="0" borderId="29" xfId="0" applyNumberFormat="1" applyFont="1" applyFill="1" applyBorder="1" applyAlignment="1">
      <alignment horizontal="center" vertical="center"/>
    </xf>
    <xf numFmtId="1" fontId="11" fillId="0" borderId="33" xfId="0" applyNumberFormat="1" applyFont="1" applyFill="1" applyBorder="1" applyAlignment="1">
      <alignment horizontal="center" vertical="center"/>
    </xf>
    <xf numFmtId="3" fontId="12" fillId="0" borderId="30" xfId="0" applyNumberFormat="1" applyFont="1" applyFill="1" applyBorder="1" applyAlignment="1">
      <alignment horizontal="center" vertical="center"/>
    </xf>
    <xf numFmtId="164" fontId="11" fillId="2" borderId="2" xfId="0" applyNumberFormat="1" applyFont="1" applyFill="1" applyBorder="1" applyAlignment="1">
      <alignment vertical="center"/>
    </xf>
    <xf numFmtId="164" fontId="5" fillId="0" borderId="34" xfId="0" applyNumberFormat="1" applyFont="1" applyFill="1" applyBorder="1" applyAlignment="1">
      <alignment horizontal="center" vertical="center"/>
    </xf>
    <xf numFmtId="1" fontId="11" fillId="0" borderId="35" xfId="0" applyNumberFormat="1" applyFont="1" applyFill="1" applyBorder="1" applyAlignment="1">
      <alignment horizontal="center" vertical="center"/>
    </xf>
    <xf numFmtId="3" fontId="11" fillId="1" borderId="34" xfId="0" applyNumberFormat="1" applyFont="1" applyFill="1" applyBorder="1" applyAlignment="1">
      <alignment vertical="center"/>
    </xf>
    <xf numFmtId="3" fontId="11" fillId="1" borderId="35" xfId="0" applyNumberFormat="1" applyFont="1" applyFill="1" applyBorder="1" applyAlignment="1">
      <alignment vertical="center"/>
    </xf>
    <xf numFmtId="3" fontId="12" fillId="0" borderId="12" xfId="0" applyNumberFormat="1" applyFont="1" applyFill="1" applyBorder="1" applyAlignment="1">
      <alignment horizontal="center" vertical="center"/>
    </xf>
    <xf numFmtId="3" fontId="9" fillId="0" borderId="12" xfId="0" applyNumberFormat="1" applyFont="1" applyFill="1" applyBorder="1" applyAlignment="1">
      <alignment horizontal="right" vertical="center"/>
    </xf>
    <xf numFmtId="3" fontId="14" fillId="0" borderId="12" xfId="0" applyNumberFormat="1" applyFont="1" applyFill="1" applyBorder="1" applyAlignment="1">
      <alignment horizontal="right" vertical="center"/>
    </xf>
    <xf numFmtId="3" fontId="11" fillId="1" borderId="2" xfId="0" applyNumberFormat="1" applyFont="1" applyFill="1" applyBorder="1" applyAlignment="1">
      <alignment horizontal="right" vertical="center"/>
    </xf>
    <xf numFmtId="3" fontId="11" fillId="0" borderId="12" xfId="0" applyNumberFormat="1" applyFont="1" applyFill="1" applyBorder="1" applyAlignment="1">
      <alignment horizontal="right" vertical="center"/>
    </xf>
    <xf numFmtId="3" fontId="14" fillId="0" borderId="35" xfId="0" applyNumberFormat="1" applyFont="1" applyFill="1" applyBorder="1" applyAlignment="1">
      <alignment horizontal="right" vertical="center"/>
    </xf>
    <xf numFmtId="3" fontId="11" fillId="0" borderId="12" xfId="0" applyNumberFormat="1" applyFont="1" applyFill="1" applyBorder="1" applyAlignment="1">
      <alignment horizontal="center" vertical="center"/>
    </xf>
    <xf numFmtId="3" fontId="12" fillId="0" borderId="12" xfId="0" applyNumberFormat="1" applyFont="1" applyFill="1" applyBorder="1" applyAlignment="1">
      <alignment horizontal="right" vertical="center"/>
    </xf>
    <xf numFmtId="3" fontId="14" fillId="0" borderId="2" xfId="0" applyNumberFormat="1" applyFont="1" applyFill="1" applyBorder="1" applyAlignment="1">
      <alignment horizontal="right" vertical="center"/>
    </xf>
    <xf numFmtId="165" fontId="11" fillId="1" borderId="20" xfId="0" applyNumberFormat="1" applyFont="1" applyFill="1" applyBorder="1" applyAlignment="1">
      <alignment vertical="center"/>
    </xf>
    <xf numFmtId="165" fontId="11" fillId="1" borderId="21" xfId="0" applyNumberFormat="1" applyFont="1" applyFill="1" applyBorder="1" applyAlignment="1">
      <alignment vertical="center"/>
    </xf>
    <xf numFmtId="165" fontId="12" fillId="0" borderId="25" xfId="0" applyNumberFormat="1" applyFont="1" applyFill="1" applyBorder="1" applyAlignment="1">
      <alignment horizontal="center" vertical="center"/>
    </xf>
    <xf numFmtId="165" fontId="15" fillId="0" borderId="21" xfId="0" applyNumberFormat="1" applyFont="1" applyFill="1" applyBorder="1" applyAlignment="1">
      <alignment horizontal="right" vertical="center"/>
    </xf>
    <xf numFmtId="3" fontId="12" fillId="1" borderId="29" xfId="0" applyNumberFormat="1" applyFont="1" applyFill="1" applyBorder="1" applyAlignment="1">
      <alignment horizontal="right" vertical="center"/>
    </xf>
    <xf numFmtId="3" fontId="12" fillId="1" borderId="33" xfId="0" applyNumberFormat="1" applyFont="1" applyFill="1" applyBorder="1" applyAlignment="1">
      <alignment horizontal="right" vertical="center"/>
    </xf>
    <xf numFmtId="3" fontId="12" fillId="0" borderId="30" xfId="0" applyNumberFormat="1" applyFont="1" applyBorder="1" applyAlignment="1">
      <alignment horizontal="center" vertical="center"/>
    </xf>
    <xf numFmtId="3" fontId="14" fillId="0" borderId="30" xfId="0" applyNumberFormat="1" applyFont="1" applyBorder="1" applyAlignment="1">
      <alignment horizontal="right" vertical="center"/>
    </xf>
    <xf numFmtId="3" fontId="14" fillId="0" borderId="33" xfId="0" applyNumberFormat="1" applyFont="1" applyFill="1" applyBorder="1" applyAlignment="1">
      <alignment horizontal="right" vertical="center"/>
    </xf>
    <xf numFmtId="164" fontId="13" fillId="0" borderId="12" xfId="0" applyNumberFormat="1" applyFont="1" applyFill="1" applyBorder="1" applyAlignment="1">
      <alignment vertical="center"/>
    </xf>
    <xf numFmtId="164" fontId="5" fillId="1" borderId="4" xfId="0" applyNumberFormat="1" applyFont="1" applyFill="1" applyBorder="1" applyAlignment="1">
      <alignment vertical="center"/>
    </xf>
    <xf numFmtId="0" fontId="16" fillId="0" borderId="12" xfId="0" applyFont="1" applyBorder="1" applyAlignment="1">
      <alignment vertical="center"/>
    </xf>
    <xf numFmtId="164" fontId="5" fillId="0" borderId="2" xfId="0" applyNumberFormat="1" applyFont="1" applyFill="1" applyBorder="1" applyAlignment="1">
      <alignment vertical="center"/>
    </xf>
    <xf numFmtId="164" fontId="15" fillId="0" borderId="12" xfId="0" applyNumberFormat="1" applyFont="1" applyBorder="1" applyAlignment="1">
      <alignment vertical="center"/>
    </xf>
    <xf numFmtId="164" fontId="15" fillId="0" borderId="6" xfId="0" applyNumberFormat="1" applyFont="1" applyBorder="1" applyAlignment="1">
      <alignment horizontal="left" vertical="center"/>
    </xf>
    <xf numFmtId="164" fontId="5" fillId="1" borderId="14" xfId="0" applyNumberFormat="1" applyFont="1" applyFill="1" applyBorder="1" applyAlignment="1">
      <alignment vertical="center"/>
    </xf>
    <xf numFmtId="3" fontId="13" fillId="0" borderId="12" xfId="0" applyNumberFormat="1" applyFont="1" applyFill="1" applyBorder="1" applyAlignment="1">
      <alignment horizontal="right" vertical="center"/>
    </xf>
    <xf numFmtId="169" fontId="27" fillId="0" borderId="0" xfId="1" applyNumberFormat="1" applyFont="1"/>
    <xf numFmtId="3" fontId="22" fillId="0" borderId="15" xfId="0" applyNumberFormat="1" applyFont="1" applyBorder="1"/>
    <xf numFmtId="3" fontId="23" fillId="0" borderId="15" xfId="0" applyNumberFormat="1" applyFont="1" applyBorder="1"/>
    <xf numFmtId="3" fontId="11" fillId="3" borderId="16" xfId="0" applyNumberFormat="1" applyFont="1" applyFill="1" applyBorder="1" applyAlignment="1">
      <alignment vertical="center"/>
    </xf>
    <xf numFmtId="3" fontId="11" fillId="3" borderId="17" xfId="0" applyNumberFormat="1" applyFont="1" applyFill="1" applyBorder="1" applyAlignment="1">
      <alignment vertical="center"/>
    </xf>
    <xf numFmtId="3" fontId="11" fillId="3" borderId="3" xfId="0" applyNumberFormat="1" applyFont="1" applyFill="1" applyBorder="1" applyAlignment="1">
      <alignment horizontal="right" vertical="center"/>
    </xf>
    <xf numFmtId="3" fontId="11" fillId="1" borderId="4" xfId="0" applyNumberFormat="1" applyFont="1" applyFill="1" applyBorder="1" applyAlignment="1">
      <alignment vertical="center"/>
    </xf>
    <xf numFmtId="3" fontId="11" fillId="1" borderId="9" xfId="0" applyNumberFormat="1" applyFont="1" applyFill="1" applyBorder="1" applyAlignment="1">
      <alignment vertical="center"/>
    </xf>
    <xf numFmtId="0" fontId="26" fillId="0" borderId="1" xfId="4" applyFont="1" applyFill="1" applyBorder="1" applyAlignment="1">
      <alignment horizontal="right" wrapText="1"/>
    </xf>
    <xf numFmtId="0" fontId="0" fillId="0" borderId="36" xfId="0" applyNumberFormat="1" applyBorder="1"/>
    <xf numFmtId="0" fontId="0" fillId="0" borderId="37" xfId="0" applyNumberFormat="1" applyBorder="1"/>
    <xf numFmtId="0" fontId="0" fillId="0" borderId="38" xfId="0" applyNumberFormat="1" applyBorder="1"/>
    <xf numFmtId="0" fontId="0" fillId="0" borderId="0" xfId="0" applyNumberFormat="1"/>
    <xf numFmtId="164" fontId="5" fillId="1" borderId="4" xfId="0" applyNumberFormat="1" applyFont="1" applyFill="1" applyBorder="1" applyAlignment="1">
      <alignment horizontal="center" vertical="center"/>
    </xf>
    <xf numFmtId="1" fontId="11" fillId="1" borderId="9" xfId="0" applyNumberFormat="1" applyFont="1" applyFill="1" applyBorder="1" applyAlignment="1">
      <alignment horizontal="center" vertical="center"/>
    </xf>
    <xf numFmtId="3" fontId="12" fillId="1" borderId="6" xfId="0" applyNumberFormat="1" applyFont="1" applyFill="1" applyBorder="1" applyAlignment="1">
      <alignment horizontal="center" vertical="center"/>
    </xf>
    <xf numFmtId="3" fontId="11" fillId="1" borderId="6" xfId="0" applyNumberFormat="1" applyFont="1" applyFill="1" applyBorder="1" applyAlignment="1">
      <alignment horizontal="center" vertical="center"/>
    </xf>
    <xf numFmtId="3" fontId="14" fillId="1" borderId="6" xfId="0" applyNumberFormat="1" applyFont="1" applyFill="1" applyBorder="1" applyAlignment="1">
      <alignment horizontal="right" vertical="center"/>
    </xf>
    <xf numFmtId="3" fontId="11" fillId="1" borderId="14" xfId="0" applyNumberFormat="1" applyFont="1" applyFill="1" applyBorder="1" applyAlignment="1">
      <alignment horizontal="right" vertical="center"/>
    </xf>
    <xf numFmtId="3" fontId="11" fillId="1" borderId="6" xfId="0" applyNumberFormat="1" applyFont="1" applyFill="1" applyBorder="1" applyAlignment="1">
      <alignment horizontal="right" vertical="center"/>
    </xf>
    <xf numFmtId="3" fontId="9" fillId="1" borderId="6" xfId="0" applyNumberFormat="1" applyFont="1" applyFill="1" applyBorder="1" applyAlignment="1">
      <alignment horizontal="right" vertical="center"/>
    </xf>
    <xf numFmtId="3" fontId="14" fillId="1" borderId="14" xfId="0" applyNumberFormat="1" applyFont="1" applyFill="1" applyBorder="1" applyAlignment="1">
      <alignment horizontal="right" vertical="center"/>
    </xf>
    <xf numFmtId="3" fontId="12" fillId="1" borderId="6" xfId="0" applyNumberFormat="1" applyFont="1" applyFill="1" applyBorder="1" applyAlignment="1">
      <alignment horizontal="right" vertical="center"/>
    </xf>
    <xf numFmtId="3" fontId="11" fillId="1" borderId="14" xfId="0" applyNumberFormat="1" applyFont="1" applyFill="1" applyBorder="1" applyAlignment="1">
      <alignment vertical="center"/>
    </xf>
    <xf numFmtId="3" fontId="14" fillId="1" borderId="9" xfId="0" applyNumberFormat="1" applyFont="1" applyFill="1" applyBorder="1" applyAlignment="1">
      <alignment horizontal="right" vertical="center"/>
    </xf>
    <xf numFmtId="164" fontId="5" fillId="2" borderId="5" xfId="0" applyNumberFormat="1" applyFont="1" applyFill="1" applyBorder="1" applyAlignment="1">
      <alignment vertical="center"/>
    </xf>
    <xf numFmtId="164" fontId="5" fillId="1" borderId="2" xfId="0" applyNumberFormat="1" applyFont="1" applyFill="1" applyBorder="1" applyAlignment="1">
      <alignment vertical="center"/>
    </xf>
    <xf numFmtId="164" fontId="15" fillId="0" borderId="0" xfId="0" applyNumberFormat="1" applyFont="1" applyBorder="1" applyAlignment="1">
      <alignment horizontal="left" vertical="center"/>
    </xf>
    <xf numFmtId="1" fontId="15" fillId="0" borderId="0" xfId="0" applyNumberFormat="1" applyFont="1" applyBorder="1" applyAlignment="1">
      <alignment horizontal="left" vertical="center"/>
    </xf>
    <xf numFmtId="0" fontId="13" fillId="0" borderId="0" xfId="0" applyFont="1" applyAlignment="1">
      <alignment horizontal="left" vertical="center"/>
    </xf>
    <xf numFmtId="0" fontId="0" fillId="0" borderId="0" xfId="0" applyNumberFormat="1" applyBorder="1"/>
    <xf numFmtId="3" fontId="10" fillId="0" borderId="0" xfId="0" applyNumberFormat="1" applyFont="1" applyBorder="1" applyAlignment="1">
      <alignment vertical="center"/>
    </xf>
    <xf numFmtId="164" fontId="5" fillId="0" borderId="18" xfId="0" applyNumberFormat="1" applyFont="1" applyBorder="1" applyAlignment="1">
      <alignment vertical="center"/>
    </xf>
  </cellXfs>
  <cellStyles count="5">
    <cellStyle name="Comma" xfId="1" builtinId="3"/>
    <cellStyle name="Normal" xfId="0" builtinId="0"/>
    <cellStyle name="Normal_Models Data" xfId="2"/>
    <cellStyle name="Normal_Models Data_1" xfId="3"/>
    <cellStyle name="Normal_Models Data_2" xfId="4"/>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Data'!$W$162:$BK$162</c:f>
              <c:numCache>
                <c:formatCode>#,##0</c:formatCode>
                <c:ptCount val="41"/>
                <c:pt idx="0">
                  <c:v>175994</c:v>
                </c:pt>
                <c:pt idx="1">
                  <c:v>171204</c:v>
                </c:pt>
                <c:pt idx="2">
                  <c:v>166653</c:v>
                </c:pt>
                <c:pt idx="3">
                  <c:v>162243</c:v>
                </c:pt>
                <c:pt idx="4">
                  <c:v>158209</c:v>
                </c:pt>
                <c:pt idx="5">
                  <c:v>154461</c:v>
                </c:pt>
                <c:pt idx="6">
                  <c:v>151240</c:v>
                </c:pt>
                <c:pt idx="7">
                  <c:v>151827</c:v>
                </c:pt>
                <c:pt idx="8">
                  <c:v>175934</c:v>
                </c:pt>
                <c:pt idx="9">
                  <c:v>173236</c:v>
                </c:pt>
                <c:pt idx="10">
                  <c:v>171016</c:v>
                </c:pt>
                <c:pt idx="11">
                  <c:v>168832</c:v>
                </c:pt>
                <c:pt idx="12">
                  <c:v>167304</c:v>
                </c:pt>
                <c:pt idx="13">
                  <c:v>165760</c:v>
                </c:pt>
                <c:pt idx="14">
                  <c:v>165071</c:v>
                </c:pt>
                <c:pt idx="15">
                  <c:v>164954</c:v>
                </c:pt>
                <c:pt idx="16">
                  <c:v>165824</c:v>
                </c:pt>
                <c:pt idx="17">
                  <c:v>170616</c:v>
                </c:pt>
                <c:pt idx="18">
                  <c:v>183665</c:v>
                </c:pt>
                <c:pt idx="19">
                  <c:v>194653.3736781732</c:v>
                </c:pt>
                <c:pt idx="20">
                  <c:v>203348.90628603532</c:v>
                </c:pt>
                <c:pt idx="21">
                  <c:v>209865.69597088153</c:v>
                </c:pt>
                <c:pt idx="22">
                  <c:v>214999.03183286052</c:v>
                </c:pt>
                <c:pt idx="23">
                  <c:v>218870.60102245922</c:v>
                </c:pt>
                <c:pt idx="24">
                  <c:v>221926.72363955854</c:v>
                </c:pt>
                <c:pt idx="25">
                  <c:v>224210.64234140184</c:v>
                </c:pt>
                <c:pt idx="26">
                  <c:v>226681.92576584229</c:v>
                </c:pt>
                <c:pt idx="27">
                  <c:v>229102.28112469867</c:v>
                </c:pt>
                <c:pt idx="28">
                  <c:v>231674.01403067145</c:v>
                </c:pt>
                <c:pt idx="29">
                  <c:v>234187.68666086841</c:v>
                </c:pt>
                <c:pt idx="30">
                  <c:v>236803.60188565249</c:v>
                </c:pt>
                <c:pt idx="31">
                  <c:v>237915.74783580308</c:v>
                </c:pt>
                <c:pt idx="32">
                  <c:v>239223.93718324861</c:v>
                </c:pt>
                <c:pt idx="33">
                  <c:v>240498.49618013165</c:v>
                </c:pt>
                <c:pt idx="34">
                  <c:v>241914.06601847438</c:v>
                </c:pt>
                <c:pt idx="35">
                  <c:v>243287.36100428517</c:v>
                </c:pt>
                <c:pt idx="36">
                  <c:v>244767.73791488822</c:v>
                </c:pt>
                <c:pt idx="37">
                  <c:v>246203.88266786453</c:v>
                </c:pt>
                <c:pt idx="38">
                  <c:v>247772.64848246652</c:v>
                </c:pt>
                <c:pt idx="39">
                  <c:v>249304.92224921263</c:v>
                </c:pt>
                <c:pt idx="40">
                  <c:v>250956.39531374048</c:v>
                </c:pt>
              </c:numCache>
            </c:numRef>
          </c:val>
          <c:smooth val="0"/>
          <c:extLst xmlns:c16r2="http://schemas.microsoft.com/office/drawing/2015/06/chart">
            <c:ext xmlns:c16="http://schemas.microsoft.com/office/drawing/2014/chart" uri="{C3380CC4-5D6E-409C-BE32-E72D297353CC}">
              <c16:uniqueId val="{00000000-3B7B-4365-BE7E-2A9376000CAD}"/>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Data'!$W$435:$BK$435</c:f>
              <c:numCache>
                <c:formatCode>#,##0</c:formatCode>
                <c:ptCount val="41"/>
                <c:pt idx="0">
                  <c:v>195385</c:v>
                </c:pt>
                <c:pt idx="1">
                  <c:v>190615</c:v>
                </c:pt>
                <c:pt idx="2">
                  <c:v>185566</c:v>
                </c:pt>
                <c:pt idx="3">
                  <c:v>180581</c:v>
                </c:pt>
                <c:pt idx="4">
                  <c:v>175380</c:v>
                </c:pt>
                <c:pt idx="5">
                  <c:v>170278</c:v>
                </c:pt>
                <c:pt idx="6">
                  <c:v>165333</c:v>
                </c:pt>
                <c:pt idx="7">
                  <c:v>160040</c:v>
                </c:pt>
                <c:pt idx="8">
                  <c:v>157383</c:v>
                </c:pt>
                <c:pt idx="9">
                  <c:v>151893</c:v>
                </c:pt>
                <c:pt idx="10">
                  <c:v>146921</c:v>
                </c:pt>
                <c:pt idx="11">
                  <c:v>141994</c:v>
                </c:pt>
                <c:pt idx="12">
                  <c:v>137156</c:v>
                </c:pt>
                <c:pt idx="13">
                  <c:v>131296</c:v>
                </c:pt>
                <c:pt idx="14">
                  <c:v>127220</c:v>
                </c:pt>
                <c:pt idx="15">
                  <c:v>121162</c:v>
                </c:pt>
                <c:pt idx="16">
                  <c:v>117358</c:v>
                </c:pt>
                <c:pt idx="17">
                  <c:v>113115</c:v>
                </c:pt>
                <c:pt idx="18">
                  <c:v>109760</c:v>
                </c:pt>
                <c:pt idx="19">
                  <c:v>106001.62751001312</c:v>
                </c:pt>
                <c:pt idx="20">
                  <c:v>102639.28230944781</c:v>
                </c:pt>
                <c:pt idx="21">
                  <c:v>99084.055166759179</c:v>
                </c:pt>
                <c:pt idx="22">
                  <c:v>95963.988999708643</c:v>
                </c:pt>
                <c:pt idx="23">
                  <c:v>92683.427925045864</c:v>
                </c:pt>
                <c:pt idx="24">
                  <c:v>89841.025244137549</c:v>
                </c:pt>
                <c:pt idx="25">
                  <c:v>86878.332891401878</c:v>
                </c:pt>
                <c:pt idx="26">
                  <c:v>84336.486118273242</c:v>
                </c:pt>
                <c:pt idx="27">
                  <c:v>81723.377528721423</c:v>
                </c:pt>
                <c:pt idx="28">
                  <c:v>79495.126986145886</c:v>
                </c:pt>
                <c:pt idx="29">
                  <c:v>77200.990407447607</c:v>
                </c:pt>
                <c:pt idx="30">
                  <c:v>75267.053751763713</c:v>
                </c:pt>
                <c:pt idx="31">
                  <c:v>73255.577083968368</c:v>
                </c:pt>
                <c:pt idx="32">
                  <c:v>71564.393522786064</c:v>
                </c:pt>
                <c:pt idx="33">
                  <c:v>69848.515844722526</c:v>
                </c:pt>
                <c:pt idx="34">
                  <c:v>68357.093906507813</c:v>
                </c:pt>
                <c:pt idx="35">
                  <c:v>66801.536964550352</c:v>
                </c:pt>
                <c:pt idx="36">
                  <c:v>65477.404909427016</c:v>
                </c:pt>
                <c:pt idx="37">
                  <c:v>64107.300029796446</c:v>
                </c:pt>
                <c:pt idx="38">
                  <c:v>62922.239007549935</c:v>
                </c:pt>
                <c:pt idx="39">
                  <c:v>61683.539597390976</c:v>
                </c:pt>
                <c:pt idx="40">
                  <c:v>60600.101555578825</c:v>
                </c:pt>
              </c:numCache>
            </c:numRef>
          </c:val>
          <c:smooth val="0"/>
          <c:extLst xmlns:c16r2="http://schemas.microsoft.com/office/drawing/2015/06/chart">
            <c:ext xmlns:c16="http://schemas.microsoft.com/office/drawing/2014/chart" uri="{C3380CC4-5D6E-409C-BE32-E72D297353CC}">
              <c16:uniqueId val="{00000001-3B7B-4365-BE7E-2A9376000CAD}"/>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Data'!$W$477:$BK$477</c:f>
              <c:numCache>
                <c:formatCode>#,##0</c:formatCode>
                <c:ptCount val="41"/>
                <c:pt idx="0">
                  <c:v>367815</c:v>
                </c:pt>
                <c:pt idx="1">
                  <c:v>358391</c:v>
                </c:pt>
                <c:pt idx="2">
                  <c:v>348929</c:v>
                </c:pt>
                <c:pt idx="3">
                  <c:v>339700</c:v>
                </c:pt>
                <c:pt idx="4">
                  <c:v>330621</c:v>
                </c:pt>
                <c:pt idx="5">
                  <c:v>321906</c:v>
                </c:pt>
                <c:pt idx="6">
                  <c:v>313880</c:v>
                </c:pt>
                <c:pt idx="7">
                  <c:v>309294</c:v>
                </c:pt>
                <c:pt idx="8">
                  <c:v>331727</c:v>
                </c:pt>
                <c:pt idx="9">
                  <c:v>323663</c:v>
                </c:pt>
                <c:pt idx="10">
                  <c:v>316571</c:v>
                </c:pt>
                <c:pt idx="11">
                  <c:v>309557</c:v>
                </c:pt>
                <c:pt idx="12">
                  <c:v>303288</c:v>
                </c:pt>
                <c:pt idx="13">
                  <c:v>295988</c:v>
                </c:pt>
                <c:pt idx="14">
                  <c:v>291285</c:v>
                </c:pt>
                <c:pt idx="15">
                  <c:v>285181</c:v>
                </c:pt>
                <c:pt idx="16">
                  <c:v>282314</c:v>
                </c:pt>
                <c:pt idx="17">
                  <c:v>282934</c:v>
                </c:pt>
                <c:pt idx="18">
                  <c:v>292674</c:v>
                </c:pt>
                <c:pt idx="19">
                  <c:v>299941.92128591356</c:v>
                </c:pt>
                <c:pt idx="20">
                  <c:v>305305.71000343002</c:v>
                </c:pt>
                <c:pt idx="21">
                  <c:v>308296.98409997573</c:v>
                </c:pt>
                <c:pt idx="22">
                  <c:v>310333.09492579993</c:v>
                </c:pt>
                <c:pt idx="23">
                  <c:v>310948.52757279505</c:v>
                </c:pt>
                <c:pt idx="24">
                  <c:v>311179.16405891906</c:v>
                </c:pt>
                <c:pt idx="25">
                  <c:v>310516.20549066091</c:v>
                </c:pt>
                <c:pt idx="26">
                  <c:v>310454.83182410483</c:v>
                </c:pt>
                <c:pt idx="27">
                  <c:v>310270.88478332618</c:v>
                </c:pt>
                <c:pt idx="28">
                  <c:v>310617.7910590517</c:v>
                </c:pt>
                <c:pt idx="29">
                  <c:v>310840.11351300799</c:v>
                </c:pt>
                <c:pt idx="30">
                  <c:v>311521.6128191828</c:v>
                </c:pt>
                <c:pt idx="31">
                  <c:v>310622.03702454106</c:v>
                </c:pt>
                <c:pt idx="32">
                  <c:v>310235.66449231759</c:v>
                </c:pt>
                <c:pt idx="33">
                  <c:v>309790.51828451641</c:v>
                </c:pt>
                <c:pt idx="34">
                  <c:v>309709.48633459292</c:v>
                </c:pt>
                <c:pt idx="35">
                  <c:v>309522.81590364646</c:v>
                </c:pt>
                <c:pt idx="36">
                  <c:v>309673.7819567683</c:v>
                </c:pt>
                <c:pt idx="37">
                  <c:v>309735.35927461612</c:v>
                </c:pt>
                <c:pt idx="38">
                  <c:v>310114.25421986211</c:v>
                </c:pt>
                <c:pt idx="39">
                  <c:v>310403.91681004409</c:v>
                </c:pt>
                <c:pt idx="40">
                  <c:v>310966.94531766488</c:v>
                </c:pt>
              </c:numCache>
            </c:numRef>
          </c:val>
          <c:smooth val="0"/>
          <c:extLst xmlns:c16r2="http://schemas.microsoft.com/office/drawing/2015/06/chart">
            <c:ext xmlns:c16="http://schemas.microsoft.com/office/drawing/2014/chart" uri="{C3380CC4-5D6E-409C-BE32-E72D297353CC}">
              <c16:uniqueId val="{00000002-3B7B-4365-BE7E-2A9376000CAD}"/>
            </c:ext>
          </c:extLst>
        </c:ser>
        <c:dLbls>
          <c:showLegendKey val="0"/>
          <c:showVal val="0"/>
          <c:showCatName val="0"/>
          <c:showSerName val="0"/>
          <c:showPercent val="0"/>
          <c:showBubbleSize val="0"/>
        </c:dLbls>
        <c:smooth val="0"/>
        <c:axId val="187443448"/>
        <c:axId val="187446192"/>
      </c:lineChart>
      <c:dateAx>
        <c:axId val="1874434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53968595121"/>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46192"/>
        <c:crosses val="autoZero"/>
        <c:auto val="1"/>
        <c:lblOffset val="100"/>
        <c:baseTimeUnit val="months"/>
        <c:majorUnit val="12"/>
        <c:majorTimeUnit val="months"/>
        <c:minorUnit val="12"/>
        <c:minorTimeUnit val="months"/>
      </c:dateAx>
      <c:valAx>
        <c:axId val="1874461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87443448"/>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44294432182"/>
          <c:y val="0.94035785288270379"/>
          <c:w val="0.3362282878411910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31338939774"/>
          <c:y val="2.9880478087649404E-2"/>
        </c:manualLayout>
      </c:layout>
      <c:overlay val="0"/>
      <c:spPr>
        <a:noFill/>
        <a:ln w="25400">
          <a:noFill/>
        </a:ln>
      </c:spPr>
    </c:title>
    <c:autoTitleDeleted val="0"/>
    <c:plotArea>
      <c:layout>
        <c:manualLayout>
          <c:layoutTarget val="inner"/>
          <c:xMode val="edge"/>
          <c:yMode val="edge"/>
          <c:x val="8.8235351716133462E-2"/>
          <c:y val="0.15338660337809248"/>
          <c:w val="0.87299522228235082"/>
          <c:h val="0.63944285304373627"/>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Data'!$W$7:$BK$7</c:f>
              <c:numCache>
                <c:formatCode>#,##0</c:formatCode>
                <c:ptCount val="41"/>
                <c:pt idx="0">
                  <c:v>23268</c:v>
                </c:pt>
                <c:pt idx="1">
                  <c:v>22534</c:v>
                </c:pt>
                <c:pt idx="2">
                  <c:v>21801</c:v>
                </c:pt>
                <c:pt idx="3">
                  <c:v>21118</c:v>
                </c:pt>
                <c:pt idx="4">
                  <c:v>20439</c:v>
                </c:pt>
                <c:pt idx="5">
                  <c:v>19838</c:v>
                </c:pt>
                <c:pt idx="6">
                  <c:v>19253</c:v>
                </c:pt>
                <c:pt idx="7">
                  <c:v>18593</c:v>
                </c:pt>
                <c:pt idx="8">
                  <c:v>18020</c:v>
                </c:pt>
                <c:pt idx="9">
                  <c:v>17412</c:v>
                </c:pt>
                <c:pt idx="10">
                  <c:v>16859</c:v>
                </c:pt>
                <c:pt idx="11">
                  <c:v>16320</c:v>
                </c:pt>
                <c:pt idx="12">
                  <c:v>15856</c:v>
                </c:pt>
                <c:pt idx="13">
                  <c:v>15394</c:v>
                </c:pt>
                <c:pt idx="14">
                  <c:v>15070</c:v>
                </c:pt>
                <c:pt idx="15">
                  <c:v>14651</c:v>
                </c:pt>
                <c:pt idx="16">
                  <c:v>14285</c:v>
                </c:pt>
                <c:pt idx="17">
                  <c:v>13899</c:v>
                </c:pt>
                <c:pt idx="18">
                  <c:v>13589</c:v>
                </c:pt>
                <c:pt idx="19">
                  <c:v>13256.438175229901</c:v>
                </c:pt>
                <c:pt idx="20">
                  <c:v>12957.441855404237</c:v>
                </c:pt>
                <c:pt idx="21">
                  <c:v>12666.390134751011</c:v>
                </c:pt>
                <c:pt idx="22">
                  <c:v>12408.89944567875</c:v>
                </c:pt>
                <c:pt idx="23">
                  <c:v>12154.133015912214</c:v>
                </c:pt>
                <c:pt idx="24">
                  <c:v>11926.415074839531</c:v>
                </c:pt>
                <c:pt idx="25">
                  <c:v>11699.856379034025</c:v>
                </c:pt>
                <c:pt idx="26">
                  <c:v>11499.002168622314</c:v>
                </c:pt>
                <c:pt idx="27">
                  <c:v>11300.385713026644</c:v>
                </c:pt>
                <c:pt idx="28">
                  <c:v>11118.672422674779</c:v>
                </c:pt>
                <c:pt idx="29">
                  <c:v>10935.087802517612</c:v>
                </c:pt>
                <c:pt idx="30">
                  <c:v>10762.499839240563</c:v>
                </c:pt>
                <c:pt idx="31">
                  <c:v>10580.944856603832</c:v>
                </c:pt>
                <c:pt idx="32">
                  <c:v>10410.000222218352</c:v>
                </c:pt>
                <c:pt idx="33">
                  <c:v>10234.79918503676</c:v>
                </c:pt>
                <c:pt idx="34">
                  <c:v>10061.64038925951</c:v>
                </c:pt>
                <c:pt idx="35">
                  <c:v>9878.5098456307333</c:v>
                </c:pt>
                <c:pt idx="36">
                  <c:v>9703.0838366914959</c:v>
                </c:pt>
                <c:pt idx="37">
                  <c:v>9522.1727413517292</c:v>
                </c:pt>
                <c:pt idx="38">
                  <c:v>9346.6298499314216</c:v>
                </c:pt>
                <c:pt idx="39">
                  <c:v>9164.6269719439606</c:v>
                </c:pt>
                <c:pt idx="40">
                  <c:v>8988.7506347573053</c:v>
                </c:pt>
              </c:numCache>
            </c:numRef>
          </c:val>
          <c:smooth val="0"/>
          <c:extLst xmlns:c16r2="http://schemas.microsoft.com/office/drawing/2015/06/chart">
            <c:ext xmlns:c16="http://schemas.microsoft.com/office/drawing/2014/chart" uri="{C3380CC4-5D6E-409C-BE32-E72D297353CC}">
              <c16:uniqueId val="{00000000-5865-4597-89BB-E0A686A129F3}"/>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Data'!$W$49:$BK$49</c:f>
              <c:numCache>
                <c:formatCode>#,##0</c:formatCode>
                <c:ptCount val="41"/>
                <c:pt idx="0">
                  <c:v>19257</c:v>
                </c:pt>
                <c:pt idx="1">
                  <c:v>18538</c:v>
                </c:pt>
                <c:pt idx="2">
                  <c:v>17756</c:v>
                </c:pt>
                <c:pt idx="3">
                  <c:v>17078</c:v>
                </c:pt>
                <c:pt idx="4">
                  <c:v>16407</c:v>
                </c:pt>
                <c:pt idx="5">
                  <c:v>15829</c:v>
                </c:pt>
                <c:pt idx="6">
                  <c:v>15227</c:v>
                </c:pt>
                <c:pt idx="7">
                  <c:v>14624</c:v>
                </c:pt>
                <c:pt idx="8">
                  <c:v>14070</c:v>
                </c:pt>
                <c:pt idx="9">
                  <c:v>13451</c:v>
                </c:pt>
                <c:pt idx="10">
                  <c:v>12914</c:v>
                </c:pt>
                <c:pt idx="11">
                  <c:v>12405</c:v>
                </c:pt>
                <c:pt idx="12">
                  <c:v>11882</c:v>
                </c:pt>
                <c:pt idx="13">
                  <c:v>10975</c:v>
                </c:pt>
                <c:pt idx="14">
                  <c:v>10620</c:v>
                </c:pt>
                <c:pt idx="15">
                  <c:v>10180</c:v>
                </c:pt>
                <c:pt idx="16">
                  <c:v>9794</c:v>
                </c:pt>
                <c:pt idx="17">
                  <c:v>9471</c:v>
                </c:pt>
                <c:pt idx="18">
                  <c:v>9133</c:v>
                </c:pt>
                <c:pt idx="19">
                  <c:v>8794.9439670647553</c:v>
                </c:pt>
                <c:pt idx="20">
                  <c:v>8489.1276783546073</c:v>
                </c:pt>
                <c:pt idx="21">
                  <c:v>8188.5037144214557</c:v>
                </c:pt>
                <c:pt idx="22">
                  <c:v>7924.1481229688579</c:v>
                </c:pt>
                <c:pt idx="23">
                  <c:v>7664.8740487889609</c:v>
                </c:pt>
                <c:pt idx="24">
                  <c:v>7431.6703270243424</c:v>
                </c:pt>
                <c:pt idx="25">
                  <c:v>7198.8627857231922</c:v>
                </c:pt>
                <c:pt idx="26">
                  <c:v>6992.6259126527375</c:v>
                </c:pt>
                <c:pt idx="27">
                  <c:v>6788.9649493237584</c:v>
                </c:pt>
                <c:pt idx="28">
                  <c:v>6602.2937183563599</c:v>
                </c:pt>
                <c:pt idx="29">
                  <c:v>6412.9890921119149</c:v>
                </c:pt>
                <c:pt idx="30">
                  <c:v>6233.8073724686647</c:v>
                </c:pt>
                <c:pt idx="31">
                  <c:v>6048.4508227703291</c:v>
                </c:pt>
                <c:pt idx="32">
                  <c:v>5874.2552388398362</c:v>
                </c:pt>
                <c:pt idx="33">
                  <c:v>5695.8100388541543</c:v>
                </c:pt>
                <c:pt idx="34">
                  <c:v>5527.1671915787938</c:v>
                </c:pt>
                <c:pt idx="35">
                  <c:v>5354.1704860542013</c:v>
                </c:pt>
                <c:pt idx="36">
                  <c:v>5191.9930859238166</c:v>
                </c:pt>
                <c:pt idx="37">
                  <c:v>5028.2300263550487</c:v>
                </c:pt>
                <c:pt idx="38">
                  <c:v>4876.4413081894354</c:v>
                </c:pt>
                <c:pt idx="39">
                  <c:v>4721.0166678557634</c:v>
                </c:pt>
                <c:pt idx="40">
                  <c:v>4575.4830122562862</c:v>
                </c:pt>
              </c:numCache>
            </c:numRef>
          </c:val>
          <c:smooth val="0"/>
          <c:extLst xmlns:c16r2="http://schemas.microsoft.com/office/drawing/2015/06/chart">
            <c:ext xmlns:c16="http://schemas.microsoft.com/office/drawing/2014/chart" uri="{C3380CC4-5D6E-409C-BE32-E72D297353CC}">
              <c16:uniqueId val="{00000001-5865-4597-89BB-E0A686A129F3}"/>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Data'!$W$175:$BK$175</c:f>
              <c:numCache>
                <c:formatCode>#,##0</c:formatCode>
                <c:ptCount val="41"/>
                <c:pt idx="0">
                  <c:v>17239</c:v>
                </c:pt>
                <c:pt idx="1">
                  <c:v>16649</c:v>
                </c:pt>
                <c:pt idx="2">
                  <c:v>16028</c:v>
                </c:pt>
                <c:pt idx="3">
                  <c:v>15479</c:v>
                </c:pt>
                <c:pt idx="4">
                  <c:v>14928</c:v>
                </c:pt>
                <c:pt idx="5">
                  <c:v>14478</c:v>
                </c:pt>
                <c:pt idx="6">
                  <c:v>13956</c:v>
                </c:pt>
                <c:pt idx="7">
                  <c:v>13414</c:v>
                </c:pt>
                <c:pt idx="8">
                  <c:v>12997</c:v>
                </c:pt>
                <c:pt idx="9">
                  <c:v>12547</c:v>
                </c:pt>
                <c:pt idx="10">
                  <c:v>12085</c:v>
                </c:pt>
                <c:pt idx="11">
                  <c:v>11652</c:v>
                </c:pt>
                <c:pt idx="12">
                  <c:v>11216</c:v>
                </c:pt>
                <c:pt idx="13">
                  <c:v>10489</c:v>
                </c:pt>
                <c:pt idx="14">
                  <c:v>10101</c:v>
                </c:pt>
                <c:pt idx="15">
                  <c:v>9710</c:v>
                </c:pt>
                <c:pt idx="16">
                  <c:v>9325</c:v>
                </c:pt>
                <c:pt idx="17">
                  <c:v>9043</c:v>
                </c:pt>
                <c:pt idx="18">
                  <c:v>8705</c:v>
                </c:pt>
                <c:pt idx="19">
                  <c:v>8467.8108378522174</c:v>
                </c:pt>
                <c:pt idx="20">
                  <c:v>8254.638257861383</c:v>
                </c:pt>
                <c:pt idx="21">
                  <c:v>8034.1759917512281</c:v>
                </c:pt>
                <c:pt idx="22">
                  <c:v>7850.0516415181219</c:v>
                </c:pt>
                <c:pt idx="23">
                  <c:v>7669.1263749486752</c:v>
                </c:pt>
                <c:pt idx="24">
                  <c:v>7519.7067943214015</c:v>
                </c:pt>
                <c:pt idx="25">
                  <c:v>7369.54506768589</c:v>
                </c:pt>
                <c:pt idx="26">
                  <c:v>7245.5108766258918</c:v>
                </c:pt>
                <c:pt idx="27">
                  <c:v>7120.1561987451933</c:v>
                </c:pt>
                <c:pt idx="28">
                  <c:v>7019.3559682881851</c:v>
                </c:pt>
                <c:pt idx="29">
                  <c:v>6918.1189961107775</c:v>
                </c:pt>
                <c:pt idx="30">
                  <c:v>6840.006272823096</c:v>
                </c:pt>
                <c:pt idx="31">
                  <c:v>6762.2007164231254</c:v>
                </c:pt>
                <c:pt idx="32">
                  <c:v>6701.8412353764979</c:v>
                </c:pt>
                <c:pt idx="33">
                  <c:v>6638.7477861728557</c:v>
                </c:pt>
                <c:pt idx="34">
                  <c:v>6593.6980187927975</c:v>
                </c:pt>
                <c:pt idx="35">
                  <c:v>6546.6541659498944</c:v>
                </c:pt>
                <c:pt idx="36">
                  <c:v>6515.839825307442</c:v>
                </c:pt>
                <c:pt idx="37">
                  <c:v>6484.5925734990651</c:v>
                </c:pt>
                <c:pt idx="38">
                  <c:v>6467.4250467190859</c:v>
                </c:pt>
                <c:pt idx="39">
                  <c:v>6448.4706281034914</c:v>
                </c:pt>
                <c:pt idx="40">
                  <c:v>6445.0605414340916</c:v>
                </c:pt>
              </c:numCache>
            </c:numRef>
          </c:val>
          <c:smooth val="0"/>
          <c:extLst xmlns:c16r2="http://schemas.microsoft.com/office/drawing/2015/06/chart">
            <c:ext xmlns:c16="http://schemas.microsoft.com/office/drawing/2014/chart" uri="{C3380CC4-5D6E-409C-BE32-E72D297353CC}">
              <c16:uniqueId val="{00000002-5865-4597-89BB-E0A686A129F3}"/>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Data'!$W$196:$BK$196</c:f>
              <c:numCache>
                <c:formatCode>#,##0</c:formatCode>
                <c:ptCount val="41"/>
                <c:pt idx="0">
                  <c:v>24328</c:v>
                </c:pt>
                <c:pt idx="1">
                  <c:v>23779</c:v>
                </c:pt>
                <c:pt idx="2">
                  <c:v>23214</c:v>
                </c:pt>
                <c:pt idx="3">
                  <c:v>22529</c:v>
                </c:pt>
                <c:pt idx="4">
                  <c:v>21877</c:v>
                </c:pt>
                <c:pt idx="5">
                  <c:v>21209</c:v>
                </c:pt>
                <c:pt idx="6">
                  <c:v>20511</c:v>
                </c:pt>
                <c:pt idx="7">
                  <c:v>19794</c:v>
                </c:pt>
                <c:pt idx="8">
                  <c:v>19061</c:v>
                </c:pt>
                <c:pt idx="9">
                  <c:v>18269</c:v>
                </c:pt>
                <c:pt idx="10">
                  <c:v>17478</c:v>
                </c:pt>
                <c:pt idx="11">
                  <c:v>16719</c:v>
                </c:pt>
                <c:pt idx="12">
                  <c:v>15982</c:v>
                </c:pt>
                <c:pt idx="13">
                  <c:v>15125</c:v>
                </c:pt>
                <c:pt idx="14">
                  <c:v>14562</c:v>
                </c:pt>
                <c:pt idx="15">
                  <c:v>13752</c:v>
                </c:pt>
                <c:pt idx="16">
                  <c:v>13085</c:v>
                </c:pt>
                <c:pt idx="17">
                  <c:v>12416</c:v>
                </c:pt>
                <c:pt idx="18">
                  <c:v>11745</c:v>
                </c:pt>
                <c:pt idx="19">
                  <c:v>11031.6184281515</c:v>
                </c:pt>
                <c:pt idx="20">
                  <c:v>10389.91062872608</c:v>
                </c:pt>
                <c:pt idx="21">
                  <c:v>9718.583529670299</c:v>
                </c:pt>
                <c:pt idx="22">
                  <c:v>9137.7097667244179</c:v>
                </c:pt>
                <c:pt idx="23">
                  <c:v>8534.2125926417993</c:v>
                </c:pt>
                <c:pt idx="24">
                  <c:v>8017.6791512212503</c:v>
                </c:pt>
                <c:pt idx="25">
                  <c:v>7485.8476914148941</c:v>
                </c:pt>
                <c:pt idx="26">
                  <c:v>7037.0418460626288</c:v>
                </c:pt>
                <c:pt idx="27">
                  <c:v>6579.7768655447007</c:v>
                </c:pt>
                <c:pt idx="28">
                  <c:v>6198.4554230743861</c:v>
                </c:pt>
                <c:pt idx="29">
                  <c:v>5812.5579834503815</c:v>
                </c:pt>
                <c:pt idx="30">
                  <c:v>5493.6258675529662</c:v>
                </c:pt>
                <c:pt idx="31">
                  <c:v>5171.6136876591027</c:v>
                </c:pt>
                <c:pt idx="32">
                  <c:v>4908.251915799583</c:v>
                </c:pt>
                <c:pt idx="33">
                  <c:v>4643.8597770452852</c:v>
                </c:pt>
                <c:pt idx="34">
                  <c:v>4430.1617751944077</c:v>
                </c:pt>
                <c:pt idx="35">
                  <c:v>4215.6871155506806</c:v>
                </c:pt>
                <c:pt idx="36">
                  <c:v>4042.4945019558459</c:v>
                </c:pt>
                <c:pt idx="37">
                  <c:v>3868.5821638060538</c:v>
                </c:pt>
                <c:pt idx="38">
                  <c:v>3731.1529631334142</c:v>
                </c:pt>
                <c:pt idx="39">
                  <c:v>3590.7888873348161</c:v>
                </c:pt>
                <c:pt idx="40">
                  <c:v>3477.1492022526463</c:v>
                </c:pt>
              </c:numCache>
            </c:numRef>
          </c:val>
          <c:smooth val="0"/>
          <c:extLst xmlns:c16r2="http://schemas.microsoft.com/office/drawing/2015/06/chart">
            <c:ext xmlns:c16="http://schemas.microsoft.com/office/drawing/2014/chart" uri="{C3380CC4-5D6E-409C-BE32-E72D297353CC}">
              <c16:uniqueId val="{00000003-5865-4597-89BB-E0A686A129F3}"/>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Data'!$W$574:$BK$574</c:f>
              <c:numCache>
                <c:formatCode>#,##0</c:formatCode>
                <c:ptCount val="41"/>
                <c:pt idx="0">
                  <c:v>18401</c:v>
                </c:pt>
                <c:pt idx="1">
                  <c:v>17988</c:v>
                </c:pt>
                <c:pt idx="2">
                  <c:v>17516</c:v>
                </c:pt>
                <c:pt idx="3">
                  <c:v>16935</c:v>
                </c:pt>
                <c:pt idx="4">
                  <c:v>16413</c:v>
                </c:pt>
                <c:pt idx="5">
                  <c:v>15832</c:v>
                </c:pt>
                <c:pt idx="6">
                  <c:v>15270</c:v>
                </c:pt>
                <c:pt idx="7">
                  <c:v>14662</c:v>
                </c:pt>
                <c:pt idx="8">
                  <c:v>14115</c:v>
                </c:pt>
                <c:pt idx="9">
                  <c:v>13517</c:v>
                </c:pt>
                <c:pt idx="10">
                  <c:v>12919</c:v>
                </c:pt>
                <c:pt idx="11">
                  <c:v>12326</c:v>
                </c:pt>
                <c:pt idx="12">
                  <c:v>11721</c:v>
                </c:pt>
                <c:pt idx="13">
                  <c:v>10855</c:v>
                </c:pt>
                <c:pt idx="14">
                  <c:v>10367</c:v>
                </c:pt>
                <c:pt idx="15">
                  <c:v>9707</c:v>
                </c:pt>
                <c:pt idx="16">
                  <c:v>9186</c:v>
                </c:pt>
                <c:pt idx="17">
                  <c:v>8655</c:v>
                </c:pt>
                <c:pt idx="18">
                  <c:v>8160</c:v>
                </c:pt>
                <c:pt idx="19">
                  <c:v>7629.8111902771152</c:v>
                </c:pt>
                <c:pt idx="20">
                  <c:v>7153.7325458763198</c:v>
                </c:pt>
                <c:pt idx="21">
                  <c:v>6659.7494247292479</c:v>
                </c:pt>
                <c:pt idx="22">
                  <c:v>6231.5067893084615</c:v>
                </c:pt>
                <c:pt idx="23">
                  <c:v>5788.5080402878666</c:v>
                </c:pt>
                <c:pt idx="24">
                  <c:v>5408.5276456361071</c:v>
                </c:pt>
                <c:pt idx="25">
                  <c:v>5020.1131538520276</c:v>
                </c:pt>
                <c:pt idx="26">
                  <c:v>4692.2915174268383</c:v>
                </c:pt>
                <c:pt idx="27">
                  <c:v>4360.9791076253414</c:v>
                </c:pt>
                <c:pt idx="28">
                  <c:v>4083.302481616563</c:v>
                </c:pt>
                <c:pt idx="29">
                  <c:v>3803.5493230824636</c:v>
                </c:pt>
                <c:pt idx="30">
                  <c:v>3571.9358426047243</c:v>
                </c:pt>
                <c:pt idx="31">
                  <c:v>3340.0033238623928</c:v>
                </c:pt>
                <c:pt idx="32">
                  <c:v>3149.3697501891188</c:v>
                </c:pt>
                <c:pt idx="33">
                  <c:v>2958.8596418166439</c:v>
                </c:pt>
                <c:pt idx="34">
                  <c:v>2803.3670308228957</c:v>
                </c:pt>
                <c:pt idx="35">
                  <c:v>2647.9159170767671</c:v>
                </c:pt>
                <c:pt idx="36">
                  <c:v>2520.8971288476382</c:v>
                </c:pt>
                <c:pt idx="37">
                  <c:v>2392.8430583022914</c:v>
                </c:pt>
                <c:pt idx="38">
                  <c:v>2289.0200653988782</c:v>
                </c:pt>
                <c:pt idx="39">
                  <c:v>2184.3237396946151</c:v>
                </c:pt>
                <c:pt idx="40">
                  <c:v>2098.4759059248499</c:v>
                </c:pt>
              </c:numCache>
            </c:numRef>
          </c:val>
          <c:smooth val="0"/>
          <c:extLst xmlns:c16r2="http://schemas.microsoft.com/office/drawing/2015/06/chart">
            <c:ext xmlns:c16="http://schemas.microsoft.com/office/drawing/2014/chart" uri="{C3380CC4-5D6E-409C-BE32-E72D297353CC}">
              <c16:uniqueId val="{00000004-5865-4597-89BB-E0A686A129F3}"/>
            </c:ext>
          </c:extLst>
        </c:ser>
        <c:dLbls>
          <c:showLegendKey val="0"/>
          <c:showVal val="0"/>
          <c:showCatName val="0"/>
          <c:showSerName val="0"/>
          <c:showPercent val="0"/>
          <c:showBubbleSize val="0"/>
        </c:dLbls>
        <c:smooth val="0"/>
        <c:axId val="317711144"/>
        <c:axId val="317711536"/>
      </c:lineChart>
      <c:dateAx>
        <c:axId val="31771114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459924652275609"/>
              <c:y val="0.8764948604532002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711536"/>
        <c:crosses val="autoZero"/>
        <c:auto val="1"/>
        <c:lblOffset val="100"/>
        <c:baseTimeUnit val="months"/>
        <c:majorUnit val="12"/>
        <c:majorTimeUnit val="months"/>
        <c:minorUnit val="12"/>
        <c:minorTimeUnit val="months"/>
      </c:dateAx>
      <c:valAx>
        <c:axId val="317711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7711144"/>
        <c:crosses val="autoZero"/>
        <c:crossBetween val="midCat"/>
      </c:valAx>
      <c:spPr>
        <a:solidFill>
          <a:srgbClr val="C0C0C0"/>
        </a:solidFill>
        <a:ln w="12700">
          <a:solidFill>
            <a:srgbClr val="808080"/>
          </a:solidFill>
          <a:prstDash val="solid"/>
        </a:ln>
      </c:spPr>
    </c:plotArea>
    <c:legend>
      <c:legendPos val="b"/>
      <c:layout>
        <c:manualLayout>
          <c:xMode val="edge"/>
          <c:yMode val="edge"/>
          <c:x val="0.32219270210271334"/>
          <c:y val="0.94422394411853894"/>
          <c:w val="0.40374357967158869"/>
          <c:h val="4.1832669322709126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31408574"/>
          <c:y val="2.9644268774703556E-2"/>
        </c:manualLayout>
      </c:layout>
      <c:overlay val="0"/>
      <c:spPr>
        <a:noFill/>
        <a:ln w="25400">
          <a:noFill/>
        </a:ln>
      </c:spPr>
    </c:title>
    <c:autoTitleDeleted val="0"/>
    <c:plotArea>
      <c:layout>
        <c:manualLayout>
          <c:layoutTarget val="inner"/>
          <c:xMode val="edge"/>
          <c:yMode val="edge"/>
          <c:x val="8.8452141510469554E-2"/>
          <c:y val="0.15612648221343872"/>
          <c:w val="0.87592190134673331"/>
          <c:h val="0.63043478260869568"/>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Data'!$W$658:$BK$658</c:f>
              <c:numCache>
                <c:formatCode>#,##0</c:formatCode>
                <c:ptCount val="41"/>
                <c:pt idx="0">
                  <c:v>60844</c:v>
                </c:pt>
                <c:pt idx="1">
                  <c:v>58930</c:v>
                </c:pt>
                <c:pt idx="2">
                  <c:v>56943</c:v>
                </c:pt>
                <c:pt idx="3">
                  <c:v>54850</c:v>
                </c:pt>
                <c:pt idx="4">
                  <c:v>52905</c:v>
                </c:pt>
                <c:pt idx="5">
                  <c:v>51104</c:v>
                </c:pt>
                <c:pt idx="6">
                  <c:v>49218</c:v>
                </c:pt>
                <c:pt idx="7">
                  <c:v>47220</c:v>
                </c:pt>
                <c:pt idx="8">
                  <c:v>45402</c:v>
                </c:pt>
                <c:pt idx="9">
                  <c:v>43605</c:v>
                </c:pt>
                <c:pt idx="10">
                  <c:v>41855</c:v>
                </c:pt>
                <c:pt idx="11">
                  <c:v>40166</c:v>
                </c:pt>
                <c:pt idx="12">
                  <c:v>38466</c:v>
                </c:pt>
                <c:pt idx="13">
                  <c:v>36564</c:v>
                </c:pt>
                <c:pt idx="14">
                  <c:v>35150</c:v>
                </c:pt>
                <c:pt idx="15">
                  <c:v>32921</c:v>
                </c:pt>
                <c:pt idx="16">
                  <c:v>31518</c:v>
                </c:pt>
                <c:pt idx="17">
                  <c:v>30352</c:v>
                </c:pt>
                <c:pt idx="18">
                  <c:v>29145</c:v>
                </c:pt>
                <c:pt idx="19">
                  <c:v>27962.55253504125</c:v>
                </c:pt>
                <c:pt idx="20">
                  <c:v>26907.973237348055</c:v>
                </c:pt>
                <c:pt idx="21">
                  <c:v>25833.833388390627</c:v>
                </c:pt>
                <c:pt idx="22">
                  <c:v>24910.725442448569</c:v>
                </c:pt>
                <c:pt idx="23">
                  <c:v>23980.154468514444</c:v>
                </c:pt>
                <c:pt idx="24">
                  <c:v>23178.831105826601</c:v>
                </c:pt>
                <c:pt idx="25">
                  <c:v>22366.335528130738</c:v>
                </c:pt>
                <c:pt idx="26">
                  <c:v>21678.438391532993</c:v>
                </c:pt>
                <c:pt idx="27">
                  <c:v>20988.437702538267</c:v>
                </c:pt>
                <c:pt idx="28">
                  <c:v>20409.638571789601</c:v>
                </c:pt>
                <c:pt idx="29">
                  <c:v>19831.123903104515</c:v>
                </c:pt>
                <c:pt idx="30">
                  <c:v>19338.372274605827</c:v>
                </c:pt>
                <c:pt idx="31">
                  <c:v>18831.203712786184</c:v>
                </c:pt>
                <c:pt idx="32">
                  <c:v>18424.589137673203</c:v>
                </c:pt>
                <c:pt idx="33">
                  <c:v>18029.865182216279</c:v>
                </c:pt>
                <c:pt idx="34">
                  <c:v>17675.550712211905</c:v>
                </c:pt>
                <c:pt idx="35">
                  <c:v>17294.025253000451</c:v>
                </c:pt>
                <c:pt idx="36">
                  <c:v>16971.385328066503</c:v>
                </c:pt>
                <c:pt idx="37">
                  <c:v>16637.347495104401</c:v>
                </c:pt>
                <c:pt idx="38">
                  <c:v>16351.789079583068</c:v>
                </c:pt>
                <c:pt idx="39">
                  <c:v>16056.486135173544</c:v>
                </c:pt>
                <c:pt idx="40">
                  <c:v>15806.69950598094</c:v>
                </c:pt>
              </c:numCache>
            </c:numRef>
          </c:val>
          <c:smooth val="0"/>
          <c:extLst xmlns:c16r2="http://schemas.microsoft.com/office/drawing/2015/06/chart">
            <c:ext xmlns:c16="http://schemas.microsoft.com/office/drawing/2014/chart" uri="{C3380CC4-5D6E-409C-BE32-E72D297353CC}">
              <c16:uniqueId val="{00000000-12A9-48C4-B4A1-B46680E961E0}"/>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Data'!$W$679:$BK$679</c:f>
              <c:numCache>
                <c:formatCode>#,##0</c:formatCode>
                <c:ptCount val="41"/>
                <c:pt idx="0">
                  <c:v>47447</c:v>
                </c:pt>
                <c:pt idx="1">
                  <c:v>46180</c:v>
                </c:pt>
                <c:pt idx="2">
                  <c:v>44880</c:v>
                </c:pt>
                <c:pt idx="3">
                  <c:v>43532</c:v>
                </c:pt>
                <c:pt idx="4">
                  <c:v>42216</c:v>
                </c:pt>
                <c:pt idx="5">
                  <c:v>40950</c:v>
                </c:pt>
                <c:pt idx="6">
                  <c:v>39680</c:v>
                </c:pt>
                <c:pt idx="7">
                  <c:v>38311</c:v>
                </c:pt>
                <c:pt idx="8">
                  <c:v>37014</c:v>
                </c:pt>
                <c:pt idx="9">
                  <c:v>35631</c:v>
                </c:pt>
                <c:pt idx="10">
                  <c:v>34283</c:v>
                </c:pt>
                <c:pt idx="11">
                  <c:v>32995</c:v>
                </c:pt>
                <c:pt idx="12">
                  <c:v>31794</c:v>
                </c:pt>
                <c:pt idx="13">
                  <c:v>30491</c:v>
                </c:pt>
                <c:pt idx="14">
                  <c:v>29605</c:v>
                </c:pt>
                <c:pt idx="15">
                  <c:v>28382</c:v>
                </c:pt>
                <c:pt idx="16">
                  <c:v>27352</c:v>
                </c:pt>
                <c:pt idx="17">
                  <c:v>26302</c:v>
                </c:pt>
                <c:pt idx="18">
                  <c:v>25333</c:v>
                </c:pt>
                <c:pt idx="19">
                  <c:v>24295.822567809581</c:v>
                </c:pt>
                <c:pt idx="20">
                  <c:v>23363.148192957451</c:v>
                </c:pt>
                <c:pt idx="21">
                  <c:v>22408.909247189724</c:v>
                </c:pt>
                <c:pt idx="22">
                  <c:v>21577.028364099671</c:v>
                </c:pt>
                <c:pt idx="23">
                  <c:v>20724.966611052456</c:v>
                </c:pt>
                <c:pt idx="24">
                  <c:v>19985.749077263685</c:v>
                </c:pt>
                <c:pt idx="25">
                  <c:v>19232.18863558985</c:v>
                </c:pt>
                <c:pt idx="26">
                  <c:v>18586.220425526972</c:v>
                </c:pt>
                <c:pt idx="27">
                  <c:v>17933.799035389471</c:v>
                </c:pt>
                <c:pt idx="28">
                  <c:v>17373.230958112697</c:v>
                </c:pt>
                <c:pt idx="29">
                  <c:v>16805.915633922563</c:v>
                </c:pt>
                <c:pt idx="30">
                  <c:v>16315.804459953653</c:v>
                </c:pt>
                <c:pt idx="31">
                  <c:v>15813.519838526567</c:v>
                </c:pt>
                <c:pt idx="32">
                  <c:v>15379.258409212089</c:v>
                </c:pt>
                <c:pt idx="33">
                  <c:v>14939.562407071306</c:v>
                </c:pt>
                <c:pt idx="34">
                  <c:v>14552.402697539696</c:v>
                </c:pt>
                <c:pt idx="35">
                  <c:v>14154.415388134536</c:v>
                </c:pt>
                <c:pt idx="36">
                  <c:v>13805.621407534989</c:v>
                </c:pt>
                <c:pt idx="37">
                  <c:v>13450.515524970409</c:v>
                </c:pt>
                <c:pt idx="38">
                  <c:v>13136.622274609284</c:v>
                </c:pt>
                <c:pt idx="39">
                  <c:v>12813.207402848733</c:v>
                </c:pt>
                <c:pt idx="40">
                  <c:v>12522.841639347891</c:v>
                </c:pt>
              </c:numCache>
            </c:numRef>
          </c:val>
          <c:smooth val="0"/>
          <c:extLst xmlns:c16r2="http://schemas.microsoft.com/office/drawing/2015/06/chart">
            <c:ext xmlns:c16="http://schemas.microsoft.com/office/drawing/2014/chart" uri="{C3380CC4-5D6E-409C-BE32-E72D297353CC}">
              <c16:uniqueId val="{00000001-12A9-48C4-B4A1-B46680E961E0}"/>
            </c:ext>
          </c:extLst>
        </c:ser>
        <c:dLbls>
          <c:showLegendKey val="0"/>
          <c:showVal val="0"/>
          <c:showCatName val="0"/>
          <c:showSerName val="0"/>
          <c:showPercent val="0"/>
          <c:showBubbleSize val="0"/>
        </c:dLbls>
        <c:smooth val="0"/>
        <c:axId val="187450504"/>
        <c:axId val="187450112"/>
      </c:lineChart>
      <c:dateAx>
        <c:axId val="18745050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28758905136858"/>
              <c:y val="0.8695652173913043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50112"/>
        <c:crosses val="autoZero"/>
        <c:auto val="1"/>
        <c:lblOffset val="100"/>
        <c:baseTimeUnit val="months"/>
        <c:majorUnit val="12"/>
        <c:majorTimeUnit val="months"/>
        <c:minorUnit val="12"/>
        <c:minorTimeUnit val="months"/>
      </c:dateAx>
      <c:valAx>
        <c:axId val="1874501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87450504"/>
        <c:crosses val="autoZero"/>
        <c:crossBetween val="midCat"/>
      </c:valAx>
      <c:spPr>
        <a:solidFill>
          <a:srgbClr val="C0C0C0"/>
        </a:solidFill>
        <a:ln w="12700">
          <a:solidFill>
            <a:srgbClr val="808080"/>
          </a:solidFill>
          <a:prstDash val="solid"/>
        </a:ln>
      </c:spPr>
    </c:plotArea>
    <c:legend>
      <c:legendPos val="b"/>
      <c:layout>
        <c:manualLayout>
          <c:xMode val="edge"/>
          <c:yMode val="edge"/>
          <c:x val="0.32923859517560305"/>
          <c:y val="0.94071146245059289"/>
          <c:w val="0.39434920634920634"/>
          <c:h val="4.5454545454545414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644193884048518E-2"/>
        </c:manualLayout>
      </c:layout>
      <c:overlay val="0"/>
      <c:spPr>
        <a:noFill/>
        <a:ln w="25400">
          <a:noFill/>
        </a:ln>
      </c:spPr>
    </c:title>
    <c:autoTitleDeleted val="0"/>
    <c:plotArea>
      <c:layout>
        <c:manualLayout>
          <c:layoutTarget val="inner"/>
          <c:xMode val="edge"/>
          <c:yMode val="edge"/>
          <c:x val="8.9572250984559731E-2"/>
          <c:y val="0.15217391304347827"/>
          <c:w val="0.87165832301392454"/>
          <c:h val="0.63833992094861658"/>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Data'!$W$490:$BK$490</c:f>
              <c:numCache>
                <c:formatCode>#,##0</c:formatCode>
                <c:ptCount val="41"/>
                <c:pt idx="0">
                  <c:v>46076</c:v>
                </c:pt>
                <c:pt idx="1">
                  <c:v>44622</c:v>
                </c:pt>
                <c:pt idx="2">
                  <c:v>43109</c:v>
                </c:pt>
                <c:pt idx="3">
                  <c:v>41631</c:v>
                </c:pt>
                <c:pt idx="4">
                  <c:v>40198</c:v>
                </c:pt>
                <c:pt idx="5">
                  <c:v>38806</c:v>
                </c:pt>
                <c:pt idx="6">
                  <c:v>37427</c:v>
                </c:pt>
                <c:pt idx="7">
                  <c:v>35971</c:v>
                </c:pt>
                <c:pt idx="8">
                  <c:v>34630</c:v>
                </c:pt>
                <c:pt idx="9">
                  <c:v>33124</c:v>
                </c:pt>
                <c:pt idx="10">
                  <c:v>31878</c:v>
                </c:pt>
                <c:pt idx="11">
                  <c:v>30567</c:v>
                </c:pt>
                <c:pt idx="12">
                  <c:v>29346</c:v>
                </c:pt>
                <c:pt idx="13">
                  <c:v>28027</c:v>
                </c:pt>
                <c:pt idx="14">
                  <c:v>27155</c:v>
                </c:pt>
                <c:pt idx="15">
                  <c:v>26045</c:v>
                </c:pt>
                <c:pt idx="16">
                  <c:v>25116</c:v>
                </c:pt>
                <c:pt idx="17">
                  <c:v>24211</c:v>
                </c:pt>
                <c:pt idx="18">
                  <c:v>23348</c:v>
                </c:pt>
                <c:pt idx="19">
                  <c:v>22359.720562108734</c:v>
                </c:pt>
                <c:pt idx="20">
                  <c:v>21454.030694342946</c:v>
                </c:pt>
                <c:pt idx="21">
                  <c:v>20531.083886887202</c:v>
                </c:pt>
                <c:pt idx="22">
                  <c:v>19733.715678948429</c:v>
                </c:pt>
                <c:pt idx="23">
                  <c:v>18920.935267739547</c:v>
                </c:pt>
                <c:pt idx="24">
                  <c:v>18228.246977517276</c:v>
                </c:pt>
                <c:pt idx="25">
                  <c:v>17526.154606506807</c:v>
                </c:pt>
                <c:pt idx="26">
                  <c:v>16933.709528980045</c:v>
                </c:pt>
                <c:pt idx="27">
                  <c:v>16332.280481735743</c:v>
                </c:pt>
                <c:pt idx="28">
                  <c:v>15827.880697039614</c:v>
                </c:pt>
                <c:pt idx="29">
                  <c:v>15317.209111592105</c:v>
                </c:pt>
                <c:pt idx="30">
                  <c:v>14893.038226480863</c:v>
                </c:pt>
                <c:pt idx="31">
                  <c:v>14464.376730588518</c:v>
                </c:pt>
                <c:pt idx="32">
                  <c:v>14107.182816175718</c:v>
                </c:pt>
                <c:pt idx="33">
                  <c:v>13743.493361765841</c:v>
                </c:pt>
                <c:pt idx="34">
                  <c:v>13432.01242731911</c:v>
                </c:pt>
                <c:pt idx="35">
                  <c:v>13108.000320507352</c:v>
                </c:pt>
                <c:pt idx="36">
                  <c:v>12836.797207953208</c:v>
                </c:pt>
                <c:pt idx="37">
                  <c:v>12558.9986624376</c:v>
                </c:pt>
                <c:pt idx="38">
                  <c:v>12326.345033649548</c:v>
                </c:pt>
                <c:pt idx="39">
                  <c:v>12084.953574229741</c:v>
                </c:pt>
                <c:pt idx="40">
                  <c:v>11879.219277049509</c:v>
                </c:pt>
              </c:numCache>
            </c:numRef>
          </c:val>
          <c:smooth val="0"/>
          <c:extLst xmlns:c16r2="http://schemas.microsoft.com/office/drawing/2015/06/chart">
            <c:ext xmlns:c16="http://schemas.microsoft.com/office/drawing/2014/chart" uri="{C3380CC4-5D6E-409C-BE32-E72D297353CC}">
              <c16:uniqueId val="{00000000-6253-4606-98F1-A751CA257168}"/>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Data'!$W$511:$BK$511</c:f>
              <c:numCache>
                <c:formatCode>#,##0</c:formatCode>
                <c:ptCount val="41"/>
                <c:pt idx="0">
                  <c:v>8915</c:v>
                </c:pt>
                <c:pt idx="1">
                  <c:v>8753</c:v>
                </c:pt>
                <c:pt idx="2">
                  <c:v>8631</c:v>
                </c:pt>
                <c:pt idx="3">
                  <c:v>8532</c:v>
                </c:pt>
                <c:pt idx="4">
                  <c:v>8425</c:v>
                </c:pt>
                <c:pt idx="5">
                  <c:v>8379</c:v>
                </c:pt>
                <c:pt idx="6">
                  <c:v>8356</c:v>
                </c:pt>
                <c:pt idx="7">
                  <c:v>8870</c:v>
                </c:pt>
                <c:pt idx="8">
                  <c:v>8944</c:v>
                </c:pt>
                <c:pt idx="9">
                  <c:v>8986</c:v>
                </c:pt>
                <c:pt idx="10">
                  <c:v>8957</c:v>
                </c:pt>
                <c:pt idx="11">
                  <c:v>9017</c:v>
                </c:pt>
                <c:pt idx="12">
                  <c:v>9109</c:v>
                </c:pt>
                <c:pt idx="13">
                  <c:v>9149</c:v>
                </c:pt>
                <c:pt idx="14">
                  <c:v>9289</c:v>
                </c:pt>
                <c:pt idx="15">
                  <c:v>9427</c:v>
                </c:pt>
                <c:pt idx="16">
                  <c:v>9624</c:v>
                </c:pt>
                <c:pt idx="17">
                  <c:v>10379</c:v>
                </c:pt>
                <c:pt idx="18">
                  <c:v>12555</c:v>
                </c:pt>
                <c:pt idx="19">
                  <c:v>14314.458296635119</c:v>
                </c:pt>
                <c:pt idx="20">
                  <c:v>15757.291359052526</c:v>
                </c:pt>
                <c:pt idx="21">
                  <c:v>16892.654558415983</c:v>
                </c:pt>
                <c:pt idx="22">
                  <c:v>17802.018495752036</c:v>
                </c:pt>
                <c:pt idx="23">
                  <c:v>18519.490329095224</c:v>
                </c:pt>
                <c:pt idx="24">
                  <c:v>19097.746649059201</c:v>
                </c:pt>
                <c:pt idx="25">
                  <c:v>19555.73557334569</c:v>
                </c:pt>
                <c:pt idx="26">
                  <c:v>20020.021586168532</c:v>
                </c:pt>
                <c:pt idx="27">
                  <c:v>20477.263388015079</c:v>
                </c:pt>
                <c:pt idx="28">
                  <c:v>20934.639519394044</c:v>
                </c:pt>
                <c:pt idx="29">
                  <c:v>21382.142885994792</c:v>
                </c:pt>
                <c:pt idx="30">
                  <c:v>21825.33409152332</c:v>
                </c:pt>
                <c:pt idx="31">
                  <c:v>22050.157528928834</c:v>
                </c:pt>
                <c:pt idx="32">
                  <c:v>22282.080506369006</c:v>
                </c:pt>
                <c:pt idx="33">
                  <c:v>22511.48747857305</c:v>
                </c:pt>
                <c:pt idx="34">
                  <c:v>22752.183406755412</c:v>
                </c:pt>
                <c:pt idx="35">
                  <c:v>22991.619564619956</c:v>
                </c:pt>
                <c:pt idx="36">
                  <c:v>23238.14227235442</c:v>
                </c:pt>
                <c:pt idx="37">
                  <c:v>23481.724254130248</c:v>
                </c:pt>
                <c:pt idx="38">
                  <c:v>23716.693223718863</c:v>
                </c:pt>
                <c:pt idx="39">
                  <c:v>23952.213833098111</c:v>
                </c:pt>
                <c:pt idx="40">
                  <c:v>24218.126185467398</c:v>
                </c:pt>
              </c:numCache>
            </c:numRef>
          </c:val>
          <c:smooth val="0"/>
          <c:extLst xmlns:c16r2="http://schemas.microsoft.com/office/drawing/2015/06/chart">
            <c:ext xmlns:c16="http://schemas.microsoft.com/office/drawing/2014/chart" uri="{C3380CC4-5D6E-409C-BE32-E72D297353CC}">
              <c16:uniqueId val="{00000001-6253-4606-98F1-A751CA257168}"/>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Data'!$W$532:$BK$532</c:f>
              <c:numCache>
                <c:formatCode>#,##0</c:formatCode>
                <c:ptCount val="41"/>
                <c:pt idx="0">
                  <c:v>54991</c:v>
                </c:pt>
                <c:pt idx="1">
                  <c:v>53375</c:v>
                </c:pt>
                <c:pt idx="2">
                  <c:v>51740</c:v>
                </c:pt>
                <c:pt idx="3">
                  <c:v>50163</c:v>
                </c:pt>
                <c:pt idx="4">
                  <c:v>48623</c:v>
                </c:pt>
                <c:pt idx="5">
                  <c:v>47185</c:v>
                </c:pt>
                <c:pt idx="6">
                  <c:v>45783</c:v>
                </c:pt>
                <c:pt idx="7">
                  <c:v>44841</c:v>
                </c:pt>
                <c:pt idx="8">
                  <c:v>43574</c:v>
                </c:pt>
                <c:pt idx="9">
                  <c:v>42110</c:v>
                </c:pt>
                <c:pt idx="10">
                  <c:v>40835</c:v>
                </c:pt>
                <c:pt idx="11">
                  <c:v>39584</c:v>
                </c:pt>
                <c:pt idx="12">
                  <c:v>38455</c:v>
                </c:pt>
                <c:pt idx="13">
                  <c:v>37176</c:v>
                </c:pt>
                <c:pt idx="14">
                  <c:v>36444</c:v>
                </c:pt>
                <c:pt idx="15">
                  <c:v>35472</c:v>
                </c:pt>
                <c:pt idx="16">
                  <c:v>34740</c:v>
                </c:pt>
                <c:pt idx="17">
                  <c:v>34590</c:v>
                </c:pt>
                <c:pt idx="18">
                  <c:v>35903</c:v>
                </c:pt>
                <c:pt idx="19">
                  <c:v>36674.17885874385</c:v>
                </c:pt>
                <c:pt idx="20">
                  <c:v>37211.322053395474</c:v>
                </c:pt>
                <c:pt idx="21">
                  <c:v>37423.738445303185</c:v>
                </c:pt>
                <c:pt idx="22">
                  <c:v>37535.734174700468</c:v>
                </c:pt>
                <c:pt idx="23">
                  <c:v>37440.425596834772</c:v>
                </c:pt>
                <c:pt idx="24">
                  <c:v>37325.993626576477</c:v>
                </c:pt>
                <c:pt idx="25">
                  <c:v>37081.890179852497</c:v>
                </c:pt>
                <c:pt idx="26">
                  <c:v>36953.731115148577</c:v>
                </c:pt>
                <c:pt idx="27">
                  <c:v>36809.543869750822</c:v>
                </c:pt>
                <c:pt idx="28">
                  <c:v>36762.520216433659</c:v>
                </c:pt>
                <c:pt idx="29">
                  <c:v>36699.351997586899</c:v>
                </c:pt>
                <c:pt idx="30">
                  <c:v>36718.372318004185</c:v>
                </c:pt>
                <c:pt idx="31">
                  <c:v>36514.53425951735</c:v>
                </c:pt>
                <c:pt idx="32">
                  <c:v>36389.263322544721</c:v>
                </c:pt>
                <c:pt idx="33">
                  <c:v>36254.980840338889</c:v>
                </c:pt>
                <c:pt idx="34">
                  <c:v>36184.195834074519</c:v>
                </c:pt>
                <c:pt idx="35">
                  <c:v>36099.619885127307</c:v>
                </c:pt>
                <c:pt idx="36">
                  <c:v>36074.939480307628</c:v>
                </c:pt>
                <c:pt idx="37">
                  <c:v>36040.722916567844</c:v>
                </c:pt>
                <c:pt idx="38">
                  <c:v>36043.038257368411</c:v>
                </c:pt>
                <c:pt idx="39">
                  <c:v>36037.167407327855</c:v>
                </c:pt>
                <c:pt idx="40">
                  <c:v>36097.345462516911</c:v>
                </c:pt>
              </c:numCache>
            </c:numRef>
          </c:val>
          <c:smooth val="0"/>
          <c:extLst xmlns:c16r2="http://schemas.microsoft.com/office/drawing/2015/06/chart">
            <c:ext xmlns:c16="http://schemas.microsoft.com/office/drawing/2014/chart" uri="{C3380CC4-5D6E-409C-BE32-E72D297353CC}">
              <c16:uniqueId val="{00000002-6253-4606-98F1-A751CA257168}"/>
            </c:ext>
          </c:extLst>
        </c:ser>
        <c:dLbls>
          <c:showLegendKey val="0"/>
          <c:showVal val="0"/>
          <c:showCatName val="0"/>
          <c:showSerName val="0"/>
          <c:showPercent val="0"/>
          <c:showBubbleSize val="0"/>
        </c:dLbls>
        <c:smooth val="0"/>
        <c:axId val="187449328"/>
        <c:axId val="318412864"/>
      </c:lineChart>
      <c:dateAx>
        <c:axId val="1874493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925158164753217"/>
              <c:y val="0.8735177333602530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412864"/>
        <c:crosses val="autoZero"/>
        <c:auto val="1"/>
        <c:lblOffset val="100"/>
        <c:baseTimeUnit val="months"/>
        <c:majorUnit val="12"/>
        <c:majorTimeUnit val="months"/>
        <c:minorUnit val="12"/>
        <c:minorTimeUnit val="months"/>
      </c:dateAx>
      <c:valAx>
        <c:axId val="3184128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87449328"/>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5809392872"/>
          <c:y val="0.94268772616440699"/>
          <c:w val="0.25534772439159392"/>
          <c:h val="4.3478233859820747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Data'!$W$155:$BK$155</c:f>
              <c:numCache>
                <c:formatCode>#,##0</c:formatCode>
                <c:ptCount val="41"/>
                <c:pt idx="0">
                  <c:v>44502</c:v>
                </c:pt>
                <c:pt idx="1">
                  <c:v>43778</c:v>
                </c:pt>
                <c:pt idx="2">
                  <c:v>43074</c:v>
                </c:pt>
                <c:pt idx="3">
                  <c:v>42328</c:v>
                </c:pt>
                <c:pt idx="4">
                  <c:v>41817</c:v>
                </c:pt>
                <c:pt idx="5">
                  <c:v>41205</c:v>
                </c:pt>
                <c:pt idx="6">
                  <c:v>40781</c:v>
                </c:pt>
                <c:pt idx="7">
                  <c:v>41560</c:v>
                </c:pt>
                <c:pt idx="8">
                  <c:v>49609</c:v>
                </c:pt>
                <c:pt idx="9">
                  <c:v>49411</c:v>
                </c:pt>
                <c:pt idx="10">
                  <c:v>49253</c:v>
                </c:pt>
                <c:pt idx="11">
                  <c:v>49058</c:v>
                </c:pt>
                <c:pt idx="12">
                  <c:v>49091</c:v>
                </c:pt>
                <c:pt idx="13">
                  <c:v>49258</c:v>
                </c:pt>
                <c:pt idx="14">
                  <c:v>49579</c:v>
                </c:pt>
                <c:pt idx="15">
                  <c:v>50081</c:v>
                </c:pt>
                <c:pt idx="16">
                  <c:v>50886</c:v>
                </c:pt>
                <c:pt idx="17">
                  <c:v>53159</c:v>
                </c:pt>
                <c:pt idx="18">
                  <c:v>58073</c:v>
                </c:pt>
                <c:pt idx="19">
                  <c:v>62294.434806892918</c:v>
                </c:pt>
                <c:pt idx="20">
                  <c:v>65657.308978516303</c:v>
                </c:pt>
                <c:pt idx="21">
                  <c:v>68260.379051954151</c:v>
                </c:pt>
                <c:pt idx="22">
                  <c:v>70333.315298381058</c:v>
                </c:pt>
                <c:pt idx="23">
                  <c:v>71958.904705235662</c:v>
                </c:pt>
                <c:pt idx="24">
                  <c:v>73218.900862425056</c:v>
                </c:pt>
                <c:pt idx="25">
                  <c:v>74211.125507392222</c:v>
                </c:pt>
                <c:pt idx="26">
                  <c:v>75247.81785573352</c:v>
                </c:pt>
                <c:pt idx="27">
                  <c:v>76267.798084034905</c:v>
                </c:pt>
                <c:pt idx="28">
                  <c:v>77324.023266033968</c:v>
                </c:pt>
                <c:pt idx="29">
                  <c:v>78359.614152543916</c:v>
                </c:pt>
                <c:pt idx="30">
                  <c:v>79429.676908210356</c:v>
                </c:pt>
                <c:pt idx="31">
                  <c:v>79979.660168888717</c:v>
                </c:pt>
                <c:pt idx="32">
                  <c:v>80573.40776255884</c:v>
                </c:pt>
                <c:pt idx="33">
                  <c:v>81154.427240973993</c:v>
                </c:pt>
                <c:pt idx="34">
                  <c:v>81786.236394953827</c:v>
                </c:pt>
                <c:pt idx="35">
                  <c:v>82412.683048455365</c:v>
                </c:pt>
                <c:pt idx="36">
                  <c:v>83079.514953369944</c:v>
                </c:pt>
                <c:pt idx="37">
                  <c:v>83738.71240141883</c:v>
                </c:pt>
                <c:pt idx="38">
                  <c:v>84431.758488819411</c:v>
                </c:pt>
                <c:pt idx="39">
                  <c:v>85117.196093455786</c:v>
                </c:pt>
                <c:pt idx="40">
                  <c:v>85848.354048620284</c:v>
                </c:pt>
              </c:numCache>
            </c:numRef>
          </c:val>
          <c:smooth val="0"/>
          <c:extLst xmlns:c16r2="http://schemas.microsoft.com/office/drawing/2015/06/chart">
            <c:ext xmlns:c16="http://schemas.microsoft.com/office/drawing/2014/chart" uri="{C3380CC4-5D6E-409C-BE32-E72D297353CC}">
              <c16:uniqueId val="{00000000-F491-48BC-BD4F-465F47525980}"/>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Data'!$W$428:$BK$428</c:f>
              <c:numCache>
                <c:formatCode>#,##0</c:formatCode>
                <c:ptCount val="41"/>
                <c:pt idx="0">
                  <c:v>42711</c:v>
                </c:pt>
                <c:pt idx="1">
                  <c:v>41926</c:v>
                </c:pt>
                <c:pt idx="2">
                  <c:v>41034</c:v>
                </c:pt>
                <c:pt idx="3">
                  <c:v>40172</c:v>
                </c:pt>
                <c:pt idx="4">
                  <c:v>39240</c:v>
                </c:pt>
                <c:pt idx="5">
                  <c:v>38327</c:v>
                </c:pt>
                <c:pt idx="6">
                  <c:v>37457</c:v>
                </c:pt>
                <c:pt idx="7">
                  <c:v>36643</c:v>
                </c:pt>
                <c:pt idx="8">
                  <c:v>36593</c:v>
                </c:pt>
                <c:pt idx="9">
                  <c:v>35679</c:v>
                </c:pt>
                <c:pt idx="10">
                  <c:v>34758</c:v>
                </c:pt>
                <c:pt idx="11">
                  <c:v>33865</c:v>
                </c:pt>
                <c:pt idx="12">
                  <c:v>33010</c:v>
                </c:pt>
                <c:pt idx="13">
                  <c:v>31932</c:v>
                </c:pt>
                <c:pt idx="14">
                  <c:v>31202</c:v>
                </c:pt>
                <c:pt idx="15">
                  <c:v>30039</c:v>
                </c:pt>
                <c:pt idx="16">
                  <c:v>29363</c:v>
                </c:pt>
                <c:pt idx="17">
                  <c:v>28588</c:v>
                </c:pt>
                <c:pt idx="18">
                  <c:v>28170</c:v>
                </c:pt>
                <c:pt idx="19">
                  <c:v>27526.852368810418</c:v>
                </c:pt>
                <c:pt idx="20">
                  <c:v>26962.306688501627</c:v>
                </c:pt>
                <c:pt idx="21">
                  <c:v>26350.904703483277</c:v>
                </c:pt>
                <c:pt idx="22">
                  <c:v>25809.045482043552</c:v>
                </c:pt>
                <c:pt idx="23">
                  <c:v>25222.701293488775</c:v>
                </c:pt>
                <c:pt idx="24">
                  <c:v>24705.101006669596</c:v>
                </c:pt>
                <c:pt idx="25">
                  <c:v>24150.401122693926</c:v>
                </c:pt>
                <c:pt idx="26">
                  <c:v>23670.276125486176</c:v>
                </c:pt>
                <c:pt idx="27">
                  <c:v>23167.376413167567</c:v>
                </c:pt>
                <c:pt idx="28">
                  <c:v>22733.932607977888</c:v>
                </c:pt>
                <c:pt idx="29">
                  <c:v>22277.637189398924</c:v>
                </c:pt>
                <c:pt idx="30">
                  <c:v>21884.980243288555</c:v>
                </c:pt>
                <c:pt idx="31">
                  <c:v>21460.57659714836</c:v>
                </c:pt>
                <c:pt idx="32">
                  <c:v>21084.05996277446</c:v>
                </c:pt>
                <c:pt idx="33">
                  <c:v>20688.000242467773</c:v>
                </c:pt>
                <c:pt idx="34">
                  <c:v>20330.043367591636</c:v>
                </c:pt>
                <c:pt idx="35">
                  <c:v>19951.840336234327</c:v>
                </c:pt>
                <c:pt idx="36">
                  <c:v>19619.223673327331</c:v>
                </c:pt>
                <c:pt idx="37">
                  <c:v>19271.286911540039</c:v>
                </c:pt>
                <c:pt idx="38">
                  <c:v>18942.544277729248</c:v>
                </c:pt>
                <c:pt idx="39">
                  <c:v>18588.433090458577</c:v>
                </c:pt>
                <c:pt idx="40">
                  <c:v>18260.163753604265</c:v>
                </c:pt>
              </c:numCache>
            </c:numRef>
          </c:val>
          <c:smooth val="0"/>
          <c:extLst xmlns:c16r2="http://schemas.microsoft.com/office/drawing/2015/06/chart">
            <c:ext xmlns:c16="http://schemas.microsoft.com/office/drawing/2014/chart" uri="{C3380CC4-5D6E-409C-BE32-E72D297353CC}">
              <c16:uniqueId val="{00000001-F491-48BC-BD4F-465F47525980}"/>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Data'!$W$470:$BK$470</c:f>
              <c:numCache>
                <c:formatCode>#,##0</c:formatCode>
                <c:ptCount val="41"/>
                <c:pt idx="0">
                  <c:v>86466</c:v>
                </c:pt>
                <c:pt idx="1">
                  <c:v>84975</c:v>
                </c:pt>
                <c:pt idx="2">
                  <c:v>83410</c:v>
                </c:pt>
                <c:pt idx="3">
                  <c:v>81848</c:v>
                </c:pt>
                <c:pt idx="4">
                  <c:v>80439</c:v>
                </c:pt>
                <c:pt idx="5">
                  <c:v>78940</c:v>
                </c:pt>
                <c:pt idx="6">
                  <c:v>77679</c:v>
                </c:pt>
                <c:pt idx="7">
                  <c:v>77671</c:v>
                </c:pt>
                <c:pt idx="8">
                  <c:v>85873</c:v>
                </c:pt>
                <c:pt idx="9">
                  <c:v>84779</c:v>
                </c:pt>
                <c:pt idx="10">
                  <c:v>83719</c:v>
                </c:pt>
                <c:pt idx="11">
                  <c:v>82643</c:v>
                </c:pt>
                <c:pt idx="12">
                  <c:v>81841</c:v>
                </c:pt>
                <c:pt idx="13">
                  <c:v>80940</c:v>
                </c:pt>
                <c:pt idx="14">
                  <c:v>80533</c:v>
                </c:pt>
                <c:pt idx="15">
                  <c:v>79878</c:v>
                </c:pt>
                <c:pt idx="16">
                  <c:v>80022</c:v>
                </c:pt>
                <c:pt idx="17">
                  <c:v>81542</c:v>
                </c:pt>
                <c:pt idx="18">
                  <c:v>86040</c:v>
                </c:pt>
                <c:pt idx="19">
                  <c:v>89615.55254630337</c:v>
                </c:pt>
                <c:pt idx="20">
                  <c:v>92411.166947332153</c:v>
                </c:pt>
                <c:pt idx="21">
                  <c:v>94400.098672171764</c:v>
                </c:pt>
                <c:pt idx="22">
                  <c:v>95927.918240616549</c:v>
                </c:pt>
                <c:pt idx="23">
                  <c:v>96965.12503462407</c:v>
                </c:pt>
                <c:pt idx="24">
                  <c:v>97705.673418184291</c:v>
                </c:pt>
                <c:pt idx="25">
                  <c:v>98141.95008093302</c:v>
                </c:pt>
                <c:pt idx="26">
                  <c:v>98694.911125805273</c:v>
                </c:pt>
                <c:pt idx="27">
                  <c:v>99208.072853051388</c:v>
                </c:pt>
                <c:pt idx="28">
                  <c:v>99826.810639036295</c:v>
                </c:pt>
                <c:pt idx="29">
                  <c:v>100402.86416184489</c:v>
                </c:pt>
                <c:pt idx="30">
                  <c:v>101076.8674368479</c:v>
                </c:pt>
                <c:pt idx="31">
                  <c:v>101199.5368496661</c:v>
                </c:pt>
                <c:pt idx="32">
                  <c:v>101414.12915082976</c:v>
                </c:pt>
                <c:pt idx="33">
                  <c:v>101597.04238935464</c:v>
                </c:pt>
                <c:pt idx="34">
                  <c:v>101868.70439455044</c:v>
                </c:pt>
                <c:pt idx="35">
                  <c:v>102115.25980233194</c:v>
                </c:pt>
                <c:pt idx="36">
                  <c:v>102447.61405518156</c:v>
                </c:pt>
                <c:pt idx="37">
                  <c:v>102757.42563071912</c:v>
                </c:pt>
                <c:pt idx="38">
                  <c:v>103120.41485476242</c:v>
                </c:pt>
                <c:pt idx="39">
                  <c:v>103450.86012391809</c:v>
                </c:pt>
                <c:pt idx="40">
                  <c:v>103852.65040004156</c:v>
                </c:pt>
              </c:numCache>
            </c:numRef>
          </c:val>
          <c:smooth val="0"/>
          <c:extLst xmlns:c16r2="http://schemas.microsoft.com/office/drawing/2015/06/chart">
            <c:ext xmlns:c16="http://schemas.microsoft.com/office/drawing/2014/chart" uri="{C3380CC4-5D6E-409C-BE32-E72D297353CC}">
              <c16:uniqueId val="{00000002-F491-48BC-BD4F-465F47525980}"/>
            </c:ext>
          </c:extLst>
        </c:ser>
        <c:dLbls>
          <c:showLegendKey val="0"/>
          <c:showVal val="0"/>
          <c:showCatName val="0"/>
          <c:showSerName val="0"/>
          <c:showPercent val="0"/>
          <c:showBubbleSize val="0"/>
        </c:dLbls>
        <c:smooth val="0"/>
        <c:axId val="318413648"/>
        <c:axId val="318414040"/>
      </c:lineChart>
      <c:dateAx>
        <c:axId val="3184136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414040"/>
        <c:crosses val="autoZero"/>
        <c:auto val="1"/>
        <c:lblOffset val="100"/>
        <c:baseTimeUnit val="months"/>
        <c:majorUnit val="12"/>
        <c:majorTimeUnit val="months"/>
        <c:minorUnit val="12"/>
        <c:minorTimeUnit val="months"/>
      </c:dateAx>
      <c:valAx>
        <c:axId val="3184140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8413648"/>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20601060324E-2"/>
        </c:manualLayout>
      </c:layout>
      <c:overlay val="0"/>
      <c:spPr>
        <a:noFill/>
        <a:ln w="25400">
          <a:noFill/>
        </a:ln>
      </c:spPr>
    </c:title>
    <c:autoTitleDeleted val="0"/>
    <c:plotArea>
      <c:layout>
        <c:manualLayout>
          <c:layoutTarget val="inner"/>
          <c:xMode val="edge"/>
          <c:yMode val="edge"/>
          <c:x val="7.8877056837149614E-2"/>
          <c:y val="0.15049519501778602"/>
          <c:w val="0.88235351716133459"/>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Data'!$W$8:$BK$8</c:f>
              <c:numCache>
                <c:formatCode>#,##0</c:formatCode>
                <c:ptCount val="41"/>
                <c:pt idx="0">
                  <c:v>33738</c:v>
                </c:pt>
                <c:pt idx="1">
                  <c:v>33289</c:v>
                </c:pt>
                <c:pt idx="2">
                  <c:v>32795</c:v>
                </c:pt>
                <c:pt idx="3">
                  <c:v>32205</c:v>
                </c:pt>
                <c:pt idx="4">
                  <c:v>31724</c:v>
                </c:pt>
                <c:pt idx="5">
                  <c:v>31210</c:v>
                </c:pt>
                <c:pt idx="6">
                  <c:v>30810</c:v>
                </c:pt>
                <c:pt idx="7">
                  <c:v>30474</c:v>
                </c:pt>
                <c:pt idx="8">
                  <c:v>30195</c:v>
                </c:pt>
                <c:pt idx="9">
                  <c:v>29793</c:v>
                </c:pt>
                <c:pt idx="10">
                  <c:v>29484</c:v>
                </c:pt>
                <c:pt idx="11">
                  <c:v>29074</c:v>
                </c:pt>
                <c:pt idx="12">
                  <c:v>28734</c:v>
                </c:pt>
                <c:pt idx="13">
                  <c:v>28471</c:v>
                </c:pt>
                <c:pt idx="14">
                  <c:v>28300</c:v>
                </c:pt>
                <c:pt idx="15">
                  <c:v>28005</c:v>
                </c:pt>
                <c:pt idx="16">
                  <c:v>27777</c:v>
                </c:pt>
                <c:pt idx="17">
                  <c:v>27641</c:v>
                </c:pt>
                <c:pt idx="18">
                  <c:v>27595</c:v>
                </c:pt>
                <c:pt idx="19">
                  <c:v>27374.968892050019</c:v>
                </c:pt>
                <c:pt idx="20">
                  <c:v>27181.434173788883</c:v>
                </c:pt>
                <c:pt idx="21">
                  <c:v>26985.835304980334</c:v>
                </c:pt>
                <c:pt idx="22">
                  <c:v>26801.318030501596</c:v>
                </c:pt>
                <c:pt idx="23">
                  <c:v>26595.662220402388</c:v>
                </c:pt>
                <c:pt idx="24">
                  <c:v>26402.107751061714</c:v>
                </c:pt>
                <c:pt idx="25">
                  <c:v>26189.949774414486</c:v>
                </c:pt>
                <c:pt idx="26">
                  <c:v>25990.887908358156</c:v>
                </c:pt>
                <c:pt idx="27">
                  <c:v>25777.564022083116</c:v>
                </c:pt>
                <c:pt idx="28">
                  <c:v>25575.526259584854</c:v>
                </c:pt>
                <c:pt idx="29">
                  <c:v>25359.53154870521</c:v>
                </c:pt>
                <c:pt idx="30">
                  <c:v>25149.308660987037</c:v>
                </c:pt>
                <c:pt idx="31">
                  <c:v>24910.677155485144</c:v>
                </c:pt>
                <c:pt idx="32">
                  <c:v>24669.547667334711</c:v>
                </c:pt>
                <c:pt idx="33">
                  <c:v>24405.957085124392</c:v>
                </c:pt>
                <c:pt idx="34">
                  <c:v>24149.086399919957</c:v>
                </c:pt>
                <c:pt idx="35">
                  <c:v>23876.00710975999</c:v>
                </c:pt>
                <c:pt idx="36">
                  <c:v>23605.465437837767</c:v>
                </c:pt>
                <c:pt idx="37">
                  <c:v>23317.122543030961</c:v>
                </c:pt>
                <c:pt idx="38">
                  <c:v>23027.695952431262</c:v>
                </c:pt>
                <c:pt idx="39">
                  <c:v>22716.4471505166</c:v>
                </c:pt>
                <c:pt idx="40">
                  <c:v>22409.801114682901</c:v>
                </c:pt>
              </c:numCache>
            </c:numRef>
          </c:val>
          <c:smooth val="0"/>
          <c:extLst xmlns:c16r2="http://schemas.microsoft.com/office/drawing/2015/06/chart">
            <c:ext xmlns:c16="http://schemas.microsoft.com/office/drawing/2014/chart" uri="{C3380CC4-5D6E-409C-BE32-E72D297353CC}">
              <c16:uniqueId val="{00000000-CC93-4D2A-AFD4-C5323704BB21}"/>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Data'!$W$50:$BK$50</c:f>
              <c:numCache>
                <c:formatCode>#,##0</c:formatCode>
                <c:ptCount val="41"/>
                <c:pt idx="0">
                  <c:v>22809</c:v>
                </c:pt>
                <c:pt idx="1">
                  <c:v>22174</c:v>
                </c:pt>
                <c:pt idx="2">
                  <c:v>21542</c:v>
                </c:pt>
                <c:pt idx="3">
                  <c:v>20940</c:v>
                </c:pt>
                <c:pt idx="4">
                  <c:v>20345</c:v>
                </c:pt>
                <c:pt idx="5">
                  <c:v>19753</c:v>
                </c:pt>
                <c:pt idx="6">
                  <c:v>19201</c:v>
                </c:pt>
                <c:pt idx="7">
                  <c:v>18623</c:v>
                </c:pt>
                <c:pt idx="8">
                  <c:v>18186</c:v>
                </c:pt>
                <c:pt idx="9">
                  <c:v>17646</c:v>
                </c:pt>
                <c:pt idx="10">
                  <c:v>17142</c:v>
                </c:pt>
                <c:pt idx="11">
                  <c:v>16705</c:v>
                </c:pt>
                <c:pt idx="12">
                  <c:v>16196</c:v>
                </c:pt>
                <c:pt idx="13">
                  <c:v>15297</c:v>
                </c:pt>
                <c:pt idx="14">
                  <c:v>14945</c:v>
                </c:pt>
                <c:pt idx="15">
                  <c:v>14563</c:v>
                </c:pt>
                <c:pt idx="16">
                  <c:v>14149</c:v>
                </c:pt>
                <c:pt idx="17">
                  <c:v>13787</c:v>
                </c:pt>
                <c:pt idx="18">
                  <c:v>13504</c:v>
                </c:pt>
                <c:pt idx="19">
                  <c:v>13100.736195395484</c:v>
                </c:pt>
                <c:pt idx="20">
                  <c:v>12729.308847549008</c:v>
                </c:pt>
                <c:pt idx="21">
                  <c:v>12362.198168368328</c:v>
                </c:pt>
                <c:pt idx="22">
                  <c:v>12018.709018376398</c:v>
                </c:pt>
                <c:pt idx="23">
                  <c:v>11668.17778548862</c:v>
                </c:pt>
                <c:pt idx="24">
                  <c:v>11341.448587619796</c:v>
                </c:pt>
                <c:pt idx="25">
                  <c:v>11010.28804736335</c:v>
                </c:pt>
                <c:pt idx="26">
                  <c:v>10699.438871259606</c:v>
                </c:pt>
                <c:pt idx="27">
                  <c:v>10383.124992895071</c:v>
                </c:pt>
                <c:pt idx="28">
                  <c:v>10081.645463947598</c:v>
                </c:pt>
                <c:pt idx="29">
                  <c:v>9774.2159097102358</c:v>
                </c:pt>
                <c:pt idx="30">
                  <c:v>9482.941182859422</c:v>
                </c:pt>
                <c:pt idx="31">
                  <c:v>9187.6767541078552</c:v>
                </c:pt>
                <c:pt idx="32">
                  <c:v>8908.734114009274</c:v>
                </c:pt>
                <c:pt idx="33">
                  <c:v>8627.4258629529795</c:v>
                </c:pt>
                <c:pt idx="34">
                  <c:v>8360.5740087452377</c:v>
                </c:pt>
                <c:pt idx="35">
                  <c:v>8090.8180898375695</c:v>
                </c:pt>
                <c:pt idx="36">
                  <c:v>7834.0408502378241</c:v>
                </c:pt>
                <c:pt idx="37">
                  <c:v>7573.9777869776817</c:v>
                </c:pt>
                <c:pt idx="38">
                  <c:v>7321.4329825435434</c:v>
                </c:pt>
                <c:pt idx="39">
                  <c:v>7061.3594109368159</c:v>
                </c:pt>
                <c:pt idx="40">
                  <c:v>6811.9342252667557</c:v>
                </c:pt>
              </c:numCache>
            </c:numRef>
          </c:val>
          <c:smooth val="0"/>
          <c:extLst xmlns:c16r2="http://schemas.microsoft.com/office/drawing/2015/06/chart">
            <c:ext xmlns:c16="http://schemas.microsoft.com/office/drawing/2014/chart" uri="{C3380CC4-5D6E-409C-BE32-E72D297353CC}">
              <c16:uniqueId val="{00000001-CC93-4D2A-AFD4-C5323704BB21}"/>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Data'!$W$176:$BK$176</c:f>
              <c:numCache>
                <c:formatCode>#,##0</c:formatCode>
                <c:ptCount val="41"/>
                <c:pt idx="0">
                  <c:v>19172</c:v>
                </c:pt>
                <c:pt idx="1">
                  <c:v>18659</c:v>
                </c:pt>
                <c:pt idx="2">
                  <c:v>18176</c:v>
                </c:pt>
                <c:pt idx="3">
                  <c:v>17754</c:v>
                </c:pt>
                <c:pt idx="4">
                  <c:v>17310</c:v>
                </c:pt>
                <c:pt idx="5">
                  <c:v>16885</c:v>
                </c:pt>
                <c:pt idx="6">
                  <c:v>16482</c:v>
                </c:pt>
                <c:pt idx="7">
                  <c:v>16086</c:v>
                </c:pt>
                <c:pt idx="8">
                  <c:v>15684</c:v>
                </c:pt>
                <c:pt idx="9">
                  <c:v>15320</c:v>
                </c:pt>
                <c:pt idx="10">
                  <c:v>14900</c:v>
                </c:pt>
                <c:pt idx="11">
                  <c:v>14509</c:v>
                </c:pt>
                <c:pt idx="12">
                  <c:v>14105</c:v>
                </c:pt>
                <c:pt idx="13">
                  <c:v>13341</c:v>
                </c:pt>
                <c:pt idx="14">
                  <c:v>12957</c:v>
                </c:pt>
                <c:pt idx="15">
                  <c:v>12631</c:v>
                </c:pt>
                <c:pt idx="16">
                  <c:v>12282</c:v>
                </c:pt>
                <c:pt idx="17">
                  <c:v>11991</c:v>
                </c:pt>
                <c:pt idx="18">
                  <c:v>11715</c:v>
                </c:pt>
                <c:pt idx="19">
                  <c:v>11382.135810390577</c:v>
                </c:pt>
                <c:pt idx="20">
                  <c:v>11071.496015789728</c:v>
                </c:pt>
                <c:pt idx="21">
                  <c:v>10755.949902360879</c:v>
                </c:pt>
                <c:pt idx="22">
                  <c:v>10464.852888015701</c:v>
                </c:pt>
                <c:pt idx="23">
                  <c:v>10166.99558011865</c:v>
                </c:pt>
                <c:pt idx="24">
                  <c:v>9893.8274132835995</c:v>
                </c:pt>
                <c:pt idx="25">
                  <c:v>9616.2522651416566</c:v>
                </c:pt>
                <c:pt idx="26">
                  <c:v>9368.2263386471004</c:v>
                </c:pt>
                <c:pt idx="27">
                  <c:v>9122.2076717366981</c:v>
                </c:pt>
                <c:pt idx="28">
                  <c:v>8893.8076629541101</c:v>
                </c:pt>
                <c:pt idx="29">
                  <c:v>8658.2208474832642</c:v>
                </c:pt>
                <c:pt idx="30">
                  <c:v>8445.6548996640831</c:v>
                </c:pt>
                <c:pt idx="31">
                  <c:v>8231.6685713546794</c:v>
                </c:pt>
                <c:pt idx="32">
                  <c:v>8038.1312551197161</c:v>
                </c:pt>
                <c:pt idx="33">
                  <c:v>7842.6622105485794</c:v>
                </c:pt>
                <c:pt idx="34">
                  <c:v>7664.4861486483896</c:v>
                </c:pt>
                <c:pt idx="35">
                  <c:v>7483.687726689368</c:v>
                </c:pt>
                <c:pt idx="36">
                  <c:v>7326.3244195700108</c:v>
                </c:pt>
                <c:pt idx="37">
                  <c:v>7170.3814631628911</c:v>
                </c:pt>
                <c:pt idx="38">
                  <c:v>7023.6681639207218</c:v>
                </c:pt>
                <c:pt idx="39">
                  <c:v>6869.2115977197845</c:v>
                </c:pt>
                <c:pt idx="40">
                  <c:v>6729.8318537137402</c:v>
                </c:pt>
              </c:numCache>
            </c:numRef>
          </c:val>
          <c:smooth val="0"/>
          <c:extLst xmlns:c16r2="http://schemas.microsoft.com/office/drawing/2015/06/chart">
            <c:ext xmlns:c16="http://schemas.microsoft.com/office/drawing/2014/chart" uri="{C3380CC4-5D6E-409C-BE32-E72D297353CC}">
              <c16:uniqueId val="{00000002-CC93-4D2A-AFD4-C5323704BB21}"/>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Data'!$W$197:$BK$197</c:f>
              <c:numCache>
                <c:formatCode>#,##0</c:formatCode>
                <c:ptCount val="41"/>
                <c:pt idx="0">
                  <c:v>20836</c:v>
                </c:pt>
                <c:pt idx="1">
                  <c:v>20573</c:v>
                </c:pt>
                <c:pt idx="2">
                  <c:v>20189</c:v>
                </c:pt>
                <c:pt idx="3">
                  <c:v>19769</c:v>
                </c:pt>
                <c:pt idx="4">
                  <c:v>19329</c:v>
                </c:pt>
                <c:pt idx="5">
                  <c:v>18858</c:v>
                </c:pt>
                <c:pt idx="6">
                  <c:v>18377</c:v>
                </c:pt>
                <c:pt idx="7">
                  <c:v>17929</c:v>
                </c:pt>
                <c:pt idx="8">
                  <c:v>17442</c:v>
                </c:pt>
                <c:pt idx="9">
                  <c:v>16935</c:v>
                </c:pt>
                <c:pt idx="10">
                  <c:v>16304</c:v>
                </c:pt>
                <c:pt idx="11">
                  <c:v>15813</c:v>
                </c:pt>
                <c:pt idx="12">
                  <c:v>15314</c:v>
                </c:pt>
                <c:pt idx="13">
                  <c:v>14799</c:v>
                </c:pt>
                <c:pt idx="14">
                  <c:v>14325</c:v>
                </c:pt>
                <c:pt idx="15">
                  <c:v>13812</c:v>
                </c:pt>
                <c:pt idx="16">
                  <c:v>13364</c:v>
                </c:pt>
                <c:pt idx="17">
                  <c:v>12914</c:v>
                </c:pt>
                <c:pt idx="18">
                  <c:v>12424</c:v>
                </c:pt>
                <c:pt idx="19">
                  <c:v>11916.793353941925</c:v>
                </c:pt>
                <c:pt idx="20">
                  <c:v>11463.475041732652</c:v>
                </c:pt>
                <c:pt idx="21">
                  <c:v>10979.919862620727</c:v>
                </c:pt>
                <c:pt idx="22">
                  <c:v>10572.153098225142</c:v>
                </c:pt>
                <c:pt idx="23">
                  <c:v>10143.466316312661</c:v>
                </c:pt>
                <c:pt idx="24">
                  <c:v>9782.9044539627812</c:v>
                </c:pt>
                <c:pt idx="25">
                  <c:v>9402.4132425288735</c:v>
                </c:pt>
                <c:pt idx="26">
                  <c:v>9087.7890152983819</c:v>
                </c:pt>
                <c:pt idx="27">
                  <c:v>8758.7978339460824</c:v>
                </c:pt>
                <c:pt idx="28">
                  <c:v>8491.7576157480562</c:v>
                </c:pt>
                <c:pt idx="29">
                  <c:v>8213.8661619940849</c:v>
                </c:pt>
                <c:pt idx="30">
                  <c:v>7989.2382176604642</c:v>
                </c:pt>
                <c:pt idx="31">
                  <c:v>7753.4667952848813</c:v>
                </c:pt>
                <c:pt idx="32">
                  <c:v>7565.0119723521375</c:v>
                </c:pt>
                <c:pt idx="33">
                  <c:v>7366.8919235774174</c:v>
                </c:pt>
                <c:pt idx="34">
                  <c:v>7210.5404316308095</c:v>
                </c:pt>
                <c:pt idx="35">
                  <c:v>7043.5100789208</c:v>
                </c:pt>
                <c:pt idx="36">
                  <c:v>6910.2533906860326</c:v>
                </c:pt>
                <c:pt idx="37">
                  <c:v>6766.2306997476417</c:v>
                </c:pt>
                <c:pt idx="38">
                  <c:v>6651.8531446046754</c:v>
                </c:pt>
                <c:pt idx="39">
                  <c:v>6526.3352763538824</c:v>
                </c:pt>
                <c:pt idx="40">
                  <c:v>6426.1749823212513</c:v>
                </c:pt>
              </c:numCache>
            </c:numRef>
          </c:val>
          <c:smooth val="0"/>
          <c:extLst xmlns:c16r2="http://schemas.microsoft.com/office/drawing/2015/06/chart">
            <c:ext xmlns:c16="http://schemas.microsoft.com/office/drawing/2014/chart" uri="{C3380CC4-5D6E-409C-BE32-E72D297353CC}">
              <c16:uniqueId val="{00000003-CC93-4D2A-AFD4-C5323704BB21}"/>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Data'!$W$575:$BK$575</c:f>
              <c:numCache>
                <c:formatCode>#,##0</c:formatCode>
                <c:ptCount val="41"/>
                <c:pt idx="0">
                  <c:v>16460</c:v>
                </c:pt>
                <c:pt idx="1">
                  <c:v>16213</c:v>
                </c:pt>
                <c:pt idx="2">
                  <c:v>15894</c:v>
                </c:pt>
                <c:pt idx="3">
                  <c:v>15536</c:v>
                </c:pt>
                <c:pt idx="4">
                  <c:v>15189</c:v>
                </c:pt>
                <c:pt idx="5">
                  <c:v>14781</c:v>
                </c:pt>
                <c:pt idx="6">
                  <c:v>14379</c:v>
                </c:pt>
                <c:pt idx="7">
                  <c:v>14017</c:v>
                </c:pt>
                <c:pt idx="8">
                  <c:v>13632</c:v>
                </c:pt>
                <c:pt idx="9">
                  <c:v>13217</c:v>
                </c:pt>
                <c:pt idx="10">
                  <c:v>12727</c:v>
                </c:pt>
                <c:pt idx="11">
                  <c:v>12350</c:v>
                </c:pt>
                <c:pt idx="12">
                  <c:v>11935</c:v>
                </c:pt>
                <c:pt idx="13">
                  <c:v>11343</c:v>
                </c:pt>
                <c:pt idx="14">
                  <c:v>10923</c:v>
                </c:pt>
                <c:pt idx="15">
                  <c:v>10513</c:v>
                </c:pt>
                <c:pt idx="16">
                  <c:v>10126</c:v>
                </c:pt>
                <c:pt idx="17">
                  <c:v>9745</c:v>
                </c:pt>
                <c:pt idx="18">
                  <c:v>9326</c:v>
                </c:pt>
                <c:pt idx="19">
                  <c:v>8899.7209011794603</c:v>
                </c:pt>
                <c:pt idx="20">
                  <c:v>8517.9073866744366</c:v>
                </c:pt>
                <c:pt idx="21">
                  <c:v>8113.2695403471698</c:v>
                </c:pt>
                <c:pt idx="22">
                  <c:v>7767.9071106671054</c:v>
                </c:pt>
                <c:pt idx="23">
                  <c:v>7405.3220587771584</c:v>
                </c:pt>
                <c:pt idx="24">
                  <c:v>7098.5378275624962</c:v>
                </c:pt>
                <c:pt idx="25">
                  <c:v>6777.7431836781734</c:v>
                </c:pt>
                <c:pt idx="26">
                  <c:v>6509.4570836501443</c:v>
                </c:pt>
                <c:pt idx="27">
                  <c:v>6230.4042131129872</c:v>
                </c:pt>
                <c:pt idx="28">
                  <c:v>5999.6496342518412</c:v>
                </c:pt>
                <c:pt idx="29">
                  <c:v>5759.960516618713</c:v>
                </c:pt>
                <c:pt idx="30">
                  <c:v>5561.8188461850759</c:v>
                </c:pt>
                <c:pt idx="31">
                  <c:v>5355.0287531961703</c:v>
                </c:pt>
                <c:pt idx="32">
                  <c:v>5185.6466795714459</c:v>
                </c:pt>
                <c:pt idx="33">
                  <c:v>5009.1618302755578</c:v>
                </c:pt>
                <c:pt idx="34">
                  <c:v>4865.2099319237286</c:v>
                </c:pt>
                <c:pt idx="35">
                  <c:v>4712.9118039644609</c:v>
                </c:pt>
                <c:pt idx="36">
                  <c:v>4587.7562193416006</c:v>
                </c:pt>
                <c:pt idx="37">
                  <c:v>4455.0843648874734</c:v>
                </c:pt>
                <c:pt idx="38">
                  <c:v>4344.2224372409619</c:v>
                </c:pt>
                <c:pt idx="39">
                  <c:v>4223.7181337463817</c:v>
                </c:pt>
                <c:pt idx="40">
                  <c:v>4122.9921485271943</c:v>
                </c:pt>
              </c:numCache>
            </c:numRef>
          </c:val>
          <c:smooth val="0"/>
          <c:extLst xmlns:c16r2="http://schemas.microsoft.com/office/drawing/2015/06/chart">
            <c:ext xmlns:c16="http://schemas.microsoft.com/office/drawing/2014/chart" uri="{C3380CC4-5D6E-409C-BE32-E72D297353CC}">
              <c16:uniqueId val="{00000004-CC93-4D2A-AFD4-C5323704BB21}"/>
            </c:ext>
          </c:extLst>
        </c:ser>
        <c:dLbls>
          <c:showLegendKey val="0"/>
          <c:showVal val="0"/>
          <c:showCatName val="0"/>
          <c:showSerName val="0"/>
          <c:showPercent val="0"/>
          <c:showBubbleSize val="0"/>
        </c:dLbls>
        <c:smooth val="0"/>
        <c:axId val="318414824"/>
        <c:axId val="318415216"/>
      </c:lineChart>
      <c:dateAx>
        <c:axId val="3184148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9208833955516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415216"/>
        <c:crosses val="autoZero"/>
        <c:auto val="1"/>
        <c:lblOffset val="100"/>
        <c:baseTimeUnit val="months"/>
        <c:majorUnit val="12"/>
        <c:majorTimeUnit val="months"/>
        <c:minorUnit val="12"/>
        <c:minorTimeUnit val="months"/>
      </c:dateAx>
      <c:valAx>
        <c:axId val="3184152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8414824"/>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8300502641"/>
          <c:y val="0.94653553763946829"/>
          <c:w val="0.37032117304702711"/>
          <c:h val="3.9603894134747075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82107355864811E-2"/>
        </c:manualLayout>
      </c:layout>
      <c:overlay val="0"/>
      <c:spPr>
        <a:noFill/>
        <a:ln w="25400">
          <a:noFill/>
        </a:ln>
      </c:spPr>
    </c:title>
    <c:autoTitleDeleted val="0"/>
    <c:plotArea>
      <c:layout>
        <c:manualLayout>
          <c:layoutTarget val="inner"/>
          <c:xMode val="edge"/>
          <c:yMode val="edge"/>
          <c:x val="8.8343558282208592E-2"/>
          <c:y val="0.15705765407554673"/>
          <c:w val="0.87607361963190189"/>
          <c:h val="0.62823061630218691"/>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Data'!$W$659:$BK$659</c:f>
              <c:numCache>
                <c:formatCode>#,##0</c:formatCode>
                <c:ptCount val="41"/>
                <c:pt idx="0">
                  <c:v>64975</c:v>
                </c:pt>
                <c:pt idx="1">
                  <c:v>63518</c:v>
                </c:pt>
                <c:pt idx="2">
                  <c:v>62020</c:v>
                </c:pt>
                <c:pt idx="3">
                  <c:v>60566</c:v>
                </c:pt>
                <c:pt idx="4">
                  <c:v>59045</c:v>
                </c:pt>
                <c:pt idx="5">
                  <c:v>57537</c:v>
                </c:pt>
                <c:pt idx="6">
                  <c:v>56165</c:v>
                </c:pt>
                <c:pt idx="7">
                  <c:v>54914</c:v>
                </c:pt>
                <c:pt idx="8">
                  <c:v>53561</c:v>
                </c:pt>
                <c:pt idx="9">
                  <c:v>52188</c:v>
                </c:pt>
                <c:pt idx="10">
                  <c:v>50921</c:v>
                </c:pt>
                <c:pt idx="11">
                  <c:v>49663</c:v>
                </c:pt>
                <c:pt idx="12">
                  <c:v>48383</c:v>
                </c:pt>
                <c:pt idx="13">
                  <c:v>46864</c:v>
                </c:pt>
                <c:pt idx="14">
                  <c:v>45703</c:v>
                </c:pt>
                <c:pt idx="15">
                  <c:v>43901</c:v>
                </c:pt>
                <c:pt idx="16">
                  <c:v>42771</c:v>
                </c:pt>
                <c:pt idx="17">
                  <c:v>41945</c:v>
                </c:pt>
                <c:pt idx="18">
                  <c:v>41161</c:v>
                </c:pt>
                <c:pt idx="19">
                  <c:v>40005.874184218635</c:v>
                </c:pt>
                <c:pt idx="20">
                  <c:v>38964.734566201892</c:v>
                </c:pt>
                <c:pt idx="21">
                  <c:v>37891.492704056735</c:v>
                </c:pt>
                <c:pt idx="22">
                  <c:v>36931.551524332906</c:v>
                </c:pt>
                <c:pt idx="23">
                  <c:v>35932.491342776928</c:v>
                </c:pt>
                <c:pt idx="24">
                  <c:v>35041.050875742927</c:v>
                </c:pt>
                <c:pt idx="25">
                  <c:v>34116.490540583647</c:v>
                </c:pt>
                <c:pt idx="26">
                  <c:v>33297.859863214297</c:v>
                </c:pt>
                <c:pt idx="27">
                  <c:v>32456.283507179152</c:v>
                </c:pt>
                <c:pt idx="28">
                  <c:v>31704.859549246692</c:v>
                </c:pt>
                <c:pt idx="29">
                  <c:v>30928.471049462223</c:v>
                </c:pt>
                <c:pt idx="30">
                  <c:v>30240.35971146241</c:v>
                </c:pt>
                <c:pt idx="31">
                  <c:v>29519.856272460842</c:v>
                </c:pt>
                <c:pt idx="32">
                  <c:v>28873.998795966534</c:v>
                </c:pt>
                <c:pt idx="33">
                  <c:v>28206.283492589617</c:v>
                </c:pt>
                <c:pt idx="34">
                  <c:v>27607.141579565923</c:v>
                </c:pt>
                <c:pt idx="35">
                  <c:v>26986.575935371719</c:v>
                </c:pt>
                <c:pt idx="36">
                  <c:v>26431.370534929778</c:v>
                </c:pt>
                <c:pt idx="37">
                  <c:v>25857.206411205898</c:v>
                </c:pt>
                <c:pt idx="38">
                  <c:v>25318.923890313541</c:v>
                </c:pt>
                <c:pt idx="39">
                  <c:v>24743.243045353502</c:v>
                </c:pt>
                <c:pt idx="40">
                  <c:v>24211.683436579966</c:v>
                </c:pt>
              </c:numCache>
            </c:numRef>
          </c:val>
          <c:smooth val="0"/>
          <c:extLst xmlns:c16r2="http://schemas.microsoft.com/office/drawing/2015/06/chart">
            <c:ext xmlns:c16="http://schemas.microsoft.com/office/drawing/2014/chart" uri="{C3380CC4-5D6E-409C-BE32-E72D297353CC}">
              <c16:uniqueId val="{00000000-E405-49EC-A6A6-03DB35BD79ED}"/>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Data'!$W$680:$BK$680</c:f>
              <c:numCache>
                <c:formatCode>#,##0</c:formatCode>
                <c:ptCount val="41"/>
                <c:pt idx="0">
                  <c:v>54432</c:v>
                </c:pt>
                <c:pt idx="1">
                  <c:v>53728</c:v>
                </c:pt>
                <c:pt idx="2">
                  <c:v>52866</c:v>
                </c:pt>
                <c:pt idx="3">
                  <c:v>51860</c:v>
                </c:pt>
                <c:pt idx="4">
                  <c:v>50957</c:v>
                </c:pt>
                <c:pt idx="5">
                  <c:v>49991</c:v>
                </c:pt>
                <c:pt idx="6">
                  <c:v>49117</c:v>
                </c:pt>
                <c:pt idx="7">
                  <c:v>48346</c:v>
                </c:pt>
                <c:pt idx="8">
                  <c:v>47598</c:v>
                </c:pt>
                <c:pt idx="9">
                  <c:v>46699</c:v>
                </c:pt>
                <c:pt idx="10">
                  <c:v>45764</c:v>
                </c:pt>
                <c:pt idx="11">
                  <c:v>44868</c:v>
                </c:pt>
                <c:pt idx="12">
                  <c:v>44033</c:v>
                </c:pt>
                <c:pt idx="13">
                  <c:v>43262</c:v>
                </c:pt>
                <c:pt idx="14">
                  <c:v>42608</c:v>
                </c:pt>
                <c:pt idx="15">
                  <c:v>41809</c:v>
                </c:pt>
                <c:pt idx="16">
                  <c:v>41137</c:v>
                </c:pt>
                <c:pt idx="17">
                  <c:v>40563</c:v>
                </c:pt>
                <c:pt idx="18">
                  <c:v>40032</c:v>
                </c:pt>
                <c:pt idx="19">
                  <c:v>39315.594989236015</c:v>
                </c:pt>
                <c:pt idx="20">
                  <c:v>38677.962977539719</c:v>
                </c:pt>
                <c:pt idx="21">
                  <c:v>38007.519270060649</c:v>
                </c:pt>
                <c:pt idx="22">
                  <c:v>37422.208538692234</c:v>
                </c:pt>
                <c:pt idx="23">
                  <c:v>36794.30770700112</c:v>
                </c:pt>
                <c:pt idx="24">
                  <c:v>36245.304694752107</c:v>
                </c:pt>
                <c:pt idx="25">
                  <c:v>35657.396111679271</c:v>
                </c:pt>
                <c:pt idx="26">
                  <c:v>35147.138027782537</c:v>
                </c:pt>
                <c:pt idx="27">
                  <c:v>34607.794411797731</c:v>
                </c:pt>
                <c:pt idx="28">
                  <c:v>34140.656912013852</c:v>
                </c:pt>
                <c:pt idx="29">
                  <c:v>33648.377110504858</c:v>
                </c:pt>
                <c:pt idx="30">
                  <c:v>33214.378673598112</c:v>
                </c:pt>
                <c:pt idx="31">
                  <c:v>32740.798140186223</c:v>
                </c:pt>
                <c:pt idx="32">
                  <c:v>32311.555963442439</c:v>
                </c:pt>
                <c:pt idx="33">
                  <c:v>31850.121467740933</c:v>
                </c:pt>
                <c:pt idx="34">
                  <c:v>31436.720346235001</c:v>
                </c:pt>
                <c:pt idx="35">
                  <c:v>30996.07755903195</c:v>
                </c:pt>
                <c:pt idx="36">
                  <c:v>30591.156666959461</c:v>
                </c:pt>
                <c:pt idx="37">
                  <c:v>30157.438506697166</c:v>
                </c:pt>
                <c:pt idx="38">
                  <c:v>29752.023231096457</c:v>
                </c:pt>
                <c:pt idx="39">
                  <c:v>29313.728131042935</c:v>
                </c:pt>
                <c:pt idx="40">
                  <c:v>28905.521281211873</c:v>
                </c:pt>
              </c:numCache>
            </c:numRef>
          </c:val>
          <c:smooth val="0"/>
          <c:extLst xmlns:c16r2="http://schemas.microsoft.com/office/drawing/2015/06/chart">
            <c:ext xmlns:c16="http://schemas.microsoft.com/office/drawing/2014/chart" uri="{C3380CC4-5D6E-409C-BE32-E72D297353CC}">
              <c16:uniqueId val="{00000001-E405-49EC-A6A6-03DB35BD79ED}"/>
            </c:ext>
          </c:extLst>
        </c:ser>
        <c:dLbls>
          <c:showLegendKey val="0"/>
          <c:showVal val="0"/>
          <c:showCatName val="0"/>
          <c:showSerName val="0"/>
          <c:showPercent val="0"/>
          <c:showBubbleSize val="0"/>
        </c:dLbls>
        <c:smooth val="0"/>
        <c:axId val="318416000"/>
        <c:axId val="318416392"/>
      </c:lineChart>
      <c:dateAx>
        <c:axId val="318416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416392"/>
        <c:crosses val="autoZero"/>
        <c:auto val="1"/>
        <c:lblOffset val="100"/>
        <c:baseTimeUnit val="months"/>
        <c:majorUnit val="12"/>
        <c:majorTimeUnit val="months"/>
        <c:minorUnit val="12"/>
        <c:minorTimeUnit val="months"/>
      </c:dateAx>
      <c:valAx>
        <c:axId val="3184163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8416000"/>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35785288270379"/>
          <c:w val="0.39386510347140269"/>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546228331628039"/>
          <c:y val="2.982107355864811E-2"/>
        </c:manualLayout>
      </c:layout>
      <c:overlay val="0"/>
      <c:spPr>
        <a:noFill/>
        <a:ln w="25400">
          <a:noFill/>
        </a:ln>
      </c:spPr>
    </c:title>
    <c:autoTitleDeleted val="0"/>
    <c:plotArea>
      <c:layout>
        <c:manualLayout>
          <c:layoutTarget val="inner"/>
          <c:xMode val="edge"/>
          <c:yMode val="edge"/>
          <c:x val="7.8982700309964224E-2"/>
          <c:y val="0.15109343936381708"/>
          <c:w val="0.88219660176722747"/>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Data'!$W$491:$BK$491</c:f>
              <c:numCache>
                <c:formatCode>#,##0</c:formatCode>
                <c:ptCount val="41"/>
                <c:pt idx="0">
                  <c:v>47407</c:v>
                </c:pt>
                <c:pt idx="1">
                  <c:v>46637</c:v>
                </c:pt>
                <c:pt idx="2">
                  <c:v>45607</c:v>
                </c:pt>
                <c:pt idx="3">
                  <c:v>44620</c:v>
                </c:pt>
                <c:pt idx="4">
                  <c:v>43583</c:v>
                </c:pt>
                <c:pt idx="5">
                  <c:v>42586</c:v>
                </c:pt>
                <c:pt idx="6">
                  <c:v>41661</c:v>
                </c:pt>
                <c:pt idx="7">
                  <c:v>40784</c:v>
                </c:pt>
                <c:pt idx="8">
                  <c:v>40041</c:v>
                </c:pt>
                <c:pt idx="9">
                  <c:v>39094</c:v>
                </c:pt>
                <c:pt idx="10">
                  <c:v>38253</c:v>
                </c:pt>
                <c:pt idx="11">
                  <c:v>37506</c:v>
                </c:pt>
                <c:pt idx="12">
                  <c:v>36740</c:v>
                </c:pt>
                <c:pt idx="13">
                  <c:v>36020</c:v>
                </c:pt>
                <c:pt idx="14">
                  <c:v>35479</c:v>
                </c:pt>
                <c:pt idx="15">
                  <c:v>35005</c:v>
                </c:pt>
                <c:pt idx="16">
                  <c:v>34602</c:v>
                </c:pt>
                <c:pt idx="17">
                  <c:v>34240</c:v>
                </c:pt>
                <c:pt idx="18">
                  <c:v>33973</c:v>
                </c:pt>
                <c:pt idx="19">
                  <c:v>33598.386307916146</c:v>
                </c:pt>
                <c:pt idx="20">
                  <c:v>33257.133087623712</c:v>
                </c:pt>
                <c:pt idx="21">
                  <c:v>32893.701864816874</c:v>
                </c:pt>
                <c:pt idx="22">
                  <c:v>32617.798406268535</c:v>
                </c:pt>
                <c:pt idx="23">
                  <c:v>32305.343343275326</c:v>
                </c:pt>
                <c:pt idx="24">
                  <c:v>32086.003497227841</c:v>
                </c:pt>
                <c:pt idx="25">
                  <c:v>31833.262453073647</c:v>
                </c:pt>
                <c:pt idx="26">
                  <c:v>31652.372618698639</c:v>
                </c:pt>
                <c:pt idx="27">
                  <c:v>31435.324905393838</c:v>
                </c:pt>
                <c:pt idx="28">
                  <c:v>31285.69746989978</c:v>
                </c:pt>
                <c:pt idx="29">
                  <c:v>31105.526409977374</c:v>
                </c:pt>
                <c:pt idx="30">
                  <c:v>30987.390158611528</c:v>
                </c:pt>
                <c:pt idx="31">
                  <c:v>30836.787163431964</c:v>
                </c:pt>
                <c:pt idx="32">
                  <c:v>30728.253130440713</c:v>
                </c:pt>
                <c:pt idx="33">
                  <c:v>30580.959760433903</c:v>
                </c:pt>
                <c:pt idx="34">
                  <c:v>30476.98267861264</c:v>
                </c:pt>
                <c:pt idx="35">
                  <c:v>30335.739887678239</c:v>
                </c:pt>
                <c:pt idx="36">
                  <c:v>30226.503854330513</c:v>
                </c:pt>
                <c:pt idx="37">
                  <c:v>30079.628329063235</c:v>
                </c:pt>
                <c:pt idx="38">
                  <c:v>29957.449941796171</c:v>
                </c:pt>
                <c:pt idx="39">
                  <c:v>29793.227010864146</c:v>
                </c:pt>
                <c:pt idx="40">
                  <c:v>29656.250777997684</c:v>
                </c:pt>
              </c:numCache>
            </c:numRef>
          </c:val>
          <c:smooth val="0"/>
          <c:extLst xmlns:c16r2="http://schemas.microsoft.com/office/drawing/2015/06/chart">
            <c:ext xmlns:c16="http://schemas.microsoft.com/office/drawing/2014/chart" uri="{C3380CC4-5D6E-409C-BE32-E72D297353CC}">
              <c16:uniqueId val="{00000000-DD65-417B-A243-421DA5E92329}"/>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Data'!$W$512:$BK$512</c:f>
              <c:numCache>
                <c:formatCode>#,##0</c:formatCode>
                <c:ptCount val="41"/>
                <c:pt idx="0">
                  <c:v>14832</c:v>
                </c:pt>
                <c:pt idx="1">
                  <c:v>14773</c:v>
                </c:pt>
                <c:pt idx="2">
                  <c:v>14822</c:v>
                </c:pt>
                <c:pt idx="3">
                  <c:v>14840</c:v>
                </c:pt>
                <c:pt idx="4">
                  <c:v>15041</c:v>
                </c:pt>
                <c:pt idx="5">
                  <c:v>15183</c:v>
                </c:pt>
                <c:pt idx="6">
                  <c:v>15326</c:v>
                </c:pt>
                <c:pt idx="7">
                  <c:v>16664</c:v>
                </c:pt>
                <c:pt idx="8">
                  <c:v>17050</c:v>
                </c:pt>
                <c:pt idx="9">
                  <c:v>17341</c:v>
                </c:pt>
                <c:pt idx="10">
                  <c:v>17682</c:v>
                </c:pt>
                <c:pt idx="11">
                  <c:v>17971</c:v>
                </c:pt>
                <c:pt idx="12">
                  <c:v>18268</c:v>
                </c:pt>
                <c:pt idx="13">
                  <c:v>18848</c:v>
                </c:pt>
                <c:pt idx="14">
                  <c:v>19346</c:v>
                </c:pt>
                <c:pt idx="15">
                  <c:v>19964</c:v>
                </c:pt>
                <c:pt idx="16">
                  <c:v>21055</c:v>
                </c:pt>
                <c:pt idx="17">
                  <c:v>23535</c:v>
                </c:pt>
                <c:pt idx="18">
                  <c:v>29015</c:v>
                </c:pt>
                <c:pt idx="19">
                  <c:v>33421.145205245295</c:v>
                </c:pt>
                <c:pt idx="20">
                  <c:v>36973.54501168328</c:v>
                </c:pt>
                <c:pt idx="21">
                  <c:v>39752.901066670136</c:v>
                </c:pt>
                <c:pt idx="22">
                  <c:v>41961.006787701714</c:v>
                </c:pt>
                <c:pt idx="23">
                  <c:v>43721.643174967365</c:v>
                </c:pt>
                <c:pt idx="24">
                  <c:v>45079.142117260126</c:v>
                </c:pt>
                <c:pt idx="25">
                  <c:v>46168.734504877459</c:v>
                </c:pt>
                <c:pt idx="26">
                  <c:v>47269.104837022896</c:v>
                </c:pt>
                <c:pt idx="27">
                  <c:v>48360.553647278801</c:v>
                </c:pt>
                <c:pt idx="28">
                  <c:v>49463.628158844702</c:v>
                </c:pt>
                <c:pt idx="29">
                  <c:v>50554.125474896857</c:v>
                </c:pt>
                <c:pt idx="30">
                  <c:v>51659.169654758094</c:v>
                </c:pt>
                <c:pt idx="31">
                  <c:v>52257.763930197129</c:v>
                </c:pt>
                <c:pt idx="32">
                  <c:v>52894.420140370486</c:v>
                </c:pt>
                <c:pt idx="33">
                  <c:v>53541.612194368972</c:v>
                </c:pt>
                <c:pt idx="34">
                  <c:v>54229.53299492431</c:v>
                </c:pt>
                <c:pt idx="35">
                  <c:v>54933.093808305253</c:v>
                </c:pt>
                <c:pt idx="36">
                  <c:v>55669.344505267181</c:v>
                </c:pt>
                <c:pt idx="37">
                  <c:v>56418.763974685404</c:v>
                </c:pt>
                <c:pt idx="38">
                  <c:v>57198.14979096449</c:v>
                </c:pt>
                <c:pt idx="39">
                  <c:v>57994.531537907809</c:v>
                </c:pt>
                <c:pt idx="40">
                  <c:v>58828.643044240453</c:v>
                </c:pt>
              </c:numCache>
            </c:numRef>
          </c:val>
          <c:smooth val="0"/>
          <c:extLst xmlns:c16r2="http://schemas.microsoft.com/office/drawing/2015/06/chart">
            <c:ext xmlns:c16="http://schemas.microsoft.com/office/drawing/2014/chart" uri="{C3380CC4-5D6E-409C-BE32-E72D297353CC}">
              <c16:uniqueId val="{00000001-DD65-417B-A243-421DA5E92329}"/>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Data'!$W$533:$BK$533</c:f>
              <c:numCache>
                <c:formatCode>#,##0</c:formatCode>
                <c:ptCount val="41"/>
                <c:pt idx="0">
                  <c:v>62239</c:v>
                </c:pt>
                <c:pt idx="1">
                  <c:v>61410</c:v>
                </c:pt>
                <c:pt idx="2">
                  <c:v>60429</c:v>
                </c:pt>
                <c:pt idx="3">
                  <c:v>59460</c:v>
                </c:pt>
                <c:pt idx="4">
                  <c:v>58624</c:v>
                </c:pt>
                <c:pt idx="5">
                  <c:v>57769</c:v>
                </c:pt>
                <c:pt idx="6">
                  <c:v>56987</c:v>
                </c:pt>
                <c:pt idx="7">
                  <c:v>57448</c:v>
                </c:pt>
                <c:pt idx="8">
                  <c:v>57091</c:v>
                </c:pt>
                <c:pt idx="9">
                  <c:v>56435</c:v>
                </c:pt>
                <c:pt idx="10">
                  <c:v>55935</c:v>
                </c:pt>
                <c:pt idx="11">
                  <c:v>55477</c:v>
                </c:pt>
                <c:pt idx="12">
                  <c:v>55008</c:v>
                </c:pt>
                <c:pt idx="13">
                  <c:v>54868</c:v>
                </c:pt>
                <c:pt idx="14">
                  <c:v>54825</c:v>
                </c:pt>
                <c:pt idx="15">
                  <c:v>54969</c:v>
                </c:pt>
                <c:pt idx="16">
                  <c:v>55657</c:v>
                </c:pt>
                <c:pt idx="17">
                  <c:v>57775</c:v>
                </c:pt>
                <c:pt idx="18">
                  <c:v>62988</c:v>
                </c:pt>
                <c:pt idx="19">
                  <c:v>67019.531513161433</c:v>
                </c:pt>
                <c:pt idx="20">
                  <c:v>70230.678099306999</c:v>
                </c:pt>
                <c:pt idx="21">
                  <c:v>72646.60293148701</c:v>
                </c:pt>
                <c:pt idx="22">
                  <c:v>74578.805193970242</c:v>
                </c:pt>
                <c:pt idx="23">
                  <c:v>76026.986518242687</c:v>
                </c:pt>
                <c:pt idx="24">
                  <c:v>77165.145614487963</c:v>
                </c:pt>
                <c:pt idx="25">
                  <c:v>78001.996957951109</c:v>
                </c:pt>
                <c:pt idx="26">
                  <c:v>78921.477455721528</c:v>
                </c:pt>
                <c:pt idx="27">
                  <c:v>79795.878552672642</c:v>
                </c:pt>
                <c:pt idx="28">
                  <c:v>80749.325628744482</c:v>
                </c:pt>
                <c:pt idx="29">
                  <c:v>81659.651884874227</c:v>
                </c:pt>
                <c:pt idx="30">
                  <c:v>82646.559813369618</c:v>
                </c:pt>
                <c:pt idx="31">
                  <c:v>83094.551093629096</c:v>
                </c:pt>
                <c:pt idx="32">
                  <c:v>83622.673270811196</c:v>
                </c:pt>
                <c:pt idx="33">
                  <c:v>84122.571954802872</c:v>
                </c:pt>
                <c:pt idx="34">
                  <c:v>84706.515673536953</c:v>
                </c:pt>
                <c:pt idx="35">
                  <c:v>85268.833695983485</c:v>
                </c:pt>
                <c:pt idx="36">
                  <c:v>85895.848359597701</c:v>
                </c:pt>
                <c:pt idx="37">
                  <c:v>86498.392303748638</c:v>
                </c:pt>
                <c:pt idx="38">
                  <c:v>87155.59973276066</c:v>
                </c:pt>
                <c:pt idx="39">
                  <c:v>87787.758548771963</c:v>
                </c:pt>
                <c:pt idx="40">
                  <c:v>88484.89382223814</c:v>
                </c:pt>
              </c:numCache>
            </c:numRef>
          </c:val>
          <c:smooth val="0"/>
          <c:extLst xmlns:c16r2="http://schemas.microsoft.com/office/drawing/2015/06/chart">
            <c:ext xmlns:c16="http://schemas.microsoft.com/office/drawing/2014/chart" uri="{C3380CC4-5D6E-409C-BE32-E72D297353CC}">
              <c16:uniqueId val="{00000002-DD65-417B-A243-421DA5E92329}"/>
            </c:ext>
          </c:extLst>
        </c:ser>
        <c:dLbls>
          <c:showLegendKey val="0"/>
          <c:showVal val="0"/>
          <c:showCatName val="0"/>
          <c:showSerName val="0"/>
          <c:showPercent val="0"/>
          <c:showBubbleSize val="0"/>
        </c:dLbls>
        <c:smooth val="0"/>
        <c:axId val="318910608"/>
        <c:axId val="318911000"/>
      </c:lineChart>
      <c:dateAx>
        <c:axId val="31891060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1866779364443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911000"/>
        <c:crosses val="autoZero"/>
        <c:auto val="1"/>
        <c:lblOffset val="100"/>
        <c:baseTimeUnit val="months"/>
        <c:majorUnit val="12"/>
        <c:majorTimeUnit val="months"/>
        <c:minorUnit val="12"/>
        <c:minorTimeUnit val="months"/>
      </c:dateAx>
      <c:valAx>
        <c:axId val="3189110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8910608"/>
        <c:crosses val="autoZero"/>
        <c:crossBetween val="midCat"/>
      </c:valAx>
      <c:spPr>
        <a:solidFill>
          <a:srgbClr val="C0C0C0"/>
        </a:solidFill>
        <a:ln w="12700">
          <a:solidFill>
            <a:srgbClr val="808080"/>
          </a:solidFill>
          <a:prstDash val="solid"/>
        </a:ln>
      </c:spPr>
    </c:plotArea>
    <c:legend>
      <c:legendPos val="b"/>
      <c:layout>
        <c:manualLayout>
          <c:xMode val="edge"/>
          <c:yMode val="edge"/>
          <c:x val="0.40562302593531741"/>
          <c:y val="0.94632206759443338"/>
          <c:w val="0.22891599567003273"/>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Data'!$W$156:$BK$156</c:f>
              <c:numCache>
                <c:formatCode>#,##0</c:formatCode>
                <c:ptCount val="41"/>
                <c:pt idx="0">
                  <c:v>14359</c:v>
                </c:pt>
                <c:pt idx="1">
                  <c:v>13903</c:v>
                </c:pt>
                <c:pt idx="2">
                  <c:v>13429</c:v>
                </c:pt>
                <c:pt idx="3">
                  <c:v>13001</c:v>
                </c:pt>
                <c:pt idx="4">
                  <c:v>12601</c:v>
                </c:pt>
                <c:pt idx="5">
                  <c:v>12211</c:v>
                </c:pt>
                <c:pt idx="6">
                  <c:v>11852</c:v>
                </c:pt>
                <c:pt idx="7">
                  <c:v>11890</c:v>
                </c:pt>
                <c:pt idx="8">
                  <c:v>13441</c:v>
                </c:pt>
                <c:pt idx="9">
                  <c:v>13189</c:v>
                </c:pt>
                <c:pt idx="10">
                  <c:v>12940</c:v>
                </c:pt>
                <c:pt idx="11">
                  <c:v>12720</c:v>
                </c:pt>
                <c:pt idx="12">
                  <c:v>12524</c:v>
                </c:pt>
                <c:pt idx="13">
                  <c:v>12284</c:v>
                </c:pt>
                <c:pt idx="14">
                  <c:v>12148</c:v>
                </c:pt>
                <c:pt idx="15">
                  <c:v>12087</c:v>
                </c:pt>
                <c:pt idx="16">
                  <c:v>12100</c:v>
                </c:pt>
                <c:pt idx="17">
                  <c:v>12263</c:v>
                </c:pt>
                <c:pt idx="18">
                  <c:v>13225</c:v>
                </c:pt>
                <c:pt idx="19">
                  <c:v>13869.576203117596</c:v>
                </c:pt>
                <c:pt idx="20">
                  <c:v>14387.954154309973</c:v>
                </c:pt>
                <c:pt idx="21">
                  <c:v>14773.136073374144</c:v>
                </c:pt>
                <c:pt idx="22">
                  <c:v>15090.131572042932</c:v>
                </c:pt>
                <c:pt idx="23">
                  <c:v>15338.244401208698</c:v>
                </c:pt>
                <c:pt idx="24">
                  <c:v>15542.414196101767</c:v>
                </c:pt>
                <c:pt idx="25">
                  <c:v>15693.54802301101</c:v>
                </c:pt>
                <c:pt idx="26">
                  <c:v>15863.338702628344</c:v>
                </c:pt>
                <c:pt idx="27">
                  <c:v>16030.341475485697</c:v>
                </c:pt>
                <c:pt idx="28">
                  <c:v>16207.387876984745</c:v>
                </c:pt>
                <c:pt idx="29">
                  <c:v>16376.590092814133</c:v>
                </c:pt>
                <c:pt idx="30">
                  <c:v>16555.198695564413</c:v>
                </c:pt>
                <c:pt idx="31">
                  <c:v>16638.509632290581</c:v>
                </c:pt>
                <c:pt idx="32">
                  <c:v>16731.109251833885</c:v>
                </c:pt>
                <c:pt idx="33">
                  <c:v>16817.300506889249</c:v>
                </c:pt>
                <c:pt idx="34">
                  <c:v>16913.233375418138</c:v>
                </c:pt>
                <c:pt idx="35">
                  <c:v>17005.163430748042</c:v>
                </c:pt>
                <c:pt idx="36">
                  <c:v>17103.749301977849</c:v>
                </c:pt>
                <c:pt idx="37">
                  <c:v>17195.474889169607</c:v>
                </c:pt>
                <c:pt idx="38">
                  <c:v>17296.445404447608</c:v>
                </c:pt>
                <c:pt idx="39">
                  <c:v>17392.698883707635</c:v>
                </c:pt>
                <c:pt idx="40">
                  <c:v>17456.84979381425</c:v>
                </c:pt>
              </c:numCache>
            </c:numRef>
          </c:val>
          <c:smooth val="0"/>
          <c:extLst xmlns:c16r2="http://schemas.microsoft.com/office/drawing/2015/06/chart">
            <c:ext xmlns:c16="http://schemas.microsoft.com/office/drawing/2014/chart" uri="{C3380CC4-5D6E-409C-BE32-E72D297353CC}">
              <c16:uniqueId val="{00000000-52F9-4487-B071-FF6AE94E60ED}"/>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Data'!$W$429:$BK$429</c:f>
              <c:numCache>
                <c:formatCode>#,##0</c:formatCode>
                <c:ptCount val="41"/>
                <c:pt idx="0">
                  <c:v>17301</c:v>
                </c:pt>
                <c:pt idx="1">
                  <c:v>16823</c:v>
                </c:pt>
                <c:pt idx="2">
                  <c:v>16344</c:v>
                </c:pt>
                <c:pt idx="3">
                  <c:v>15869</c:v>
                </c:pt>
                <c:pt idx="4">
                  <c:v>15388</c:v>
                </c:pt>
                <c:pt idx="5">
                  <c:v>14898</c:v>
                </c:pt>
                <c:pt idx="6">
                  <c:v>14427</c:v>
                </c:pt>
                <c:pt idx="7">
                  <c:v>13946</c:v>
                </c:pt>
                <c:pt idx="8">
                  <c:v>13658</c:v>
                </c:pt>
                <c:pt idx="9">
                  <c:v>13107</c:v>
                </c:pt>
                <c:pt idx="10">
                  <c:v>12635</c:v>
                </c:pt>
                <c:pt idx="11">
                  <c:v>12204</c:v>
                </c:pt>
                <c:pt idx="12">
                  <c:v>11769</c:v>
                </c:pt>
                <c:pt idx="13">
                  <c:v>11260</c:v>
                </c:pt>
                <c:pt idx="14">
                  <c:v>10904</c:v>
                </c:pt>
                <c:pt idx="15">
                  <c:v>10352</c:v>
                </c:pt>
                <c:pt idx="16">
                  <c:v>10033</c:v>
                </c:pt>
                <c:pt idx="17">
                  <c:v>9639</c:v>
                </c:pt>
                <c:pt idx="18">
                  <c:v>9266</c:v>
                </c:pt>
                <c:pt idx="19">
                  <c:v>8902.1104478678117</c:v>
                </c:pt>
                <c:pt idx="20">
                  <c:v>8567.6205655419071</c:v>
                </c:pt>
                <c:pt idx="21">
                  <c:v>8212.9516585445872</c:v>
                </c:pt>
                <c:pt idx="22">
                  <c:v>7901.8402231215168</c:v>
                </c:pt>
                <c:pt idx="23">
                  <c:v>7580.282570084606</c:v>
                </c:pt>
                <c:pt idx="24">
                  <c:v>7304.429672646851</c:v>
                </c:pt>
                <c:pt idx="25">
                  <c:v>7020.5553876582708</c:v>
                </c:pt>
                <c:pt idx="26">
                  <c:v>6770.5823799142163</c:v>
                </c:pt>
                <c:pt idx="27">
                  <c:v>6514.0968302020183</c:v>
                </c:pt>
                <c:pt idx="28">
                  <c:v>6296.2355055089656</c:v>
                </c:pt>
                <c:pt idx="29">
                  <c:v>6074.2917436200387</c:v>
                </c:pt>
                <c:pt idx="30">
                  <c:v>5887.1799274233845</c:v>
                </c:pt>
                <c:pt idx="31">
                  <c:v>5697.3630304881326</c:v>
                </c:pt>
                <c:pt idx="32">
                  <c:v>5532.4675547614779</c:v>
                </c:pt>
                <c:pt idx="33">
                  <c:v>5364.4876845460694</c:v>
                </c:pt>
                <c:pt idx="34">
                  <c:v>5222.2640792583479</c:v>
                </c:pt>
                <c:pt idx="35">
                  <c:v>5077.5210877002082</c:v>
                </c:pt>
                <c:pt idx="36">
                  <c:v>4953.2337938502178</c:v>
                </c:pt>
                <c:pt idx="37">
                  <c:v>4826.4833539027823</c:v>
                </c:pt>
                <c:pt idx="38">
                  <c:v>4715.8824018717896</c:v>
                </c:pt>
                <c:pt idx="39">
                  <c:v>4602.6732833261012</c:v>
                </c:pt>
                <c:pt idx="40">
                  <c:v>4507.3990075239772</c:v>
                </c:pt>
              </c:numCache>
            </c:numRef>
          </c:val>
          <c:smooth val="0"/>
          <c:extLst xmlns:c16r2="http://schemas.microsoft.com/office/drawing/2015/06/chart">
            <c:ext xmlns:c16="http://schemas.microsoft.com/office/drawing/2014/chart" uri="{C3380CC4-5D6E-409C-BE32-E72D297353CC}">
              <c16:uniqueId val="{00000001-52F9-4487-B071-FF6AE94E60ED}"/>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Data'!$W$471:$BK$471</c:f>
              <c:numCache>
                <c:formatCode>#,##0</c:formatCode>
                <c:ptCount val="41"/>
                <c:pt idx="0">
                  <c:v>31401</c:v>
                </c:pt>
                <c:pt idx="1">
                  <c:v>30477</c:v>
                </c:pt>
                <c:pt idx="2">
                  <c:v>29536</c:v>
                </c:pt>
                <c:pt idx="3">
                  <c:v>28641</c:v>
                </c:pt>
                <c:pt idx="4">
                  <c:v>27773</c:v>
                </c:pt>
                <c:pt idx="5">
                  <c:v>26909</c:v>
                </c:pt>
                <c:pt idx="6">
                  <c:v>26082</c:v>
                </c:pt>
                <c:pt idx="7">
                  <c:v>25642</c:v>
                </c:pt>
                <c:pt idx="8">
                  <c:v>26972</c:v>
                </c:pt>
                <c:pt idx="9">
                  <c:v>26179</c:v>
                </c:pt>
                <c:pt idx="10">
                  <c:v>25463</c:v>
                </c:pt>
                <c:pt idx="11">
                  <c:v>24821</c:v>
                </c:pt>
                <c:pt idx="12">
                  <c:v>24202</c:v>
                </c:pt>
                <c:pt idx="13">
                  <c:v>23465</c:v>
                </c:pt>
                <c:pt idx="14">
                  <c:v>22974</c:v>
                </c:pt>
                <c:pt idx="15">
                  <c:v>22365</c:v>
                </c:pt>
                <c:pt idx="16">
                  <c:v>22063</c:v>
                </c:pt>
                <c:pt idx="17">
                  <c:v>21829</c:v>
                </c:pt>
                <c:pt idx="18">
                  <c:v>22421</c:v>
                </c:pt>
                <c:pt idx="19">
                  <c:v>22705.652318153159</c:v>
                </c:pt>
                <c:pt idx="20">
                  <c:v>22893.161686273746</c:v>
                </c:pt>
                <c:pt idx="21">
                  <c:v>22927.489467163552</c:v>
                </c:pt>
                <c:pt idx="22">
                  <c:v>22936.398566954271</c:v>
                </c:pt>
                <c:pt idx="23">
                  <c:v>22866.093432429287</c:v>
                </c:pt>
                <c:pt idx="24">
                  <c:v>22796.274281237089</c:v>
                </c:pt>
                <c:pt idx="25">
                  <c:v>22664.884064620281</c:v>
                </c:pt>
                <c:pt idx="26">
                  <c:v>22585.749376927939</c:v>
                </c:pt>
                <c:pt idx="27">
                  <c:v>22497.489950450927</c:v>
                </c:pt>
                <c:pt idx="28">
                  <c:v>22457.324351435189</c:v>
                </c:pt>
                <c:pt idx="29">
                  <c:v>22405.115648092647</c:v>
                </c:pt>
                <c:pt idx="30">
                  <c:v>22396.898932661454</c:v>
                </c:pt>
                <c:pt idx="31">
                  <c:v>22290.760866936078</c:v>
                </c:pt>
                <c:pt idx="32">
                  <c:v>22218.529155342851</c:v>
                </c:pt>
                <c:pt idx="33">
                  <c:v>22136.79333244147</c:v>
                </c:pt>
                <c:pt idx="34">
                  <c:v>22090.486885744322</c:v>
                </c:pt>
                <c:pt idx="35">
                  <c:v>22037.670047864056</c:v>
                </c:pt>
                <c:pt idx="36">
                  <c:v>22011.863494730304</c:v>
                </c:pt>
                <c:pt idx="37">
                  <c:v>21976.764337572415</c:v>
                </c:pt>
                <c:pt idx="38">
                  <c:v>21966.940177374119</c:v>
                </c:pt>
                <c:pt idx="39">
                  <c:v>21949.75628856082</c:v>
                </c:pt>
                <c:pt idx="40">
                  <c:v>21918.304067604331</c:v>
                </c:pt>
              </c:numCache>
            </c:numRef>
          </c:val>
          <c:smooth val="0"/>
          <c:extLst xmlns:c16r2="http://schemas.microsoft.com/office/drawing/2015/06/chart">
            <c:ext xmlns:c16="http://schemas.microsoft.com/office/drawing/2014/chart" uri="{C3380CC4-5D6E-409C-BE32-E72D297353CC}">
              <c16:uniqueId val="{00000002-52F9-4487-B071-FF6AE94E60ED}"/>
            </c:ext>
          </c:extLst>
        </c:ser>
        <c:dLbls>
          <c:showLegendKey val="0"/>
          <c:showVal val="0"/>
          <c:showCatName val="0"/>
          <c:showSerName val="0"/>
          <c:showPercent val="0"/>
          <c:showBubbleSize val="0"/>
        </c:dLbls>
        <c:smooth val="0"/>
        <c:axId val="318911784"/>
        <c:axId val="318912176"/>
      </c:lineChart>
      <c:dateAx>
        <c:axId val="318911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71425310963"/>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912176"/>
        <c:crosses val="autoZero"/>
        <c:auto val="1"/>
        <c:lblOffset val="100"/>
        <c:baseTimeUnit val="months"/>
        <c:majorUnit val="12"/>
        <c:majorTimeUnit val="months"/>
        <c:minorUnit val="12"/>
        <c:minorTimeUnit val="months"/>
      </c:dateAx>
      <c:valAx>
        <c:axId val="3189121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8911784"/>
        <c:crosses val="autoZero"/>
        <c:crossBetween val="midCat"/>
        <c:majorUnit val="10000"/>
        <c:minorUnit val="10000"/>
      </c:valAx>
      <c:spPr>
        <a:solidFill>
          <a:srgbClr val="C0C0C0"/>
        </a:solidFill>
        <a:ln w="12700">
          <a:solidFill>
            <a:srgbClr val="808080"/>
          </a:solidFill>
          <a:prstDash val="solid"/>
        </a:ln>
      </c:spPr>
    </c:plotArea>
    <c:legend>
      <c:legendPos val="b"/>
      <c:layout>
        <c:manualLayout>
          <c:xMode val="edge"/>
          <c:yMode val="edge"/>
          <c:x val="0.36770212419099785"/>
          <c:y val="0.94234592445328036"/>
          <c:w val="0.31180150307298543"/>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1394910573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484251930361658"/>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Data'!$W$9:$BK$9</c:f>
              <c:numCache>
                <c:formatCode>#,##0</c:formatCode>
                <c:ptCount val="41"/>
                <c:pt idx="0">
                  <c:v>8769</c:v>
                </c:pt>
                <c:pt idx="1">
                  <c:v>8572</c:v>
                </c:pt>
                <c:pt idx="2">
                  <c:v>8319</c:v>
                </c:pt>
                <c:pt idx="3">
                  <c:v>8114</c:v>
                </c:pt>
                <c:pt idx="4">
                  <c:v>7906</c:v>
                </c:pt>
                <c:pt idx="5">
                  <c:v>7681</c:v>
                </c:pt>
                <c:pt idx="6">
                  <c:v>7518</c:v>
                </c:pt>
                <c:pt idx="7">
                  <c:v>7352</c:v>
                </c:pt>
                <c:pt idx="8">
                  <c:v>7185</c:v>
                </c:pt>
                <c:pt idx="9">
                  <c:v>7020</c:v>
                </c:pt>
                <c:pt idx="10">
                  <c:v>6866</c:v>
                </c:pt>
                <c:pt idx="11">
                  <c:v>6723</c:v>
                </c:pt>
                <c:pt idx="12">
                  <c:v>6577</c:v>
                </c:pt>
                <c:pt idx="13">
                  <c:v>6406</c:v>
                </c:pt>
                <c:pt idx="14">
                  <c:v>6294</c:v>
                </c:pt>
                <c:pt idx="15">
                  <c:v>6201</c:v>
                </c:pt>
                <c:pt idx="16">
                  <c:v>6088</c:v>
                </c:pt>
                <c:pt idx="17">
                  <c:v>5981</c:v>
                </c:pt>
                <c:pt idx="18">
                  <c:v>5898</c:v>
                </c:pt>
                <c:pt idx="19">
                  <c:v>5785.5840252948037</c:v>
                </c:pt>
                <c:pt idx="20">
                  <c:v>5680.6576994988955</c:v>
                </c:pt>
                <c:pt idx="21">
                  <c:v>5575.9087821546891</c:v>
                </c:pt>
                <c:pt idx="22">
                  <c:v>5484.3062233244855</c:v>
                </c:pt>
                <c:pt idx="23">
                  <c:v>5395.4189673143137</c:v>
                </c:pt>
                <c:pt idx="24">
                  <c:v>5311.9073665736742</c:v>
                </c:pt>
                <c:pt idx="25">
                  <c:v>5224.8895817713674</c:v>
                </c:pt>
                <c:pt idx="26">
                  <c:v>5143.1155401181904</c:v>
                </c:pt>
                <c:pt idx="27">
                  <c:v>5058.6450601195957</c:v>
                </c:pt>
                <c:pt idx="28">
                  <c:v>4979.1354036863531</c:v>
                </c:pt>
                <c:pt idx="29">
                  <c:v>4897.8219630986496</c:v>
                </c:pt>
                <c:pt idx="30">
                  <c:v>4821.0076967074865</c:v>
                </c:pt>
                <c:pt idx="31">
                  <c:v>4741.3530434742761</c:v>
                </c:pt>
                <c:pt idx="32">
                  <c:v>4664.5649086108551</c:v>
                </c:pt>
                <c:pt idx="33">
                  <c:v>4585.1205457142014</c:v>
                </c:pt>
                <c:pt idx="34">
                  <c:v>4506.4511485558533</c:v>
                </c:pt>
                <c:pt idx="35">
                  <c:v>4423.5341063841779</c:v>
                </c:pt>
                <c:pt idx="36">
                  <c:v>4341.8403329936382</c:v>
                </c:pt>
                <c:pt idx="37">
                  <c:v>4256.738986102725</c:v>
                </c:pt>
                <c:pt idx="38">
                  <c:v>4172.5423763165327</c:v>
                </c:pt>
                <c:pt idx="39">
                  <c:v>4084.8077696952564</c:v>
                </c:pt>
                <c:pt idx="40">
                  <c:v>3998.6783976998295</c:v>
                </c:pt>
              </c:numCache>
            </c:numRef>
          </c:val>
          <c:smooth val="0"/>
          <c:extLst xmlns:c16r2="http://schemas.microsoft.com/office/drawing/2015/06/chart">
            <c:ext xmlns:c16="http://schemas.microsoft.com/office/drawing/2014/chart" uri="{C3380CC4-5D6E-409C-BE32-E72D297353CC}">
              <c16:uniqueId val="{00000000-20AE-4E63-9A16-3B580F363D26}"/>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Data'!$W$51:$BK$51</c:f>
              <c:numCache>
                <c:formatCode>#,##0</c:formatCode>
                <c:ptCount val="41"/>
                <c:pt idx="0">
                  <c:v>8844</c:v>
                </c:pt>
                <c:pt idx="1">
                  <c:v>8503</c:v>
                </c:pt>
                <c:pt idx="2">
                  <c:v>8165</c:v>
                </c:pt>
                <c:pt idx="3">
                  <c:v>7843</c:v>
                </c:pt>
                <c:pt idx="4">
                  <c:v>7531</c:v>
                </c:pt>
                <c:pt idx="5">
                  <c:v>7209</c:v>
                </c:pt>
                <c:pt idx="6">
                  <c:v>6923</c:v>
                </c:pt>
                <c:pt idx="7">
                  <c:v>6682</c:v>
                </c:pt>
                <c:pt idx="8">
                  <c:v>6452</c:v>
                </c:pt>
                <c:pt idx="9">
                  <c:v>6175</c:v>
                </c:pt>
                <c:pt idx="10">
                  <c:v>5889</c:v>
                </c:pt>
                <c:pt idx="11">
                  <c:v>5685</c:v>
                </c:pt>
                <c:pt idx="12">
                  <c:v>5498</c:v>
                </c:pt>
                <c:pt idx="13">
                  <c:v>5129</c:v>
                </c:pt>
                <c:pt idx="14">
                  <c:v>4942</c:v>
                </c:pt>
                <c:pt idx="15">
                  <c:v>4775</c:v>
                </c:pt>
                <c:pt idx="16">
                  <c:v>4633</c:v>
                </c:pt>
                <c:pt idx="17">
                  <c:v>4479</c:v>
                </c:pt>
                <c:pt idx="18">
                  <c:v>4355</c:v>
                </c:pt>
                <c:pt idx="19">
                  <c:v>4187.6139950375009</c:v>
                </c:pt>
                <c:pt idx="20">
                  <c:v>4034.722424996698</c:v>
                </c:pt>
                <c:pt idx="21">
                  <c:v>3882.6228051559929</c:v>
                </c:pt>
                <c:pt idx="22">
                  <c:v>3747.401974213351</c:v>
                </c:pt>
                <c:pt idx="23">
                  <c:v>3613.237077865499</c:v>
                </c:pt>
                <c:pt idx="24">
                  <c:v>3493.208283598708</c:v>
                </c:pt>
                <c:pt idx="25">
                  <c:v>3373.8914355271504</c:v>
                </c:pt>
                <c:pt idx="26">
                  <c:v>3266.360328778911</c:v>
                </c:pt>
                <c:pt idx="27">
                  <c:v>3159.3387913847555</c:v>
                </c:pt>
                <c:pt idx="28">
                  <c:v>3060.8551358244117</c:v>
                </c:pt>
                <c:pt idx="29">
                  <c:v>2961.3733382839046</c:v>
                </c:pt>
                <c:pt idx="30">
                  <c:v>2870.1189835759874</c:v>
                </c:pt>
                <c:pt idx="31">
                  <c:v>2778.8726343959424</c:v>
                </c:pt>
                <c:pt idx="32">
                  <c:v>2693.1885893913031</c:v>
                </c:pt>
                <c:pt idx="33">
                  <c:v>2605.6810509994557</c:v>
                </c:pt>
                <c:pt idx="34">
                  <c:v>2522.2719601854624</c:v>
                </c:pt>
                <c:pt idx="35">
                  <c:v>2436.7116739523435</c:v>
                </c:pt>
                <c:pt idx="36">
                  <c:v>2355.2346998600083</c:v>
                </c:pt>
                <c:pt idx="37">
                  <c:v>2272.0852209739946</c:v>
                </c:pt>
                <c:pt idx="38">
                  <c:v>2192.0053615811585</c:v>
                </c:pt>
                <c:pt idx="39">
                  <c:v>2109.5588914668265</c:v>
                </c:pt>
                <c:pt idx="40">
                  <c:v>2029.824997390331</c:v>
                </c:pt>
              </c:numCache>
            </c:numRef>
          </c:val>
          <c:smooth val="0"/>
          <c:extLst xmlns:c16r2="http://schemas.microsoft.com/office/drawing/2015/06/chart">
            <c:ext xmlns:c16="http://schemas.microsoft.com/office/drawing/2014/chart" uri="{C3380CC4-5D6E-409C-BE32-E72D297353CC}">
              <c16:uniqueId val="{00000001-20AE-4E63-9A16-3B580F363D26}"/>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Data'!$W$177:$BK$177</c:f>
              <c:numCache>
                <c:formatCode>#,##0</c:formatCode>
                <c:ptCount val="41"/>
                <c:pt idx="0">
                  <c:v>8537</c:v>
                </c:pt>
                <c:pt idx="1">
                  <c:v>8267</c:v>
                </c:pt>
                <c:pt idx="2">
                  <c:v>7969</c:v>
                </c:pt>
                <c:pt idx="3">
                  <c:v>7734</c:v>
                </c:pt>
                <c:pt idx="4">
                  <c:v>7472</c:v>
                </c:pt>
                <c:pt idx="5">
                  <c:v>7171</c:v>
                </c:pt>
                <c:pt idx="6">
                  <c:v>6902</c:v>
                </c:pt>
                <c:pt idx="7">
                  <c:v>6676</c:v>
                </c:pt>
                <c:pt idx="8">
                  <c:v>6505</c:v>
                </c:pt>
                <c:pt idx="9">
                  <c:v>6257</c:v>
                </c:pt>
                <c:pt idx="10">
                  <c:v>6026</c:v>
                </c:pt>
                <c:pt idx="11">
                  <c:v>5839</c:v>
                </c:pt>
                <c:pt idx="12">
                  <c:v>5638</c:v>
                </c:pt>
                <c:pt idx="13">
                  <c:v>5309</c:v>
                </c:pt>
                <c:pt idx="14">
                  <c:v>5131</c:v>
                </c:pt>
                <c:pt idx="15">
                  <c:v>4925</c:v>
                </c:pt>
                <c:pt idx="16">
                  <c:v>4774</c:v>
                </c:pt>
                <c:pt idx="17">
                  <c:v>4616</c:v>
                </c:pt>
                <c:pt idx="18">
                  <c:v>4461</c:v>
                </c:pt>
                <c:pt idx="19">
                  <c:v>4316.0411827908038</c:v>
                </c:pt>
                <c:pt idx="20">
                  <c:v>4176.9200100315984</c:v>
                </c:pt>
                <c:pt idx="21">
                  <c:v>4029.7629395801978</c:v>
                </c:pt>
                <c:pt idx="22">
                  <c:v>3899.1382337577916</c:v>
                </c:pt>
                <c:pt idx="23">
                  <c:v>3767.3070787031993</c:v>
                </c:pt>
                <c:pt idx="24">
                  <c:v>3651.571561576689</c:v>
                </c:pt>
                <c:pt idx="25">
                  <c:v>3534.3788529321978</c:v>
                </c:pt>
                <c:pt idx="26">
                  <c:v>3429.1480325004909</c:v>
                </c:pt>
                <c:pt idx="27">
                  <c:v>3321.4786006042932</c:v>
                </c:pt>
                <c:pt idx="28">
                  <c:v>3225.6960296261946</c:v>
                </c:pt>
                <c:pt idx="29">
                  <c:v>3128.2441412094959</c:v>
                </c:pt>
                <c:pt idx="30">
                  <c:v>3042.2512431271871</c:v>
                </c:pt>
                <c:pt idx="31">
                  <c:v>2955.4985038713007</c:v>
                </c:pt>
                <c:pt idx="32">
                  <c:v>2878.5744469101255</c:v>
                </c:pt>
                <c:pt idx="33">
                  <c:v>2800.2226356196766</c:v>
                </c:pt>
                <c:pt idx="34">
                  <c:v>2730.9343879535945</c:v>
                </c:pt>
                <c:pt idx="35">
                  <c:v>2660.5858886731016</c:v>
                </c:pt>
                <c:pt idx="36">
                  <c:v>2599.3125622367702</c:v>
                </c:pt>
                <c:pt idx="37">
                  <c:v>2537.5236668641896</c:v>
                </c:pt>
                <c:pt idx="38">
                  <c:v>2483.0060029504966</c:v>
                </c:pt>
                <c:pt idx="39">
                  <c:v>2427.1569995209588</c:v>
                </c:pt>
                <c:pt idx="40">
                  <c:v>2377.1716079789803</c:v>
                </c:pt>
              </c:numCache>
            </c:numRef>
          </c:val>
          <c:smooth val="0"/>
          <c:extLst xmlns:c16r2="http://schemas.microsoft.com/office/drawing/2015/06/chart">
            <c:ext xmlns:c16="http://schemas.microsoft.com/office/drawing/2014/chart" uri="{C3380CC4-5D6E-409C-BE32-E72D297353CC}">
              <c16:uniqueId val="{00000002-20AE-4E63-9A16-3B580F363D26}"/>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Data'!$W$198:$BK$198</c:f>
              <c:numCache>
                <c:formatCode>#,##0</c:formatCode>
                <c:ptCount val="41"/>
                <c:pt idx="0">
                  <c:v>8043</c:v>
                </c:pt>
                <c:pt idx="1">
                  <c:v>7842</c:v>
                </c:pt>
                <c:pt idx="2">
                  <c:v>7687</c:v>
                </c:pt>
                <c:pt idx="3">
                  <c:v>7455</c:v>
                </c:pt>
                <c:pt idx="4">
                  <c:v>7256</c:v>
                </c:pt>
                <c:pt idx="5">
                  <c:v>7064</c:v>
                </c:pt>
                <c:pt idx="6">
                  <c:v>6883</c:v>
                </c:pt>
                <c:pt idx="7">
                  <c:v>6656</c:v>
                </c:pt>
                <c:pt idx="8">
                  <c:v>6423</c:v>
                </c:pt>
                <c:pt idx="9">
                  <c:v>6154</c:v>
                </c:pt>
                <c:pt idx="10">
                  <c:v>5905</c:v>
                </c:pt>
                <c:pt idx="11">
                  <c:v>5676</c:v>
                </c:pt>
                <c:pt idx="12">
                  <c:v>5462</c:v>
                </c:pt>
                <c:pt idx="13">
                  <c:v>5218</c:v>
                </c:pt>
                <c:pt idx="14">
                  <c:v>5036</c:v>
                </c:pt>
                <c:pt idx="15">
                  <c:v>4779</c:v>
                </c:pt>
                <c:pt idx="16">
                  <c:v>4604</c:v>
                </c:pt>
                <c:pt idx="17">
                  <c:v>4383</c:v>
                </c:pt>
                <c:pt idx="18">
                  <c:v>4141</c:v>
                </c:pt>
                <c:pt idx="19">
                  <c:v>3901.7201772839258</c:v>
                </c:pt>
                <c:pt idx="20">
                  <c:v>3688.9477688365473</c:v>
                </c:pt>
                <c:pt idx="21">
                  <c:v>3467.8639215247599</c:v>
                </c:pt>
                <c:pt idx="22">
                  <c:v>3278.1441147375003</c:v>
                </c:pt>
                <c:pt idx="23">
                  <c:v>3081.6353154902627</c:v>
                </c:pt>
                <c:pt idx="24">
                  <c:v>2915.09360286835</c:v>
                </c:pt>
                <c:pt idx="25">
                  <c:v>2744.2804023958879</c:v>
                </c:pt>
                <c:pt idx="26">
                  <c:v>2601.2348121223149</c:v>
                </c:pt>
                <c:pt idx="27">
                  <c:v>2455.651113067132</c:v>
                </c:pt>
                <c:pt idx="28">
                  <c:v>2335.554316466269</c:v>
                </c:pt>
                <c:pt idx="29">
                  <c:v>2214.2439224223913</c:v>
                </c:pt>
                <c:pt idx="30">
                  <c:v>2115.681268650721</c:v>
                </c:pt>
                <c:pt idx="31">
                  <c:v>2016.6922395972829</c:v>
                </c:pt>
                <c:pt idx="32">
                  <c:v>1936.1151319026831</c:v>
                </c:pt>
                <c:pt idx="33">
                  <c:v>1854.4948844833586</c:v>
                </c:pt>
                <c:pt idx="34">
                  <c:v>1788.2524152414744</c:v>
                </c:pt>
                <c:pt idx="35">
                  <c:v>1720.9094278902655</c:v>
                </c:pt>
                <c:pt idx="36">
                  <c:v>1667.2670977248383</c:v>
                </c:pt>
                <c:pt idx="37">
                  <c:v>1613.0193866455013</c:v>
                </c:pt>
                <c:pt idx="38">
                  <c:v>1570.2164499458424</c:v>
                </c:pt>
                <c:pt idx="39">
                  <c:v>1526.709848742001</c:v>
                </c:pt>
                <c:pt idx="40">
                  <c:v>1492.7627652429612</c:v>
                </c:pt>
              </c:numCache>
            </c:numRef>
          </c:val>
          <c:smooth val="0"/>
          <c:extLst xmlns:c16r2="http://schemas.microsoft.com/office/drawing/2015/06/chart">
            <c:ext xmlns:c16="http://schemas.microsoft.com/office/drawing/2014/chart" uri="{C3380CC4-5D6E-409C-BE32-E72D297353CC}">
              <c16:uniqueId val="{00000003-20AE-4E63-9A16-3B580F363D26}"/>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Data'!$W$576:$BK$576</c:f>
              <c:numCache>
                <c:formatCode>#,##0</c:formatCode>
                <c:ptCount val="41"/>
                <c:pt idx="0">
                  <c:v>6428</c:v>
                </c:pt>
                <c:pt idx="1">
                  <c:v>6252</c:v>
                </c:pt>
                <c:pt idx="2">
                  <c:v>6097</c:v>
                </c:pt>
                <c:pt idx="3">
                  <c:v>5911</c:v>
                </c:pt>
                <c:pt idx="4">
                  <c:v>5752</c:v>
                </c:pt>
                <c:pt idx="5">
                  <c:v>5601</c:v>
                </c:pt>
                <c:pt idx="6">
                  <c:v>5445</c:v>
                </c:pt>
                <c:pt idx="7">
                  <c:v>5253</c:v>
                </c:pt>
                <c:pt idx="8">
                  <c:v>5064</c:v>
                </c:pt>
                <c:pt idx="9">
                  <c:v>4850</c:v>
                </c:pt>
                <c:pt idx="10">
                  <c:v>4636</c:v>
                </c:pt>
                <c:pt idx="11">
                  <c:v>4456</c:v>
                </c:pt>
                <c:pt idx="12">
                  <c:v>4284</c:v>
                </c:pt>
                <c:pt idx="13">
                  <c:v>4041</c:v>
                </c:pt>
                <c:pt idx="14">
                  <c:v>3891</c:v>
                </c:pt>
                <c:pt idx="15">
                  <c:v>3666</c:v>
                </c:pt>
                <c:pt idx="16">
                  <c:v>3528</c:v>
                </c:pt>
                <c:pt idx="17">
                  <c:v>3360</c:v>
                </c:pt>
                <c:pt idx="18">
                  <c:v>3158</c:v>
                </c:pt>
                <c:pt idx="19">
                  <c:v>2959.098168308918</c:v>
                </c:pt>
                <c:pt idx="20">
                  <c:v>2783.6932405619568</c:v>
                </c:pt>
                <c:pt idx="21">
                  <c:v>2603.456165316552</c:v>
                </c:pt>
                <c:pt idx="22">
                  <c:v>2448.5632365501701</c:v>
                </c:pt>
                <c:pt idx="23">
                  <c:v>2288.3475078492311</c:v>
                </c:pt>
                <c:pt idx="24">
                  <c:v>2151.3155397308824</c:v>
                </c:pt>
                <c:pt idx="25">
                  <c:v>2010.5086943878021</c:v>
                </c:pt>
                <c:pt idx="26">
                  <c:v>1893.1571354030739</c:v>
                </c:pt>
                <c:pt idx="27">
                  <c:v>1775.0241509883517</c:v>
                </c:pt>
                <c:pt idx="28">
                  <c:v>1676.435723616778</c:v>
                </c:pt>
                <c:pt idx="29">
                  <c:v>1576.4276886511841</c:v>
                </c:pt>
                <c:pt idx="30">
                  <c:v>1494.2417676786174</c:v>
                </c:pt>
                <c:pt idx="31">
                  <c:v>1411.6261151558406</c:v>
                </c:pt>
                <c:pt idx="32">
                  <c:v>1343.6935016211601</c:v>
                </c:pt>
                <c:pt idx="33">
                  <c:v>1275.1912681750318</c:v>
                </c:pt>
                <c:pt idx="34">
                  <c:v>1219.0237974031943</c:v>
                </c:pt>
                <c:pt idx="35">
                  <c:v>1162.2259308616178</c:v>
                </c:pt>
                <c:pt idx="36">
                  <c:v>1116.0105891333551</c:v>
                </c:pt>
                <c:pt idx="37">
                  <c:v>1069.3278982696147</c:v>
                </c:pt>
                <c:pt idx="38">
                  <c:v>1032.0200134746699</c:v>
                </c:pt>
                <c:pt idx="39">
                  <c:v>994.51322684174954</c:v>
                </c:pt>
                <c:pt idx="40">
                  <c:v>964.6375863209671</c:v>
                </c:pt>
              </c:numCache>
            </c:numRef>
          </c:val>
          <c:smooth val="0"/>
          <c:extLst xmlns:c16r2="http://schemas.microsoft.com/office/drawing/2015/06/chart">
            <c:ext xmlns:c16="http://schemas.microsoft.com/office/drawing/2014/chart" uri="{C3380CC4-5D6E-409C-BE32-E72D297353CC}">
              <c16:uniqueId val="{00000004-20AE-4E63-9A16-3B580F363D26}"/>
            </c:ext>
          </c:extLst>
        </c:ser>
        <c:dLbls>
          <c:showLegendKey val="0"/>
          <c:showVal val="0"/>
          <c:showCatName val="0"/>
          <c:showSerName val="0"/>
          <c:showPercent val="0"/>
          <c:showBubbleSize val="0"/>
        </c:dLbls>
        <c:smooth val="0"/>
        <c:axId val="318912960"/>
        <c:axId val="318913352"/>
      </c:lineChart>
      <c:dateAx>
        <c:axId val="31891296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39615602976"/>
              <c:y val="0.878969920426613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8913352"/>
        <c:crosses val="autoZero"/>
        <c:auto val="1"/>
        <c:lblOffset val="100"/>
        <c:baseTimeUnit val="months"/>
        <c:majorUnit val="12"/>
        <c:majorTimeUnit val="months"/>
        <c:minorUnit val="12"/>
        <c:minorTimeUnit val="months"/>
      </c:dateAx>
      <c:valAx>
        <c:axId val="318913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8912960"/>
        <c:crosses val="autoZero"/>
        <c:crossBetween val="midCat"/>
      </c:valAx>
      <c:spPr>
        <a:solidFill>
          <a:srgbClr val="C0C0C0"/>
        </a:solidFill>
        <a:ln w="12700">
          <a:solidFill>
            <a:srgbClr val="808080"/>
          </a:solidFill>
          <a:prstDash val="solid"/>
        </a:ln>
      </c:spPr>
    </c:plotArea>
    <c:legend>
      <c:legendPos val="b"/>
      <c:layout>
        <c:manualLayout>
          <c:xMode val="edge"/>
          <c:yMode val="edge"/>
          <c:x val="0.33422471115232905"/>
          <c:y val="0.94643044619422567"/>
          <c:w val="0.37032105414909205"/>
          <c:h val="3.9682539682539653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058271586"/>
          <c:y val="2.9940119760479042E-2"/>
        </c:manualLayout>
      </c:layout>
      <c:overlay val="0"/>
      <c:spPr>
        <a:noFill/>
        <a:ln w="25400">
          <a:noFill/>
        </a:ln>
      </c:spPr>
    </c:title>
    <c:autoTitleDeleted val="0"/>
    <c:plotArea>
      <c:layout>
        <c:manualLayout>
          <c:layoutTarget val="inner"/>
          <c:xMode val="edge"/>
          <c:yMode val="edge"/>
          <c:x val="8.8343558282208592E-2"/>
          <c:y val="0.15768493810219036"/>
          <c:w val="0.87607361963190189"/>
          <c:h val="0.62674772865933881"/>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Data'!$W$660:$BK$660</c:f>
              <c:numCache>
                <c:formatCode>#,##0</c:formatCode>
                <c:ptCount val="41"/>
                <c:pt idx="0">
                  <c:v>25849</c:v>
                </c:pt>
                <c:pt idx="1">
                  <c:v>25031</c:v>
                </c:pt>
                <c:pt idx="2">
                  <c:v>24165</c:v>
                </c:pt>
                <c:pt idx="3">
                  <c:v>23350</c:v>
                </c:pt>
                <c:pt idx="4">
                  <c:v>22565</c:v>
                </c:pt>
                <c:pt idx="5">
                  <c:v>21727</c:v>
                </c:pt>
                <c:pt idx="6">
                  <c:v>20949</c:v>
                </c:pt>
                <c:pt idx="7">
                  <c:v>20211</c:v>
                </c:pt>
                <c:pt idx="8">
                  <c:v>19541</c:v>
                </c:pt>
                <c:pt idx="9">
                  <c:v>18755</c:v>
                </c:pt>
                <c:pt idx="10">
                  <c:v>18003</c:v>
                </c:pt>
                <c:pt idx="11">
                  <c:v>17407</c:v>
                </c:pt>
                <c:pt idx="12">
                  <c:v>16808</c:v>
                </c:pt>
                <c:pt idx="13">
                  <c:v>16039</c:v>
                </c:pt>
                <c:pt idx="14">
                  <c:v>15495</c:v>
                </c:pt>
                <c:pt idx="15">
                  <c:v>14645</c:v>
                </c:pt>
                <c:pt idx="16">
                  <c:v>14181</c:v>
                </c:pt>
                <c:pt idx="17">
                  <c:v>13723</c:v>
                </c:pt>
                <c:pt idx="18">
                  <c:v>13232</c:v>
                </c:pt>
                <c:pt idx="19">
                  <c:v>12701.647067010515</c:v>
                </c:pt>
                <c:pt idx="20">
                  <c:v>12219.688634490958</c:v>
                </c:pt>
                <c:pt idx="21">
                  <c:v>11725.39543835219</c:v>
                </c:pt>
                <c:pt idx="22">
                  <c:v>11291.895669517473</c:v>
                </c:pt>
                <c:pt idx="23">
                  <c:v>10850.554459075634</c:v>
                </c:pt>
                <c:pt idx="24">
                  <c:v>10466.827918747036</c:v>
                </c:pt>
                <c:pt idx="25">
                  <c:v>10077.945068187179</c:v>
                </c:pt>
                <c:pt idx="26">
                  <c:v>9739.810721116055</c:v>
                </c:pt>
                <c:pt idx="27">
                  <c:v>9399.0366443785533</c:v>
                </c:pt>
                <c:pt idx="28">
                  <c:v>9100.4739012458685</c:v>
                </c:pt>
                <c:pt idx="29">
                  <c:v>8796.8046596880504</c:v>
                </c:pt>
                <c:pt idx="30">
                  <c:v>8532.7807534359781</c:v>
                </c:pt>
                <c:pt idx="31">
                  <c:v>8265.5190311649258</c:v>
                </c:pt>
                <c:pt idx="32">
                  <c:v>8029.4951603452919</c:v>
                </c:pt>
                <c:pt idx="33">
                  <c:v>7788.1677804080728</c:v>
                </c:pt>
                <c:pt idx="34">
                  <c:v>7574.3407235288041</c:v>
                </c:pt>
                <c:pt idx="35">
                  <c:v>7356.1008530108347</c:v>
                </c:pt>
                <c:pt idx="36">
                  <c:v>7162.0554772353298</c:v>
                </c:pt>
                <c:pt idx="37">
                  <c:v>6963.524731640613</c:v>
                </c:pt>
                <c:pt idx="38">
                  <c:v>6785.0006451234649</c:v>
                </c:pt>
                <c:pt idx="39">
                  <c:v>6601.2735756793427</c:v>
                </c:pt>
                <c:pt idx="40">
                  <c:v>6433.277133810715</c:v>
                </c:pt>
              </c:numCache>
            </c:numRef>
          </c:val>
          <c:smooth val="0"/>
          <c:extLst xmlns:c16r2="http://schemas.microsoft.com/office/drawing/2015/06/chart">
            <c:ext xmlns:c16="http://schemas.microsoft.com/office/drawing/2014/chart" uri="{C3380CC4-5D6E-409C-BE32-E72D297353CC}">
              <c16:uniqueId val="{00000000-D487-4153-9D7A-E63567E72E76}"/>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Data'!$W$681:$BK$681</c:f>
              <c:numCache>
                <c:formatCode>#,##0</c:formatCode>
                <c:ptCount val="41"/>
                <c:pt idx="0">
                  <c:v>16788</c:v>
                </c:pt>
                <c:pt idx="1">
                  <c:v>16395</c:v>
                </c:pt>
                <c:pt idx="2">
                  <c:v>15986</c:v>
                </c:pt>
                <c:pt idx="3">
                  <c:v>15548</c:v>
                </c:pt>
                <c:pt idx="4">
                  <c:v>15145</c:v>
                </c:pt>
                <c:pt idx="5">
                  <c:v>14736</c:v>
                </c:pt>
                <c:pt idx="6">
                  <c:v>14390</c:v>
                </c:pt>
                <c:pt idx="7">
                  <c:v>13998</c:v>
                </c:pt>
                <c:pt idx="8">
                  <c:v>13598</c:v>
                </c:pt>
                <c:pt idx="9">
                  <c:v>13169</c:v>
                </c:pt>
                <c:pt idx="10">
                  <c:v>12769</c:v>
                </c:pt>
                <c:pt idx="11">
                  <c:v>12400</c:v>
                </c:pt>
                <c:pt idx="12">
                  <c:v>12045</c:v>
                </c:pt>
                <c:pt idx="13">
                  <c:v>11633</c:v>
                </c:pt>
                <c:pt idx="14">
                  <c:v>11337</c:v>
                </c:pt>
                <c:pt idx="15">
                  <c:v>10987</c:v>
                </c:pt>
                <c:pt idx="16">
                  <c:v>10699</c:v>
                </c:pt>
                <c:pt idx="17">
                  <c:v>10373</c:v>
                </c:pt>
                <c:pt idx="18">
                  <c:v>10051</c:v>
                </c:pt>
                <c:pt idx="19">
                  <c:v>9702.2370137759954</c:v>
                </c:pt>
                <c:pt idx="20">
                  <c:v>9387.3032280333609</c:v>
                </c:pt>
                <c:pt idx="21">
                  <c:v>9064.2844978339635</c:v>
                </c:pt>
                <c:pt idx="22">
                  <c:v>8785.2777016680284</c:v>
                </c:pt>
                <c:pt idx="23">
                  <c:v>8502.1576403111376</c:v>
                </c:pt>
                <c:pt idx="24">
                  <c:v>8253.6833632413454</c:v>
                </c:pt>
                <c:pt idx="25">
                  <c:v>7997.202187469542</c:v>
                </c:pt>
                <c:pt idx="26">
                  <c:v>7773.330331011718</c:v>
                </c:pt>
                <c:pt idx="27">
                  <c:v>7544.0337233837718</c:v>
                </c:pt>
                <c:pt idx="28">
                  <c:v>7344.7274401010873</c:v>
                </c:pt>
                <c:pt idx="29">
                  <c:v>7142.2311086372938</c:v>
                </c:pt>
                <c:pt idx="30">
                  <c:v>6966.9066503416125</c:v>
                </c:pt>
                <c:pt idx="31">
                  <c:v>6788.3105817597861</c:v>
                </c:pt>
                <c:pt idx="32">
                  <c:v>6630.7124276563654</c:v>
                </c:pt>
                <c:pt idx="33">
                  <c:v>6469.3171986871048</c:v>
                </c:pt>
                <c:pt idx="34">
                  <c:v>6323.962541059157</c:v>
                </c:pt>
                <c:pt idx="35">
                  <c:v>6173.2164786174953</c:v>
                </c:pt>
                <c:pt idx="36">
                  <c:v>6037.032047080952</c:v>
                </c:pt>
                <c:pt idx="37">
                  <c:v>5896.8799173555335</c:v>
                </c:pt>
                <c:pt idx="38">
                  <c:v>5769.0730099575994</c:v>
                </c:pt>
                <c:pt idx="39">
                  <c:v>5636.8804010501253</c:v>
                </c:pt>
                <c:pt idx="40">
                  <c:v>5516.0675071838887</c:v>
                </c:pt>
              </c:numCache>
            </c:numRef>
          </c:val>
          <c:smooth val="0"/>
          <c:extLst xmlns:c16r2="http://schemas.microsoft.com/office/drawing/2015/06/chart">
            <c:ext xmlns:c16="http://schemas.microsoft.com/office/drawing/2014/chart" uri="{C3380CC4-5D6E-409C-BE32-E72D297353CC}">
              <c16:uniqueId val="{00000001-D487-4153-9D7A-E63567E72E76}"/>
            </c:ext>
          </c:extLst>
        </c:ser>
        <c:dLbls>
          <c:showLegendKey val="0"/>
          <c:showVal val="0"/>
          <c:showCatName val="0"/>
          <c:showSerName val="0"/>
          <c:showPercent val="0"/>
          <c:showBubbleSize val="0"/>
        </c:dLbls>
        <c:smooth val="0"/>
        <c:axId val="319491664"/>
        <c:axId val="319492056"/>
      </c:lineChart>
      <c:dateAx>
        <c:axId val="31949166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993854269444818"/>
              <c:y val="0.868265149491044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492056"/>
        <c:crosses val="autoZero"/>
        <c:auto val="1"/>
        <c:lblOffset val="100"/>
        <c:baseTimeUnit val="months"/>
        <c:majorUnit val="12"/>
        <c:majorTimeUnit val="months"/>
        <c:minorUnit val="12"/>
        <c:minorTimeUnit val="months"/>
      </c:dateAx>
      <c:valAx>
        <c:axId val="31949205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9491664"/>
        <c:crosses val="autoZero"/>
        <c:crossBetween val="midCat"/>
      </c:valAx>
      <c:spPr>
        <a:solidFill>
          <a:srgbClr val="C0C0C0"/>
        </a:solidFill>
        <a:ln w="12700">
          <a:solidFill>
            <a:srgbClr val="808080"/>
          </a:solidFill>
          <a:prstDash val="solid"/>
        </a:ln>
      </c:spPr>
    </c:plotArea>
    <c:legend>
      <c:legendPos val="b"/>
      <c:layout>
        <c:manualLayout>
          <c:xMode val="edge"/>
          <c:yMode val="edge"/>
          <c:x val="0.32883437481862676"/>
          <c:y val="0.94012164647083785"/>
          <c:w val="0.39386510347140269"/>
          <c:h val="4.590818363273452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687117111493566"/>
          <c:y val="2.9880478087649404E-2"/>
        </c:manualLayout>
      </c:layout>
      <c:overlay val="0"/>
      <c:spPr>
        <a:noFill/>
        <a:ln w="25400">
          <a:noFill/>
        </a:ln>
      </c:spPr>
    </c:title>
    <c:autoTitleDeleted val="0"/>
    <c:plotArea>
      <c:layout>
        <c:manualLayout>
          <c:layoutTarget val="inner"/>
          <c:xMode val="edge"/>
          <c:yMode val="edge"/>
          <c:x val="9.0797546012269942E-2"/>
          <c:y val="0.15537863718819758"/>
          <c:w val="0.87361963190184044"/>
          <c:h val="0.62948268399321072"/>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Data'!$W$15:$BK$15</c:f>
              <c:numCache>
                <c:formatCode>#,##0</c:formatCode>
                <c:ptCount val="41"/>
                <c:pt idx="0">
                  <c:v>122355</c:v>
                </c:pt>
                <c:pt idx="1">
                  <c:v>119436</c:v>
                </c:pt>
                <c:pt idx="2">
                  <c:v>116498</c:v>
                </c:pt>
                <c:pt idx="3">
                  <c:v>113538</c:v>
                </c:pt>
                <c:pt idx="4">
                  <c:v>110644</c:v>
                </c:pt>
                <c:pt idx="5">
                  <c:v>108060</c:v>
                </c:pt>
                <c:pt idx="6">
                  <c:v>105705</c:v>
                </c:pt>
                <c:pt idx="7">
                  <c:v>103240</c:v>
                </c:pt>
                <c:pt idx="8">
                  <c:v>101059</c:v>
                </c:pt>
                <c:pt idx="9">
                  <c:v>98704</c:v>
                </c:pt>
                <c:pt idx="10">
                  <c:v>96493</c:v>
                </c:pt>
                <c:pt idx="11">
                  <c:v>94343</c:v>
                </c:pt>
                <c:pt idx="12">
                  <c:v>92374</c:v>
                </c:pt>
                <c:pt idx="13">
                  <c:v>90464</c:v>
                </c:pt>
                <c:pt idx="14">
                  <c:v>88974</c:v>
                </c:pt>
                <c:pt idx="15">
                  <c:v>87238</c:v>
                </c:pt>
                <c:pt idx="16">
                  <c:v>85811</c:v>
                </c:pt>
                <c:pt idx="17">
                  <c:v>84385</c:v>
                </c:pt>
                <c:pt idx="18">
                  <c:v>83363</c:v>
                </c:pt>
                <c:pt idx="19">
                  <c:v>82001.037090737853</c:v>
                </c:pt>
                <c:pt idx="20">
                  <c:v>80781.634982127507</c:v>
                </c:pt>
                <c:pt idx="21">
                  <c:v>79582.904840198709</c:v>
                </c:pt>
                <c:pt idx="22">
                  <c:v>78523.510753304261</c:v>
                </c:pt>
                <c:pt idx="23">
                  <c:v>77458.210793586913</c:v>
                </c:pt>
                <c:pt idx="24">
                  <c:v>76481.759175530009</c:v>
                </c:pt>
                <c:pt idx="25">
                  <c:v>75471.408277325099</c:v>
                </c:pt>
                <c:pt idx="26">
                  <c:v>74544.655170751736</c:v>
                </c:pt>
                <c:pt idx="27">
                  <c:v>73594.733875483565</c:v>
                </c:pt>
                <c:pt idx="28">
                  <c:v>72711.797505143273</c:v>
                </c:pt>
                <c:pt idx="29">
                  <c:v>71800.753513036892</c:v>
                </c:pt>
                <c:pt idx="30">
                  <c:v>70939.80201260277</c:v>
                </c:pt>
                <c:pt idx="31">
                  <c:v>70016.992918804404</c:v>
                </c:pt>
                <c:pt idx="32">
                  <c:v>69125.786945160376</c:v>
                </c:pt>
                <c:pt idx="33">
                  <c:v>68189.07852036797</c:v>
                </c:pt>
                <c:pt idx="34">
                  <c:v>67272.735964105959</c:v>
                </c:pt>
                <c:pt idx="35">
                  <c:v>66303.802378707798</c:v>
                </c:pt>
                <c:pt idx="36">
                  <c:v>65358.580433552612</c:v>
                </c:pt>
                <c:pt idx="37">
                  <c:v>64366.548215617739</c:v>
                </c:pt>
                <c:pt idx="38">
                  <c:v>63392.682491342515</c:v>
                </c:pt>
                <c:pt idx="39">
                  <c:v>62368.265459258124</c:v>
                </c:pt>
                <c:pt idx="40">
                  <c:v>61365.759024852399</c:v>
                </c:pt>
              </c:numCache>
            </c:numRef>
          </c:val>
          <c:smooth val="0"/>
          <c:extLst xmlns:c16r2="http://schemas.microsoft.com/office/drawing/2015/06/chart">
            <c:ext xmlns:c16="http://schemas.microsoft.com/office/drawing/2014/chart" uri="{C3380CC4-5D6E-409C-BE32-E72D297353CC}">
              <c16:uniqueId val="{00000000-B9FE-4F07-8355-FBE74AB7C110}"/>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Data'!$W$57:$BK$57</c:f>
              <c:numCache>
                <c:formatCode>#,##0</c:formatCode>
                <c:ptCount val="41"/>
                <c:pt idx="0">
                  <c:v>95363</c:v>
                </c:pt>
                <c:pt idx="1">
                  <c:v>92014</c:v>
                </c:pt>
                <c:pt idx="2">
                  <c:v>88652</c:v>
                </c:pt>
                <c:pt idx="3">
                  <c:v>85476</c:v>
                </c:pt>
                <c:pt idx="4">
                  <c:v>82229</c:v>
                </c:pt>
                <c:pt idx="5">
                  <c:v>79257</c:v>
                </c:pt>
                <c:pt idx="6">
                  <c:v>76523</c:v>
                </c:pt>
                <c:pt idx="7">
                  <c:v>73631</c:v>
                </c:pt>
                <c:pt idx="8">
                  <c:v>71266</c:v>
                </c:pt>
                <c:pt idx="9">
                  <c:v>68534</c:v>
                </c:pt>
                <c:pt idx="10">
                  <c:v>66016</c:v>
                </c:pt>
                <c:pt idx="11">
                  <c:v>63786</c:v>
                </c:pt>
                <c:pt idx="12">
                  <c:v>61504</c:v>
                </c:pt>
                <c:pt idx="13">
                  <c:v>57421</c:v>
                </c:pt>
                <c:pt idx="14">
                  <c:v>55641</c:v>
                </c:pt>
                <c:pt idx="15">
                  <c:v>53712</c:v>
                </c:pt>
                <c:pt idx="16">
                  <c:v>52011</c:v>
                </c:pt>
                <c:pt idx="17">
                  <c:v>50427</c:v>
                </c:pt>
                <c:pt idx="18">
                  <c:v>48958</c:v>
                </c:pt>
                <c:pt idx="19">
                  <c:v>47246.432195269139</c:v>
                </c:pt>
                <c:pt idx="20">
                  <c:v>45683.026478616448</c:v>
                </c:pt>
                <c:pt idx="21">
                  <c:v>44142.701455988536</c:v>
                </c:pt>
                <c:pt idx="22">
                  <c:v>42761.283505222847</c:v>
                </c:pt>
                <c:pt idx="23">
                  <c:v>41387.202397514309</c:v>
                </c:pt>
                <c:pt idx="24">
                  <c:v>40143.440824258112</c:v>
                </c:pt>
                <c:pt idx="25">
                  <c:v>38895.964525505988</c:v>
                </c:pt>
                <c:pt idx="26">
                  <c:v>37760.038814286585</c:v>
                </c:pt>
                <c:pt idx="27">
                  <c:v>36621.326749052605</c:v>
                </c:pt>
                <c:pt idx="28">
                  <c:v>35564.555371180104</c:v>
                </c:pt>
                <c:pt idx="29">
                  <c:v>34493.216875111408</c:v>
                </c:pt>
                <c:pt idx="30">
                  <c:v>33495.01181449095</c:v>
                </c:pt>
                <c:pt idx="31">
                  <c:v>32480.314697769019</c:v>
                </c:pt>
                <c:pt idx="32">
                  <c:v>31527.7854294467</c:v>
                </c:pt>
                <c:pt idx="33">
                  <c:v>30557.546919139466</c:v>
                </c:pt>
                <c:pt idx="34">
                  <c:v>29633.798311216382</c:v>
                </c:pt>
                <c:pt idx="35">
                  <c:v>28685.80540305447</c:v>
                </c:pt>
                <c:pt idx="36">
                  <c:v>27785.23704643868</c:v>
                </c:pt>
                <c:pt idx="37">
                  <c:v>26865.289402968618</c:v>
                </c:pt>
                <c:pt idx="38">
                  <c:v>25985.314585774635</c:v>
                </c:pt>
                <c:pt idx="39">
                  <c:v>25080.097715438009</c:v>
                </c:pt>
                <c:pt idx="40">
                  <c:v>24215.514755765827</c:v>
                </c:pt>
              </c:numCache>
            </c:numRef>
          </c:val>
          <c:smooth val="0"/>
          <c:extLst xmlns:c16r2="http://schemas.microsoft.com/office/drawing/2015/06/chart">
            <c:ext xmlns:c16="http://schemas.microsoft.com/office/drawing/2014/chart" uri="{C3380CC4-5D6E-409C-BE32-E72D297353CC}">
              <c16:uniqueId val="{00000001-B9FE-4F07-8355-FBE74AB7C110}"/>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Data'!$W$183:$BK$183</c:f>
              <c:numCache>
                <c:formatCode>#,##0</c:formatCode>
                <c:ptCount val="41"/>
                <c:pt idx="0">
                  <c:v>83879</c:v>
                </c:pt>
                <c:pt idx="1">
                  <c:v>81305</c:v>
                </c:pt>
                <c:pt idx="2">
                  <c:v>78716</c:v>
                </c:pt>
                <c:pt idx="3">
                  <c:v>76361</c:v>
                </c:pt>
                <c:pt idx="4">
                  <c:v>73827</c:v>
                </c:pt>
                <c:pt idx="5">
                  <c:v>71475</c:v>
                </c:pt>
                <c:pt idx="6">
                  <c:v>69174</c:v>
                </c:pt>
                <c:pt idx="7">
                  <c:v>66832</c:v>
                </c:pt>
                <c:pt idx="8">
                  <c:v>64902</c:v>
                </c:pt>
                <c:pt idx="9">
                  <c:v>62714</c:v>
                </c:pt>
                <c:pt idx="10">
                  <c:v>60631</c:v>
                </c:pt>
                <c:pt idx="11">
                  <c:v>58670</c:v>
                </c:pt>
                <c:pt idx="12">
                  <c:v>56670</c:v>
                </c:pt>
                <c:pt idx="13">
                  <c:v>53129</c:v>
                </c:pt>
                <c:pt idx="14">
                  <c:v>51329</c:v>
                </c:pt>
                <c:pt idx="15">
                  <c:v>49541</c:v>
                </c:pt>
                <c:pt idx="16">
                  <c:v>47928</c:v>
                </c:pt>
                <c:pt idx="17">
                  <c:v>46530</c:v>
                </c:pt>
                <c:pt idx="18">
                  <c:v>45071</c:v>
                </c:pt>
                <c:pt idx="19">
                  <c:v>43760.930797967187</c:v>
                </c:pt>
                <c:pt idx="20">
                  <c:v>42558.069386772688</c:v>
                </c:pt>
                <c:pt idx="21">
                  <c:v>41330.949942076375</c:v>
                </c:pt>
                <c:pt idx="22">
                  <c:v>40229.939121918847</c:v>
                </c:pt>
                <c:pt idx="23">
                  <c:v>39107.442497206648</c:v>
                </c:pt>
                <c:pt idx="24">
                  <c:v>38120.181085878605</c:v>
                </c:pt>
                <c:pt idx="25">
                  <c:v>37120.325023271158</c:v>
                </c:pt>
                <c:pt idx="26">
                  <c:v>36247.492454134386</c:v>
                </c:pt>
                <c:pt idx="27">
                  <c:v>35375.208785146475</c:v>
                </c:pt>
                <c:pt idx="28">
                  <c:v>34603.178146729922</c:v>
                </c:pt>
                <c:pt idx="29">
                  <c:v>33813.973241811094</c:v>
                </c:pt>
                <c:pt idx="30">
                  <c:v>33125.411238297718</c:v>
                </c:pt>
                <c:pt idx="31">
                  <c:v>32430.183735512801</c:v>
                </c:pt>
                <c:pt idx="32">
                  <c:v>31831.034467705307</c:v>
                </c:pt>
                <c:pt idx="33">
                  <c:v>31227.049970710959</c:v>
                </c:pt>
                <c:pt idx="34">
                  <c:v>30700.800290636405</c:v>
                </c:pt>
                <c:pt idx="35">
                  <c:v>30161.430961642214</c:v>
                </c:pt>
                <c:pt idx="36">
                  <c:v>29702.546376484774</c:v>
                </c:pt>
                <c:pt idx="37">
                  <c:v>29235.957329095014</c:v>
                </c:pt>
                <c:pt idx="38">
                  <c:v>28832.832500445034</c:v>
                </c:pt>
                <c:pt idx="39">
                  <c:v>28413.830007597004</c:v>
                </c:pt>
                <c:pt idx="40">
                  <c:v>28059.001136170969</c:v>
                </c:pt>
              </c:numCache>
            </c:numRef>
          </c:val>
          <c:smooth val="0"/>
          <c:extLst xmlns:c16r2="http://schemas.microsoft.com/office/drawing/2015/06/chart">
            <c:ext xmlns:c16="http://schemas.microsoft.com/office/drawing/2014/chart" uri="{C3380CC4-5D6E-409C-BE32-E72D297353CC}">
              <c16:uniqueId val="{00000002-B9FE-4F07-8355-FBE74AB7C110}"/>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Data'!$W$204:$BK$204</c:f>
              <c:numCache>
                <c:formatCode>#,##0</c:formatCode>
                <c:ptCount val="41"/>
                <c:pt idx="0">
                  <c:v>101090</c:v>
                </c:pt>
                <c:pt idx="1">
                  <c:v>98989</c:v>
                </c:pt>
                <c:pt idx="2">
                  <c:v>96761</c:v>
                </c:pt>
                <c:pt idx="3">
                  <c:v>94352</c:v>
                </c:pt>
                <c:pt idx="4">
                  <c:v>91925</c:v>
                </c:pt>
                <c:pt idx="5">
                  <c:v>89363</c:v>
                </c:pt>
                <c:pt idx="6">
                  <c:v>86865</c:v>
                </c:pt>
                <c:pt idx="7">
                  <c:v>84202</c:v>
                </c:pt>
                <c:pt idx="8">
                  <c:v>81531</c:v>
                </c:pt>
                <c:pt idx="9">
                  <c:v>78538</c:v>
                </c:pt>
                <c:pt idx="10">
                  <c:v>75536</c:v>
                </c:pt>
                <c:pt idx="11">
                  <c:v>72737</c:v>
                </c:pt>
                <c:pt idx="12">
                  <c:v>69960</c:v>
                </c:pt>
                <c:pt idx="13">
                  <c:v>66876</c:v>
                </c:pt>
                <c:pt idx="14">
                  <c:v>64500</c:v>
                </c:pt>
                <c:pt idx="15">
                  <c:v>61449</c:v>
                </c:pt>
                <c:pt idx="16">
                  <c:v>59001</c:v>
                </c:pt>
                <c:pt idx="17">
                  <c:v>56468</c:v>
                </c:pt>
                <c:pt idx="18">
                  <c:v>53899</c:v>
                </c:pt>
                <c:pt idx="19">
                  <c:v>51072.522447949603</c:v>
                </c:pt>
                <c:pt idx="20">
                  <c:v>48538.656379747088</c:v>
                </c:pt>
                <c:pt idx="21">
                  <c:v>45875.585567588896</c:v>
                </c:pt>
                <c:pt idx="22">
                  <c:v>43585.358409865155</c:v>
                </c:pt>
                <c:pt idx="23">
                  <c:v>41197.056895007336</c:v>
                </c:pt>
                <c:pt idx="24">
                  <c:v>39163.313157622477</c:v>
                </c:pt>
                <c:pt idx="25">
                  <c:v>37055.801268059913</c:v>
                </c:pt>
                <c:pt idx="26">
                  <c:v>35283.172395300906</c:v>
                </c:pt>
                <c:pt idx="27">
                  <c:v>33459.633892578495</c:v>
                </c:pt>
                <c:pt idx="28">
                  <c:v>31944.092497463487</c:v>
                </c:pt>
                <c:pt idx="29">
                  <c:v>30394.801812890073</c:v>
                </c:pt>
                <c:pt idx="30">
                  <c:v>29118.975207466432</c:v>
                </c:pt>
                <c:pt idx="31">
                  <c:v>27813.614851181199</c:v>
                </c:pt>
                <c:pt idx="32">
                  <c:v>26747.11127374199</c:v>
                </c:pt>
                <c:pt idx="33">
                  <c:v>25658.952928198687</c:v>
                </c:pt>
                <c:pt idx="34">
                  <c:v>24777.657801933379</c:v>
                </c:pt>
                <c:pt idx="35">
                  <c:v>23875.520176861934</c:v>
                </c:pt>
                <c:pt idx="36">
                  <c:v>23149.637119829928</c:v>
                </c:pt>
                <c:pt idx="37">
                  <c:v>22402.791446323088</c:v>
                </c:pt>
                <c:pt idx="38">
                  <c:v>21802.989994396052</c:v>
                </c:pt>
                <c:pt idx="39">
                  <c:v>21177.541595351377</c:v>
                </c:pt>
                <c:pt idx="40">
                  <c:v>20672.719292602582</c:v>
                </c:pt>
              </c:numCache>
            </c:numRef>
          </c:val>
          <c:smooth val="0"/>
          <c:extLst xmlns:c16r2="http://schemas.microsoft.com/office/drawing/2015/06/chart">
            <c:ext xmlns:c16="http://schemas.microsoft.com/office/drawing/2014/chart" uri="{C3380CC4-5D6E-409C-BE32-E72D297353CC}">
              <c16:uniqueId val="{00000003-B9FE-4F07-8355-FBE74AB7C110}"/>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Data'!$W$582:$BK$582</c:f>
              <c:numCache>
                <c:formatCode>#,##0</c:formatCode>
                <c:ptCount val="41"/>
                <c:pt idx="0">
                  <c:v>77584</c:v>
                </c:pt>
                <c:pt idx="1">
                  <c:v>75864</c:v>
                </c:pt>
                <c:pt idx="2">
                  <c:v>73970</c:v>
                </c:pt>
                <c:pt idx="3">
                  <c:v>71978</c:v>
                </c:pt>
                <c:pt idx="4">
                  <c:v>69989</c:v>
                </c:pt>
                <c:pt idx="5">
                  <c:v>67852</c:v>
                </c:pt>
                <c:pt idx="6">
                  <c:v>65730</c:v>
                </c:pt>
                <c:pt idx="7">
                  <c:v>63549</c:v>
                </c:pt>
                <c:pt idx="8">
                  <c:v>61463</c:v>
                </c:pt>
                <c:pt idx="9">
                  <c:v>59060</c:v>
                </c:pt>
                <c:pt idx="10">
                  <c:v>56725</c:v>
                </c:pt>
                <c:pt idx="11">
                  <c:v>54528</c:v>
                </c:pt>
                <c:pt idx="12">
                  <c:v>52292</c:v>
                </c:pt>
                <c:pt idx="13">
                  <c:v>49094</c:v>
                </c:pt>
                <c:pt idx="14">
                  <c:v>47036</c:v>
                </c:pt>
                <c:pt idx="15">
                  <c:v>44524</c:v>
                </c:pt>
                <c:pt idx="16">
                  <c:v>42464</c:v>
                </c:pt>
                <c:pt idx="17">
                  <c:v>40431</c:v>
                </c:pt>
                <c:pt idx="18">
                  <c:v>38403</c:v>
                </c:pt>
                <c:pt idx="19">
                  <c:v>36223.688610661076</c:v>
                </c:pt>
                <c:pt idx="20">
                  <c:v>34272.500968591383</c:v>
                </c:pt>
                <c:pt idx="21">
                  <c:v>32236.808612052828</c:v>
                </c:pt>
                <c:pt idx="22">
                  <c:v>30482.71472801733</c:v>
                </c:pt>
                <c:pt idx="23">
                  <c:v>28662.562302550588</c:v>
                </c:pt>
                <c:pt idx="24">
                  <c:v>27107.306493464017</c:v>
                </c:pt>
                <c:pt idx="25">
                  <c:v>25503.646715815044</c:v>
                </c:pt>
                <c:pt idx="26">
                  <c:v>24149.297483442082</c:v>
                </c:pt>
                <c:pt idx="27">
                  <c:v>22762.746730757015</c:v>
                </c:pt>
                <c:pt idx="28">
                  <c:v>21602.50764600089</c:v>
                </c:pt>
                <c:pt idx="29">
                  <c:v>20421.210472043702</c:v>
                </c:pt>
                <c:pt idx="30">
                  <c:v>19441.375565573828</c:v>
                </c:pt>
                <c:pt idx="31">
                  <c:v>18443.43265551763</c:v>
                </c:pt>
                <c:pt idx="32">
                  <c:v>17618.422125255507</c:v>
                </c:pt>
                <c:pt idx="33">
                  <c:v>16779.528788265081</c:v>
                </c:pt>
                <c:pt idx="34">
                  <c:v>16091.427796654245</c:v>
                </c:pt>
                <c:pt idx="35">
                  <c:v>15390.092881045794</c:v>
                </c:pt>
                <c:pt idx="36">
                  <c:v>14816.60010227155</c:v>
                </c:pt>
                <c:pt idx="37">
                  <c:v>14230.237925791791</c:v>
                </c:pt>
                <c:pt idx="38">
                  <c:v>13747.369047212302</c:v>
                </c:pt>
                <c:pt idx="39">
                  <c:v>13247.189520239761</c:v>
                </c:pt>
                <c:pt idx="40">
                  <c:v>12834.433795543635</c:v>
                </c:pt>
              </c:numCache>
            </c:numRef>
          </c:val>
          <c:smooth val="0"/>
          <c:extLst xmlns:c16r2="http://schemas.microsoft.com/office/drawing/2015/06/chart">
            <c:ext xmlns:c16="http://schemas.microsoft.com/office/drawing/2014/chart" uri="{C3380CC4-5D6E-409C-BE32-E72D297353CC}">
              <c16:uniqueId val="{00000004-B9FE-4F07-8355-FBE74AB7C110}"/>
            </c:ext>
          </c:extLst>
        </c:ser>
        <c:dLbls>
          <c:showLegendKey val="0"/>
          <c:showVal val="0"/>
          <c:showCatName val="0"/>
          <c:showSerName val="0"/>
          <c:showPercent val="0"/>
          <c:showBubbleSize val="0"/>
        </c:dLbls>
        <c:smooth val="0"/>
        <c:axId val="187446976"/>
        <c:axId val="187447368"/>
      </c:lineChart>
      <c:dateAx>
        <c:axId val="18744697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116564563064955"/>
              <c:y val="0.8685267329631604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47368"/>
        <c:crosses val="autoZero"/>
        <c:auto val="1"/>
        <c:lblOffset val="100"/>
        <c:baseTimeUnit val="months"/>
        <c:majorUnit val="12"/>
        <c:majorTimeUnit val="months"/>
        <c:minorUnit val="12"/>
        <c:minorTimeUnit val="months"/>
      </c:dateAx>
      <c:valAx>
        <c:axId val="1874473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87446976"/>
        <c:crosses val="autoZero"/>
        <c:crossBetween val="midCat"/>
      </c:valAx>
      <c:spPr>
        <a:solidFill>
          <a:srgbClr val="C0C0C0"/>
        </a:solidFill>
        <a:ln w="12700">
          <a:solidFill>
            <a:srgbClr val="808080"/>
          </a:solidFill>
          <a:prstDash val="solid"/>
        </a:ln>
      </c:spPr>
    </c:plotArea>
    <c:legend>
      <c:legendPos val="b"/>
      <c:layout>
        <c:manualLayout>
          <c:xMode val="edge"/>
          <c:yMode val="edge"/>
          <c:x val="0.33006138105896443"/>
          <c:y val="0.94023988037351902"/>
          <c:w val="0.39509201213947909"/>
          <c:h val="4.5816733067729043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Data'!$W$492:$BK$492</c:f>
              <c:numCache>
                <c:formatCode>#,##0</c:formatCode>
                <c:ptCount val="41"/>
                <c:pt idx="0">
                  <c:v>16784</c:v>
                </c:pt>
                <c:pt idx="1">
                  <c:v>16289</c:v>
                </c:pt>
                <c:pt idx="2">
                  <c:v>15781</c:v>
                </c:pt>
                <c:pt idx="3">
                  <c:v>15261</c:v>
                </c:pt>
                <c:pt idx="4">
                  <c:v>14738</c:v>
                </c:pt>
                <c:pt idx="5">
                  <c:v>14259</c:v>
                </c:pt>
                <c:pt idx="6">
                  <c:v>13844</c:v>
                </c:pt>
                <c:pt idx="7">
                  <c:v>13398</c:v>
                </c:pt>
                <c:pt idx="8">
                  <c:v>12949</c:v>
                </c:pt>
                <c:pt idx="9">
                  <c:v>12451</c:v>
                </c:pt>
                <c:pt idx="10">
                  <c:v>12032</c:v>
                </c:pt>
                <c:pt idx="11">
                  <c:v>11641</c:v>
                </c:pt>
                <c:pt idx="12">
                  <c:v>11286</c:v>
                </c:pt>
                <c:pt idx="13">
                  <c:v>10845</c:v>
                </c:pt>
                <c:pt idx="14">
                  <c:v>10543</c:v>
                </c:pt>
                <c:pt idx="15">
                  <c:v>10306</c:v>
                </c:pt>
                <c:pt idx="16">
                  <c:v>10072</c:v>
                </c:pt>
                <c:pt idx="17">
                  <c:v>9795</c:v>
                </c:pt>
                <c:pt idx="18">
                  <c:v>9530</c:v>
                </c:pt>
                <c:pt idx="19">
                  <c:v>9210.2502623177807</c:v>
                </c:pt>
                <c:pt idx="20">
                  <c:v>8908.0026655757865</c:v>
                </c:pt>
                <c:pt idx="21">
                  <c:v>8596.9796299890641</c:v>
                </c:pt>
                <c:pt idx="22">
                  <c:v>8329.6556762618293</c:v>
                </c:pt>
                <c:pt idx="23">
                  <c:v>8055.6521903774083</c:v>
                </c:pt>
                <c:pt idx="24">
                  <c:v>7823.6519049066219</c:v>
                </c:pt>
                <c:pt idx="25">
                  <c:v>7586.8965235607702</c:v>
                </c:pt>
                <c:pt idx="26">
                  <c:v>7387.0319583528053</c:v>
                </c:pt>
                <c:pt idx="27">
                  <c:v>7181.8780904307232</c:v>
                </c:pt>
                <c:pt idx="28">
                  <c:v>7005.1661594503494</c:v>
                </c:pt>
                <c:pt idx="29">
                  <c:v>6821.2292476895473</c:v>
                </c:pt>
                <c:pt idx="30">
                  <c:v>6667.284137413958</c:v>
                </c:pt>
                <c:pt idx="31">
                  <c:v>6510.824690658852</c:v>
                </c:pt>
                <c:pt idx="32">
                  <c:v>6372.4138083656926</c:v>
                </c:pt>
                <c:pt idx="33">
                  <c:v>6225.896932667265</c:v>
                </c:pt>
                <c:pt idx="34">
                  <c:v>6099.8567355363712</c:v>
                </c:pt>
                <c:pt idx="35">
                  <c:v>5969.1390925742371</c:v>
                </c:pt>
                <c:pt idx="36">
                  <c:v>5853.4962263622474</c:v>
                </c:pt>
                <c:pt idx="37">
                  <c:v>5732.2557575129167</c:v>
                </c:pt>
                <c:pt idx="38">
                  <c:v>5624.3773459842705</c:v>
                </c:pt>
                <c:pt idx="39">
                  <c:v>5511.2683416916907</c:v>
                </c:pt>
                <c:pt idx="40">
                  <c:v>5410.7160324130182</c:v>
                </c:pt>
              </c:numCache>
            </c:numRef>
          </c:val>
          <c:smooth val="0"/>
          <c:extLst xmlns:c16r2="http://schemas.microsoft.com/office/drawing/2015/06/chart">
            <c:ext xmlns:c16="http://schemas.microsoft.com/office/drawing/2014/chart" uri="{C3380CC4-5D6E-409C-BE32-E72D297353CC}">
              <c16:uniqueId val="{00000000-A0A3-4847-806D-64411421119C}"/>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Data'!$W$513:$BK$513</c:f>
              <c:numCache>
                <c:formatCode>#,##0</c:formatCode>
                <c:ptCount val="41"/>
                <c:pt idx="0">
                  <c:v>3643</c:v>
                </c:pt>
                <c:pt idx="1">
                  <c:v>3564</c:v>
                </c:pt>
                <c:pt idx="2">
                  <c:v>3518</c:v>
                </c:pt>
                <c:pt idx="3">
                  <c:v>3475</c:v>
                </c:pt>
                <c:pt idx="4">
                  <c:v>3465</c:v>
                </c:pt>
                <c:pt idx="5">
                  <c:v>3446</c:v>
                </c:pt>
                <c:pt idx="6">
                  <c:v>3405</c:v>
                </c:pt>
                <c:pt idx="7">
                  <c:v>3718</c:v>
                </c:pt>
                <c:pt idx="8">
                  <c:v>3780</c:v>
                </c:pt>
                <c:pt idx="9">
                  <c:v>3835</c:v>
                </c:pt>
                <c:pt idx="10">
                  <c:v>3857</c:v>
                </c:pt>
                <c:pt idx="11">
                  <c:v>3874</c:v>
                </c:pt>
                <c:pt idx="12">
                  <c:v>3870</c:v>
                </c:pt>
                <c:pt idx="13">
                  <c:v>3926</c:v>
                </c:pt>
                <c:pt idx="14">
                  <c:v>3977</c:v>
                </c:pt>
                <c:pt idx="15">
                  <c:v>3979</c:v>
                </c:pt>
                <c:pt idx="16">
                  <c:v>4083</c:v>
                </c:pt>
                <c:pt idx="17">
                  <c:v>4379</c:v>
                </c:pt>
                <c:pt idx="18">
                  <c:v>5516</c:v>
                </c:pt>
                <c:pt idx="19">
                  <c:v>6297.1071985150111</c:v>
                </c:pt>
                <c:pt idx="20">
                  <c:v>6956.2323616215326</c:v>
                </c:pt>
                <c:pt idx="21">
                  <c:v>7489.6518180369876</c:v>
                </c:pt>
                <c:pt idx="22">
                  <c:v>7936.5388319147305</c:v>
                </c:pt>
                <c:pt idx="23">
                  <c:v>8313.9094157725176</c:v>
                </c:pt>
                <c:pt idx="24">
                  <c:v>8631.3031239091306</c:v>
                </c:pt>
                <c:pt idx="25">
                  <c:v>8897.0105237923271</c:v>
                </c:pt>
                <c:pt idx="26">
                  <c:v>9164.647388176516</c:v>
                </c:pt>
                <c:pt idx="27">
                  <c:v>9430.326144941575</c:v>
                </c:pt>
                <c:pt idx="28">
                  <c:v>9700.754449795435</c:v>
                </c:pt>
                <c:pt idx="29">
                  <c:v>9970.1641152340126</c:v>
                </c:pt>
                <c:pt idx="30">
                  <c:v>10239.952192598403</c:v>
                </c:pt>
                <c:pt idx="31">
                  <c:v>10416.046716836998</c:v>
                </c:pt>
                <c:pt idx="32">
                  <c:v>10595.645484468349</c:v>
                </c:pt>
                <c:pt idx="33">
                  <c:v>10773.986462859</c:v>
                </c:pt>
                <c:pt idx="34">
                  <c:v>10953.385102102482</c:v>
                </c:pt>
                <c:pt idx="35">
                  <c:v>11130.971724414605</c:v>
                </c:pt>
                <c:pt idx="36">
                  <c:v>11311.1567457521</c:v>
                </c:pt>
                <c:pt idx="37">
                  <c:v>11489.104997601076</c:v>
                </c:pt>
                <c:pt idx="38">
                  <c:v>11670.778394926449</c:v>
                </c:pt>
                <c:pt idx="39">
                  <c:v>11851.174308257978</c:v>
                </c:pt>
                <c:pt idx="40">
                  <c:v>11997.383140646909</c:v>
                </c:pt>
              </c:numCache>
            </c:numRef>
          </c:val>
          <c:smooth val="0"/>
          <c:extLst xmlns:c16r2="http://schemas.microsoft.com/office/drawing/2015/06/chart">
            <c:ext xmlns:c16="http://schemas.microsoft.com/office/drawing/2014/chart" uri="{C3380CC4-5D6E-409C-BE32-E72D297353CC}">
              <c16:uniqueId val="{00000001-A0A3-4847-806D-64411421119C}"/>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Data'!$W$534:$BK$534</c:f>
              <c:numCache>
                <c:formatCode>#,##0</c:formatCode>
                <c:ptCount val="41"/>
                <c:pt idx="0">
                  <c:v>20427</c:v>
                </c:pt>
                <c:pt idx="1">
                  <c:v>19853</c:v>
                </c:pt>
                <c:pt idx="2">
                  <c:v>19299</c:v>
                </c:pt>
                <c:pt idx="3">
                  <c:v>18736</c:v>
                </c:pt>
                <c:pt idx="4">
                  <c:v>18203</c:v>
                </c:pt>
                <c:pt idx="5">
                  <c:v>17705</c:v>
                </c:pt>
                <c:pt idx="6">
                  <c:v>17249</c:v>
                </c:pt>
                <c:pt idx="7">
                  <c:v>17116</c:v>
                </c:pt>
                <c:pt idx="8">
                  <c:v>16729</c:v>
                </c:pt>
                <c:pt idx="9">
                  <c:v>16286</c:v>
                </c:pt>
                <c:pt idx="10">
                  <c:v>15889</c:v>
                </c:pt>
                <c:pt idx="11">
                  <c:v>15515</c:v>
                </c:pt>
                <c:pt idx="12">
                  <c:v>15156</c:v>
                </c:pt>
                <c:pt idx="13">
                  <c:v>14771</c:v>
                </c:pt>
                <c:pt idx="14">
                  <c:v>14520</c:v>
                </c:pt>
                <c:pt idx="15">
                  <c:v>14285</c:v>
                </c:pt>
                <c:pt idx="16">
                  <c:v>14155</c:v>
                </c:pt>
                <c:pt idx="17">
                  <c:v>14174</c:v>
                </c:pt>
                <c:pt idx="18">
                  <c:v>15046</c:v>
                </c:pt>
                <c:pt idx="19">
                  <c:v>15507.357460832791</c:v>
                </c:pt>
                <c:pt idx="20">
                  <c:v>15864.235027197319</c:v>
                </c:pt>
                <c:pt idx="21">
                  <c:v>16086.631448026052</c:v>
                </c:pt>
                <c:pt idx="22">
                  <c:v>16266.194508176559</c:v>
                </c:pt>
                <c:pt idx="23">
                  <c:v>16369.561606149926</c:v>
                </c:pt>
                <c:pt idx="24">
                  <c:v>16454.955028815752</c:v>
                </c:pt>
                <c:pt idx="25">
                  <c:v>16483.907047353096</c:v>
                </c:pt>
                <c:pt idx="26">
                  <c:v>16551.679346529323</c:v>
                </c:pt>
                <c:pt idx="27">
                  <c:v>16612.204235372297</c:v>
                </c:pt>
                <c:pt idx="28">
                  <c:v>16705.920609245783</c:v>
                </c:pt>
                <c:pt idx="29">
                  <c:v>16791.393362923562</c:v>
                </c:pt>
                <c:pt idx="30">
                  <c:v>16907.236330012362</c:v>
                </c:pt>
                <c:pt idx="31">
                  <c:v>16926.871407495848</c:v>
                </c:pt>
                <c:pt idx="32">
                  <c:v>16968.059292834041</c:v>
                </c:pt>
                <c:pt idx="33">
                  <c:v>16999.883395526267</c:v>
                </c:pt>
                <c:pt idx="34">
                  <c:v>17053.241837638852</c:v>
                </c:pt>
                <c:pt idx="35">
                  <c:v>17100.110816988843</c:v>
                </c:pt>
                <c:pt idx="36">
                  <c:v>17164.652972114345</c:v>
                </c:pt>
                <c:pt idx="37">
                  <c:v>17221.360755113994</c:v>
                </c:pt>
                <c:pt idx="38">
                  <c:v>17295.155740910719</c:v>
                </c:pt>
                <c:pt idx="39">
                  <c:v>17362.442649949669</c:v>
                </c:pt>
                <c:pt idx="40">
                  <c:v>17408.099173059927</c:v>
                </c:pt>
              </c:numCache>
            </c:numRef>
          </c:val>
          <c:smooth val="0"/>
          <c:extLst xmlns:c16r2="http://schemas.microsoft.com/office/drawing/2015/06/chart">
            <c:ext xmlns:c16="http://schemas.microsoft.com/office/drawing/2014/chart" uri="{C3380CC4-5D6E-409C-BE32-E72D297353CC}">
              <c16:uniqueId val="{00000002-A0A3-4847-806D-64411421119C}"/>
            </c:ext>
          </c:extLst>
        </c:ser>
        <c:dLbls>
          <c:showLegendKey val="0"/>
          <c:showVal val="0"/>
          <c:showCatName val="0"/>
          <c:showSerName val="0"/>
          <c:showPercent val="0"/>
          <c:showBubbleSize val="0"/>
        </c:dLbls>
        <c:smooth val="0"/>
        <c:axId val="319493232"/>
        <c:axId val="319493624"/>
      </c:lineChart>
      <c:dateAx>
        <c:axId val="31949323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493624"/>
        <c:crosses val="autoZero"/>
        <c:auto val="1"/>
        <c:lblOffset val="100"/>
        <c:baseTimeUnit val="months"/>
        <c:majorUnit val="12"/>
        <c:majorTimeUnit val="months"/>
        <c:minorUnit val="12"/>
        <c:minorTimeUnit val="months"/>
      </c:dateAx>
      <c:valAx>
        <c:axId val="3194936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9493232"/>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43044619422567"/>
          <c:w val="0.22860987399199534"/>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8.9330024813895778E-2"/>
          <c:y val="0.15705765407554673"/>
          <c:w val="0.87468982630272951"/>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Data'!$W$157:$BK$157</c:f>
              <c:numCache>
                <c:formatCode>#,##0</c:formatCode>
                <c:ptCount val="41"/>
                <c:pt idx="0">
                  <c:v>17805</c:v>
                </c:pt>
                <c:pt idx="1">
                  <c:v>17332</c:v>
                </c:pt>
                <c:pt idx="2">
                  <c:v>16977</c:v>
                </c:pt>
                <c:pt idx="3">
                  <c:v>16590</c:v>
                </c:pt>
                <c:pt idx="4">
                  <c:v>16244</c:v>
                </c:pt>
                <c:pt idx="5">
                  <c:v>15928</c:v>
                </c:pt>
                <c:pt idx="6">
                  <c:v>15672</c:v>
                </c:pt>
                <c:pt idx="7">
                  <c:v>15890</c:v>
                </c:pt>
                <c:pt idx="8">
                  <c:v>18551</c:v>
                </c:pt>
                <c:pt idx="9">
                  <c:v>18284</c:v>
                </c:pt>
                <c:pt idx="10">
                  <c:v>17991</c:v>
                </c:pt>
                <c:pt idx="11">
                  <c:v>17805</c:v>
                </c:pt>
                <c:pt idx="12">
                  <c:v>17602</c:v>
                </c:pt>
                <c:pt idx="13">
                  <c:v>17351</c:v>
                </c:pt>
                <c:pt idx="14">
                  <c:v>17203</c:v>
                </c:pt>
                <c:pt idx="15">
                  <c:v>17184</c:v>
                </c:pt>
                <c:pt idx="16">
                  <c:v>17223</c:v>
                </c:pt>
                <c:pt idx="17">
                  <c:v>17539</c:v>
                </c:pt>
                <c:pt idx="18">
                  <c:v>18460</c:v>
                </c:pt>
                <c:pt idx="19">
                  <c:v>19238.862343186971</c:v>
                </c:pt>
                <c:pt idx="20">
                  <c:v>19845.329014611481</c:v>
                </c:pt>
                <c:pt idx="21">
                  <c:v>20274.142413120768</c:v>
                </c:pt>
                <c:pt idx="22">
                  <c:v>20601.601345390089</c:v>
                </c:pt>
                <c:pt idx="23">
                  <c:v>20826.724432410014</c:v>
                </c:pt>
                <c:pt idx="24">
                  <c:v>20999.613445837294</c:v>
                </c:pt>
                <c:pt idx="25">
                  <c:v>21108.994237158873</c:v>
                </c:pt>
                <c:pt idx="26">
                  <c:v>21234.852385702146</c:v>
                </c:pt>
                <c:pt idx="27">
                  <c:v>21350.63816802451</c:v>
                </c:pt>
                <c:pt idx="28">
                  <c:v>21476.606809091671</c:v>
                </c:pt>
                <c:pt idx="29">
                  <c:v>21590.657844098401</c:v>
                </c:pt>
                <c:pt idx="30">
                  <c:v>21721.748510161848</c:v>
                </c:pt>
                <c:pt idx="31">
                  <c:v>21731.861538435212</c:v>
                </c:pt>
                <c:pt idx="32">
                  <c:v>21757.940525741054</c:v>
                </c:pt>
                <c:pt idx="33">
                  <c:v>21777.880713458246</c:v>
                </c:pt>
                <c:pt idx="34">
                  <c:v>21805.7421207847</c:v>
                </c:pt>
                <c:pt idx="35">
                  <c:v>21821.726128658727</c:v>
                </c:pt>
                <c:pt idx="36">
                  <c:v>21845.941725805129</c:v>
                </c:pt>
                <c:pt idx="37">
                  <c:v>21857.961866253678</c:v>
                </c:pt>
                <c:pt idx="38">
                  <c:v>21881.4420203017</c:v>
                </c:pt>
                <c:pt idx="39">
                  <c:v>21895.862374375691</c:v>
                </c:pt>
                <c:pt idx="40">
                  <c:v>21919.63766741267</c:v>
                </c:pt>
              </c:numCache>
            </c:numRef>
          </c:val>
          <c:smooth val="0"/>
          <c:extLst xmlns:c16r2="http://schemas.microsoft.com/office/drawing/2015/06/chart">
            <c:ext xmlns:c16="http://schemas.microsoft.com/office/drawing/2014/chart" uri="{C3380CC4-5D6E-409C-BE32-E72D297353CC}">
              <c16:uniqueId val="{00000000-831A-4793-8CFC-C5D4E0554045}"/>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Data'!$W$430:$BK$430</c:f>
              <c:numCache>
                <c:formatCode>#,##0</c:formatCode>
                <c:ptCount val="41"/>
                <c:pt idx="0">
                  <c:v>17306</c:v>
                </c:pt>
                <c:pt idx="1">
                  <c:v>16947</c:v>
                </c:pt>
                <c:pt idx="2">
                  <c:v>16586</c:v>
                </c:pt>
                <c:pt idx="3">
                  <c:v>16192</c:v>
                </c:pt>
                <c:pt idx="4">
                  <c:v>15767</c:v>
                </c:pt>
                <c:pt idx="5">
                  <c:v>15348</c:v>
                </c:pt>
                <c:pt idx="6">
                  <c:v>14936</c:v>
                </c:pt>
                <c:pt idx="7">
                  <c:v>14481</c:v>
                </c:pt>
                <c:pt idx="8">
                  <c:v>14357</c:v>
                </c:pt>
                <c:pt idx="9">
                  <c:v>13913</c:v>
                </c:pt>
                <c:pt idx="10">
                  <c:v>13512</c:v>
                </c:pt>
                <c:pt idx="11">
                  <c:v>13157</c:v>
                </c:pt>
                <c:pt idx="12">
                  <c:v>12781</c:v>
                </c:pt>
                <c:pt idx="13">
                  <c:v>12256</c:v>
                </c:pt>
                <c:pt idx="14">
                  <c:v>11949</c:v>
                </c:pt>
                <c:pt idx="15">
                  <c:v>11447</c:v>
                </c:pt>
                <c:pt idx="16">
                  <c:v>11160</c:v>
                </c:pt>
                <c:pt idx="17">
                  <c:v>10814</c:v>
                </c:pt>
                <c:pt idx="18">
                  <c:v>10563</c:v>
                </c:pt>
                <c:pt idx="19">
                  <c:v>10242.834226296509</c:v>
                </c:pt>
                <c:pt idx="20">
                  <c:v>9953.6127667435667</c:v>
                </c:pt>
                <c:pt idx="21">
                  <c:v>9645.7643421641751</c:v>
                </c:pt>
                <c:pt idx="22">
                  <c:v>9372.2027511025444</c:v>
                </c:pt>
                <c:pt idx="23">
                  <c:v>9083.012838236491</c:v>
                </c:pt>
                <c:pt idx="24">
                  <c:v>8829.882321733272</c:v>
                </c:pt>
                <c:pt idx="25">
                  <c:v>8564.3722875291787</c:v>
                </c:pt>
                <c:pt idx="26">
                  <c:v>8340.6934805392702</c:v>
                </c:pt>
                <c:pt idx="27">
                  <c:v>8114.3847300467423</c:v>
                </c:pt>
                <c:pt idx="28">
                  <c:v>7911.6497963860902</c:v>
                </c:pt>
                <c:pt idx="29">
                  <c:v>7698.0615568151879</c:v>
                </c:pt>
                <c:pt idx="30">
                  <c:v>7517.2651862981957</c:v>
                </c:pt>
                <c:pt idx="31">
                  <c:v>7327.0977110991053</c:v>
                </c:pt>
                <c:pt idx="32">
                  <c:v>7163.8827895335344</c:v>
                </c:pt>
                <c:pt idx="33">
                  <c:v>6999.262815310899</c:v>
                </c:pt>
                <c:pt idx="34">
                  <c:v>6854.2058156384237</c:v>
                </c:pt>
                <c:pt idx="35">
                  <c:v>6698.795056588483</c:v>
                </c:pt>
                <c:pt idx="36">
                  <c:v>6560.3477502230171</c:v>
                </c:pt>
                <c:pt idx="37">
                  <c:v>6414.3356484713086</c:v>
                </c:pt>
                <c:pt idx="38">
                  <c:v>6288.7865696826666</c:v>
                </c:pt>
                <c:pt idx="39">
                  <c:v>6155.7224931391511</c:v>
                </c:pt>
                <c:pt idx="40">
                  <c:v>6031.3743765781437</c:v>
                </c:pt>
              </c:numCache>
            </c:numRef>
          </c:val>
          <c:smooth val="0"/>
          <c:extLst xmlns:c16r2="http://schemas.microsoft.com/office/drawing/2015/06/chart">
            <c:ext xmlns:c16="http://schemas.microsoft.com/office/drawing/2014/chart" uri="{C3380CC4-5D6E-409C-BE32-E72D297353CC}">
              <c16:uniqueId val="{00000001-831A-4793-8CFC-C5D4E0554045}"/>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Data'!$W$472:$BK$472</c:f>
              <c:numCache>
                <c:formatCode>#,##0</c:formatCode>
                <c:ptCount val="41"/>
                <c:pt idx="0">
                  <c:v>34771</c:v>
                </c:pt>
                <c:pt idx="1">
                  <c:v>33952</c:v>
                </c:pt>
                <c:pt idx="2">
                  <c:v>33244</c:v>
                </c:pt>
                <c:pt idx="3">
                  <c:v>32476</c:v>
                </c:pt>
                <c:pt idx="4">
                  <c:v>31725</c:v>
                </c:pt>
                <c:pt idx="5">
                  <c:v>31000</c:v>
                </c:pt>
                <c:pt idx="6">
                  <c:v>30344</c:v>
                </c:pt>
                <c:pt idx="7">
                  <c:v>30115</c:v>
                </c:pt>
                <c:pt idx="8">
                  <c:v>32743</c:v>
                </c:pt>
                <c:pt idx="9">
                  <c:v>32040</c:v>
                </c:pt>
                <c:pt idx="10">
                  <c:v>31354</c:v>
                </c:pt>
                <c:pt idx="11">
                  <c:v>30821</c:v>
                </c:pt>
                <c:pt idx="12">
                  <c:v>30250</c:v>
                </c:pt>
                <c:pt idx="13">
                  <c:v>29486</c:v>
                </c:pt>
                <c:pt idx="14">
                  <c:v>29039</c:v>
                </c:pt>
                <c:pt idx="15">
                  <c:v>28526</c:v>
                </c:pt>
                <c:pt idx="16">
                  <c:v>28288</c:v>
                </c:pt>
                <c:pt idx="17">
                  <c:v>28262</c:v>
                </c:pt>
                <c:pt idx="18">
                  <c:v>28938</c:v>
                </c:pt>
                <c:pt idx="19">
                  <c:v>29403.004298552922</c:v>
                </c:pt>
                <c:pt idx="20">
                  <c:v>29725.227374102022</c:v>
                </c:pt>
                <c:pt idx="21">
                  <c:v>29850.965441341417</c:v>
                </c:pt>
                <c:pt idx="22">
                  <c:v>29908.528705904067</c:v>
                </c:pt>
                <c:pt idx="23">
                  <c:v>29848.108679906567</c:v>
                </c:pt>
                <c:pt idx="24">
                  <c:v>29770.309019951477</c:v>
                </c:pt>
                <c:pt idx="25">
                  <c:v>29616.378032212571</c:v>
                </c:pt>
                <c:pt idx="26">
                  <c:v>29519.956223504694</c:v>
                </c:pt>
                <c:pt idx="27">
                  <c:v>29410.727009068571</c:v>
                </c:pt>
                <c:pt idx="28">
                  <c:v>29334.628302710411</c:v>
                </c:pt>
                <c:pt idx="29">
                  <c:v>29235.693381637328</c:v>
                </c:pt>
                <c:pt idx="30">
                  <c:v>29185.860891212531</c:v>
                </c:pt>
                <c:pt idx="31">
                  <c:v>29005.434960093447</c:v>
                </c:pt>
                <c:pt idx="32">
                  <c:v>28867.612392103638</c:v>
                </c:pt>
                <c:pt idx="33">
                  <c:v>28722.304716063889</c:v>
                </c:pt>
                <c:pt idx="34">
                  <c:v>28603.999720152868</c:v>
                </c:pt>
                <c:pt idx="35">
                  <c:v>28463.290004303159</c:v>
                </c:pt>
                <c:pt idx="36">
                  <c:v>28347.844875864299</c:v>
                </c:pt>
                <c:pt idx="37">
                  <c:v>28212.858994683593</c:v>
                </c:pt>
                <c:pt idx="38">
                  <c:v>28110.003150486988</c:v>
                </c:pt>
                <c:pt idx="39">
                  <c:v>27990.917076155936</c:v>
                </c:pt>
                <c:pt idx="40">
                  <c:v>27889.78091442096</c:v>
                </c:pt>
              </c:numCache>
            </c:numRef>
          </c:val>
          <c:smooth val="0"/>
          <c:extLst xmlns:c16r2="http://schemas.microsoft.com/office/drawing/2015/06/chart">
            <c:ext xmlns:c16="http://schemas.microsoft.com/office/drawing/2014/chart" uri="{C3380CC4-5D6E-409C-BE32-E72D297353CC}">
              <c16:uniqueId val="{00000002-831A-4793-8CFC-C5D4E0554045}"/>
            </c:ext>
          </c:extLst>
        </c:ser>
        <c:dLbls>
          <c:showLegendKey val="0"/>
          <c:showVal val="0"/>
          <c:showCatName val="0"/>
          <c:showSerName val="0"/>
          <c:showPercent val="0"/>
          <c:showBubbleSize val="0"/>
        </c:dLbls>
        <c:smooth val="0"/>
        <c:axId val="319556912"/>
        <c:axId val="319557304"/>
      </c:lineChart>
      <c:dateAx>
        <c:axId val="31955691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898276052962368"/>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57304"/>
        <c:crosses val="autoZero"/>
        <c:auto val="1"/>
        <c:lblOffset val="100"/>
        <c:baseTimeUnit val="months"/>
        <c:majorUnit val="12"/>
        <c:majorTimeUnit val="months"/>
        <c:minorUnit val="12"/>
        <c:minorTimeUnit val="months"/>
      </c:dateAx>
      <c:valAx>
        <c:axId val="3195573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9556912"/>
        <c:crosses val="autoZero"/>
        <c:crossBetween val="midCat"/>
      </c:valAx>
      <c:spPr>
        <a:solidFill>
          <a:srgbClr val="C0C0C0"/>
        </a:solidFill>
        <a:ln w="12700">
          <a:solidFill>
            <a:srgbClr val="808080"/>
          </a:solidFill>
          <a:prstDash val="solid"/>
        </a:ln>
      </c:spPr>
    </c:plotArea>
    <c:legend>
      <c:legendPos val="b"/>
      <c:layout>
        <c:manualLayout>
          <c:xMode val="edge"/>
          <c:yMode val="edge"/>
          <c:x val="0.35856079404466501"/>
          <c:y val="0.94035785288270379"/>
          <c:w val="0.33622841809786186"/>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521239628"/>
          <c:y val="2.9644268774703556E-2"/>
        </c:manualLayout>
      </c:layout>
      <c:overlay val="0"/>
      <c:spPr>
        <a:noFill/>
        <a:ln w="25400">
          <a:noFill/>
        </a:ln>
      </c:spPr>
    </c:title>
    <c:autoTitleDeleted val="0"/>
    <c:plotArea>
      <c:layout>
        <c:manualLayout>
          <c:layoutTarget val="inner"/>
          <c:xMode val="edge"/>
          <c:yMode val="edge"/>
          <c:x val="8.8353529160298955E-2"/>
          <c:y val="0.15217391304347827"/>
          <c:w val="0.87282577291689267"/>
          <c:h val="0.64229249011857703"/>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Data'!$W$10:$BK$10</c:f>
              <c:numCache>
                <c:formatCode>#,##0</c:formatCode>
                <c:ptCount val="41"/>
                <c:pt idx="0">
                  <c:v>11413</c:v>
                </c:pt>
                <c:pt idx="1">
                  <c:v>11188</c:v>
                </c:pt>
                <c:pt idx="2">
                  <c:v>11025</c:v>
                </c:pt>
                <c:pt idx="3">
                  <c:v>10805</c:v>
                </c:pt>
                <c:pt idx="4">
                  <c:v>10599</c:v>
                </c:pt>
                <c:pt idx="5">
                  <c:v>10443</c:v>
                </c:pt>
                <c:pt idx="6">
                  <c:v>10294</c:v>
                </c:pt>
                <c:pt idx="7">
                  <c:v>10124</c:v>
                </c:pt>
                <c:pt idx="8">
                  <c:v>9927</c:v>
                </c:pt>
                <c:pt idx="9">
                  <c:v>9767</c:v>
                </c:pt>
                <c:pt idx="10">
                  <c:v>9515</c:v>
                </c:pt>
                <c:pt idx="11">
                  <c:v>9387</c:v>
                </c:pt>
                <c:pt idx="12">
                  <c:v>9236</c:v>
                </c:pt>
                <c:pt idx="13">
                  <c:v>9068</c:v>
                </c:pt>
                <c:pt idx="14">
                  <c:v>8940</c:v>
                </c:pt>
                <c:pt idx="15">
                  <c:v>8775</c:v>
                </c:pt>
                <c:pt idx="16">
                  <c:v>8683</c:v>
                </c:pt>
                <c:pt idx="17">
                  <c:v>8561</c:v>
                </c:pt>
                <c:pt idx="18">
                  <c:v>8464</c:v>
                </c:pt>
                <c:pt idx="19">
                  <c:v>8333.1386329667639</c:v>
                </c:pt>
                <c:pt idx="20">
                  <c:v>8215.1780941240431</c:v>
                </c:pt>
                <c:pt idx="21">
                  <c:v>8097.3073274264698</c:v>
                </c:pt>
                <c:pt idx="22">
                  <c:v>7987.8003314039725</c:v>
                </c:pt>
                <c:pt idx="23">
                  <c:v>7875.0593177099199</c:v>
                </c:pt>
                <c:pt idx="24">
                  <c:v>7772.1100912666507</c:v>
                </c:pt>
                <c:pt idx="25">
                  <c:v>7666.3877661037095</c:v>
                </c:pt>
                <c:pt idx="26">
                  <c:v>7566.300046891537</c:v>
                </c:pt>
                <c:pt idx="27">
                  <c:v>7462.5829640615329</c:v>
                </c:pt>
                <c:pt idx="28">
                  <c:v>7365.0241844456868</c:v>
                </c:pt>
                <c:pt idx="29">
                  <c:v>7264.2263746357439</c:v>
                </c:pt>
                <c:pt idx="30">
                  <c:v>7170.9701861437288</c:v>
                </c:pt>
                <c:pt idx="31">
                  <c:v>7074.4259367299583</c:v>
                </c:pt>
                <c:pt idx="32">
                  <c:v>6981.2891526353806</c:v>
                </c:pt>
                <c:pt idx="33">
                  <c:v>6883.9787764742996</c:v>
                </c:pt>
                <c:pt idx="34">
                  <c:v>6787.036998625611</c:v>
                </c:pt>
                <c:pt idx="35">
                  <c:v>6683.5989251309384</c:v>
                </c:pt>
                <c:pt idx="36">
                  <c:v>6583.2637446649587</c:v>
                </c:pt>
                <c:pt idx="37">
                  <c:v>6478.6732464612578</c:v>
                </c:pt>
                <c:pt idx="38">
                  <c:v>6375.2236858157357</c:v>
                </c:pt>
                <c:pt idx="39">
                  <c:v>6266.1865789202539</c:v>
                </c:pt>
                <c:pt idx="40">
                  <c:v>6158.1301473506874</c:v>
                </c:pt>
              </c:numCache>
            </c:numRef>
          </c:val>
          <c:smooth val="0"/>
          <c:extLst xmlns:c16r2="http://schemas.microsoft.com/office/drawing/2015/06/chart">
            <c:ext xmlns:c16="http://schemas.microsoft.com/office/drawing/2014/chart" uri="{C3380CC4-5D6E-409C-BE32-E72D297353CC}">
              <c16:uniqueId val="{00000000-300A-42F0-99E5-2898EBF77A44}"/>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Data'!$W$52:$BK$52</c:f>
              <c:numCache>
                <c:formatCode>#,##0</c:formatCode>
                <c:ptCount val="41"/>
                <c:pt idx="0">
                  <c:v>9630</c:v>
                </c:pt>
                <c:pt idx="1">
                  <c:v>9313</c:v>
                </c:pt>
                <c:pt idx="2">
                  <c:v>9013</c:v>
                </c:pt>
                <c:pt idx="3">
                  <c:v>8710</c:v>
                </c:pt>
                <c:pt idx="4">
                  <c:v>8383</c:v>
                </c:pt>
                <c:pt idx="5">
                  <c:v>8102</c:v>
                </c:pt>
                <c:pt idx="6">
                  <c:v>7859</c:v>
                </c:pt>
                <c:pt idx="7">
                  <c:v>7600</c:v>
                </c:pt>
                <c:pt idx="8">
                  <c:v>7385</c:v>
                </c:pt>
                <c:pt idx="9">
                  <c:v>7153</c:v>
                </c:pt>
                <c:pt idx="10">
                  <c:v>6893</c:v>
                </c:pt>
                <c:pt idx="11">
                  <c:v>6689</c:v>
                </c:pt>
                <c:pt idx="12">
                  <c:v>6487</c:v>
                </c:pt>
                <c:pt idx="13">
                  <c:v>6074</c:v>
                </c:pt>
                <c:pt idx="14">
                  <c:v>5940</c:v>
                </c:pt>
                <c:pt idx="15">
                  <c:v>5759</c:v>
                </c:pt>
                <c:pt idx="16">
                  <c:v>5629</c:v>
                </c:pt>
                <c:pt idx="17">
                  <c:v>5471</c:v>
                </c:pt>
                <c:pt idx="18">
                  <c:v>5327</c:v>
                </c:pt>
                <c:pt idx="19">
                  <c:v>5149.4012478879704</c:v>
                </c:pt>
                <c:pt idx="20">
                  <c:v>4982.9390260971213</c:v>
                </c:pt>
                <c:pt idx="21">
                  <c:v>4814.0245632793058</c:v>
                </c:pt>
                <c:pt idx="22">
                  <c:v>4661.6093019027303</c:v>
                </c:pt>
                <c:pt idx="23">
                  <c:v>4508.0472514006588</c:v>
                </c:pt>
                <c:pt idx="24">
                  <c:v>4367.188333212378</c:v>
                </c:pt>
                <c:pt idx="25">
                  <c:v>4223.7095971477074</c:v>
                </c:pt>
                <c:pt idx="26">
                  <c:v>4094.0815413474124</c:v>
                </c:pt>
                <c:pt idx="27">
                  <c:v>3964.6698765113401</c:v>
                </c:pt>
                <c:pt idx="28">
                  <c:v>3844.9757317798626</c:v>
                </c:pt>
                <c:pt idx="29">
                  <c:v>3723.7822249657074</c:v>
                </c:pt>
                <c:pt idx="30">
                  <c:v>3614.8775897241321</c:v>
                </c:pt>
                <c:pt idx="31">
                  <c:v>3505.1335008796177</c:v>
                </c:pt>
                <c:pt idx="32">
                  <c:v>3404.432336618861</c:v>
                </c:pt>
                <c:pt idx="33">
                  <c:v>3302.6902521931815</c:v>
                </c:pt>
                <c:pt idx="34">
                  <c:v>3202.4160591659679</c:v>
                </c:pt>
                <c:pt idx="35">
                  <c:v>3095.8692955526249</c:v>
                </c:pt>
                <c:pt idx="36">
                  <c:v>2996.1241963850903</c:v>
                </c:pt>
                <c:pt idx="37">
                  <c:v>2894.0523195906944</c:v>
                </c:pt>
                <c:pt idx="38">
                  <c:v>2795.6035587437154</c:v>
                </c:pt>
                <c:pt idx="39">
                  <c:v>2693.5679648923524</c:v>
                </c:pt>
                <c:pt idx="40">
                  <c:v>2595.7646136786866</c:v>
                </c:pt>
              </c:numCache>
            </c:numRef>
          </c:val>
          <c:smooth val="0"/>
          <c:extLst xmlns:c16r2="http://schemas.microsoft.com/office/drawing/2015/06/chart">
            <c:ext xmlns:c16="http://schemas.microsoft.com/office/drawing/2014/chart" uri="{C3380CC4-5D6E-409C-BE32-E72D297353CC}">
              <c16:uniqueId val="{00000001-300A-42F0-99E5-2898EBF77A44}"/>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Data'!$W$178:$BK$178</c:f>
              <c:numCache>
                <c:formatCode>#,##0</c:formatCode>
                <c:ptCount val="41"/>
                <c:pt idx="0">
                  <c:v>9301</c:v>
                </c:pt>
                <c:pt idx="1">
                  <c:v>9085</c:v>
                </c:pt>
                <c:pt idx="2">
                  <c:v>8837</c:v>
                </c:pt>
                <c:pt idx="3">
                  <c:v>8611</c:v>
                </c:pt>
                <c:pt idx="4">
                  <c:v>8334</c:v>
                </c:pt>
                <c:pt idx="5">
                  <c:v>8117</c:v>
                </c:pt>
                <c:pt idx="6">
                  <c:v>7900</c:v>
                </c:pt>
                <c:pt idx="7">
                  <c:v>7633</c:v>
                </c:pt>
                <c:pt idx="8">
                  <c:v>7441</c:v>
                </c:pt>
                <c:pt idx="9">
                  <c:v>7204</c:v>
                </c:pt>
                <c:pt idx="10">
                  <c:v>6981</c:v>
                </c:pt>
                <c:pt idx="11">
                  <c:v>6790</c:v>
                </c:pt>
                <c:pt idx="12">
                  <c:v>6598</c:v>
                </c:pt>
                <c:pt idx="13">
                  <c:v>6193</c:v>
                </c:pt>
                <c:pt idx="14">
                  <c:v>6009</c:v>
                </c:pt>
                <c:pt idx="15">
                  <c:v>5829</c:v>
                </c:pt>
                <c:pt idx="16">
                  <c:v>5669</c:v>
                </c:pt>
                <c:pt idx="17">
                  <c:v>5513</c:v>
                </c:pt>
                <c:pt idx="18">
                  <c:v>5351</c:v>
                </c:pt>
                <c:pt idx="19">
                  <c:v>5190.5583386581056</c:v>
                </c:pt>
                <c:pt idx="20">
                  <c:v>5040.0305380027776</c:v>
                </c:pt>
                <c:pt idx="21">
                  <c:v>4883.2596379182878</c:v>
                </c:pt>
                <c:pt idx="22">
                  <c:v>4739.5236841879114</c:v>
                </c:pt>
                <c:pt idx="23">
                  <c:v>4590.9094309319698</c:v>
                </c:pt>
                <c:pt idx="24">
                  <c:v>4458.3624410955099</c:v>
                </c:pt>
                <c:pt idx="25">
                  <c:v>4321.5733341838932</c:v>
                </c:pt>
                <c:pt idx="26">
                  <c:v>4207.019671101405</c:v>
                </c:pt>
                <c:pt idx="27">
                  <c:v>4097.3246464203894</c:v>
                </c:pt>
                <c:pt idx="28">
                  <c:v>3995.0129145594965</c:v>
                </c:pt>
                <c:pt idx="29">
                  <c:v>3885.8938996298111</c:v>
                </c:pt>
                <c:pt idx="30">
                  <c:v>3788.9578173684977</c:v>
                </c:pt>
                <c:pt idx="31">
                  <c:v>3689.6296027607009</c:v>
                </c:pt>
                <c:pt idx="32">
                  <c:v>3607.1128264095855</c:v>
                </c:pt>
                <c:pt idx="33">
                  <c:v>3527.0348585187967</c:v>
                </c:pt>
                <c:pt idx="34">
                  <c:v>3452.9390753466987</c:v>
                </c:pt>
                <c:pt idx="35">
                  <c:v>3373.1452833956059</c:v>
                </c:pt>
                <c:pt idx="36">
                  <c:v>3301.8232491009057</c:v>
                </c:pt>
                <c:pt idx="37">
                  <c:v>3226.6317145626149</c:v>
                </c:pt>
                <c:pt idx="38">
                  <c:v>3158.4970654865679</c:v>
                </c:pt>
                <c:pt idx="39">
                  <c:v>3086.6421529332119</c:v>
                </c:pt>
                <c:pt idx="40">
                  <c:v>3022.63079031502</c:v>
                </c:pt>
              </c:numCache>
            </c:numRef>
          </c:val>
          <c:smooth val="0"/>
          <c:extLst xmlns:c16r2="http://schemas.microsoft.com/office/drawing/2015/06/chart">
            <c:ext xmlns:c16="http://schemas.microsoft.com/office/drawing/2014/chart" uri="{C3380CC4-5D6E-409C-BE32-E72D297353CC}">
              <c16:uniqueId val="{00000002-300A-42F0-99E5-2898EBF77A44}"/>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Data'!$W$199:$BK$199</c:f>
              <c:numCache>
                <c:formatCode>#,##0</c:formatCode>
                <c:ptCount val="41"/>
                <c:pt idx="0">
                  <c:v>7052</c:v>
                </c:pt>
                <c:pt idx="1">
                  <c:v>6913</c:v>
                </c:pt>
                <c:pt idx="2">
                  <c:v>6798</c:v>
                </c:pt>
                <c:pt idx="3">
                  <c:v>6653</c:v>
                </c:pt>
                <c:pt idx="4">
                  <c:v>6524</c:v>
                </c:pt>
                <c:pt idx="5">
                  <c:v>6337</c:v>
                </c:pt>
                <c:pt idx="6">
                  <c:v>6163</c:v>
                </c:pt>
                <c:pt idx="7">
                  <c:v>6000</c:v>
                </c:pt>
                <c:pt idx="8">
                  <c:v>5832</c:v>
                </c:pt>
                <c:pt idx="9">
                  <c:v>5647</c:v>
                </c:pt>
                <c:pt idx="10">
                  <c:v>5459</c:v>
                </c:pt>
                <c:pt idx="11">
                  <c:v>5317</c:v>
                </c:pt>
                <c:pt idx="12">
                  <c:v>5129</c:v>
                </c:pt>
                <c:pt idx="13">
                  <c:v>4914</c:v>
                </c:pt>
                <c:pt idx="14">
                  <c:v>4768</c:v>
                </c:pt>
                <c:pt idx="15">
                  <c:v>4585</c:v>
                </c:pt>
                <c:pt idx="16">
                  <c:v>4435</c:v>
                </c:pt>
                <c:pt idx="17">
                  <c:v>4319</c:v>
                </c:pt>
                <c:pt idx="18">
                  <c:v>4150</c:v>
                </c:pt>
                <c:pt idx="19">
                  <c:v>3963.5833841539811</c:v>
                </c:pt>
                <c:pt idx="20">
                  <c:v>3797.585796140932</c:v>
                </c:pt>
                <c:pt idx="21">
                  <c:v>3621.6230102040809</c:v>
                </c:pt>
                <c:pt idx="22">
                  <c:v>3472.2661584298712</c:v>
                </c:pt>
                <c:pt idx="23">
                  <c:v>3315.8226206312338</c:v>
                </c:pt>
                <c:pt idx="24">
                  <c:v>3184.3630180025348</c:v>
                </c:pt>
                <c:pt idx="25">
                  <c:v>3047.3583664363878</c:v>
                </c:pt>
                <c:pt idx="26">
                  <c:v>2933.0319801146284</c:v>
                </c:pt>
                <c:pt idx="27">
                  <c:v>2813.4228274783595</c:v>
                </c:pt>
                <c:pt idx="28">
                  <c:v>2715.342989026663</c:v>
                </c:pt>
                <c:pt idx="29">
                  <c:v>2614.5095448910479</c:v>
                </c:pt>
                <c:pt idx="30">
                  <c:v>2532.2530099577803</c:v>
                </c:pt>
                <c:pt idx="31">
                  <c:v>2445.8338058952304</c:v>
                </c:pt>
                <c:pt idx="32">
                  <c:v>2375.6388611690559</c:v>
                </c:pt>
                <c:pt idx="33">
                  <c:v>2302.4093893517183</c:v>
                </c:pt>
                <c:pt idx="34">
                  <c:v>2243.4097241790391</c:v>
                </c:pt>
                <c:pt idx="35">
                  <c:v>2181.6603008002116</c:v>
                </c:pt>
                <c:pt idx="36">
                  <c:v>2132.5262430829985</c:v>
                </c:pt>
                <c:pt idx="37">
                  <c:v>2080.8242779196048</c:v>
                </c:pt>
                <c:pt idx="38">
                  <c:v>2039.4078514822595</c:v>
                </c:pt>
                <c:pt idx="39">
                  <c:v>1995.2438400327949</c:v>
                </c:pt>
                <c:pt idx="40">
                  <c:v>1960.3363647268243</c:v>
                </c:pt>
              </c:numCache>
            </c:numRef>
          </c:val>
          <c:smooth val="0"/>
          <c:extLst xmlns:c16r2="http://schemas.microsoft.com/office/drawing/2015/06/chart">
            <c:ext xmlns:c16="http://schemas.microsoft.com/office/drawing/2014/chart" uri="{C3380CC4-5D6E-409C-BE32-E72D297353CC}">
              <c16:uniqueId val="{00000003-300A-42F0-99E5-2898EBF77A44}"/>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Data'!$W$577:$BK$577</c:f>
              <c:numCache>
                <c:formatCode>#,##0</c:formatCode>
                <c:ptCount val="41"/>
                <c:pt idx="0">
                  <c:v>5257</c:v>
                </c:pt>
                <c:pt idx="1">
                  <c:v>5153</c:v>
                </c:pt>
                <c:pt idx="2">
                  <c:v>5052</c:v>
                </c:pt>
                <c:pt idx="3">
                  <c:v>4931</c:v>
                </c:pt>
                <c:pt idx="4">
                  <c:v>4835</c:v>
                </c:pt>
                <c:pt idx="5">
                  <c:v>4693</c:v>
                </c:pt>
                <c:pt idx="6">
                  <c:v>4529</c:v>
                </c:pt>
                <c:pt idx="7">
                  <c:v>4417</c:v>
                </c:pt>
                <c:pt idx="8">
                  <c:v>4297</c:v>
                </c:pt>
                <c:pt idx="9">
                  <c:v>4149</c:v>
                </c:pt>
                <c:pt idx="10">
                  <c:v>4014</c:v>
                </c:pt>
                <c:pt idx="11">
                  <c:v>3909</c:v>
                </c:pt>
                <c:pt idx="12">
                  <c:v>3765</c:v>
                </c:pt>
                <c:pt idx="13">
                  <c:v>3557</c:v>
                </c:pt>
                <c:pt idx="14">
                  <c:v>3449</c:v>
                </c:pt>
                <c:pt idx="15">
                  <c:v>3302</c:v>
                </c:pt>
                <c:pt idx="16">
                  <c:v>3178</c:v>
                </c:pt>
                <c:pt idx="17">
                  <c:v>3097</c:v>
                </c:pt>
                <c:pt idx="18">
                  <c:v>2975</c:v>
                </c:pt>
                <c:pt idx="19">
                  <c:v>2839.621203301318</c:v>
                </c:pt>
                <c:pt idx="20">
                  <c:v>2718.1041417471506</c:v>
                </c:pt>
                <c:pt idx="21">
                  <c:v>2588.4521475448432</c:v>
                </c:pt>
                <c:pt idx="22">
                  <c:v>2478.7414904651887</c:v>
                </c:pt>
                <c:pt idx="23">
                  <c:v>2363.843390294222</c:v>
                </c:pt>
                <c:pt idx="24">
                  <c:v>2266.8355982773473</c:v>
                </c:pt>
                <c:pt idx="25">
                  <c:v>2165.4181226240703</c:v>
                </c:pt>
                <c:pt idx="26">
                  <c:v>2080.6948428693772</c:v>
                </c:pt>
                <c:pt idx="27">
                  <c:v>1991.9285565874427</c:v>
                </c:pt>
                <c:pt idx="28">
                  <c:v>1918.5888106953878</c:v>
                </c:pt>
                <c:pt idx="29">
                  <c:v>1842.9532391027481</c:v>
                </c:pt>
                <c:pt idx="30">
                  <c:v>1780.31199651525</c:v>
                </c:pt>
                <c:pt idx="31">
                  <c:v>1713.6793081784092</c:v>
                </c:pt>
                <c:pt idx="32">
                  <c:v>1658.643110198082</c:v>
                </c:pt>
                <c:pt idx="33">
                  <c:v>1601.1350045050631</c:v>
                </c:pt>
                <c:pt idx="34">
                  <c:v>1553.8413400726358</c:v>
                </c:pt>
                <c:pt idx="35">
                  <c:v>1504.1406874212601</c:v>
                </c:pt>
                <c:pt idx="36">
                  <c:v>1463.7802709704765</c:v>
                </c:pt>
                <c:pt idx="37">
                  <c:v>1421.444814418174</c:v>
                </c:pt>
                <c:pt idx="38">
                  <c:v>1386.1594844484557</c:v>
                </c:pt>
                <c:pt idx="39">
                  <c:v>1348.2844186495649</c:v>
                </c:pt>
                <c:pt idx="40">
                  <c:v>1317.1490960561237</c:v>
                </c:pt>
              </c:numCache>
            </c:numRef>
          </c:val>
          <c:smooth val="0"/>
          <c:extLst xmlns:c16r2="http://schemas.microsoft.com/office/drawing/2015/06/chart">
            <c:ext xmlns:c16="http://schemas.microsoft.com/office/drawing/2014/chart" uri="{C3380CC4-5D6E-409C-BE32-E72D297353CC}">
              <c16:uniqueId val="{00000004-300A-42F0-99E5-2898EBF77A44}"/>
            </c:ext>
          </c:extLst>
        </c:ser>
        <c:dLbls>
          <c:showLegendKey val="0"/>
          <c:showVal val="0"/>
          <c:showCatName val="0"/>
          <c:showSerName val="0"/>
          <c:showPercent val="0"/>
          <c:showBubbleSize val="0"/>
        </c:dLbls>
        <c:smooth val="0"/>
        <c:axId val="320171800"/>
        <c:axId val="320172192"/>
      </c:lineChart>
      <c:dateAx>
        <c:axId val="32017180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523492745739737"/>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0172192"/>
        <c:crosses val="autoZero"/>
        <c:auto val="1"/>
        <c:lblOffset val="100"/>
        <c:baseTimeUnit val="months"/>
        <c:majorUnit val="12"/>
        <c:majorTimeUnit val="months"/>
        <c:minorUnit val="12"/>
        <c:minorTimeUnit val="months"/>
      </c:dateAx>
      <c:valAx>
        <c:axId val="3201721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20171800"/>
        <c:crosses val="autoZero"/>
        <c:crossBetween val="midCat"/>
      </c:valAx>
      <c:spPr>
        <a:solidFill>
          <a:srgbClr val="C0C0C0"/>
        </a:solidFill>
        <a:ln w="12700">
          <a:solidFill>
            <a:srgbClr val="808080"/>
          </a:solidFill>
          <a:prstDash val="solid"/>
        </a:ln>
      </c:spPr>
    </c:plotArea>
    <c:legend>
      <c:legendPos val="b"/>
      <c:layout>
        <c:manualLayout>
          <c:xMode val="edge"/>
          <c:yMode val="edge"/>
          <c:x val="0.32262431522220536"/>
          <c:y val="0.94466403162055335"/>
          <c:w val="0.40428436819123548"/>
          <c:h val="4.1501976284584963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9573950857"/>
          <c:y val="2.976190476190476E-2"/>
        </c:manualLayout>
      </c:layout>
      <c:overlay val="0"/>
      <c:spPr>
        <a:noFill/>
        <a:ln w="25400">
          <a:noFill/>
        </a:ln>
      </c:spPr>
    </c:title>
    <c:autoTitleDeleted val="0"/>
    <c:plotArea>
      <c:layout>
        <c:manualLayout>
          <c:layoutTarget val="inner"/>
          <c:xMode val="edge"/>
          <c:yMode val="edge"/>
          <c:x val="8.2309631683353618E-2"/>
          <c:y val="0.15476220463286797"/>
          <c:w val="0.88206441117384926"/>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Data'!$W$661:$BK$661</c:f>
              <c:numCache>
                <c:formatCode>#,##0</c:formatCode>
                <c:ptCount val="41"/>
                <c:pt idx="0">
                  <c:v>26886</c:v>
                </c:pt>
                <c:pt idx="1">
                  <c:v>26200</c:v>
                </c:pt>
                <c:pt idx="2">
                  <c:v>25591</c:v>
                </c:pt>
                <c:pt idx="3">
                  <c:v>24855</c:v>
                </c:pt>
                <c:pt idx="4">
                  <c:v>24096</c:v>
                </c:pt>
                <c:pt idx="5">
                  <c:v>23378</c:v>
                </c:pt>
                <c:pt idx="6">
                  <c:v>22685</c:v>
                </c:pt>
                <c:pt idx="7">
                  <c:v>21971</c:v>
                </c:pt>
                <c:pt idx="8">
                  <c:v>21348</c:v>
                </c:pt>
                <c:pt idx="9">
                  <c:v>20695</c:v>
                </c:pt>
                <c:pt idx="10">
                  <c:v>20014</c:v>
                </c:pt>
                <c:pt idx="11">
                  <c:v>19479</c:v>
                </c:pt>
                <c:pt idx="12">
                  <c:v>18926</c:v>
                </c:pt>
                <c:pt idx="13">
                  <c:v>18203</c:v>
                </c:pt>
                <c:pt idx="14">
                  <c:v>17731</c:v>
                </c:pt>
                <c:pt idx="15">
                  <c:v>16900</c:v>
                </c:pt>
                <c:pt idx="16">
                  <c:v>16456</c:v>
                </c:pt>
                <c:pt idx="17">
                  <c:v>16028</c:v>
                </c:pt>
                <c:pt idx="18">
                  <c:v>15617</c:v>
                </c:pt>
                <c:pt idx="19">
                  <c:v>15096.956657257273</c:v>
                </c:pt>
                <c:pt idx="20">
                  <c:v>14623.756485256781</c:v>
                </c:pt>
                <c:pt idx="21">
                  <c:v>14135.578651798429</c:v>
                </c:pt>
                <c:pt idx="22">
                  <c:v>13701.702872750302</c:v>
                </c:pt>
                <c:pt idx="23">
                  <c:v>13256.021250533164</c:v>
                </c:pt>
                <c:pt idx="24">
                  <c:v>12861.373844984737</c:v>
                </c:pt>
                <c:pt idx="25">
                  <c:v>12453.297595190685</c:v>
                </c:pt>
                <c:pt idx="26">
                  <c:v>12105.387347433976</c:v>
                </c:pt>
                <c:pt idx="27">
                  <c:v>11758.656563249326</c:v>
                </c:pt>
                <c:pt idx="28">
                  <c:v>11447.89727502218</c:v>
                </c:pt>
                <c:pt idx="29">
                  <c:v>11124.339630261395</c:v>
                </c:pt>
                <c:pt idx="30">
                  <c:v>10842.328574385978</c:v>
                </c:pt>
                <c:pt idx="31">
                  <c:v>10550.353825381973</c:v>
                </c:pt>
                <c:pt idx="32">
                  <c:v>10298.602239070808</c:v>
                </c:pt>
                <c:pt idx="33">
                  <c:v>10044.149145150424</c:v>
                </c:pt>
                <c:pt idx="34">
                  <c:v>9809.6500109526769</c:v>
                </c:pt>
                <c:pt idx="35">
                  <c:v>9558.7461947615157</c:v>
                </c:pt>
                <c:pt idx="36">
                  <c:v>9334.6067725976791</c:v>
                </c:pt>
                <c:pt idx="37">
                  <c:v>9099.8641444759523</c:v>
                </c:pt>
                <c:pt idx="38">
                  <c:v>8885.0860991238915</c:v>
                </c:pt>
                <c:pt idx="39">
                  <c:v>8658.4282340803165</c:v>
                </c:pt>
                <c:pt idx="40">
                  <c:v>8451.2826015933533</c:v>
                </c:pt>
              </c:numCache>
            </c:numRef>
          </c:val>
          <c:smooth val="0"/>
          <c:extLst xmlns:c16r2="http://schemas.microsoft.com/office/drawing/2015/06/chart">
            <c:ext xmlns:c16="http://schemas.microsoft.com/office/drawing/2014/chart" uri="{C3380CC4-5D6E-409C-BE32-E72D297353CC}">
              <c16:uniqueId val="{00000000-6F4B-4173-B57A-D6F50810E3C9}"/>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Data'!$W$682:$BK$682</c:f>
              <c:numCache>
                <c:formatCode>#,##0</c:formatCode>
                <c:ptCount val="41"/>
                <c:pt idx="0">
                  <c:v>18427</c:v>
                </c:pt>
                <c:pt idx="1">
                  <c:v>18065</c:v>
                </c:pt>
                <c:pt idx="2">
                  <c:v>17779</c:v>
                </c:pt>
                <c:pt idx="3">
                  <c:v>17415</c:v>
                </c:pt>
                <c:pt idx="4">
                  <c:v>17080</c:v>
                </c:pt>
                <c:pt idx="5">
                  <c:v>16743</c:v>
                </c:pt>
                <c:pt idx="6">
                  <c:v>16420</c:v>
                </c:pt>
                <c:pt idx="7">
                  <c:v>16086</c:v>
                </c:pt>
                <c:pt idx="8">
                  <c:v>15727</c:v>
                </c:pt>
                <c:pt idx="9">
                  <c:v>15385</c:v>
                </c:pt>
                <c:pt idx="10">
                  <c:v>14949</c:v>
                </c:pt>
                <c:pt idx="11">
                  <c:v>14683</c:v>
                </c:pt>
                <c:pt idx="12">
                  <c:v>14349</c:v>
                </c:pt>
                <c:pt idx="13">
                  <c:v>13970</c:v>
                </c:pt>
                <c:pt idx="14">
                  <c:v>13705</c:v>
                </c:pt>
                <c:pt idx="15">
                  <c:v>13360</c:v>
                </c:pt>
                <c:pt idx="16">
                  <c:v>13120</c:v>
                </c:pt>
                <c:pt idx="17">
                  <c:v>12883</c:v>
                </c:pt>
                <c:pt idx="18">
                  <c:v>12617</c:v>
                </c:pt>
                <c:pt idx="19">
                  <c:v>12303.663408686267</c:v>
                </c:pt>
                <c:pt idx="20">
                  <c:v>12023.222977258258</c:v>
                </c:pt>
                <c:pt idx="21">
                  <c:v>11732.841350585704</c:v>
                </c:pt>
                <c:pt idx="22">
                  <c:v>11476.426788156958</c:v>
                </c:pt>
                <c:pt idx="23">
                  <c:v>11209.217232864086</c:v>
                </c:pt>
                <c:pt idx="24">
                  <c:v>10976.308576588903</c:v>
                </c:pt>
                <c:pt idx="25">
                  <c:v>10734.976865097025</c:v>
                </c:pt>
                <c:pt idx="26">
                  <c:v>10521.571652861136</c:v>
                </c:pt>
                <c:pt idx="27">
                  <c:v>10299.158705612077</c:v>
                </c:pt>
                <c:pt idx="28">
                  <c:v>10103.881727812175</c:v>
                </c:pt>
                <c:pt idx="29">
                  <c:v>9902.5660055651224</c:v>
                </c:pt>
                <c:pt idx="30">
                  <c:v>9727.3432496318801</c:v>
                </c:pt>
                <c:pt idx="31">
                  <c:v>9544.6544039033488</c:v>
                </c:pt>
                <c:pt idx="32">
                  <c:v>9381.3330145077161</c:v>
                </c:pt>
                <c:pt idx="33">
                  <c:v>9210.8087822884645</c:v>
                </c:pt>
                <c:pt idx="34">
                  <c:v>9054.3777695422232</c:v>
                </c:pt>
                <c:pt idx="35">
                  <c:v>8888.5929724314392</c:v>
                </c:pt>
                <c:pt idx="36">
                  <c:v>8738.9092934964283</c:v>
                </c:pt>
                <c:pt idx="37">
                  <c:v>8582.4417766479546</c:v>
                </c:pt>
                <c:pt idx="38">
                  <c:v>8437.2799619122834</c:v>
                </c:pt>
                <c:pt idx="39">
                  <c:v>8283.7400988203681</c:v>
                </c:pt>
                <c:pt idx="40">
                  <c:v>8140.3369892633536</c:v>
                </c:pt>
              </c:numCache>
            </c:numRef>
          </c:val>
          <c:smooth val="0"/>
          <c:extLst xmlns:c16r2="http://schemas.microsoft.com/office/drawing/2015/06/chart">
            <c:ext xmlns:c16="http://schemas.microsoft.com/office/drawing/2014/chart" uri="{C3380CC4-5D6E-409C-BE32-E72D297353CC}">
              <c16:uniqueId val="{00000001-6F4B-4173-B57A-D6F50810E3C9}"/>
            </c:ext>
          </c:extLst>
        </c:ser>
        <c:dLbls>
          <c:showLegendKey val="0"/>
          <c:showVal val="0"/>
          <c:showCatName val="0"/>
          <c:showSerName val="0"/>
          <c:showPercent val="0"/>
          <c:showBubbleSize val="0"/>
        </c:dLbls>
        <c:smooth val="0"/>
        <c:axId val="320172976"/>
        <c:axId val="320173368"/>
      </c:lineChart>
      <c:dateAx>
        <c:axId val="32017297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8307974418327"/>
              <c:y val="0.8710334124901053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0173368"/>
        <c:crosses val="autoZero"/>
        <c:auto val="1"/>
        <c:lblOffset val="100"/>
        <c:baseTimeUnit val="months"/>
        <c:majorUnit val="12"/>
        <c:majorTimeUnit val="months"/>
        <c:minorUnit val="12"/>
        <c:minorTimeUnit val="months"/>
      </c:dateAx>
      <c:valAx>
        <c:axId val="3201733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20172976"/>
        <c:crosses val="autoZero"/>
        <c:crossBetween val="midCat"/>
      </c:valAx>
      <c:spPr>
        <a:solidFill>
          <a:srgbClr val="C0C0C0"/>
        </a:solidFill>
        <a:ln w="12700">
          <a:solidFill>
            <a:srgbClr val="808080"/>
          </a:solidFill>
          <a:prstDash val="solid"/>
        </a:ln>
      </c:spPr>
    </c:plotArea>
    <c:legend>
      <c:legendPos val="b"/>
      <c:layout>
        <c:manualLayout>
          <c:xMode val="edge"/>
          <c:yMode val="edge"/>
          <c:x val="0.33906654657097751"/>
          <c:y val="0.94246219222597172"/>
          <c:w val="0.36855081306718579"/>
          <c:h val="4.365079365079360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644268774703556E-2"/>
        </c:manualLayout>
      </c:layout>
      <c:overlay val="0"/>
      <c:spPr>
        <a:noFill/>
        <a:ln w="25400">
          <a:noFill/>
        </a:ln>
      </c:spPr>
    </c:title>
    <c:autoTitleDeleted val="0"/>
    <c:plotArea>
      <c:layout>
        <c:manualLayout>
          <c:layoutTarget val="inner"/>
          <c:xMode val="edge"/>
          <c:yMode val="edge"/>
          <c:x val="7.8877056837149614E-2"/>
          <c:y val="0.15019762845849802"/>
          <c:w val="0.88235351716133459"/>
          <c:h val="0.64426877470355737"/>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Data'!$W$493:$BK$493</c:f>
              <c:numCache>
                <c:formatCode>#,##0</c:formatCode>
                <c:ptCount val="41"/>
                <c:pt idx="0">
                  <c:v>17238</c:v>
                </c:pt>
                <c:pt idx="1">
                  <c:v>16817</c:v>
                </c:pt>
                <c:pt idx="2">
                  <c:v>16428</c:v>
                </c:pt>
                <c:pt idx="3">
                  <c:v>16014</c:v>
                </c:pt>
                <c:pt idx="4">
                  <c:v>15639</c:v>
                </c:pt>
                <c:pt idx="5">
                  <c:v>15212</c:v>
                </c:pt>
                <c:pt idx="6">
                  <c:v>14861</c:v>
                </c:pt>
                <c:pt idx="7">
                  <c:v>14447</c:v>
                </c:pt>
                <c:pt idx="8">
                  <c:v>14099</c:v>
                </c:pt>
                <c:pt idx="9">
                  <c:v>13706</c:v>
                </c:pt>
                <c:pt idx="10">
                  <c:v>13341</c:v>
                </c:pt>
                <c:pt idx="11">
                  <c:v>13000</c:v>
                </c:pt>
                <c:pt idx="12">
                  <c:v>12669</c:v>
                </c:pt>
                <c:pt idx="13">
                  <c:v>12306</c:v>
                </c:pt>
                <c:pt idx="14">
                  <c:v>12114</c:v>
                </c:pt>
                <c:pt idx="15">
                  <c:v>11984</c:v>
                </c:pt>
                <c:pt idx="16">
                  <c:v>11810</c:v>
                </c:pt>
                <c:pt idx="17">
                  <c:v>11634</c:v>
                </c:pt>
                <c:pt idx="18">
                  <c:v>11435</c:v>
                </c:pt>
                <c:pt idx="19">
                  <c:v>11175.478132487056</c:v>
                </c:pt>
                <c:pt idx="20">
                  <c:v>10932.414022492478</c:v>
                </c:pt>
                <c:pt idx="21">
                  <c:v>10678.902405493296</c:v>
                </c:pt>
                <c:pt idx="22">
                  <c:v>10468.191246017086</c:v>
                </c:pt>
                <c:pt idx="23">
                  <c:v>10248.539572723681</c:v>
                </c:pt>
                <c:pt idx="24">
                  <c:v>10061.293127656005</c:v>
                </c:pt>
                <c:pt idx="25">
                  <c:v>9862.6097669882292</c:v>
                </c:pt>
                <c:pt idx="26">
                  <c:v>9693.2660053708223</c:v>
                </c:pt>
                <c:pt idx="27">
                  <c:v>9510.5860314831552</c:v>
                </c:pt>
                <c:pt idx="28">
                  <c:v>9353.8011013840478</c:v>
                </c:pt>
                <c:pt idx="29">
                  <c:v>9187.6084662263092</c:v>
                </c:pt>
                <c:pt idx="30">
                  <c:v>9053.0638093587968</c:v>
                </c:pt>
                <c:pt idx="31">
                  <c:v>8911.0712454565837</c:v>
                </c:pt>
                <c:pt idx="32">
                  <c:v>8787.2344946774265</c:v>
                </c:pt>
                <c:pt idx="33">
                  <c:v>8653.4495530884105</c:v>
                </c:pt>
                <c:pt idx="34">
                  <c:v>8537.3878642356594</c:v>
                </c:pt>
                <c:pt idx="35">
                  <c:v>8408.6637080470136</c:v>
                </c:pt>
                <c:pt idx="36">
                  <c:v>8296.6272882446701</c:v>
                </c:pt>
                <c:pt idx="37">
                  <c:v>8173.4386950792932</c:v>
                </c:pt>
                <c:pt idx="38">
                  <c:v>8065.0395300523214</c:v>
                </c:pt>
                <c:pt idx="39">
                  <c:v>7946.0330093047151</c:v>
                </c:pt>
                <c:pt idx="40">
                  <c:v>7836.7343621641767</c:v>
                </c:pt>
              </c:numCache>
            </c:numRef>
          </c:val>
          <c:smooth val="0"/>
          <c:extLst xmlns:c16r2="http://schemas.microsoft.com/office/drawing/2015/06/chart">
            <c:ext xmlns:c16="http://schemas.microsoft.com/office/drawing/2014/chart" uri="{C3380CC4-5D6E-409C-BE32-E72D297353CC}">
              <c16:uniqueId val="{00000000-1DF8-48F1-ABB7-EB9B85D7DC48}"/>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Data'!$W$514:$BK$514</c:f>
              <c:numCache>
                <c:formatCode>#,##0</c:formatCode>
                <c:ptCount val="41"/>
                <c:pt idx="0">
                  <c:v>5458</c:v>
                </c:pt>
                <c:pt idx="1">
                  <c:v>5355</c:v>
                </c:pt>
                <c:pt idx="2">
                  <c:v>5330</c:v>
                </c:pt>
                <c:pt idx="3">
                  <c:v>5295</c:v>
                </c:pt>
                <c:pt idx="4">
                  <c:v>5302</c:v>
                </c:pt>
                <c:pt idx="5">
                  <c:v>5309</c:v>
                </c:pt>
                <c:pt idx="6">
                  <c:v>5331</c:v>
                </c:pt>
                <c:pt idx="7">
                  <c:v>5862</c:v>
                </c:pt>
                <c:pt idx="8">
                  <c:v>5921</c:v>
                </c:pt>
                <c:pt idx="9">
                  <c:v>5961</c:v>
                </c:pt>
                <c:pt idx="10">
                  <c:v>5945</c:v>
                </c:pt>
                <c:pt idx="11">
                  <c:v>6020</c:v>
                </c:pt>
                <c:pt idx="12">
                  <c:v>6088</c:v>
                </c:pt>
                <c:pt idx="13">
                  <c:v>6090</c:v>
                </c:pt>
                <c:pt idx="14">
                  <c:v>6096</c:v>
                </c:pt>
                <c:pt idx="15">
                  <c:v>6087</c:v>
                </c:pt>
                <c:pt idx="16">
                  <c:v>6256</c:v>
                </c:pt>
                <c:pt idx="17">
                  <c:v>6688</c:v>
                </c:pt>
                <c:pt idx="18">
                  <c:v>7843</c:v>
                </c:pt>
                <c:pt idx="19">
                  <c:v>8816.5098407390615</c:v>
                </c:pt>
                <c:pt idx="20">
                  <c:v>9605.8366300480011</c:v>
                </c:pt>
                <c:pt idx="21">
                  <c:v>10219.588334948507</c:v>
                </c:pt>
                <c:pt idx="22">
                  <c:v>10702.314396928921</c:v>
                </c:pt>
                <c:pt idx="23">
                  <c:v>11079.875113353246</c:v>
                </c:pt>
                <c:pt idx="24">
                  <c:v>11391.185360928383</c:v>
                </c:pt>
                <c:pt idx="25">
                  <c:v>11643.924742764955</c:v>
                </c:pt>
                <c:pt idx="26">
                  <c:v>11896.749073255147</c:v>
                </c:pt>
                <c:pt idx="27">
                  <c:v>12144.078547315075</c:v>
                </c:pt>
                <c:pt idx="28">
                  <c:v>12386.775873504123</c:v>
                </c:pt>
                <c:pt idx="29">
                  <c:v>12620.348806874337</c:v>
                </c:pt>
                <c:pt idx="30">
                  <c:v>12855.29998209209</c:v>
                </c:pt>
                <c:pt idx="31">
                  <c:v>12972.763922007591</c:v>
                </c:pt>
                <c:pt idx="32">
                  <c:v>13095.584784045785</c:v>
                </c:pt>
                <c:pt idx="33">
                  <c:v>13217.167801987782</c:v>
                </c:pt>
                <c:pt idx="34">
                  <c:v>13341.995870277484</c:v>
                </c:pt>
                <c:pt idx="35">
                  <c:v>13464.838168799997</c:v>
                </c:pt>
                <c:pt idx="36">
                  <c:v>13588.702680990484</c:v>
                </c:pt>
                <c:pt idx="37">
                  <c:v>13708.909665323567</c:v>
                </c:pt>
                <c:pt idx="38">
                  <c:v>13832.747932382626</c:v>
                </c:pt>
                <c:pt idx="39">
                  <c:v>13954.108433564594</c:v>
                </c:pt>
                <c:pt idx="40">
                  <c:v>14082.52663281977</c:v>
                </c:pt>
              </c:numCache>
            </c:numRef>
          </c:val>
          <c:smooth val="0"/>
          <c:extLst xmlns:c16r2="http://schemas.microsoft.com/office/drawing/2015/06/chart">
            <c:ext xmlns:c16="http://schemas.microsoft.com/office/drawing/2014/chart" uri="{C3380CC4-5D6E-409C-BE32-E72D297353CC}">
              <c16:uniqueId val="{00000001-1DF8-48F1-ABB7-EB9B85D7DC48}"/>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Data'!$W$535:$BK$535</c:f>
              <c:numCache>
                <c:formatCode>#,##0</c:formatCode>
                <c:ptCount val="41"/>
                <c:pt idx="0">
                  <c:v>22696</c:v>
                </c:pt>
                <c:pt idx="1">
                  <c:v>22172</c:v>
                </c:pt>
                <c:pt idx="2">
                  <c:v>21758</c:v>
                </c:pt>
                <c:pt idx="3">
                  <c:v>21309</c:v>
                </c:pt>
                <c:pt idx="4">
                  <c:v>20941</c:v>
                </c:pt>
                <c:pt idx="5">
                  <c:v>20521</c:v>
                </c:pt>
                <c:pt idx="6">
                  <c:v>20192</c:v>
                </c:pt>
                <c:pt idx="7">
                  <c:v>20309</c:v>
                </c:pt>
                <c:pt idx="8">
                  <c:v>20020</c:v>
                </c:pt>
                <c:pt idx="9">
                  <c:v>19667</c:v>
                </c:pt>
                <c:pt idx="10">
                  <c:v>19286</c:v>
                </c:pt>
                <c:pt idx="11">
                  <c:v>19020</c:v>
                </c:pt>
                <c:pt idx="12">
                  <c:v>18757</c:v>
                </c:pt>
                <c:pt idx="13">
                  <c:v>18396</c:v>
                </c:pt>
                <c:pt idx="14">
                  <c:v>18210</c:v>
                </c:pt>
                <c:pt idx="15">
                  <c:v>18071</c:v>
                </c:pt>
                <c:pt idx="16">
                  <c:v>18066</c:v>
                </c:pt>
                <c:pt idx="17">
                  <c:v>18322</c:v>
                </c:pt>
                <c:pt idx="18">
                  <c:v>19278</c:v>
                </c:pt>
                <c:pt idx="19">
                  <c:v>19991.987973226118</c:v>
                </c:pt>
                <c:pt idx="20">
                  <c:v>20538.250652540479</c:v>
                </c:pt>
                <c:pt idx="21">
                  <c:v>20898.490740441805</c:v>
                </c:pt>
                <c:pt idx="22">
                  <c:v>21170.505642946009</c:v>
                </c:pt>
                <c:pt idx="23">
                  <c:v>21328.414686076925</c:v>
                </c:pt>
                <c:pt idx="24">
                  <c:v>21452.478488584387</c:v>
                </c:pt>
                <c:pt idx="25">
                  <c:v>21506.534509753183</c:v>
                </c:pt>
                <c:pt idx="26">
                  <c:v>21590.015078625969</c:v>
                </c:pt>
                <c:pt idx="27">
                  <c:v>21654.664578798231</c:v>
                </c:pt>
                <c:pt idx="28">
                  <c:v>21740.576974888172</c:v>
                </c:pt>
                <c:pt idx="29">
                  <c:v>21807.957273100648</c:v>
                </c:pt>
                <c:pt idx="30">
                  <c:v>21908.363791450887</c:v>
                </c:pt>
                <c:pt idx="31">
                  <c:v>21883.835167464174</c:v>
                </c:pt>
                <c:pt idx="32">
                  <c:v>21882.819278723211</c:v>
                </c:pt>
                <c:pt idx="33">
                  <c:v>21870.617355076192</c:v>
                </c:pt>
                <c:pt idx="34">
                  <c:v>21879.383734513143</c:v>
                </c:pt>
                <c:pt idx="35">
                  <c:v>21873.501876847011</c:v>
                </c:pt>
                <c:pt idx="36">
                  <c:v>21885.329969235154</c:v>
                </c:pt>
                <c:pt idx="37">
                  <c:v>21882.348360402859</c:v>
                </c:pt>
                <c:pt idx="38">
                  <c:v>21897.78746243495</c:v>
                </c:pt>
                <c:pt idx="39">
                  <c:v>21900.14144286931</c:v>
                </c:pt>
                <c:pt idx="40">
                  <c:v>21919.260994983946</c:v>
                </c:pt>
              </c:numCache>
            </c:numRef>
          </c:val>
          <c:smooth val="0"/>
          <c:extLst xmlns:c16r2="http://schemas.microsoft.com/office/drawing/2015/06/chart">
            <c:ext xmlns:c16="http://schemas.microsoft.com/office/drawing/2014/chart" uri="{C3380CC4-5D6E-409C-BE32-E72D297353CC}">
              <c16:uniqueId val="{00000002-1DF8-48F1-ABB7-EB9B85D7DC48}"/>
            </c:ext>
          </c:extLst>
        </c:ser>
        <c:dLbls>
          <c:showLegendKey val="0"/>
          <c:showVal val="0"/>
          <c:showCatName val="0"/>
          <c:showSerName val="0"/>
          <c:showPercent val="0"/>
          <c:showBubbleSize val="0"/>
        </c:dLbls>
        <c:smooth val="0"/>
        <c:axId val="320174152"/>
        <c:axId val="320174544"/>
      </c:lineChart>
      <c:dateAx>
        <c:axId val="320174152"/>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07314600962"/>
              <c:y val="0.877470355731225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0174544"/>
        <c:crosses val="autoZero"/>
        <c:auto val="1"/>
        <c:lblOffset val="100"/>
        <c:baseTimeUnit val="months"/>
        <c:majorUnit val="12"/>
        <c:majorTimeUnit val="months"/>
        <c:minorUnit val="12"/>
        <c:minorTimeUnit val="months"/>
      </c:dateAx>
      <c:valAx>
        <c:axId val="3201745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20174152"/>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0876426405"/>
          <c:y val="0.94664031620553357"/>
          <c:w val="0.22860981561902727"/>
          <c:h val="3.9525691699604737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4253912706"/>
          <c:y val="2.982107355864811E-2"/>
        </c:manualLayout>
      </c:layout>
      <c:overlay val="0"/>
      <c:spPr>
        <a:noFill/>
        <a:ln w="25400">
          <a:noFill/>
        </a:ln>
      </c:spPr>
    </c:title>
    <c:autoTitleDeleted val="0"/>
    <c:plotArea>
      <c:layout>
        <c:manualLayout>
          <c:layoutTarget val="inner"/>
          <c:xMode val="edge"/>
          <c:yMode val="edge"/>
          <c:x val="8.3229864148549201E-2"/>
          <c:y val="0.15506958250497019"/>
          <c:w val="0.88074587584061759"/>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Data'!$W$158:$BK$158</c:f>
              <c:numCache>
                <c:formatCode>#,##0</c:formatCode>
                <c:ptCount val="41"/>
                <c:pt idx="0">
                  <c:v>5369</c:v>
                </c:pt>
                <c:pt idx="1">
                  <c:v>5220</c:v>
                </c:pt>
                <c:pt idx="2">
                  <c:v>5066</c:v>
                </c:pt>
                <c:pt idx="3">
                  <c:v>4940</c:v>
                </c:pt>
                <c:pt idx="4">
                  <c:v>4761</c:v>
                </c:pt>
                <c:pt idx="5">
                  <c:v>4621</c:v>
                </c:pt>
                <c:pt idx="6">
                  <c:v>4486</c:v>
                </c:pt>
                <c:pt idx="7">
                  <c:v>4548</c:v>
                </c:pt>
                <c:pt idx="8">
                  <c:v>5203</c:v>
                </c:pt>
                <c:pt idx="9">
                  <c:v>5109</c:v>
                </c:pt>
                <c:pt idx="10">
                  <c:v>5038</c:v>
                </c:pt>
                <c:pt idx="11">
                  <c:v>4971</c:v>
                </c:pt>
                <c:pt idx="12">
                  <c:v>4902</c:v>
                </c:pt>
                <c:pt idx="13">
                  <c:v>4821</c:v>
                </c:pt>
                <c:pt idx="14">
                  <c:v>4771</c:v>
                </c:pt>
                <c:pt idx="15">
                  <c:v>4761</c:v>
                </c:pt>
                <c:pt idx="16">
                  <c:v>4760</c:v>
                </c:pt>
                <c:pt idx="17">
                  <c:v>4811</c:v>
                </c:pt>
                <c:pt idx="18">
                  <c:v>5057</c:v>
                </c:pt>
                <c:pt idx="19">
                  <c:v>5250.7965613075685</c:v>
                </c:pt>
                <c:pt idx="20">
                  <c:v>5405.5407511187104</c:v>
                </c:pt>
                <c:pt idx="21">
                  <c:v>5519.6133737270347</c:v>
                </c:pt>
                <c:pt idx="22">
                  <c:v>5610.7058082413414</c:v>
                </c:pt>
                <c:pt idx="23">
                  <c:v>5676.9942556858196</c:v>
                </c:pt>
                <c:pt idx="24">
                  <c:v>5728.4123365166106</c:v>
                </c:pt>
                <c:pt idx="25">
                  <c:v>5761.5066512163949</c:v>
                </c:pt>
                <c:pt idx="26">
                  <c:v>5796.4144561616376</c:v>
                </c:pt>
                <c:pt idx="27">
                  <c:v>5826.6697184930908</c:v>
                </c:pt>
                <c:pt idx="28">
                  <c:v>5860.9005757180294</c:v>
                </c:pt>
                <c:pt idx="29">
                  <c:v>5893.0842590449538</c:v>
                </c:pt>
                <c:pt idx="30">
                  <c:v>5928.5967204237686</c:v>
                </c:pt>
                <c:pt idx="31">
                  <c:v>5934.928026418499</c:v>
                </c:pt>
                <c:pt idx="32">
                  <c:v>5942.3630670675475</c:v>
                </c:pt>
                <c:pt idx="33">
                  <c:v>5945.821966096004</c:v>
                </c:pt>
                <c:pt idx="34">
                  <c:v>5951.77335401039</c:v>
                </c:pt>
                <c:pt idx="35">
                  <c:v>5955.4563557951233</c:v>
                </c:pt>
                <c:pt idx="36">
                  <c:v>5962.1367706468336</c:v>
                </c:pt>
                <c:pt idx="37">
                  <c:v>5966.3518996159937</c:v>
                </c:pt>
                <c:pt idx="38">
                  <c:v>5973.3793983091728</c:v>
                </c:pt>
                <c:pt idx="39">
                  <c:v>5977.9038107434799</c:v>
                </c:pt>
                <c:pt idx="40">
                  <c:v>5984.1931979620349</c:v>
                </c:pt>
              </c:numCache>
            </c:numRef>
          </c:val>
          <c:smooth val="0"/>
          <c:extLst xmlns:c16r2="http://schemas.microsoft.com/office/drawing/2015/06/chart">
            <c:ext xmlns:c16="http://schemas.microsoft.com/office/drawing/2014/chart" uri="{C3380CC4-5D6E-409C-BE32-E72D297353CC}">
              <c16:uniqueId val="{00000000-7106-4874-AE1F-D91579A9E2FA}"/>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Data'!$W$431:$BK$431</c:f>
              <c:numCache>
                <c:formatCode>#,##0</c:formatCode>
                <c:ptCount val="41"/>
                <c:pt idx="0">
                  <c:v>6438</c:v>
                </c:pt>
                <c:pt idx="1">
                  <c:v>6266</c:v>
                </c:pt>
                <c:pt idx="2">
                  <c:v>6110</c:v>
                </c:pt>
                <c:pt idx="3">
                  <c:v>5915</c:v>
                </c:pt>
                <c:pt idx="4">
                  <c:v>5717</c:v>
                </c:pt>
                <c:pt idx="5">
                  <c:v>5508</c:v>
                </c:pt>
                <c:pt idx="6">
                  <c:v>5313</c:v>
                </c:pt>
                <c:pt idx="7">
                  <c:v>5131</c:v>
                </c:pt>
                <c:pt idx="8">
                  <c:v>5026</c:v>
                </c:pt>
                <c:pt idx="9">
                  <c:v>4833</c:v>
                </c:pt>
                <c:pt idx="10">
                  <c:v>4665</c:v>
                </c:pt>
                <c:pt idx="11">
                  <c:v>4493</c:v>
                </c:pt>
                <c:pt idx="12">
                  <c:v>4324</c:v>
                </c:pt>
                <c:pt idx="13">
                  <c:v>4123</c:v>
                </c:pt>
                <c:pt idx="14">
                  <c:v>3976</c:v>
                </c:pt>
                <c:pt idx="15">
                  <c:v>3765</c:v>
                </c:pt>
                <c:pt idx="16">
                  <c:v>3657</c:v>
                </c:pt>
                <c:pt idx="17">
                  <c:v>3501</c:v>
                </c:pt>
                <c:pt idx="18">
                  <c:v>3358</c:v>
                </c:pt>
                <c:pt idx="19">
                  <c:v>3234.1316934692895</c:v>
                </c:pt>
                <c:pt idx="20">
                  <c:v>3121.2770753369359</c:v>
                </c:pt>
                <c:pt idx="21">
                  <c:v>3002.4777414659029</c:v>
                </c:pt>
                <c:pt idx="22">
                  <c:v>2898.7231715201165</c:v>
                </c:pt>
                <c:pt idx="23">
                  <c:v>2791.4110668886806</c:v>
                </c:pt>
                <c:pt idx="24">
                  <c:v>2695.4396287588975</c:v>
                </c:pt>
                <c:pt idx="25">
                  <c:v>2596.1387997670299</c:v>
                </c:pt>
                <c:pt idx="26">
                  <c:v>2509.927731398891</c:v>
                </c:pt>
                <c:pt idx="27">
                  <c:v>2421.079057472532</c:v>
                </c:pt>
                <c:pt idx="28">
                  <c:v>2345.5336618456772</c:v>
                </c:pt>
                <c:pt idx="29">
                  <c:v>2268.1881993805364</c:v>
                </c:pt>
                <c:pt idx="30">
                  <c:v>2201.8999805706794</c:v>
                </c:pt>
                <c:pt idx="31">
                  <c:v>2133.6452873356643</c:v>
                </c:pt>
                <c:pt idx="32">
                  <c:v>2073.6367190853302</c:v>
                </c:pt>
                <c:pt idx="33">
                  <c:v>2012.0682694763232</c:v>
                </c:pt>
                <c:pt idx="34">
                  <c:v>1957.2158841762307</c:v>
                </c:pt>
                <c:pt idx="35">
                  <c:v>1901.3750907907267</c:v>
                </c:pt>
                <c:pt idx="36">
                  <c:v>1852.4602648417267</c:v>
                </c:pt>
                <c:pt idx="37">
                  <c:v>1801.8369409075922</c:v>
                </c:pt>
                <c:pt idx="38">
                  <c:v>1760.4406921564885</c:v>
                </c:pt>
                <c:pt idx="39">
                  <c:v>1718.7131825649406</c:v>
                </c:pt>
                <c:pt idx="40">
                  <c:v>1679.7307726968052</c:v>
                </c:pt>
              </c:numCache>
            </c:numRef>
          </c:val>
          <c:smooth val="0"/>
          <c:extLst xmlns:c16r2="http://schemas.microsoft.com/office/drawing/2015/06/chart">
            <c:ext xmlns:c16="http://schemas.microsoft.com/office/drawing/2014/chart" uri="{C3380CC4-5D6E-409C-BE32-E72D297353CC}">
              <c16:uniqueId val="{00000001-7106-4874-AE1F-D91579A9E2FA}"/>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Data'!$W$473:$BK$473</c:f>
              <c:numCache>
                <c:formatCode>#,##0</c:formatCode>
                <c:ptCount val="41"/>
                <c:pt idx="0">
                  <c:v>11656</c:v>
                </c:pt>
                <c:pt idx="1">
                  <c:v>11341</c:v>
                </c:pt>
                <c:pt idx="2">
                  <c:v>11033</c:v>
                </c:pt>
                <c:pt idx="3">
                  <c:v>10718</c:v>
                </c:pt>
                <c:pt idx="4">
                  <c:v>10351</c:v>
                </c:pt>
                <c:pt idx="5">
                  <c:v>10008</c:v>
                </c:pt>
                <c:pt idx="6">
                  <c:v>9690</c:v>
                </c:pt>
                <c:pt idx="7">
                  <c:v>9573</c:v>
                </c:pt>
                <c:pt idx="8">
                  <c:v>10142</c:v>
                </c:pt>
                <c:pt idx="9">
                  <c:v>9862</c:v>
                </c:pt>
                <c:pt idx="10">
                  <c:v>9633</c:v>
                </c:pt>
                <c:pt idx="11">
                  <c:v>9404</c:v>
                </c:pt>
                <c:pt idx="12">
                  <c:v>9170</c:v>
                </c:pt>
                <c:pt idx="13">
                  <c:v>8897</c:v>
                </c:pt>
                <c:pt idx="14">
                  <c:v>8706</c:v>
                </c:pt>
                <c:pt idx="15">
                  <c:v>8491</c:v>
                </c:pt>
                <c:pt idx="16">
                  <c:v>8384</c:v>
                </c:pt>
                <c:pt idx="17">
                  <c:v>8284</c:v>
                </c:pt>
                <c:pt idx="18">
                  <c:v>8387</c:v>
                </c:pt>
                <c:pt idx="19">
                  <c:v>8459.2014222672751</c:v>
                </c:pt>
                <c:pt idx="20">
                  <c:v>8502.9120561125055</c:v>
                </c:pt>
                <c:pt idx="21">
                  <c:v>8499.9598940379874</c:v>
                </c:pt>
                <c:pt idx="22">
                  <c:v>8488.6465874925671</c:v>
                </c:pt>
                <c:pt idx="23">
                  <c:v>8448.9232309647614</c:v>
                </c:pt>
                <c:pt idx="24">
                  <c:v>8405.3855920532405</c:v>
                </c:pt>
                <c:pt idx="25">
                  <c:v>8340.2174589522438</c:v>
                </c:pt>
                <c:pt idx="26">
                  <c:v>8289.7017255362443</c:v>
                </c:pt>
                <c:pt idx="27">
                  <c:v>8231.8707806206494</c:v>
                </c:pt>
                <c:pt idx="28">
                  <c:v>8191.1224912782973</c:v>
                </c:pt>
                <c:pt idx="29">
                  <c:v>8146.5191318157686</c:v>
                </c:pt>
                <c:pt idx="30">
                  <c:v>8116.1876457571743</c:v>
                </c:pt>
                <c:pt idx="31">
                  <c:v>8054.7518171271477</c:v>
                </c:pt>
                <c:pt idx="32">
                  <c:v>8002.5985696762918</c:v>
                </c:pt>
                <c:pt idx="33">
                  <c:v>7944.918768405827</c:v>
                </c:pt>
                <c:pt idx="34">
                  <c:v>7896.28585699204</c:v>
                </c:pt>
                <c:pt idx="35">
                  <c:v>7844.2982918909556</c:v>
                </c:pt>
                <c:pt idx="36">
                  <c:v>7802.203852177191</c:v>
                </c:pt>
                <c:pt idx="37">
                  <c:v>7755.9940664061187</c:v>
                </c:pt>
                <c:pt idx="38">
                  <c:v>7721.828081219749</c:v>
                </c:pt>
                <c:pt idx="39">
                  <c:v>7684.8495776937907</c:v>
                </c:pt>
                <c:pt idx="40">
                  <c:v>7652.3410479127288</c:v>
                </c:pt>
              </c:numCache>
            </c:numRef>
          </c:val>
          <c:smooth val="0"/>
          <c:extLst xmlns:c16r2="http://schemas.microsoft.com/office/drawing/2015/06/chart">
            <c:ext xmlns:c16="http://schemas.microsoft.com/office/drawing/2014/chart" uri="{C3380CC4-5D6E-409C-BE32-E72D297353CC}">
              <c16:uniqueId val="{00000002-7106-4874-AE1F-D91579A9E2FA}"/>
            </c:ext>
          </c:extLst>
        </c:ser>
        <c:dLbls>
          <c:showLegendKey val="0"/>
          <c:showVal val="0"/>
          <c:showCatName val="0"/>
          <c:showSerName val="0"/>
          <c:showPercent val="0"/>
          <c:showBubbleSize val="0"/>
        </c:dLbls>
        <c:smooth val="0"/>
        <c:axId val="320175328"/>
        <c:axId val="319572600"/>
      </c:lineChart>
      <c:dateAx>
        <c:axId val="320175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080768607627754"/>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2600"/>
        <c:crosses val="autoZero"/>
        <c:auto val="1"/>
        <c:lblOffset val="100"/>
        <c:baseTimeUnit val="months"/>
        <c:majorUnit val="12"/>
        <c:majorTimeUnit val="months"/>
        <c:minorUnit val="12"/>
        <c:minorTimeUnit val="months"/>
      </c:dateAx>
      <c:valAx>
        <c:axId val="319572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0175328"/>
        <c:crosses val="autoZero"/>
        <c:crossBetween val="midCat"/>
      </c:valAx>
      <c:spPr>
        <a:solidFill>
          <a:srgbClr val="C0C0C0"/>
        </a:solidFill>
        <a:ln w="12700">
          <a:solidFill>
            <a:srgbClr val="808080"/>
          </a:solidFill>
          <a:prstDash val="solid"/>
        </a:ln>
      </c:spPr>
    </c:plotArea>
    <c:legend>
      <c:legendPos val="b"/>
      <c:layout>
        <c:manualLayout>
          <c:xMode val="edge"/>
          <c:yMode val="edge"/>
          <c:x val="0.36770214834256831"/>
          <c:y val="0.94234592445328036"/>
          <c:w val="0.31180156184180685"/>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1035941937"/>
          <c:y val="2.9702970297029702E-2"/>
        </c:manualLayout>
      </c:layout>
      <c:overlay val="0"/>
      <c:spPr>
        <a:noFill/>
        <a:ln w="25400">
          <a:noFill/>
        </a:ln>
      </c:spPr>
    </c:title>
    <c:autoTitleDeleted val="0"/>
    <c:plotArea>
      <c:layout>
        <c:manualLayout>
          <c:layoutTarget val="inner"/>
          <c:xMode val="edge"/>
          <c:yMode val="edge"/>
          <c:x val="7.8982700309964224E-2"/>
          <c:y val="0.15247539495223059"/>
          <c:w val="0.88219660176722747"/>
          <c:h val="0.64158477876003517"/>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Data'!$W$11:$BK$11</c:f>
              <c:numCache>
                <c:formatCode>#,##0</c:formatCode>
                <c:ptCount val="41"/>
                <c:pt idx="0">
                  <c:v>3851</c:v>
                </c:pt>
                <c:pt idx="1">
                  <c:v>3761</c:v>
                </c:pt>
                <c:pt idx="2">
                  <c:v>3664</c:v>
                </c:pt>
                <c:pt idx="3">
                  <c:v>3586</c:v>
                </c:pt>
                <c:pt idx="4">
                  <c:v>3477</c:v>
                </c:pt>
                <c:pt idx="5">
                  <c:v>3391</c:v>
                </c:pt>
                <c:pt idx="6">
                  <c:v>3306</c:v>
                </c:pt>
                <c:pt idx="7">
                  <c:v>3222</c:v>
                </c:pt>
                <c:pt idx="8">
                  <c:v>3144</c:v>
                </c:pt>
                <c:pt idx="9">
                  <c:v>3065</c:v>
                </c:pt>
                <c:pt idx="10">
                  <c:v>3005</c:v>
                </c:pt>
                <c:pt idx="11">
                  <c:v>2969</c:v>
                </c:pt>
                <c:pt idx="12">
                  <c:v>2905</c:v>
                </c:pt>
                <c:pt idx="13">
                  <c:v>2851</c:v>
                </c:pt>
                <c:pt idx="14">
                  <c:v>2783</c:v>
                </c:pt>
                <c:pt idx="15">
                  <c:v>2741</c:v>
                </c:pt>
                <c:pt idx="16">
                  <c:v>2695</c:v>
                </c:pt>
                <c:pt idx="17">
                  <c:v>2649</c:v>
                </c:pt>
                <c:pt idx="18">
                  <c:v>2623</c:v>
                </c:pt>
                <c:pt idx="19">
                  <c:v>2578.7073595087022</c:v>
                </c:pt>
                <c:pt idx="20">
                  <c:v>2538.8389668646023</c:v>
                </c:pt>
                <c:pt idx="21">
                  <c:v>2499.6095323676068</c:v>
                </c:pt>
                <c:pt idx="22">
                  <c:v>2464.2234306517134</c:v>
                </c:pt>
                <c:pt idx="23">
                  <c:v>2427.9819962930005</c:v>
                </c:pt>
                <c:pt idx="24">
                  <c:v>2392.3198132690004</c:v>
                </c:pt>
                <c:pt idx="25">
                  <c:v>2353.968238358605</c:v>
                </c:pt>
                <c:pt idx="26">
                  <c:v>2317.8769479846437</c:v>
                </c:pt>
                <c:pt idx="27">
                  <c:v>2280.8046446644266</c:v>
                </c:pt>
                <c:pt idx="28">
                  <c:v>2246.1187187610635</c:v>
                </c:pt>
                <c:pt idx="29">
                  <c:v>2210.8389512333997</c:v>
                </c:pt>
                <c:pt idx="30">
                  <c:v>2177.7069053235909</c:v>
                </c:pt>
                <c:pt idx="31">
                  <c:v>2143.5427684343044</c:v>
                </c:pt>
                <c:pt idx="32">
                  <c:v>2110.309935472068</c:v>
                </c:pt>
                <c:pt idx="33">
                  <c:v>2075.3832283348333</c:v>
                </c:pt>
                <c:pt idx="34">
                  <c:v>2041.438467887433</c:v>
                </c:pt>
                <c:pt idx="35">
                  <c:v>2006.4105865284903</c:v>
                </c:pt>
                <c:pt idx="36">
                  <c:v>1972.2576339601158</c:v>
                </c:pt>
                <c:pt idx="37">
                  <c:v>1936.762254458748</c:v>
                </c:pt>
                <c:pt idx="38">
                  <c:v>1902.1086779299612</c:v>
                </c:pt>
                <c:pt idx="39">
                  <c:v>1866.1966329115191</c:v>
                </c:pt>
                <c:pt idx="40">
                  <c:v>1830.4346813009524</c:v>
                </c:pt>
              </c:numCache>
            </c:numRef>
          </c:val>
          <c:smooth val="0"/>
          <c:extLst xmlns:c16r2="http://schemas.microsoft.com/office/drawing/2015/06/chart">
            <c:ext xmlns:c16="http://schemas.microsoft.com/office/drawing/2014/chart" uri="{C3380CC4-5D6E-409C-BE32-E72D297353CC}">
              <c16:uniqueId val="{00000000-899B-4F27-9E46-F80FEDBB5321}"/>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Data'!$W$53:$BK$53</c:f>
              <c:numCache>
                <c:formatCode>#,##0</c:formatCode>
                <c:ptCount val="41"/>
                <c:pt idx="0">
                  <c:v>3440</c:v>
                </c:pt>
                <c:pt idx="1">
                  <c:v>3311</c:v>
                </c:pt>
                <c:pt idx="2">
                  <c:v>3179</c:v>
                </c:pt>
                <c:pt idx="3">
                  <c:v>3059</c:v>
                </c:pt>
                <c:pt idx="4">
                  <c:v>2916</c:v>
                </c:pt>
                <c:pt idx="5">
                  <c:v>2788</c:v>
                </c:pt>
                <c:pt idx="6">
                  <c:v>2666</c:v>
                </c:pt>
                <c:pt idx="7">
                  <c:v>2541</c:v>
                </c:pt>
                <c:pt idx="8">
                  <c:v>2444</c:v>
                </c:pt>
                <c:pt idx="9">
                  <c:v>2331</c:v>
                </c:pt>
                <c:pt idx="10">
                  <c:v>2226</c:v>
                </c:pt>
                <c:pt idx="11">
                  <c:v>2142</c:v>
                </c:pt>
                <c:pt idx="12">
                  <c:v>2045</c:v>
                </c:pt>
                <c:pt idx="13">
                  <c:v>1915</c:v>
                </c:pt>
                <c:pt idx="14">
                  <c:v>1830</c:v>
                </c:pt>
                <c:pt idx="15">
                  <c:v>1771</c:v>
                </c:pt>
                <c:pt idx="16">
                  <c:v>1708</c:v>
                </c:pt>
                <c:pt idx="17">
                  <c:v>1644</c:v>
                </c:pt>
                <c:pt idx="18">
                  <c:v>1590</c:v>
                </c:pt>
                <c:pt idx="19">
                  <c:v>1526.2008250447032</c:v>
                </c:pt>
                <c:pt idx="20">
                  <c:v>1467.8831109578994</c:v>
                </c:pt>
                <c:pt idx="21">
                  <c:v>1410.1789622511951</c:v>
                </c:pt>
                <c:pt idx="22">
                  <c:v>1359.0715633019981</c:v>
                </c:pt>
                <c:pt idx="23">
                  <c:v>1309.0568724304003</c:v>
                </c:pt>
                <c:pt idx="24">
                  <c:v>1264.1854017714984</c:v>
                </c:pt>
                <c:pt idx="25">
                  <c:v>1219.1796392595063</c:v>
                </c:pt>
                <c:pt idx="26">
                  <c:v>1176.9956317563385</c:v>
                </c:pt>
                <c:pt idx="27">
                  <c:v>1133.7946551452826</c:v>
                </c:pt>
                <c:pt idx="28">
                  <c:v>1095.0086000317735</c:v>
                </c:pt>
                <c:pt idx="29">
                  <c:v>1056.8841110779299</c:v>
                </c:pt>
                <c:pt idx="30">
                  <c:v>1020.8398041227193</c:v>
                </c:pt>
                <c:pt idx="31">
                  <c:v>984.06547708443964</c:v>
                </c:pt>
                <c:pt idx="32">
                  <c:v>949.67020765344705</c:v>
                </c:pt>
                <c:pt idx="33">
                  <c:v>915.14466162775068</c:v>
                </c:pt>
                <c:pt idx="34">
                  <c:v>882.75483853528647</c:v>
                </c:pt>
                <c:pt idx="35">
                  <c:v>850.15906447709563</c:v>
                </c:pt>
                <c:pt idx="36">
                  <c:v>818.7448656716067</c:v>
                </c:pt>
                <c:pt idx="37">
                  <c:v>786.5762046015318</c:v>
                </c:pt>
                <c:pt idx="38">
                  <c:v>756.64720131017054</c:v>
                </c:pt>
                <c:pt idx="39">
                  <c:v>726.90734740203754</c:v>
                </c:pt>
                <c:pt idx="40">
                  <c:v>698.1493036798679</c:v>
                </c:pt>
              </c:numCache>
            </c:numRef>
          </c:val>
          <c:smooth val="0"/>
          <c:extLst xmlns:c16r2="http://schemas.microsoft.com/office/drawing/2015/06/chart">
            <c:ext xmlns:c16="http://schemas.microsoft.com/office/drawing/2014/chart" uri="{C3380CC4-5D6E-409C-BE32-E72D297353CC}">
              <c16:uniqueId val="{00000001-899B-4F27-9E46-F80FEDBB5321}"/>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Data'!$W$179:$BK$179</c:f>
              <c:numCache>
                <c:formatCode>#,##0</c:formatCode>
                <c:ptCount val="41"/>
                <c:pt idx="0">
                  <c:v>2987</c:v>
                </c:pt>
                <c:pt idx="1">
                  <c:v>2907</c:v>
                </c:pt>
                <c:pt idx="2">
                  <c:v>2829</c:v>
                </c:pt>
                <c:pt idx="3">
                  <c:v>2725</c:v>
                </c:pt>
                <c:pt idx="4">
                  <c:v>2629</c:v>
                </c:pt>
                <c:pt idx="5">
                  <c:v>2514</c:v>
                </c:pt>
                <c:pt idx="6">
                  <c:v>2419</c:v>
                </c:pt>
                <c:pt idx="7">
                  <c:v>2326</c:v>
                </c:pt>
                <c:pt idx="8">
                  <c:v>2247</c:v>
                </c:pt>
                <c:pt idx="9">
                  <c:v>2138</c:v>
                </c:pt>
                <c:pt idx="10">
                  <c:v>2043</c:v>
                </c:pt>
                <c:pt idx="11">
                  <c:v>1984</c:v>
                </c:pt>
                <c:pt idx="12">
                  <c:v>1912</c:v>
                </c:pt>
                <c:pt idx="13">
                  <c:v>1788</c:v>
                </c:pt>
                <c:pt idx="14">
                  <c:v>1729</c:v>
                </c:pt>
                <c:pt idx="15">
                  <c:v>1668</c:v>
                </c:pt>
                <c:pt idx="16">
                  <c:v>1613</c:v>
                </c:pt>
                <c:pt idx="17">
                  <c:v>1566</c:v>
                </c:pt>
                <c:pt idx="18">
                  <c:v>1506</c:v>
                </c:pt>
                <c:pt idx="19">
                  <c:v>1454.1319309606968</c:v>
                </c:pt>
                <c:pt idx="20">
                  <c:v>1405.7333382916995</c:v>
                </c:pt>
                <c:pt idx="21">
                  <c:v>1355.6181071376996</c:v>
                </c:pt>
                <c:pt idx="22">
                  <c:v>1310.8453772625999</c:v>
                </c:pt>
                <c:pt idx="23">
                  <c:v>1266.2677534498007</c:v>
                </c:pt>
                <c:pt idx="24">
                  <c:v>1225.4420426225993</c:v>
                </c:pt>
                <c:pt idx="25">
                  <c:v>1183.2241222928008</c:v>
                </c:pt>
                <c:pt idx="26">
                  <c:v>1145.8406929079999</c:v>
                </c:pt>
                <c:pt idx="27">
                  <c:v>1108.4145143427966</c:v>
                </c:pt>
                <c:pt idx="28">
                  <c:v>1074.7773658440979</c:v>
                </c:pt>
                <c:pt idx="29">
                  <c:v>1040.6634179944986</c:v>
                </c:pt>
                <c:pt idx="30">
                  <c:v>1010.1623297933006</c:v>
                </c:pt>
                <c:pt idx="31">
                  <c:v>979.14433695899993</c:v>
                </c:pt>
                <c:pt idx="32">
                  <c:v>951.19765992435146</c:v>
                </c:pt>
                <c:pt idx="33">
                  <c:v>922.8342078112322</c:v>
                </c:pt>
                <c:pt idx="34">
                  <c:v>898.00943443054496</c:v>
                </c:pt>
                <c:pt idx="35">
                  <c:v>873.21594913700892</c:v>
                </c:pt>
                <c:pt idx="36">
                  <c:v>851.17096836739984</c:v>
                </c:pt>
                <c:pt idx="37">
                  <c:v>828.8985465977014</c:v>
                </c:pt>
                <c:pt idx="38">
                  <c:v>810.50788622509833</c:v>
                </c:pt>
                <c:pt idx="39">
                  <c:v>792.94907386269995</c:v>
                </c:pt>
                <c:pt idx="40">
                  <c:v>777.76306006800007</c:v>
                </c:pt>
              </c:numCache>
            </c:numRef>
          </c:val>
          <c:smooth val="0"/>
          <c:extLst xmlns:c16r2="http://schemas.microsoft.com/office/drawing/2015/06/chart">
            <c:ext xmlns:c16="http://schemas.microsoft.com/office/drawing/2014/chart" uri="{C3380CC4-5D6E-409C-BE32-E72D297353CC}">
              <c16:uniqueId val="{00000002-899B-4F27-9E46-F80FEDBB5321}"/>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Data'!$W$200:$BK$200</c:f>
              <c:numCache>
                <c:formatCode>#,##0</c:formatCode>
                <c:ptCount val="41"/>
                <c:pt idx="0">
                  <c:v>3206</c:v>
                </c:pt>
                <c:pt idx="1">
                  <c:v>3114</c:v>
                </c:pt>
                <c:pt idx="2">
                  <c:v>3034</c:v>
                </c:pt>
                <c:pt idx="3">
                  <c:v>2939</c:v>
                </c:pt>
                <c:pt idx="4">
                  <c:v>2838</c:v>
                </c:pt>
                <c:pt idx="5">
                  <c:v>2753</c:v>
                </c:pt>
                <c:pt idx="6">
                  <c:v>2648</c:v>
                </c:pt>
                <c:pt idx="7">
                  <c:v>2561</c:v>
                </c:pt>
                <c:pt idx="8">
                  <c:v>2462</c:v>
                </c:pt>
                <c:pt idx="9">
                  <c:v>2394</c:v>
                </c:pt>
                <c:pt idx="10">
                  <c:v>2314</c:v>
                </c:pt>
                <c:pt idx="11">
                  <c:v>2198</c:v>
                </c:pt>
                <c:pt idx="12">
                  <c:v>2107</c:v>
                </c:pt>
                <c:pt idx="13">
                  <c:v>2003</c:v>
                </c:pt>
                <c:pt idx="14">
                  <c:v>1913</c:v>
                </c:pt>
                <c:pt idx="15">
                  <c:v>1795</c:v>
                </c:pt>
                <c:pt idx="16">
                  <c:v>1725</c:v>
                </c:pt>
                <c:pt idx="17">
                  <c:v>1642</c:v>
                </c:pt>
                <c:pt idx="18">
                  <c:v>1540</c:v>
                </c:pt>
                <c:pt idx="19">
                  <c:v>1458.3198868905727</c:v>
                </c:pt>
                <c:pt idx="20">
                  <c:v>1385.269805964926</c:v>
                </c:pt>
                <c:pt idx="21">
                  <c:v>1309.2048003585412</c:v>
                </c:pt>
                <c:pt idx="22">
                  <c:v>1243.1352642948923</c:v>
                </c:pt>
                <c:pt idx="23">
                  <c:v>1174.4170881669816</c:v>
                </c:pt>
                <c:pt idx="24">
                  <c:v>1116.4013559939544</c:v>
                </c:pt>
                <c:pt idx="25">
                  <c:v>1056.8513154197572</c:v>
                </c:pt>
                <c:pt idx="26">
                  <c:v>1005.8615473242394</c:v>
                </c:pt>
                <c:pt idx="27">
                  <c:v>953.08383860624781</c:v>
                </c:pt>
                <c:pt idx="28">
                  <c:v>909.25118425388473</c:v>
                </c:pt>
                <c:pt idx="29">
                  <c:v>864.67152614631959</c:v>
                </c:pt>
                <c:pt idx="30">
                  <c:v>827.70925508348512</c:v>
                </c:pt>
                <c:pt idx="31">
                  <c:v>790.09536772116519</c:v>
                </c:pt>
                <c:pt idx="32">
                  <c:v>759.13410181509505</c:v>
                </c:pt>
                <c:pt idx="33">
                  <c:v>727.53516885341776</c:v>
                </c:pt>
                <c:pt idx="34">
                  <c:v>701.59975932632699</c:v>
                </c:pt>
                <c:pt idx="35">
                  <c:v>675.19363723604829</c:v>
                </c:pt>
                <c:pt idx="36">
                  <c:v>653.02242385106058</c:v>
                </c:pt>
                <c:pt idx="37">
                  <c:v>629.72739108652092</c:v>
                </c:pt>
                <c:pt idx="38">
                  <c:v>610.76899667027294</c:v>
                </c:pt>
                <c:pt idx="39">
                  <c:v>591.44827913241534</c:v>
                </c:pt>
                <c:pt idx="40">
                  <c:v>575.73675266785233</c:v>
                </c:pt>
              </c:numCache>
            </c:numRef>
          </c:val>
          <c:smooth val="0"/>
          <c:extLst xmlns:c16r2="http://schemas.microsoft.com/office/drawing/2015/06/chart">
            <c:ext xmlns:c16="http://schemas.microsoft.com/office/drawing/2014/chart" uri="{C3380CC4-5D6E-409C-BE32-E72D297353CC}">
              <c16:uniqueId val="{00000003-899B-4F27-9E46-F80FEDBB5321}"/>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Data'!$W$578:$BK$578</c:f>
              <c:numCache>
                <c:formatCode>#,##0</c:formatCode>
                <c:ptCount val="41"/>
                <c:pt idx="0">
                  <c:v>2633</c:v>
                </c:pt>
                <c:pt idx="1">
                  <c:v>2550</c:v>
                </c:pt>
                <c:pt idx="2">
                  <c:v>2474</c:v>
                </c:pt>
                <c:pt idx="3">
                  <c:v>2395</c:v>
                </c:pt>
                <c:pt idx="4">
                  <c:v>2318</c:v>
                </c:pt>
                <c:pt idx="5">
                  <c:v>2239</c:v>
                </c:pt>
                <c:pt idx="6">
                  <c:v>2144</c:v>
                </c:pt>
                <c:pt idx="7">
                  <c:v>2072</c:v>
                </c:pt>
                <c:pt idx="8">
                  <c:v>1983</c:v>
                </c:pt>
                <c:pt idx="9">
                  <c:v>1930</c:v>
                </c:pt>
                <c:pt idx="10">
                  <c:v>1873</c:v>
                </c:pt>
                <c:pt idx="11">
                  <c:v>1791</c:v>
                </c:pt>
                <c:pt idx="12">
                  <c:v>1723</c:v>
                </c:pt>
                <c:pt idx="13">
                  <c:v>1627</c:v>
                </c:pt>
                <c:pt idx="14">
                  <c:v>1550</c:v>
                </c:pt>
                <c:pt idx="15">
                  <c:v>1455</c:v>
                </c:pt>
                <c:pt idx="16">
                  <c:v>1389</c:v>
                </c:pt>
                <c:pt idx="17">
                  <c:v>1315</c:v>
                </c:pt>
                <c:pt idx="18">
                  <c:v>1233</c:v>
                </c:pt>
                <c:pt idx="19">
                  <c:v>1162.1043865971619</c:v>
                </c:pt>
                <c:pt idx="20">
                  <c:v>1098.7785865478384</c:v>
                </c:pt>
                <c:pt idx="21">
                  <c:v>1033.4534704833643</c:v>
                </c:pt>
                <c:pt idx="22">
                  <c:v>976.0719157943646</c:v>
                </c:pt>
                <c:pt idx="23">
                  <c:v>916.26928565483956</c:v>
                </c:pt>
                <c:pt idx="24">
                  <c:v>864.89843700933261</c:v>
                </c:pt>
                <c:pt idx="25">
                  <c:v>812.13806289827437</c:v>
                </c:pt>
                <c:pt idx="26">
                  <c:v>766.8010889133152</c:v>
                </c:pt>
                <c:pt idx="27">
                  <c:v>720.25651486112167</c:v>
                </c:pt>
                <c:pt idx="28">
                  <c:v>680.66386687886427</c:v>
                </c:pt>
                <c:pt idx="29">
                  <c:v>640.15872267007512</c:v>
                </c:pt>
                <c:pt idx="30">
                  <c:v>606.4047098947126</c:v>
                </c:pt>
                <c:pt idx="31">
                  <c:v>572.56313039888028</c:v>
                </c:pt>
                <c:pt idx="32">
                  <c:v>544.10868296688125</c:v>
                </c:pt>
                <c:pt idx="33">
                  <c:v>515.15319826588802</c:v>
                </c:pt>
                <c:pt idx="34">
                  <c:v>490.84023146865457</c:v>
                </c:pt>
                <c:pt idx="35">
                  <c:v>466.15955816783367</c:v>
                </c:pt>
                <c:pt idx="36">
                  <c:v>445.32516703454468</c:v>
                </c:pt>
                <c:pt idx="37">
                  <c:v>423.89029590739602</c:v>
                </c:pt>
                <c:pt idx="38">
                  <c:v>405.97398273069444</c:v>
                </c:pt>
                <c:pt idx="39">
                  <c:v>387.84761370943448</c:v>
                </c:pt>
                <c:pt idx="40">
                  <c:v>372.93857414986502</c:v>
                </c:pt>
              </c:numCache>
            </c:numRef>
          </c:val>
          <c:smooth val="0"/>
          <c:extLst xmlns:c16r2="http://schemas.microsoft.com/office/drawing/2015/06/chart">
            <c:ext xmlns:c16="http://schemas.microsoft.com/office/drawing/2014/chart" uri="{C3380CC4-5D6E-409C-BE32-E72D297353CC}">
              <c16:uniqueId val="{00000004-899B-4F27-9E46-F80FEDBB5321}"/>
            </c:ext>
          </c:extLst>
        </c:ser>
        <c:dLbls>
          <c:showLegendKey val="0"/>
          <c:showVal val="0"/>
          <c:showCatName val="0"/>
          <c:showSerName val="0"/>
          <c:showPercent val="0"/>
          <c:showBubbleSize val="0"/>
        </c:dLbls>
        <c:smooth val="0"/>
        <c:axId val="319573384"/>
        <c:axId val="319573776"/>
      </c:lineChart>
      <c:dateAx>
        <c:axId val="31957338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988007451449515"/>
              <c:y val="0.8772285543514981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3776"/>
        <c:crosses val="autoZero"/>
        <c:auto val="1"/>
        <c:lblOffset val="100"/>
        <c:baseTimeUnit val="months"/>
        <c:majorUnit val="12"/>
        <c:majorTimeUnit val="months"/>
        <c:minorUnit val="12"/>
        <c:minorTimeUnit val="months"/>
      </c:dateAx>
      <c:valAx>
        <c:axId val="3195737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9573384"/>
        <c:crosses val="autoZero"/>
        <c:crossBetween val="midCat"/>
      </c:valAx>
      <c:spPr>
        <a:solidFill>
          <a:srgbClr val="C0C0C0"/>
        </a:solidFill>
        <a:ln w="12700">
          <a:solidFill>
            <a:srgbClr val="808080"/>
          </a:solidFill>
          <a:prstDash val="solid"/>
        </a:ln>
      </c:spPr>
    </c:plotArea>
    <c:legend>
      <c:legendPos val="b"/>
      <c:layout>
        <c:manualLayout>
          <c:xMode val="edge"/>
          <c:yMode val="edge"/>
          <c:x val="0.31726938894542944"/>
          <c:y val="0.94455528702476543"/>
          <c:w val="0.40428434540920488"/>
          <c:h val="4.1584158415841621E-2"/>
        </c:manualLayout>
      </c:layout>
      <c:overlay val="0"/>
      <c:spPr>
        <a:solidFill>
          <a:srgbClr val="FFFFFF"/>
        </a:solidFill>
        <a:ln w="25400">
          <a:noFill/>
        </a:ln>
      </c:spPr>
      <c:txPr>
        <a:bodyPr/>
        <a:lstStyle/>
        <a:p>
          <a:pPr>
            <a:defRPr sz="6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2708706616"/>
          <c:y val="2.9702970297029702E-2"/>
        </c:manualLayout>
      </c:layout>
      <c:overlay val="0"/>
      <c:spPr>
        <a:noFill/>
        <a:ln w="25400">
          <a:noFill/>
        </a:ln>
      </c:spPr>
    </c:title>
    <c:autoTitleDeleted val="0"/>
    <c:plotArea>
      <c:layout>
        <c:manualLayout>
          <c:layoutTarget val="inner"/>
          <c:xMode val="edge"/>
          <c:yMode val="edge"/>
          <c:x val="8.2208588957055212E-2"/>
          <c:y val="0.15445559488667512"/>
          <c:w val="0.88220858895705523"/>
          <c:h val="0.63366397902225691"/>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Data'!$W$662:$BK$662</c:f>
              <c:numCache>
                <c:formatCode>#,##0</c:formatCode>
                <c:ptCount val="41"/>
                <c:pt idx="0">
                  <c:v>9661</c:v>
                </c:pt>
                <c:pt idx="1">
                  <c:v>9366</c:v>
                </c:pt>
                <c:pt idx="2">
                  <c:v>9077</c:v>
                </c:pt>
                <c:pt idx="3">
                  <c:v>8777</c:v>
                </c:pt>
                <c:pt idx="4">
                  <c:v>8459</c:v>
                </c:pt>
                <c:pt idx="5">
                  <c:v>8104</c:v>
                </c:pt>
                <c:pt idx="6">
                  <c:v>7790</c:v>
                </c:pt>
                <c:pt idx="7">
                  <c:v>7507</c:v>
                </c:pt>
                <c:pt idx="8">
                  <c:v>7218</c:v>
                </c:pt>
                <c:pt idx="9">
                  <c:v>6928</c:v>
                </c:pt>
                <c:pt idx="10">
                  <c:v>6681</c:v>
                </c:pt>
                <c:pt idx="11">
                  <c:v>6465</c:v>
                </c:pt>
                <c:pt idx="12">
                  <c:v>6211</c:v>
                </c:pt>
                <c:pt idx="13">
                  <c:v>5940</c:v>
                </c:pt>
                <c:pt idx="14">
                  <c:v>5716</c:v>
                </c:pt>
                <c:pt idx="15">
                  <c:v>5440</c:v>
                </c:pt>
                <c:pt idx="16">
                  <c:v>5257</c:v>
                </c:pt>
                <c:pt idx="17">
                  <c:v>5077</c:v>
                </c:pt>
                <c:pt idx="18">
                  <c:v>4900</c:v>
                </c:pt>
                <c:pt idx="19">
                  <c:v>4713.2048858358439</c:v>
                </c:pt>
                <c:pt idx="20">
                  <c:v>4542.0552434493475</c:v>
                </c:pt>
                <c:pt idx="21">
                  <c:v>4366.0689970875765</c:v>
                </c:pt>
                <c:pt idx="22">
                  <c:v>4212.3319546261591</c:v>
                </c:pt>
                <c:pt idx="23">
                  <c:v>4057.7509342536614</c:v>
                </c:pt>
                <c:pt idx="24">
                  <c:v>3919.6710793256311</c:v>
                </c:pt>
                <c:pt idx="25">
                  <c:v>3777.0923895598744</c:v>
                </c:pt>
                <c:pt idx="26">
                  <c:v>3650.8702411371287</c:v>
                </c:pt>
                <c:pt idx="27">
                  <c:v>3522.4067793405547</c:v>
                </c:pt>
                <c:pt idx="28">
                  <c:v>3409.9459068265405</c:v>
                </c:pt>
                <c:pt idx="29">
                  <c:v>3296.3409541257788</c:v>
                </c:pt>
                <c:pt idx="30">
                  <c:v>3195.5945077553288</c:v>
                </c:pt>
                <c:pt idx="31">
                  <c:v>3092.8685036045199</c:v>
                </c:pt>
                <c:pt idx="32">
                  <c:v>3001.2525702225921</c:v>
                </c:pt>
                <c:pt idx="33">
                  <c:v>2907.7433577299585</c:v>
                </c:pt>
                <c:pt idx="34">
                  <c:v>2824.9991054555549</c:v>
                </c:pt>
                <c:pt idx="35">
                  <c:v>2741.2226614336228</c:v>
                </c:pt>
                <c:pt idx="36">
                  <c:v>2665.8367556287185</c:v>
                </c:pt>
                <c:pt idx="37">
                  <c:v>2588.4537530605676</c:v>
                </c:pt>
                <c:pt idx="38">
                  <c:v>2520.2680708602193</c:v>
                </c:pt>
                <c:pt idx="39">
                  <c:v>2451.7372661666977</c:v>
                </c:pt>
                <c:pt idx="40">
                  <c:v>2389.2524302604547</c:v>
                </c:pt>
              </c:numCache>
            </c:numRef>
          </c:val>
          <c:smooth val="0"/>
          <c:extLst xmlns:c16r2="http://schemas.microsoft.com/office/drawing/2015/06/chart">
            <c:ext xmlns:c16="http://schemas.microsoft.com/office/drawing/2014/chart" uri="{C3380CC4-5D6E-409C-BE32-E72D297353CC}">
              <c16:uniqueId val="{00000000-3A71-4030-9A49-0A73295D4365}"/>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Data'!$W$683:$BK$683</c:f>
              <c:numCache>
                <c:formatCode>#,##0</c:formatCode>
                <c:ptCount val="41"/>
                <c:pt idx="0">
                  <c:v>7046</c:v>
                </c:pt>
                <c:pt idx="1">
                  <c:v>6864</c:v>
                </c:pt>
                <c:pt idx="2">
                  <c:v>6686</c:v>
                </c:pt>
                <c:pt idx="3">
                  <c:v>6517</c:v>
                </c:pt>
                <c:pt idx="4">
                  <c:v>6310</c:v>
                </c:pt>
                <c:pt idx="5">
                  <c:v>6139</c:v>
                </c:pt>
                <c:pt idx="6">
                  <c:v>5948</c:v>
                </c:pt>
                <c:pt idx="7">
                  <c:v>5778</c:v>
                </c:pt>
                <c:pt idx="8">
                  <c:v>5604</c:v>
                </c:pt>
                <c:pt idx="9">
                  <c:v>5459</c:v>
                </c:pt>
                <c:pt idx="10">
                  <c:v>5319</c:v>
                </c:pt>
                <c:pt idx="11">
                  <c:v>5168</c:v>
                </c:pt>
                <c:pt idx="12">
                  <c:v>5015</c:v>
                </c:pt>
                <c:pt idx="13">
                  <c:v>4858</c:v>
                </c:pt>
                <c:pt idx="14">
                  <c:v>4708</c:v>
                </c:pt>
                <c:pt idx="15">
                  <c:v>4548</c:v>
                </c:pt>
                <c:pt idx="16">
                  <c:v>4432</c:v>
                </c:pt>
                <c:pt idx="17">
                  <c:v>4305</c:v>
                </c:pt>
                <c:pt idx="18">
                  <c:v>4176</c:v>
                </c:pt>
                <c:pt idx="19">
                  <c:v>4050.9880776738792</c:v>
                </c:pt>
                <c:pt idx="20">
                  <c:v>3938.8627622216441</c:v>
                </c:pt>
                <c:pt idx="21">
                  <c:v>3824.3254969859036</c:v>
                </c:pt>
                <c:pt idx="22">
                  <c:v>3723.4543053478214</c:v>
                </c:pt>
                <c:pt idx="23">
                  <c:v>3619.0314026546848</c:v>
                </c:pt>
                <c:pt idx="24">
                  <c:v>3525.7458433201009</c:v>
                </c:pt>
                <c:pt idx="25">
                  <c:v>3428.1918490820226</c:v>
                </c:pt>
                <c:pt idx="26">
                  <c:v>3341.3374053414141</c:v>
                </c:pt>
                <c:pt idx="27">
                  <c:v>3251.6660480598362</c:v>
                </c:pt>
                <c:pt idx="28">
                  <c:v>3173.2293925142194</c:v>
                </c:pt>
                <c:pt idx="29">
                  <c:v>3093.4104450907957</c:v>
                </c:pt>
                <c:pt idx="30">
                  <c:v>3023.2901362099606</c:v>
                </c:pt>
                <c:pt idx="31">
                  <c:v>2951.4580919342966</c:v>
                </c:pt>
                <c:pt idx="32">
                  <c:v>2887.1652369623689</c:v>
                </c:pt>
                <c:pt idx="33">
                  <c:v>2820.5184612901958</c:v>
                </c:pt>
                <c:pt idx="34">
                  <c:v>2760.4756205588137</c:v>
                </c:pt>
                <c:pt idx="35">
                  <c:v>2698.8537067748966</c:v>
                </c:pt>
                <c:pt idx="36">
                  <c:v>2642.3168040219571</c:v>
                </c:pt>
                <c:pt idx="37">
                  <c:v>2583.2959374968405</c:v>
                </c:pt>
                <c:pt idx="38">
                  <c:v>2529.4333836184915</c:v>
                </c:pt>
                <c:pt idx="39">
                  <c:v>2473.9332581666099</c:v>
                </c:pt>
                <c:pt idx="40">
                  <c:v>2422.1798123467097</c:v>
                </c:pt>
              </c:numCache>
            </c:numRef>
          </c:val>
          <c:smooth val="0"/>
          <c:extLst xmlns:c16r2="http://schemas.microsoft.com/office/drawing/2015/06/chart">
            <c:ext xmlns:c16="http://schemas.microsoft.com/office/drawing/2014/chart" uri="{C3380CC4-5D6E-409C-BE32-E72D297353CC}">
              <c16:uniqueId val="{00000001-3A71-4030-9A49-0A73295D4365}"/>
            </c:ext>
          </c:extLst>
        </c:ser>
        <c:dLbls>
          <c:showLegendKey val="0"/>
          <c:showVal val="0"/>
          <c:showCatName val="0"/>
          <c:showSerName val="0"/>
          <c:showPercent val="0"/>
          <c:showBubbleSize val="0"/>
        </c:dLbls>
        <c:smooth val="0"/>
        <c:axId val="319574560"/>
        <c:axId val="319574952"/>
      </c:lineChart>
      <c:dateAx>
        <c:axId val="3195745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62576956478226"/>
              <c:y val="0.8712879602920922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4952"/>
        <c:crosses val="autoZero"/>
        <c:auto val="1"/>
        <c:lblOffset val="100"/>
        <c:baseTimeUnit val="months"/>
        <c:majorUnit val="12"/>
        <c:majorTimeUnit val="months"/>
        <c:minorUnit val="12"/>
        <c:minorTimeUnit val="months"/>
      </c:dateAx>
      <c:valAx>
        <c:axId val="3195749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19574560"/>
        <c:crosses val="autoZero"/>
        <c:crossBetween val="midCat"/>
      </c:valAx>
      <c:spPr>
        <a:solidFill>
          <a:srgbClr val="C0C0C0"/>
        </a:solidFill>
        <a:ln w="12700">
          <a:solidFill>
            <a:srgbClr val="808080"/>
          </a:solidFill>
          <a:prstDash val="solid"/>
        </a:ln>
      </c:spPr>
    </c:plotArea>
    <c:legend>
      <c:legendPos val="b"/>
      <c:layout>
        <c:manualLayout>
          <c:xMode val="edge"/>
          <c:yMode val="edge"/>
          <c:x val="0.33865034398375482"/>
          <c:y val="0.94257508900496345"/>
          <c:w val="0.36809806523262079"/>
          <c:h val="4.3564356435643603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82107355864811E-2"/>
        </c:manualLayout>
      </c:layout>
      <c:overlay val="0"/>
      <c:spPr>
        <a:noFill/>
        <a:ln w="25400">
          <a:noFill/>
        </a:ln>
      </c:spPr>
    </c:title>
    <c:autoTitleDeleted val="0"/>
    <c:plotArea>
      <c:layout>
        <c:manualLayout>
          <c:layoutTarget val="inner"/>
          <c:xMode val="edge"/>
          <c:yMode val="edge"/>
          <c:x val="7.8877056837149614E-2"/>
          <c:y val="0.15109343936381708"/>
          <c:w val="0.88235351716133459"/>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Data'!$W$494:$BK$494</c:f>
              <c:numCache>
                <c:formatCode>#,##0</c:formatCode>
                <c:ptCount val="41"/>
                <c:pt idx="0">
                  <c:v>6925</c:v>
                </c:pt>
                <c:pt idx="1">
                  <c:v>6693</c:v>
                </c:pt>
                <c:pt idx="2">
                  <c:v>6483</c:v>
                </c:pt>
                <c:pt idx="3">
                  <c:v>6278</c:v>
                </c:pt>
                <c:pt idx="4">
                  <c:v>6030</c:v>
                </c:pt>
                <c:pt idx="5">
                  <c:v>5819</c:v>
                </c:pt>
                <c:pt idx="6">
                  <c:v>5610</c:v>
                </c:pt>
                <c:pt idx="7">
                  <c:v>5415</c:v>
                </c:pt>
                <c:pt idx="8">
                  <c:v>5224</c:v>
                </c:pt>
                <c:pt idx="9">
                  <c:v>5058</c:v>
                </c:pt>
                <c:pt idx="10">
                  <c:v>4916</c:v>
                </c:pt>
                <c:pt idx="11">
                  <c:v>4733</c:v>
                </c:pt>
                <c:pt idx="12">
                  <c:v>4571</c:v>
                </c:pt>
                <c:pt idx="13">
                  <c:v>4381</c:v>
                </c:pt>
                <c:pt idx="14">
                  <c:v>4240</c:v>
                </c:pt>
                <c:pt idx="15">
                  <c:v>4101</c:v>
                </c:pt>
                <c:pt idx="16">
                  <c:v>3988</c:v>
                </c:pt>
                <c:pt idx="17">
                  <c:v>3871</c:v>
                </c:pt>
                <c:pt idx="18">
                  <c:v>3746</c:v>
                </c:pt>
                <c:pt idx="19">
                  <c:v>3614.0433500510776</c:v>
                </c:pt>
                <c:pt idx="20">
                  <c:v>3495.334043881146</c:v>
                </c:pt>
                <c:pt idx="21">
                  <c:v>3376.7307879564005</c:v>
                </c:pt>
                <c:pt idx="22">
                  <c:v>3275.1918045982252</c:v>
                </c:pt>
                <c:pt idx="23">
                  <c:v>3170.6623596819754</c:v>
                </c:pt>
                <c:pt idx="24">
                  <c:v>3078.7848303458027</c:v>
                </c:pt>
                <c:pt idx="25">
                  <c:v>2983.7113659958272</c:v>
                </c:pt>
                <c:pt idx="26">
                  <c:v>2900.7357254883227</c:v>
                </c:pt>
                <c:pt idx="27">
                  <c:v>2814.5125872274498</c:v>
                </c:pt>
                <c:pt idx="28">
                  <c:v>2741.7857082451264</c:v>
                </c:pt>
                <c:pt idx="29">
                  <c:v>2668.0038848376075</c:v>
                </c:pt>
                <c:pt idx="30">
                  <c:v>2603.4660059549665</c:v>
                </c:pt>
                <c:pt idx="31">
                  <c:v>2537.1500464788019</c:v>
                </c:pt>
                <c:pt idx="32">
                  <c:v>2479.3319879773699</c:v>
                </c:pt>
                <c:pt idx="33">
                  <c:v>2419.1020091154983</c:v>
                </c:pt>
                <c:pt idx="34">
                  <c:v>2366.1982997762098</c:v>
                </c:pt>
                <c:pt idx="35">
                  <c:v>2311.2877336727806</c:v>
                </c:pt>
                <c:pt idx="36">
                  <c:v>2261.6505092504385</c:v>
                </c:pt>
                <c:pt idx="37">
                  <c:v>2208.5707897625493</c:v>
                </c:pt>
                <c:pt idx="38">
                  <c:v>2161.5879947120984</c:v>
                </c:pt>
                <c:pt idx="39">
                  <c:v>2112.9628776408181</c:v>
                </c:pt>
                <c:pt idx="40">
                  <c:v>2068.5600323019571</c:v>
                </c:pt>
              </c:numCache>
            </c:numRef>
          </c:val>
          <c:smooth val="0"/>
          <c:extLst xmlns:c16r2="http://schemas.microsoft.com/office/drawing/2015/06/chart">
            <c:ext xmlns:c16="http://schemas.microsoft.com/office/drawing/2014/chart" uri="{C3380CC4-5D6E-409C-BE32-E72D297353CC}">
              <c16:uniqueId val="{00000000-51EA-496A-B4B5-3C6EFC623CD2}"/>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Data'!$W$515:$BK$515</c:f>
              <c:numCache>
                <c:formatCode>#,##0</c:formatCode>
                <c:ptCount val="41"/>
                <c:pt idx="0">
                  <c:v>1230</c:v>
                </c:pt>
                <c:pt idx="1">
                  <c:v>1239</c:v>
                </c:pt>
                <c:pt idx="2">
                  <c:v>1237</c:v>
                </c:pt>
                <c:pt idx="3">
                  <c:v>1239</c:v>
                </c:pt>
                <c:pt idx="4">
                  <c:v>1238</c:v>
                </c:pt>
                <c:pt idx="5">
                  <c:v>1245</c:v>
                </c:pt>
                <c:pt idx="6">
                  <c:v>1232</c:v>
                </c:pt>
                <c:pt idx="7">
                  <c:v>1425</c:v>
                </c:pt>
                <c:pt idx="8">
                  <c:v>1469</c:v>
                </c:pt>
                <c:pt idx="9">
                  <c:v>1487</c:v>
                </c:pt>
                <c:pt idx="10">
                  <c:v>1510</c:v>
                </c:pt>
                <c:pt idx="11">
                  <c:v>1553</c:v>
                </c:pt>
                <c:pt idx="12">
                  <c:v>1591</c:v>
                </c:pt>
                <c:pt idx="13">
                  <c:v>1622</c:v>
                </c:pt>
                <c:pt idx="14">
                  <c:v>1651</c:v>
                </c:pt>
                <c:pt idx="15">
                  <c:v>1698</c:v>
                </c:pt>
                <c:pt idx="16">
                  <c:v>1755</c:v>
                </c:pt>
                <c:pt idx="17">
                  <c:v>1862</c:v>
                </c:pt>
                <c:pt idx="18">
                  <c:v>2167</c:v>
                </c:pt>
                <c:pt idx="19">
                  <c:v>2431.1277261193977</c:v>
                </c:pt>
                <c:pt idx="20">
                  <c:v>2650.0465268309999</c:v>
                </c:pt>
                <c:pt idx="21">
                  <c:v>2825.7853582540138</c:v>
                </c:pt>
                <c:pt idx="22">
                  <c:v>2968.9751462024024</c:v>
                </c:pt>
                <c:pt idx="23">
                  <c:v>3086.8098117547074</c:v>
                </c:pt>
                <c:pt idx="24">
                  <c:v>3187.440789355197</c:v>
                </c:pt>
                <c:pt idx="25">
                  <c:v>3272.0844342663977</c:v>
                </c:pt>
                <c:pt idx="26">
                  <c:v>3351.3757006346009</c:v>
                </c:pt>
                <c:pt idx="27">
                  <c:v>3425.4722746772959</c:v>
                </c:pt>
                <c:pt idx="28">
                  <c:v>3499.4400344876603</c:v>
                </c:pt>
                <c:pt idx="29">
                  <c:v>3572.1717689813536</c:v>
                </c:pt>
                <c:pt idx="30">
                  <c:v>3647.1079618254998</c:v>
                </c:pt>
                <c:pt idx="31">
                  <c:v>3694.3949339401038</c:v>
                </c:pt>
                <c:pt idx="32">
                  <c:v>3738.9616552634657</c:v>
                </c:pt>
                <c:pt idx="33">
                  <c:v>3780.2192617584128</c:v>
                </c:pt>
                <c:pt idx="34">
                  <c:v>3822.5391766229463</c:v>
                </c:pt>
                <c:pt idx="35">
                  <c:v>3864.5291829864696</c:v>
                </c:pt>
                <c:pt idx="36">
                  <c:v>3906.5873966449235</c:v>
                </c:pt>
                <c:pt idx="37">
                  <c:v>3947.2856155822701</c:v>
                </c:pt>
                <c:pt idx="38">
                  <c:v>3988.4621932276309</c:v>
                </c:pt>
                <c:pt idx="39">
                  <c:v>4028.2443742890341</c:v>
                </c:pt>
                <c:pt idx="40">
                  <c:v>4068.2653887992683</c:v>
                </c:pt>
              </c:numCache>
            </c:numRef>
          </c:val>
          <c:smooth val="0"/>
          <c:extLst xmlns:c16r2="http://schemas.microsoft.com/office/drawing/2015/06/chart">
            <c:ext xmlns:c16="http://schemas.microsoft.com/office/drawing/2014/chart" uri="{C3380CC4-5D6E-409C-BE32-E72D297353CC}">
              <c16:uniqueId val="{00000001-51EA-496A-B4B5-3C6EFC623CD2}"/>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Data'!$W$536:$BK$536</c:f>
              <c:numCache>
                <c:formatCode>#,##0</c:formatCode>
                <c:ptCount val="41"/>
                <c:pt idx="0">
                  <c:v>8155</c:v>
                </c:pt>
                <c:pt idx="1">
                  <c:v>7932</c:v>
                </c:pt>
                <c:pt idx="2">
                  <c:v>7720</c:v>
                </c:pt>
                <c:pt idx="3">
                  <c:v>7517</c:v>
                </c:pt>
                <c:pt idx="4">
                  <c:v>7268</c:v>
                </c:pt>
                <c:pt idx="5">
                  <c:v>7064</c:v>
                </c:pt>
                <c:pt idx="6">
                  <c:v>6842</c:v>
                </c:pt>
                <c:pt idx="7">
                  <c:v>6840</c:v>
                </c:pt>
                <c:pt idx="8">
                  <c:v>6693</c:v>
                </c:pt>
                <c:pt idx="9">
                  <c:v>6545</c:v>
                </c:pt>
                <c:pt idx="10">
                  <c:v>6426</c:v>
                </c:pt>
                <c:pt idx="11">
                  <c:v>6286</c:v>
                </c:pt>
                <c:pt idx="12">
                  <c:v>6162</c:v>
                </c:pt>
                <c:pt idx="13">
                  <c:v>6003</c:v>
                </c:pt>
                <c:pt idx="14">
                  <c:v>5891</c:v>
                </c:pt>
                <c:pt idx="15">
                  <c:v>5799</c:v>
                </c:pt>
                <c:pt idx="16">
                  <c:v>5743</c:v>
                </c:pt>
                <c:pt idx="17">
                  <c:v>5733</c:v>
                </c:pt>
                <c:pt idx="18">
                  <c:v>5913</c:v>
                </c:pt>
                <c:pt idx="19">
                  <c:v>6045.1710761704753</c:v>
                </c:pt>
                <c:pt idx="20">
                  <c:v>6145.3805707121464</c:v>
                </c:pt>
                <c:pt idx="21">
                  <c:v>6202.5161462104143</c:v>
                </c:pt>
                <c:pt idx="22">
                  <c:v>6244.1669508006271</c:v>
                </c:pt>
                <c:pt idx="23">
                  <c:v>6257.4721714366824</c:v>
                </c:pt>
                <c:pt idx="24">
                  <c:v>6266.2256197009992</c:v>
                </c:pt>
                <c:pt idx="25">
                  <c:v>6255.7958002622254</c:v>
                </c:pt>
                <c:pt idx="26">
                  <c:v>6252.1114261229231</c:v>
                </c:pt>
                <c:pt idx="27">
                  <c:v>6239.9848619047461</c:v>
                </c:pt>
                <c:pt idx="28">
                  <c:v>6241.2257427327868</c:v>
                </c:pt>
                <c:pt idx="29">
                  <c:v>6240.1756538189611</c:v>
                </c:pt>
                <c:pt idx="30">
                  <c:v>6250.5739677804668</c:v>
                </c:pt>
                <c:pt idx="31">
                  <c:v>6231.5449804189057</c:v>
                </c:pt>
                <c:pt idx="32">
                  <c:v>6218.2936432408351</c:v>
                </c:pt>
                <c:pt idx="33">
                  <c:v>6199.3212708739111</c:v>
                </c:pt>
                <c:pt idx="34">
                  <c:v>6188.7374763991556</c:v>
                </c:pt>
                <c:pt idx="35">
                  <c:v>6175.8169166592506</c:v>
                </c:pt>
                <c:pt idx="36">
                  <c:v>6168.237905895362</c:v>
                </c:pt>
                <c:pt idx="37">
                  <c:v>6155.856405344819</c:v>
                </c:pt>
                <c:pt idx="38">
                  <c:v>6150.0501879397289</c:v>
                </c:pt>
                <c:pt idx="39">
                  <c:v>6141.2072519298526</c:v>
                </c:pt>
                <c:pt idx="40">
                  <c:v>6136.8254211012254</c:v>
                </c:pt>
              </c:numCache>
            </c:numRef>
          </c:val>
          <c:smooth val="0"/>
          <c:extLst xmlns:c16r2="http://schemas.microsoft.com/office/drawing/2015/06/chart">
            <c:ext xmlns:c16="http://schemas.microsoft.com/office/drawing/2014/chart" uri="{C3380CC4-5D6E-409C-BE32-E72D297353CC}">
              <c16:uniqueId val="{00000002-51EA-496A-B4B5-3C6EFC623CD2}"/>
            </c:ext>
          </c:extLst>
        </c:ser>
        <c:dLbls>
          <c:showLegendKey val="0"/>
          <c:showVal val="0"/>
          <c:showCatName val="0"/>
          <c:showSerName val="0"/>
          <c:showPercent val="0"/>
          <c:showBubbleSize val="0"/>
        </c:dLbls>
        <c:smooth val="0"/>
        <c:axId val="319575736"/>
        <c:axId val="319576128"/>
      </c:lineChart>
      <c:dateAx>
        <c:axId val="31957573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639041104024893"/>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6128"/>
        <c:crosses val="autoZero"/>
        <c:auto val="1"/>
        <c:lblOffset val="100"/>
        <c:baseTimeUnit val="months"/>
        <c:majorUnit val="12"/>
        <c:majorTimeUnit val="months"/>
        <c:minorUnit val="12"/>
        <c:minorTimeUnit val="months"/>
      </c:dateAx>
      <c:valAx>
        <c:axId val="31957612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9575736"/>
        <c:crosses val="autoZero"/>
        <c:crossBetween val="midCat"/>
      </c:valAx>
      <c:spPr>
        <a:solidFill>
          <a:srgbClr val="C0C0C0"/>
        </a:solidFill>
        <a:ln w="12700">
          <a:solidFill>
            <a:srgbClr val="808080"/>
          </a:solidFill>
          <a:prstDash val="solid"/>
        </a:ln>
      </c:spPr>
    </c:plotArea>
    <c:legend>
      <c:legendPos val="b"/>
      <c:layout>
        <c:manualLayout>
          <c:xMode val="edge"/>
          <c:yMode val="edge"/>
          <c:x val="0.40508058099072458"/>
          <c:y val="0.94632206759443338"/>
          <c:w val="0.22860987399199534"/>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7718980779"/>
          <c:y val="2.982106403366246E-2"/>
        </c:manualLayout>
      </c:layout>
      <c:overlay val="0"/>
      <c:spPr>
        <a:noFill/>
        <a:ln w="25400">
          <a:noFill/>
        </a:ln>
      </c:spPr>
    </c:title>
    <c:autoTitleDeleted val="0"/>
    <c:plotArea>
      <c:layout>
        <c:manualLayout>
          <c:layoutTarget val="inner"/>
          <c:xMode val="edge"/>
          <c:yMode val="edge"/>
          <c:x val="7.9404466501240695E-2"/>
          <c:y val="0.15705765407554673"/>
          <c:w val="0.88461538461538458"/>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Data'!$W$159:$BK$159</c:f>
              <c:numCache>
                <c:formatCode>#,##0</c:formatCode>
                <c:ptCount val="41"/>
                <c:pt idx="0">
                  <c:v>1045</c:v>
                </c:pt>
                <c:pt idx="1">
                  <c:v>1052</c:v>
                </c:pt>
                <c:pt idx="2">
                  <c:v>1064</c:v>
                </c:pt>
                <c:pt idx="3">
                  <c:v>1061</c:v>
                </c:pt>
                <c:pt idx="4">
                  <c:v>1073</c:v>
                </c:pt>
                <c:pt idx="5">
                  <c:v>1070</c:v>
                </c:pt>
                <c:pt idx="6">
                  <c:v>1063</c:v>
                </c:pt>
                <c:pt idx="7">
                  <c:v>1112</c:v>
                </c:pt>
                <c:pt idx="8">
                  <c:v>2248</c:v>
                </c:pt>
                <c:pt idx="9">
                  <c:v>2261</c:v>
                </c:pt>
                <c:pt idx="10">
                  <c:v>2282</c:v>
                </c:pt>
                <c:pt idx="11">
                  <c:v>2335</c:v>
                </c:pt>
                <c:pt idx="12">
                  <c:v>2388</c:v>
                </c:pt>
                <c:pt idx="13">
                  <c:v>2419</c:v>
                </c:pt>
                <c:pt idx="14">
                  <c:v>2488</c:v>
                </c:pt>
                <c:pt idx="15">
                  <c:v>2579</c:v>
                </c:pt>
                <c:pt idx="16">
                  <c:v>2729</c:v>
                </c:pt>
                <c:pt idx="17">
                  <c:v>2971</c:v>
                </c:pt>
                <c:pt idx="18">
                  <c:v>3588</c:v>
                </c:pt>
                <c:pt idx="19">
                  <c:v>4223.8480342771918</c:v>
                </c:pt>
                <c:pt idx="20">
                  <c:v>4720.3148480482096</c:v>
                </c:pt>
                <c:pt idx="21">
                  <c:v>5100.588492609897</c:v>
                </c:pt>
                <c:pt idx="22">
                  <c:v>5398.3667571526239</c:v>
                </c:pt>
                <c:pt idx="23">
                  <c:v>5635.2538973933997</c:v>
                </c:pt>
                <c:pt idx="24">
                  <c:v>5828.2526718028994</c:v>
                </c:pt>
                <c:pt idx="25">
                  <c:v>5985.8295087998831</c:v>
                </c:pt>
                <c:pt idx="26">
                  <c:v>6146.5684009055803</c:v>
                </c:pt>
                <c:pt idx="27">
                  <c:v>6308.8666039593081</c:v>
                </c:pt>
                <c:pt idx="28">
                  <c:v>6471.7379079414159</c:v>
                </c:pt>
                <c:pt idx="29">
                  <c:v>6634.243883156154</c:v>
                </c:pt>
                <c:pt idx="30">
                  <c:v>6798.7420366561437</c:v>
                </c:pt>
                <c:pt idx="31">
                  <c:v>6895.053443933878</c:v>
                </c:pt>
                <c:pt idx="32">
                  <c:v>6994.2873247572179</c:v>
                </c:pt>
                <c:pt idx="33">
                  <c:v>7095.1826423908951</c:v>
                </c:pt>
                <c:pt idx="34">
                  <c:v>7198.3325942460187</c:v>
                </c:pt>
                <c:pt idx="35">
                  <c:v>7304.3478387170917</c:v>
                </c:pt>
                <c:pt idx="36">
                  <c:v>7410.6783179011854</c:v>
                </c:pt>
                <c:pt idx="37">
                  <c:v>7517.655890168131</c:v>
                </c:pt>
                <c:pt idx="38">
                  <c:v>7623.9494724553642</c:v>
                </c:pt>
                <c:pt idx="39">
                  <c:v>7728.9570114946591</c:v>
                </c:pt>
                <c:pt idx="40">
                  <c:v>7834.8871938599832</c:v>
                </c:pt>
              </c:numCache>
            </c:numRef>
          </c:val>
          <c:smooth val="0"/>
          <c:extLst xmlns:c16r2="http://schemas.microsoft.com/office/drawing/2015/06/chart">
            <c:ext xmlns:c16="http://schemas.microsoft.com/office/drawing/2014/chart" uri="{C3380CC4-5D6E-409C-BE32-E72D297353CC}">
              <c16:uniqueId val="{00000000-25DD-428B-B5A5-1739261774BF}"/>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Data'!$W$432:$BK$432</c:f>
              <c:numCache>
                <c:formatCode>#,##0</c:formatCode>
                <c:ptCount val="41"/>
                <c:pt idx="0">
                  <c:v>378</c:v>
                </c:pt>
                <c:pt idx="1">
                  <c:v>366</c:v>
                </c:pt>
                <c:pt idx="2">
                  <c:v>362</c:v>
                </c:pt>
                <c:pt idx="3">
                  <c:v>362</c:v>
                </c:pt>
                <c:pt idx="4">
                  <c:v>362</c:v>
                </c:pt>
                <c:pt idx="5">
                  <c:v>351</c:v>
                </c:pt>
                <c:pt idx="6">
                  <c:v>343</c:v>
                </c:pt>
                <c:pt idx="7">
                  <c:v>331</c:v>
                </c:pt>
                <c:pt idx="8">
                  <c:v>343</c:v>
                </c:pt>
                <c:pt idx="9">
                  <c:v>330</c:v>
                </c:pt>
                <c:pt idx="10">
                  <c:v>325</c:v>
                </c:pt>
                <c:pt idx="11">
                  <c:v>325</c:v>
                </c:pt>
                <c:pt idx="12">
                  <c:v>324</c:v>
                </c:pt>
                <c:pt idx="13">
                  <c:v>320</c:v>
                </c:pt>
                <c:pt idx="14">
                  <c:v>320</c:v>
                </c:pt>
                <c:pt idx="15">
                  <c:v>303</c:v>
                </c:pt>
                <c:pt idx="16">
                  <c:v>300</c:v>
                </c:pt>
                <c:pt idx="17">
                  <c:v>301</c:v>
                </c:pt>
                <c:pt idx="18">
                  <c:v>303</c:v>
                </c:pt>
                <c:pt idx="19">
                  <c:v>304.80493875416721</c:v>
                </c:pt>
                <c:pt idx="20">
                  <c:v>304.92103700030481</c:v>
                </c:pt>
                <c:pt idx="21">
                  <c:v>303.49981043765894</c:v>
                </c:pt>
                <c:pt idx="22">
                  <c:v>302.22493437514231</c:v>
                </c:pt>
                <c:pt idx="23">
                  <c:v>300.14951137326904</c:v>
                </c:pt>
                <c:pt idx="24">
                  <c:v>299.33241699721384</c:v>
                </c:pt>
                <c:pt idx="25">
                  <c:v>298.35438417140182</c:v>
                </c:pt>
                <c:pt idx="26">
                  <c:v>297.06164090818982</c:v>
                </c:pt>
                <c:pt idx="27">
                  <c:v>295.33047164004984</c:v>
                </c:pt>
                <c:pt idx="28">
                  <c:v>294.31621434579137</c:v>
                </c:pt>
                <c:pt idx="29">
                  <c:v>292.92586530740181</c:v>
                </c:pt>
                <c:pt idx="30">
                  <c:v>291.07732137383761</c:v>
                </c:pt>
                <c:pt idx="31">
                  <c:v>288.66824252712286</c:v>
                </c:pt>
                <c:pt idx="32">
                  <c:v>286.95543676235002</c:v>
                </c:pt>
                <c:pt idx="33">
                  <c:v>284.8437831765998</c:v>
                </c:pt>
                <c:pt idx="34">
                  <c:v>282.93854036256744</c:v>
                </c:pt>
                <c:pt idx="35">
                  <c:v>281.01784443861948</c:v>
                </c:pt>
                <c:pt idx="36">
                  <c:v>277.03500015210795</c:v>
                </c:pt>
                <c:pt idx="37">
                  <c:v>272.35207927333255</c:v>
                </c:pt>
                <c:pt idx="38">
                  <c:v>270.30575928515975</c:v>
                </c:pt>
                <c:pt idx="39">
                  <c:v>268.01348751206643</c:v>
                </c:pt>
                <c:pt idx="40">
                  <c:v>265.85063639013566</c:v>
                </c:pt>
              </c:numCache>
            </c:numRef>
          </c:val>
          <c:smooth val="0"/>
          <c:extLst xmlns:c16r2="http://schemas.microsoft.com/office/drawing/2015/06/chart">
            <c:ext xmlns:c16="http://schemas.microsoft.com/office/drawing/2014/chart" uri="{C3380CC4-5D6E-409C-BE32-E72D297353CC}">
              <c16:uniqueId val="{00000001-25DD-428B-B5A5-1739261774BF}"/>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Data'!$W$474:$BK$474</c:f>
              <c:numCache>
                <c:formatCode>#,##0</c:formatCode>
                <c:ptCount val="41"/>
                <c:pt idx="0">
                  <c:v>1418</c:v>
                </c:pt>
                <c:pt idx="1">
                  <c:v>1413</c:v>
                </c:pt>
                <c:pt idx="2">
                  <c:v>1421</c:v>
                </c:pt>
                <c:pt idx="3">
                  <c:v>1418</c:v>
                </c:pt>
                <c:pt idx="4">
                  <c:v>1431</c:v>
                </c:pt>
                <c:pt idx="5">
                  <c:v>1417</c:v>
                </c:pt>
                <c:pt idx="6">
                  <c:v>1402</c:v>
                </c:pt>
                <c:pt idx="7">
                  <c:v>1440</c:v>
                </c:pt>
                <c:pt idx="8">
                  <c:v>2587</c:v>
                </c:pt>
                <c:pt idx="9">
                  <c:v>2587</c:v>
                </c:pt>
                <c:pt idx="10">
                  <c:v>2603</c:v>
                </c:pt>
                <c:pt idx="11">
                  <c:v>2656</c:v>
                </c:pt>
                <c:pt idx="12">
                  <c:v>2708</c:v>
                </c:pt>
                <c:pt idx="13">
                  <c:v>2735</c:v>
                </c:pt>
                <c:pt idx="14">
                  <c:v>2804</c:v>
                </c:pt>
                <c:pt idx="15">
                  <c:v>2878</c:v>
                </c:pt>
                <c:pt idx="16">
                  <c:v>3027</c:v>
                </c:pt>
                <c:pt idx="17">
                  <c:v>3270</c:v>
                </c:pt>
                <c:pt idx="18">
                  <c:v>3889</c:v>
                </c:pt>
                <c:pt idx="19">
                  <c:v>4526.7272310807439</c:v>
                </c:pt>
                <c:pt idx="20">
                  <c:v>5023.3804388973322</c:v>
                </c:pt>
                <c:pt idx="21">
                  <c:v>5402.3051341120481</c:v>
                </c:pt>
                <c:pt idx="22">
                  <c:v>5698.8744199497896</c:v>
                </c:pt>
                <c:pt idx="23">
                  <c:v>5933.753051719249</c:v>
                </c:pt>
                <c:pt idx="24">
                  <c:v>6125.9951745948447</c:v>
                </c:pt>
                <c:pt idx="25">
                  <c:v>6282.6547979523748</c:v>
                </c:pt>
                <c:pt idx="26">
                  <c:v>6442.1555517370625</c:v>
                </c:pt>
                <c:pt idx="27">
                  <c:v>6602.777239495761</c:v>
                </c:pt>
                <c:pt idx="28">
                  <c:v>6764.6827510631301</c:v>
                </c:pt>
                <c:pt idx="29">
                  <c:v>6925.8475557149732</c:v>
                </c:pt>
                <c:pt idx="30">
                  <c:v>7088.5396151421883</c:v>
                </c:pt>
                <c:pt idx="31">
                  <c:v>7182.4849590978902</c:v>
                </c:pt>
                <c:pt idx="32">
                  <c:v>7280.0421483130685</c:v>
                </c:pt>
                <c:pt idx="33">
                  <c:v>7378.8615108151153</c:v>
                </c:pt>
                <c:pt idx="34">
                  <c:v>7480.1359495121887</c:v>
                </c:pt>
                <c:pt idx="35">
                  <c:v>7584.2596244107144</c:v>
                </c:pt>
                <c:pt idx="36">
                  <c:v>7686.6310582455708</c:v>
                </c:pt>
                <c:pt idx="37">
                  <c:v>7788.948605443471</c:v>
                </c:pt>
                <c:pt idx="38">
                  <c:v>7893.2142978380771</c:v>
                </c:pt>
                <c:pt idx="39">
                  <c:v>7995.9470308633199</c:v>
                </c:pt>
                <c:pt idx="40">
                  <c:v>8099.7284752446349</c:v>
                </c:pt>
              </c:numCache>
            </c:numRef>
          </c:val>
          <c:smooth val="0"/>
          <c:extLst xmlns:c16r2="http://schemas.microsoft.com/office/drawing/2015/06/chart">
            <c:ext xmlns:c16="http://schemas.microsoft.com/office/drawing/2014/chart" uri="{C3380CC4-5D6E-409C-BE32-E72D297353CC}">
              <c16:uniqueId val="{00000002-25DD-428B-B5A5-1739261774BF}"/>
            </c:ext>
          </c:extLst>
        </c:ser>
        <c:dLbls>
          <c:showLegendKey val="0"/>
          <c:showVal val="0"/>
          <c:showCatName val="0"/>
          <c:showSerName val="0"/>
          <c:showPercent val="0"/>
          <c:showBubbleSize val="0"/>
        </c:dLbls>
        <c:smooth val="0"/>
        <c:axId val="319578176"/>
        <c:axId val="319578568"/>
      </c:lineChart>
      <c:dateAx>
        <c:axId val="31957817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401995402748569"/>
              <c:y val="0.8687872349289672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8568"/>
        <c:crosses val="autoZero"/>
        <c:auto val="1"/>
        <c:lblOffset val="100"/>
        <c:baseTimeUnit val="months"/>
        <c:majorUnit val="12"/>
        <c:majorTimeUnit val="months"/>
        <c:minorUnit val="12"/>
        <c:minorTimeUnit val="months"/>
      </c:dateAx>
      <c:valAx>
        <c:axId val="3195785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9578176"/>
        <c:crosses val="autoZero"/>
        <c:crossBetween val="midCat"/>
      </c:valAx>
      <c:spPr>
        <a:solidFill>
          <a:srgbClr val="C0C0C0"/>
        </a:solidFill>
        <a:ln w="12700">
          <a:solidFill>
            <a:srgbClr val="808080"/>
          </a:solidFill>
          <a:prstDash val="solid"/>
        </a:ln>
      </c:spPr>
    </c:plotArea>
    <c:legend>
      <c:legendPos val="b"/>
      <c:layout>
        <c:manualLayout>
          <c:xMode val="edge"/>
          <c:yMode val="edge"/>
          <c:x val="0.35359814805757978"/>
          <c:y val="0.94035787193267517"/>
          <c:w val="0.33622836275900297"/>
          <c:h val="4.5725742615506437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3975168321351134"/>
          <c:y val="2.9702970297029702E-2"/>
        </c:manualLayout>
      </c:layout>
      <c:overlay val="0"/>
      <c:spPr>
        <a:noFill/>
        <a:ln w="25400">
          <a:noFill/>
        </a:ln>
      </c:spPr>
    </c:title>
    <c:autoTitleDeleted val="0"/>
    <c:plotArea>
      <c:layout>
        <c:manualLayout>
          <c:layoutTarget val="inner"/>
          <c:xMode val="edge"/>
          <c:yMode val="edge"/>
          <c:x val="9.1925521596905077E-2"/>
          <c:y val="0.15445559488667512"/>
          <c:w val="0.87205021839226171"/>
          <c:h val="0.63564417895670144"/>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Data'!$W$666:$BK$666</c:f>
              <c:numCache>
                <c:formatCode>#,##0</c:formatCode>
                <c:ptCount val="41"/>
                <c:pt idx="0">
                  <c:v>283823</c:v>
                </c:pt>
                <c:pt idx="1">
                  <c:v>275534</c:v>
                </c:pt>
                <c:pt idx="2">
                  <c:v>267297</c:v>
                </c:pt>
                <c:pt idx="3">
                  <c:v>258921</c:v>
                </c:pt>
                <c:pt idx="4">
                  <c:v>250472</c:v>
                </c:pt>
                <c:pt idx="5">
                  <c:v>242363</c:v>
                </c:pt>
                <c:pt idx="6">
                  <c:v>234603</c:v>
                </c:pt>
                <c:pt idx="7">
                  <c:v>226555</c:v>
                </c:pt>
                <c:pt idx="8">
                  <c:v>219153</c:v>
                </c:pt>
                <c:pt idx="9">
                  <c:v>211330</c:v>
                </c:pt>
                <c:pt idx="10">
                  <c:v>204180</c:v>
                </c:pt>
                <c:pt idx="11">
                  <c:v>197316</c:v>
                </c:pt>
                <c:pt idx="12">
                  <c:v>190423</c:v>
                </c:pt>
                <c:pt idx="13">
                  <c:v>182350</c:v>
                </c:pt>
                <c:pt idx="14">
                  <c:v>176232</c:v>
                </c:pt>
                <c:pt idx="15">
                  <c:v>166834</c:v>
                </c:pt>
                <c:pt idx="16">
                  <c:v>161184</c:v>
                </c:pt>
                <c:pt idx="17">
                  <c:v>156356</c:v>
                </c:pt>
                <c:pt idx="18">
                  <c:v>151543</c:v>
                </c:pt>
                <c:pt idx="19">
                  <c:v>146096.48065528841</c:v>
                </c:pt>
                <c:pt idx="20">
                  <c:v>141202.77406750724</c:v>
                </c:pt>
                <c:pt idx="21">
                  <c:v>136210.54311795387</c:v>
                </c:pt>
                <c:pt idx="22">
                  <c:v>131827.33170155328</c:v>
                </c:pt>
                <c:pt idx="23">
                  <c:v>127345.67475693805</c:v>
                </c:pt>
                <c:pt idx="24">
                  <c:v>123430.49409238565</c:v>
                </c:pt>
                <c:pt idx="25">
                  <c:v>119429.41922144282</c:v>
                </c:pt>
                <c:pt idx="26">
                  <c:v>115959.14307138394</c:v>
                </c:pt>
                <c:pt idx="27">
                  <c:v>112445.52855927129</c:v>
                </c:pt>
                <c:pt idx="28">
                  <c:v>109381.47577126742</c:v>
                </c:pt>
                <c:pt idx="29">
                  <c:v>106258.46687140178</c:v>
                </c:pt>
                <c:pt idx="30">
                  <c:v>103540.80998526436</c:v>
                </c:pt>
                <c:pt idx="31">
                  <c:v>100739.46262192748</c:v>
                </c:pt>
                <c:pt idx="32">
                  <c:v>98312.293036928007</c:v>
                </c:pt>
                <c:pt idx="33">
                  <c:v>95849.107699218584</c:v>
                </c:pt>
                <c:pt idx="34">
                  <c:v>93654.682581034343</c:v>
                </c:pt>
                <c:pt idx="35">
                  <c:v>91372.400133804898</c:v>
                </c:pt>
                <c:pt idx="36">
                  <c:v>89352.789686947726</c:v>
                </c:pt>
                <c:pt idx="37">
                  <c:v>87260.629546281983</c:v>
                </c:pt>
                <c:pt idx="38">
                  <c:v>85381.188325248237</c:v>
                </c:pt>
                <c:pt idx="39">
                  <c:v>83419.263665089209</c:v>
                </c:pt>
                <c:pt idx="40">
                  <c:v>81653.062971425548</c:v>
                </c:pt>
              </c:numCache>
            </c:numRef>
          </c:val>
          <c:smooth val="0"/>
          <c:extLst xmlns:c16r2="http://schemas.microsoft.com/office/drawing/2015/06/chart">
            <c:ext xmlns:c16="http://schemas.microsoft.com/office/drawing/2014/chart" uri="{C3380CC4-5D6E-409C-BE32-E72D297353CC}">
              <c16:uniqueId val="{00000000-BAFB-4250-9B47-0863A3EE18EB}"/>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Data'!$W$687:$BK$687</c:f>
              <c:numCache>
                <c:formatCode>#,##0</c:formatCode>
                <c:ptCount val="41"/>
                <c:pt idx="0">
                  <c:v>222876</c:v>
                </c:pt>
                <c:pt idx="1">
                  <c:v>217901</c:v>
                </c:pt>
                <c:pt idx="2">
                  <c:v>212749</c:v>
                </c:pt>
                <c:pt idx="3">
                  <c:v>207415</c:v>
                </c:pt>
                <c:pt idx="4">
                  <c:v>202154</c:v>
                </c:pt>
                <c:pt idx="5">
                  <c:v>197062</c:v>
                </c:pt>
                <c:pt idx="6">
                  <c:v>192236</c:v>
                </c:pt>
                <c:pt idx="7">
                  <c:v>187145</c:v>
                </c:pt>
                <c:pt idx="8">
                  <c:v>182345</c:v>
                </c:pt>
                <c:pt idx="9">
                  <c:v>177056</c:v>
                </c:pt>
                <c:pt idx="10">
                  <c:v>171874</c:v>
                </c:pt>
                <c:pt idx="11">
                  <c:v>166957</c:v>
                </c:pt>
                <c:pt idx="12">
                  <c:v>162247</c:v>
                </c:pt>
                <c:pt idx="13">
                  <c:v>157308</c:v>
                </c:pt>
                <c:pt idx="14">
                  <c:v>153463</c:v>
                </c:pt>
                <c:pt idx="15">
                  <c:v>148704</c:v>
                </c:pt>
                <c:pt idx="16">
                  <c:v>144843</c:v>
                </c:pt>
                <c:pt idx="17">
                  <c:v>140917</c:v>
                </c:pt>
                <c:pt idx="18">
                  <c:v>137352</c:v>
                </c:pt>
                <c:pt idx="19">
                  <c:v>133204.60466621528</c:v>
                </c:pt>
                <c:pt idx="20">
                  <c:v>129487.01171954905</c:v>
                </c:pt>
                <c:pt idx="21">
                  <c:v>125659.75585615633</c:v>
                </c:pt>
                <c:pt idx="22">
                  <c:v>122337.1803354408</c:v>
                </c:pt>
                <c:pt idx="23">
                  <c:v>118908.750417993</c:v>
                </c:pt>
                <c:pt idx="24">
                  <c:v>115918.27698407107</c:v>
                </c:pt>
                <c:pt idx="25">
                  <c:v>112818.58238503027</c:v>
                </c:pt>
                <c:pt idx="26">
                  <c:v>110132.5111993852</c:v>
                </c:pt>
                <c:pt idx="27">
                  <c:v>107370.8843411548</c:v>
                </c:pt>
                <c:pt idx="28">
                  <c:v>104979.15738399424</c:v>
                </c:pt>
                <c:pt idx="29">
                  <c:v>102524.04238246122</c:v>
                </c:pt>
                <c:pt idx="30">
                  <c:v>100389.43433563426</c:v>
                </c:pt>
                <c:pt idx="31">
                  <c:v>98162.781791680201</c:v>
                </c:pt>
                <c:pt idx="32">
                  <c:v>96203.701477963958</c:v>
                </c:pt>
                <c:pt idx="33">
                  <c:v>94176.908574810252</c:v>
                </c:pt>
                <c:pt idx="34">
                  <c:v>92375.291746332587</c:v>
                </c:pt>
                <c:pt idx="35">
                  <c:v>90499.653892863193</c:v>
                </c:pt>
                <c:pt idx="36">
                  <c:v>88822.877683176426</c:v>
                </c:pt>
                <c:pt idx="37">
                  <c:v>87078.061120499289</c:v>
                </c:pt>
                <c:pt idx="38">
                  <c:v>85496.645694857885</c:v>
                </c:pt>
                <c:pt idx="39">
                  <c:v>83838.59830024073</c:v>
                </c:pt>
                <c:pt idx="40">
                  <c:v>82324.345070399751</c:v>
                </c:pt>
              </c:numCache>
            </c:numRef>
          </c:val>
          <c:smooth val="0"/>
          <c:extLst xmlns:c16r2="http://schemas.microsoft.com/office/drawing/2015/06/chart">
            <c:ext xmlns:c16="http://schemas.microsoft.com/office/drawing/2014/chart" uri="{C3380CC4-5D6E-409C-BE32-E72D297353CC}">
              <c16:uniqueId val="{00000001-BAFB-4250-9B47-0863A3EE18EB}"/>
            </c:ext>
          </c:extLst>
        </c:ser>
        <c:dLbls>
          <c:showLegendKey val="0"/>
          <c:showVal val="0"/>
          <c:showCatName val="0"/>
          <c:showSerName val="0"/>
          <c:showPercent val="0"/>
          <c:showBubbleSize val="0"/>
        </c:dLbls>
        <c:smooth val="0"/>
        <c:axId val="187448152"/>
        <c:axId val="187448544"/>
      </c:lineChart>
      <c:dateAx>
        <c:axId val="187448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326815831189419"/>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48544"/>
        <c:crosses val="autoZero"/>
        <c:auto val="1"/>
        <c:lblOffset val="100"/>
        <c:baseTimeUnit val="months"/>
        <c:majorUnit val="12"/>
        <c:majorTimeUnit val="months"/>
        <c:minorUnit val="12"/>
        <c:minorTimeUnit val="months"/>
      </c:dateAx>
      <c:valAx>
        <c:axId val="1874485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48152"/>
        <c:crosses val="autoZero"/>
        <c:crossBetween val="midCat"/>
      </c:valAx>
      <c:spPr>
        <a:solidFill>
          <a:srgbClr val="C0C0C0"/>
        </a:solidFill>
        <a:ln w="12700">
          <a:solidFill>
            <a:srgbClr val="808080"/>
          </a:solidFill>
          <a:prstDash val="solid"/>
        </a:ln>
      </c:spPr>
    </c:plotArea>
    <c:legend>
      <c:legendPos val="b"/>
      <c:layout>
        <c:manualLayout>
          <c:xMode val="edge"/>
          <c:yMode val="edge"/>
          <c:x val="0.3416151676692587"/>
          <c:y val="0.94257508900496345"/>
          <c:w val="0.37267106829037666"/>
          <c:h val="4.3564356435643603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43142005439364"/>
          <c:y val="2.9644153046606225E-2"/>
        </c:manualLayout>
      </c:layout>
      <c:overlay val="0"/>
      <c:spPr>
        <a:noFill/>
        <a:ln w="25400">
          <a:noFill/>
        </a:ln>
      </c:spPr>
    </c:title>
    <c:autoTitleDeleted val="0"/>
    <c:plotArea>
      <c:layout>
        <c:manualLayout>
          <c:layoutTarget val="inner"/>
          <c:xMode val="edge"/>
          <c:yMode val="edge"/>
          <c:x val="7.0950561295391582E-2"/>
          <c:y val="0.15019762845849802"/>
          <c:w val="0.89022874078180014"/>
          <c:h val="0.64624505928853759"/>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Data'!$W$12:$BK$12</c:f>
              <c:numCache>
                <c:formatCode>#,##0</c:formatCode>
                <c:ptCount val="41"/>
                <c:pt idx="0">
                  <c:v>808</c:v>
                </c:pt>
                <c:pt idx="1">
                  <c:v>806</c:v>
                </c:pt>
                <c:pt idx="2">
                  <c:v>793</c:v>
                </c:pt>
                <c:pt idx="3">
                  <c:v>778</c:v>
                </c:pt>
                <c:pt idx="4">
                  <c:v>766</c:v>
                </c:pt>
                <c:pt idx="5">
                  <c:v>754</c:v>
                </c:pt>
                <c:pt idx="6">
                  <c:v>733</c:v>
                </c:pt>
                <c:pt idx="7">
                  <c:v>699</c:v>
                </c:pt>
                <c:pt idx="8">
                  <c:v>699</c:v>
                </c:pt>
                <c:pt idx="9">
                  <c:v>690</c:v>
                </c:pt>
                <c:pt idx="10">
                  <c:v>672</c:v>
                </c:pt>
                <c:pt idx="11">
                  <c:v>675</c:v>
                </c:pt>
                <c:pt idx="12">
                  <c:v>674</c:v>
                </c:pt>
                <c:pt idx="13">
                  <c:v>663</c:v>
                </c:pt>
                <c:pt idx="14">
                  <c:v>654</c:v>
                </c:pt>
                <c:pt idx="15">
                  <c:v>661</c:v>
                </c:pt>
                <c:pt idx="16">
                  <c:v>652</c:v>
                </c:pt>
                <c:pt idx="17">
                  <c:v>632</c:v>
                </c:pt>
                <c:pt idx="18">
                  <c:v>631</c:v>
                </c:pt>
                <c:pt idx="19">
                  <c:v>632.76506205439944</c:v>
                </c:pt>
                <c:pt idx="20">
                  <c:v>634.19535391720069</c:v>
                </c:pt>
                <c:pt idx="21">
                  <c:v>635.1884815086006</c:v>
                </c:pt>
                <c:pt idx="22">
                  <c:v>636.53886443709928</c:v>
                </c:pt>
                <c:pt idx="23">
                  <c:v>637.82000385580102</c:v>
                </c:pt>
                <c:pt idx="24">
                  <c:v>638.12342476910067</c:v>
                </c:pt>
                <c:pt idx="25">
                  <c:v>637.26061085369929</c:v>
                </c:pt>
                <c:pt idx="26">
                  <c:v>636.47826175565763</c:v>
                </c:pt>
                <c:pt idx="27">
                  <c:v>635.18254808741153</c:v>
                </c:pt>
                <c:pt idx="28">
                  <c:v>634.71675473034384</c:v>
                </c:pt>
                <c:pt idx="29">
                  <c:v>634.50892845627561</c:v>
                </c:pt>
                <c:pt idx="30">
                  <c:v>633.72233849954614</c:v>
                </c:pt>
                <c:pt idx="31">
                  <c:v>631.74559958703924</c:v>
                </c:pt>
                <c:pt idx="32">
                  <c:v>629.34832123052581</c:v>
                </c:pt>
                <c:pt idx="33">
                  <c:v>626.22160237323999</c:v>
                </c:pt>
                <c:pt idx="34">
                  <c:v>623.43985002062573</c:v>
                </c:pt>
                <c:pt idx="35">
                  <c:v>620.41315161328646</c:v>
                </c:pt>
                <c:pt idx="36">
                  <c:v>617.54014485766481</c:v>
                </c:pt>
                <c:pt idx="37">
                  <c:v>614.24241095405239</c:v>
                </c:pt>
                <c:pt idx="38">
                  <c:v>610.31075207623178</c:v>
                </c:pt>
                <c:pt idx="39">
                  <c:v>605.3953668576213</c:v>
                </c:pt>
                <c:pt idx="40">
                  <c:v>600.7039472699239</c:v>
                </c:pt>
              </c:numCache>
            </c:numRef>
          </c:val>
          <c:smooth val="0"/>
          <c:extLst xmlns:c16r2="http://schemas.microsoft.com/office/drawing/2015/06/chart">
            <c:ext xmlns:c16="http://schemas.microsoft.com/office/drawing/2014/chart" uri="{C3380CC4-5D6E-409C-BE32-E72D297353CC}">
              <c16:uniqueId val="{00000000-31EF-4812-B363-ED988C592105}"/>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Data'!$W$54:$BK$54</c:f>
              <c:numCache>
                <c:formatCode>#,##0</c:formatCode>
                <c:ptCount val="41"/>
                <c:pt idx="0">
                  <c:v>312</c:v>
                </c:pt>
                <c:pt idx="1">
                  <c:v>303</c:v>
                </c:pt>
                <c:pt idx="2">
                  <c:v>301</c:v>
                </c:pt>
                <c:pt idx="3">
                  <c:v>302</c:v>
                </c:pt>
                <c:pt idx="4">
                  <c:v>301</c:v>
                </c:pt>
                <c:pt idx="5">
                  <c:v>291</c:v>
                </c:pt>
                <c:pt idx="6">
                  <c:v>283</c:v>
                </c:pt>
                <c:pt idx="7">
                  <c:v>262</c:v>
                </c:pt>
                <c:pt idx="8">
                  <c:v>262</c:v>
                </c:pt>
                <c:pt idx="9">
                  <c:v>253</c:v>
                </c:pt>
                <c:pt idx="10">
                  <c:v>242</c:v>
                </c:pt>
                <c:pt idx="11">
                  <c:v>245</c:v>
                </c:pt>
                <c:pt idx="12">
                  <c:v>239</c:v>
                </c:pt>
                <c:pt idx="13">
                  <c:v>223</c:v>
                </c:pt>
                <c:pt idx="14">
                  <c:v>212</c:v>
                </c:pt>
                <c:pt idx="15">
                  <c:v>210</c:v>
                </c:pt>
                <c:pt idx="16">
                  <c:v>215</c:v>
                </c:pt>
                <c:pt idx="17">
                  <c:v>212</c:v>
                </c:pt>
                <c:pt idx="18">
                  <c:v>207</c:v>
                </c:pt>
                <c:pt idx="19">
                  <c:v>203.94800314189985</c:v>
                </c:pt>
                <c:pt idx="20">
                  <c:v>200.50509834569996</c:v>
                </c:pt>
                <c:pt idx="21">
                  <c:v>196.61629391319983</c:v>
                </c:pt>
                <c:pt idx="22">
                  <c:v>193.33551056690007</c:v>
                </c:pt>
                <c:pt idx="23">
                  <c:v>190.08813844239987</c:v>
                </c:pt>
                <c:pt idx="24">
                  <c:v>186.8212371482</c:v>
                </c:pt>
                <c:pt idx="25">
                  <c:v>182.98886800060006</c:v>
                </c:pt>
                <c:pt idx="26">
                  <c:v>179.48121251925804</c:v>
                </c:pt>
                <c:pt idx="27">
                  <c:v>175.95712024230946</c:v>
                </c:pt>
                <c:pt idx="28">
                  <c:v>172.27849393924365</c:v>
                </c:pt>
                <c:pt idx="29">
                  <c:v>168.08752365157588</c:v>
                </c:pt>
                <c:pt idx="30">
                  <c:v>164.08604687104562</c:v>
                </c:pt>
                <c:pt idx="31">
                  <c:v>159.82925275533685</c:v>
                </c:pt>
                <c:pt idx="32">
                  <c:v>155.64487031992545</c:v>
                </c:pt>
                <c:pt idx="33">
                  <c:v>151.25035933984046</c:v>
                </c:pt>
                <c:pt idx="34">
                  <c:v>146.98373716562685</c:v>
                </c:pt>
                <c:pt idx="35">
                  <c:v>142.37601260328688</c:v>
                </c:pt>
                <c:pt idx="36">
                  <c:v>137.92445785356557</c:v>
                </c:pt>
                <c:pt idx="37">
                  <c:v>133.28478676045151</c:v>
                </c:pt>
                <c:pt idx="38">
                  <c:v>128.89080918403099</c:v>
                </c:pt>
                <c:pt idx="39">
                  <c:v>124.33065441322073</c:v>
                </c:pt>
                <c:pt idx="40">
                  <c:v>119.84460141382301</c:v>
                </c:pt>
              </c:numCache>
            </c:numRef>
          </c:val>
          <c:smooth val="0"/>
          <c:extLst xmlns:c16r2="http://schemas.microsoft.com/office/drawing/2015/06/chart">
            <c:ext xmlns:c16="http://schemas.microsoft.com/office/drawing/2014/chart" uri="{C3380CC4-5D6E-409C-BE32-E72D297353CC}">
              <c16:uniqueId val="{00000001-31EF-4812-B363-ED988C592105}"/>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Data'!$W$180:$BK$180</c:f>
              <c:numCache>
                <c:formatCode>#,##0</c:formatCode>
                <c:ptCount val="41"/>
                <c:pt idx="0">
                  <c:v>202</c:v>
                </c:pt>
                <c:pt idx="1">
                  <c:v>194</c:v>
                </c:pt>
                <c:pt idx="2">
                  <c:v>192</c:v>
                </c:pt>
                <c:pt idx="3">
                  <c:v>195</c:v>
                </c:pt>
                <c:pt idx="4">
                  <c:v>196</c:v>
                </c:pt>
                <c:pt idx="5">
                  <c:v>188</c:v>
                </c:pt>
                <c:pt idx="6">
                  <c:v>185</c:v>
                </c:pt>
                <c:pt idx="7">
                  <c:v>173</c:v>
                </c:pt>
                <c:pt idx="8">
                  <c:v>170</c:v>
                </c:pt>
                <c:pt idx="9">
                  <c:v>160</c:v>
                </c:pt>
                <c:pt idx="10">
                  <c:v>156</c:v>
                </c:pt>
                <c:pt idx="11">
                  <c:v>158</c:v>
                </c:pt>
                <c:pt idx="12">
                  <c:v>152</c:v>
                </c:pt>
                <c:pt idx="13">
                  <c:v>143</c:v>
                </c:pt>
                <c:pt idx="14">
                  <c:v>141</c:v>
                </c:pt>
                <c:pt idx="15">
                  <c:v>138</c:v>
                </c:pt>
                <c:pt idx="16">
                  <c:v>141</c:v>
                </c:pt>
                <c:pt idx="17">
                  <c:v>137</c:v>
                </c:pt>
                <c:pt idx="18">
                  <c:v>141</c:v>
                </c:pt>
                <c:pt idx="19">
                  <c:v>142.60750346279994</c:v>
                </c:pt>
                <c:pt idx="20">
                  <c:v>141.8803614215</c:v>
                </c:pt>
                <c:pt idx="21">
                  <c:v>139.84342413289997</c:v>
                </c:pt>
                <c:pt idx="22">
                  <c:v>138.79303387780001</c:v>
                </c:pt>
                <c:pt idx="23">
                  <c:v>137.83095116770002</c:v>
                </c:pt>
                <c:pt idx="24">
                  <c:v>137.70139421690001</c:v>
                </c:pt>
                <c:pt idx="25">
                  <c:v>137.47275379319993</c:v>
                </c:pt>
                <c:pt idx="26">
                  <c:v>137.07178927090001</c:v>
                </c:pt>
                <c:pt idx="27">
                  <c:v>136.40523284139996</c:v>
                </c:pt>
                <c:pt idx="28">
                  <c:v>136.01302883200012</c:v>
                </c:pt>
                <c:pt idx="29">
                  <c:v>135.50172762610003</c:v>
                </c:pt>
                <c:pt idx="30">
                  <c:v>135.11152141829999</c:v>
                </c:pt>
                <c:pt idx="31">
                  <c:v>134.51760576280003</c:v>
                </c:pt>
                <c:pt idx="32">
                  <c:v>134.24762480289996</c:v>
                </c:pt>
                <c:pt idx="33">
                  <c:v>133.86816399369991</c:v>
                </c:pt>
                <c:pt idx="34">
                  <c:v>133.75644019110001</c:v>
                </c:pt>
                <c:pt idx="35">
                  <c:v>133.52206142719993</c:v>
                </c:pt>
                <c:pt idx="36">
                  <c:v>133.35099445640006</c:v>
                </c:pt>
                <c:pt idx="37">
                  <c:v>132.91855391000004</c:v>
                </c:pt>
                <c:pt idx="38">
                  <c:v>132.6674879222</c:v>
                </c:pt>
                <c:pt idx="39">
                  <c:v>132.20978129299999</c:v>
                </c:pt>
                <c:pt idx="40">
                  <c:v>131.96374348200004</c:v>
                </c:pt>
              </c:numCache>
            </c:numRef>
          </c:val>
          <c:smooth val="0"/>
          <c:extLst xmlns:c16r2="http://schemas.microsoft.com/office/drawing/2015/06/chart">
            <c:ext xmlns:c16="http://schemas.microsoft.com/office/drawing/2014/chart" uri="{C3380CC4-5D6E-409C-BE32-E72D297353CC}">
              <c16:uniqueId val="{00000002-31EF-4812-B363-ED988C592105}"/>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Data'!$W$201:$BK$201</c:f>
              <c:numCache>
                <c:formatCode>#,##0</c:formatCode>
                <c:ptCount val="41"/>
                <c:pt idx="0">
                  <c:v>157</c:v>
                </c:pt>
                <c:pt idx="1">
                  <c:v>153</c:v>
                </c:pt>
                <c:pt idx="2">
                  <c:v>148</c:v>
                </c:pt>
                <c:pt idx="3">
                  <c:v>144</c:v>
                </c:pt>
                <c:pt idx="4">
                  <c:v>141</c:v>
                </c:pt>
                <c:pt idx="5">
                  <c:v>136</c:v>
                </c:pt>
                <c:pt idx="6">
                  <c:v>131</c:v>
                </c:pt>
                <c:pt idx="7">
                  <c:v>131</c:v>
                </c:pt>
                <c:pt idx="8">
                  <c:v>130</c:v>
                </c:pt>
                <c:pt idx="9">
                  <c:v>129</c:v>
                </c:pt>
                <c:pt idx="10">
                  <c:v>128</c:v>
                </c:pt>
                <c:pt idx="11">
                  <c:v>127</c:v>
                </c:pt>
                <c:pt idx="12">
                  <c:v>127</c:v>
                </c:pt>
                <c:pt idx="13">
                  <c:v>127</c:v>
                </c:pt>
                <c:pt idx="14">
                  <c:v>128</c:v>
                </c:pt>
                <c:pt idx="15">
                  <c:v>126</c:v>
                </c:pt>
                <c:pt idx="16">
                  <c:v>121</c:v>
                </c:pt>
                <c:pt idx="17">
                  <c:v>124</c:v>
                </c:pt>
                <c:pt idx="18">
                  <c:v>120</c:v>
                </c:pt>
                <c:pt idx="19">
                  <c:v>117.97492635436633</c:v>
                </c:pt>
                <c:pt idx="20">
                  <c:v>116.29383159130529</c:v>
                </c:pt>
                <c:pt idx="21">
                  <c:v>114.35191756995845</c:v>
                </c:pt>
                <c:pt idx="22">
                  <c:v>112.38062168715169</c:v>
                </c:pt>
                <c:pt idx="23">
                  <c:v>110.0827799509231</c:v>
                </c:pt>
                <c:pt idx="24">
                  <c:v>108.3397348839249</c:v>
                </c:pt>
                <c:pt idx="25">
                  <c:v>106.52850544502385</c:v>
                </c:pt>
                <c:pt idx="26">
                  <c:v>105.14887131986789</c:v>
                </c:pt>
                <c:pt idx="27">
                  <c:v>103.66610282454926</c:v>
                </c:pt>
                <c:pt idx="28">
                  <c:v>102.4011025654723</c:v>
                </c:pt>
                <c:pt idx="29">
                  <c:v>101.00034339118797</c:v>
                </c:pt>
                <c:pt idx="30">
                  <c:v>99.721191190066008</c:v>
                </c:pt>
                <c:pt idx="31">
                  <c:v>98.120198304862626</c:v>
                </c:pt>
                <c:pt idx="32">
                  <c:v>96.987129905479264</c:v>
                </c:pt>
                <c:pt idx="33">
                  <c:v>95.888840887152099</c:v>
                </c:pt>
                <c:pt idx="34">
                  <c:v>94.888254432574925</c:v>
                </c:pt>
                <c:pt idx="35">
                  <c:v>93.684079118701604</c:v>
                </c:pt>
                <c:pt idx="36">
                  <c:v>92.661049849639994</c:v>
                </c:pt>
                <c:pt idx="37">
                  <c:v>91.450370812385714</c:v>
                </c:pt>
                <c:pt idx="38">
                  <c:v>90.314355832795528</c:v>
                </c:pt>
                <c:pt idx="39">
                  <c:v>88.998045745397675</c:v>
                </c:pt>
                <c:pt idx="40">
                  <c:v>87.803563493796375</c:v>
                </c:pt>
              </c:numCache>
            </c:numRef>
          </c:val>
          <c:smooth val="0"/>
          <c:extLst xmlns:c16r2="http://schemas.microsoft.com/office/drawing/2015/06/chart">
            <c:ext xmlns:c16="http://schemas.microsoft.com/office/drawing/2014/chart" uri="{C3380CC4-5D6E-409C-BE32-E72D297353CC}">
              <c16:uniqueId val="{00000003-31EF-4812-B363-ED988C592105}"/>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Data'!$W$579:$BK$579</c:f>
              <c:numCache>
                <c:formatCode>#,##0</c:formatCode>
                <c:ptCount val="41"/>
                <c:pt idx="0">
                  <c:v>89</c:v>
                </c:pt>
                <c:pt idx="1">
                  <c:v>87</c:v>
                </c:pt>
                <c:pt idx="2">
                  <c:v>81</c:v>
                </c:pt>
                <c:pt idx="3">
                  <c:v>78</c:v>
                </c:pt>
                <c:pt idx="4">
                  <c:v>75</c:v>
                </c:pt>
                <c:pt idx="5">
                  <c:v>75</c:v>
                </c:pt>
                <c:pt idx="6">
                  <c:v>73</c:v>
                </c:pt>
                <c:pt idx="7">
                  <c:v>74</c:v>
                </c:pt>
                <c:pt idx="8">
                  <c:v>76</c:v>
                </c:pt>
                <c:pt idx="9">
                  <c:v>75</c:v>
                </c:pt>
                <c:pt idx="10">
                  <c:v>75</c:v>
                </c:pt>
                <c:pt idx="11">
                  <c:v>73</c:v>
                </c:pt>
                <c:pt idx="12">
                  <c:v>75</c:v>
                </c:pt>
                <c:pt idx="13">
                  <c:v>73</c:v>
                </c:pt>
                <c:pt idx="14">
                  <c:v>76</c:v>
                </c:pt>
                <c:pt idx="15">
                  <c:v>75</c:v>
                </c:pt>
                <c:pt idx="16">
                  <c:v>68</c:v>
                </c:pt>
                <c:pt idx="17">
                  <c:v>71</c:v>
                </c:pt>
                <c:pt idx="18">
                  <c:v>70</c:v>
                </c:pt>
                <c:pt idx="19">
                  <c:v>68.863235447571356</c:v>
                </c:pt>
                <c:pt idx="20">
                  <c:v>67.655736718044921</c:v>
                </c:pt>
                <c:pt idx="21">
                  <c:v>65.988832975837241</c:v>
                </c:pt>
                <c:pt idx="22">
                  <c:v>64.453061424481547</c:v>
                </c:pt>
                <c:pt idx="23">
                  <c:v>62.835248078015546</c:v>
                </c:pt>
                <c:pt idx="24">
                  <c:v>61.49338088412923</c:v>
                </c:pt>
                <c:pt idx="25">
                  <c:v>59.987955358953172</c:v>
                </c:pt>
                <c:pt idx="26">
                  <c:v>58.715762451006192</c:v>
                </c:pt>
                <c:pt idx="27">
                  <c:v>57.324624604742958</c:v>
                </c:pt>
                <c:pt idx="28">
                  <c:v>56.191580529017628</c:v>
                </c:pt>
                <c:pt idx="29">
                  <c:v>55.072039937564433</c:v>
                </c:pt>
                <c:pt idx="30">
                  <c:v>54.023873269199385</c:v>
                </c:pt>
                <c:pt idx="31">
                  <c:v>52.730172553616839</c:v>
                </c:pt>
                <c:pt idx="32">
                  <c:v>51.743900637105455</c:v>
                </c:pt>
                <c:pt idx="33">
                  <c:v>50.760488992968426</c:v>
                </c:pt>
                <c:pt idx="34">
                  <c:v>49.847303089661096</c:v>
                </c:pt>
                <c:pt idx="35">
                  <c:v>48.804111504012397</c:v>
                </c:pt>
                <c:pt idx="36">
                  <c:v>47.85381052437441</c:v>
                </c:pt>
                <c:pt idx="37">
                  <c:v>46.742485264229693</c:v>
                </c:pt>
                <c:pt idx="38">
                  <c:v>45.647845975705067</c:v>
                </c:pt>
                <c:pt idx="39">
                  <c:v>44.413952621052424</c:v>
                </c:pt>
                <c:pt idx="40">
                  <c:v>43.280171719469983</c:v>
                </c:pt>
              </c:numCache>
            </c:numRef>
          </c:val>
          <c:smooth val="0"/>
          <c:extLst xmlns:c16r2="http://schemas.microsoft.com/office/drawing/2015/06/chart">
            <c:ext xmlns:c16="http://schemas.microsoft.com/office/drawing/2014/chart" uri="{C3380CC4-5D6E-409C-BE32-E72D297353CC}">
              <c16:uniqueId val="{00000004-31EF-4812-B363-ED988C592105}"/>
            </c:ext>
          </c:extLst>
        </c:ser>
        <c:dLbls>
          <c:showLegendKey val="0"/>
          <c:showVal val="0"/>
          <c:showCatName val="0"/>
          <c:showSerName val="0"/>
          <c:showPercent val="0"/>
          <c:showBubbleSize val="0"/>
        </c:dLbls>
        <c:smooth val="0"/>
        <c:axId val="319579352"/>
        <c:axId val="319579744"/>
      </c:lineChart>
      <c:dateAx>
        <c:axId val="319579352"/>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586394460873387"/>
              <c:y val="0.8794466229569910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79744"/>
        <c:crosses val="autoZero"/>
        <c:auto val="1"/>
        <c:lblOffset val="100"/>
        <c:baseTimeUnit val="months"/>
        <c:majorUnit val="12"/>
        <c:majorTimeUnit val="months"/>
        <c:minorUnit val="12"/>
        <c:minorTimeUnit val="months"/>
      </c:dateAx>
      <c:valAx>
        <c:axId val="319579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9579352"/>
        <c:crosses val="autoZero"/>
        <c:crossBetween val="midCat"/>
      </c:valAx>
      <c:spPr>
        <a:solidFill>
          <a:srgbClr val="C0C0C0"/>
        </a:solidFill>
        <a:ln w="12700">
          <a:solidFill>
            <a:srgbClr val="808080"/>
          </a:solidFill>
          <a:prstDash val="solid"/>
        </a:ln>
      </c:spPr>
    </c:plotArea>
    <c:legend>
      <c:legendPos val="b"/>
      <c:layout>
        <c:manualLayout>
          <c:xMode val="edge"/>
          <c:yMode val="edge"/>
          <c:x val="0.33065640550587283"/>
          <c:y val="0.94664031537890436"/>
          <c:w val="0.37081697367014643"/>
          <c:h val="3.952567682027796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94491409432717"/>
          <c:y val="2.982106403366246E-2"/>
        </c:manualLayout>
      </c:layout>
      <c:overlay val="0"/>
      <c:spPr>
        <a:noFill/>
        <a:ln w="25400">
          <a:noFill/>
        </a:ln>
      </c:spPr>
    </c:title>
    <c:autoTitleDeleted val="0"/>
    <c:plotArea>
      <c:layout>
        <c:manualLayout>
          <c:layoutTarget val="inner"/>
          <c:xMode val="edge"/>
          <c:yMode val="edge"/>
          <c:x val="7.3619631901840496E-2"/>
          <c:y val="0.15506958250497019"/>
          <c:w val="0.8907975460122699"/>
          <c:h val="0.63220675944333993"/>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Data'!$W$663:$BK$663</c:f>
              <c:numCache>
                <c:formatCode>#,##0</c:formatCode>
                <c:ptCount val="41"/>
                <c:pt idx="0">
                  <c:v>674</c:v>
                </c:pt>
                <c:pt idx="1">
                  <c:v>654</c:v>
                </c:pt>
                <c:pt idx="2">
                  <c:v>645</c:v>
                </c:pt>
                <c:pt idx="3">
                  <c:v>649</c:v>
                </c:pt>
                <c:pt idx="4">
                  <c:v>649</c:v>
                </c:pt>
                <c:pt idx="5">
                  <c:v>633</c:v>
                </c:pt>
                <c:pt idx="6">
                  <c:v>621</c:v>
                </c:pt>
                <c:pt idx="7">
                  <c:v>590</c:v>
                </c:pt>
                <c:pt idx="8">
                  <c:v>582</c:v>
                </c:pt>
                <c:pt idx="9">
                  <c:v>566</c:v>
                </c:pt>
                <c:pt idx="10">
                  <c:v>553</c:v>
                </c:pt>
                <c:pt idx="11">
                  <c:v>563</c:v>
                </c:pt>
                <c:pt idx="12">
                  <c:v>548</c:v>
                </c:pt>
                <c:pt idx="13">
                  <c:v>530</c:v>
                </c:pt>
                <c:pt idx="14">
                  <c:v>520</c:v>
                </c:pt>
                <c:pt idx="15">
                  <c:v>498</c:v>
                </c:pt>
                <c:pt idx="16">
                  <c:v>501</c:v>
                </c:pt>
                <c:pt idx="17">
                  <c:v>499</c:v>
                </c:pt>
                <c:pt idx="18">
                  <c:v>492</c:v>
                </c:pt>
                <c:pt idx="19">
                  <c:v>488.66176380007118</c:v>
                </c:pt>
                <c:pt idx="20">
                  <c:v>482.3332572965449</c:v>
                </c:pt>
                <c:pt idx="21">
                  <c:v>473.62821193633863</c:v>
                </c:pt>
                <c:pt idx="22">
                  <c:v>466.71762838848082</c:v>
                </c:pt>
                <c:pt idx="23">
                  <c:v>459.71591193151517</c:v>
                </c:pt>
                <c:pt idx="24">
                  <c:v>454.1759798695295</c:v>
                </c:pt>
                <c:pt idx="25">
                  <c:v>447.97503752185298</c:v>
                </c:pt>
                <c:pt idx="26">
                  <c:v>442.02581155176404</c:v>
                </c:pt>
                <c:pt idx="27">
                  <c:v>435.39592992445262</c:v>
                </c:pt>
                <c:pt idx="28">
                  <c:v>429.20237097575966</c:v>
                </c:pt>
                <c:pt idx="29">
                  <c:v>422.29795111763968</c:v>
                </c:pt>
                <c:pt idx="30">
                  <c:v>416.19494777524545</c:v>
                </c:pt>
                <c:pt idx="31">
                  <c:v>409.52921880605504</c:v>
                </c:pt>
                <c:pt idx="32">
                  <c:v>403.16347884583058</c:v>
                </c:pt>
                <c:pt idx="33">
                  <c:v>396.10604214050778</c:v>
                </c:pt>
                <c:pt idx="34">
                  <c:v>389.98486336338914</c:v>
                </c:pt>
                <c:pt idx="35">
                  <c:v>383.48118378120006</c:v>
                </c:pt>
                <c:pt idx="36">
                  <c:v>377.28838837894079</c:v>
                </c:pt>
                <c:pt idx="37">
                  <c:v>370.34074189757985</c:v>
                </c:pt>
                <c:pt idx="38">
                  <c:v>363.75824905513457</c:v>
                </c:pt>
                <c:pt idx="39">
                  <c:v>356.45716535737273</c:v>
                </c:pt>
                <c:pt idx="40">
                  <c:v>349.71516834989364</c:v>
                </c:pt>
              </c:numCache>
            </c:numRef>
          </c:val>
          <c:smooth val="0"/>
          <c:extLst xmlns:c16r2="http://schemas.microsoft.com/office/drawing/2015/06/chart">
            <c:ext xmlns:c16="http://schemas.microsoft.com/office/drawing/2014/chart" uri="{C3380CC4-5D6E-409C-BE32-E72D297353CC}">
              <c16:uniqueId val="{00000000-52F4-46B2-B3D3-49C2D834E6AD}"/>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Data'!$W$684:$BK$684</c:f>
              <c:numCache>
                <c:formatCode>#,##0</c:formatCode>
                <c:ptCount val="41"/>
                <c:pt idx="0">
                  <c:v>963</c:v>
                </c:pt>
                <c:pt idx="1">
                  <c:v>957</c:v>
                </c:pt>
                <c:pt idx="2">
                  <c:v>939</c:v>
                </c:pt>
                <c:pt idx="3">
                  <c:v>920</c:v>
                </c:pt>
                <c:pt idx="4">
                  <c:v>906</c:v>
                </c:pt>
                <c:pt idx="5">
                  <c:v>889</c:v>
                </c:pt>
                <c:pt idx="6">
                  <c:v>863</c:v>
                </c:pt>
                <c:pt idx="7">
                  <c:v>829</c:v>
                </c:pt>
                <c:pt idx="8">
                  <c:v>828</c:v>
                </c:pt>
                <c:pt idx="9">
                  <c:v>818</c:v>
                </c:pt>
                <c:pt idx="10">
                  <c:v>799</c:v>
                </c:pt>
                <c:pt idx="11">
                  <c:v>801</c:v>
                </c:pt>
                <c:pt idx="12">
                  <c:v>800</c:v>
                </c:pt>
                <c:pt idx="13">
                  <c:v>790</c:v>
                </c:pt>
                <c:pt idx="14">
                  <c:v>784</c:v>
                </c:pt>
                <c:pt idx="15">
                  <c:v>789</c:v>
                </c:pt>
                <c:pt idx="16">
                  <c:v>776</c:v>
                </c:pt>
                <c:pt idx="17">
                  <c:v>758</c:v>
                </c:pt>
                <c:pt idx="18">
                  <c:v>753</c:v>
                </c:pt>
                <c:pt idx="19">
                  <c:v>752.7366518561646</c:v>
                </c:pt>
                <c:pt idx="20">
                  <c:v>752.47207259270203</c:v>
                </c:pt>
                <c:pt idx="21">
                  <c:v>751.51029550015585</c:v>
                </c:pt>
                <c:pt idx="22">
                  <c:v>750.86095584203861</c:v>
                </c:pt>
                <c:pt idx="23">
                  <c:v>749.8088177200749</c:v>
                </c:pt>
                <c:pt idx="24">
                  <c:v>748.3245297067142</c:v>
                </c:pt>
                <c:pt idx="25">
                  <c:v>745.60228393479906</c:v>
                </c:pt>
                <c:pt idx="26">
                  <c:v>743.38532160714988</c:v>
                </c:pt>
                <c:pt idx="27">
                  <c:v>740.54831284976581</c:v>
                </c:pt>
                <c:pt idx="28">
                  <c:v>738.74997472393898</c:v>
                </c:pt>
                <c:pt idx="29">
                  <c:v>737.07064619067989</c:v>
                </c:pt>
                <c:pt idx="30">
                  <c:v>734.92934304688083</c:v>
                </c:pt>
                <c:pt idx="31">
                  <c:v>731.27741635786174</c:v>
                </c:pt>
                <c:pt idx="32">
                  <c:v>727.66672713067578</c:v>
                </c:pt>
                <c:pt idx="33">
                  <c:v>723.36023147564276</c:v>
                </c:pt>
                <c:pt idx="34">
                  <c:v>719.50216207709286</c:v>
                </c:pt>
                <c:pt idx="35">
                  <c:v>715.20169614060808</c:v>
                </c:pt>
                <c:pt idx="36">
                  <c:v>711.23532625127359</c:v>
                </c:pt>
                <c:pt idx="37">
                  <c:v>706.65748683528534</c:v>
                </c:pt>
                <c:pt idx="38">
                  <c:v>701.52801155349607</c:v>
                </c:pt>
                <c:pt idx="39">
                  <c:v>695.2401805721845</c:v>
                </c:pt>
                <c:pt idx="40">
                  <c:v>689.30241521725725</c:v>
                </c:pt>
              </c:numCache>
            </c:numRef>
          </c:val>
          <c:smooth val="0"/>
          <c:extLst xmlns:c16r2="http://schemas.microsoft.com/office/drawing/2015/06/chart">
            <c:ext xmlns:c16="http://schemas.microsoft.com/office/drawing/2014/chart" uri="{C3380CC4-5D6E-409C-BE32-E72D297353CC}">
              <c16:uniqueId val="{00000001-52F4-46B2-B3D3-49C2D834E6AD}"/>
            </c:ext>
          </c:extLst>
        </c:ser>
        <c:dLbls>
          <c:showLegendKey val="0"/>
          <c:showVal val="0"/>
          <c:showCatName val="0"/>
          <c:showSerName val="0"/>
          <c:showPercent val="0"/>
          <c:showBubbleSize val="0"/>
        </c:dLbls>
        <c:smooth val="0"/>
        <c:axId val="319555736"/>
        <c:axId val="319555344"/>
      </c:lineChart>
      <c:dateAx>
        <c:axId val="31955573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57668711656441"/>
              <c:y val="0.8707753197516976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55344"/>
        <c:crosses val="autoZero"/>
        <c:auto val="1"/>
        <c:lblOffset val="100"/>
        <c:baseTimeUnit val="months"/>
        <c:majorUnit val="12"/>
        <c:majorTimeUnit val="months"/>
        <c:minorUnit val="12"/>
        <c:minorTimeUnit val="months"/>
      </c:dateAx>
      <c:valAx>
        <c:axId val="31955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19555736"/>
        <c:crosses val="autoZero"/>
        <c:crossBetween val="midCat"/>
      </c:valAx>
      <c:spPr>
        <a:solidFill>
          <a:srgbClr val="C0C0C0"/>
        </a:solidFill>
        <a:ln w="12700">
          <a:solidFill>
            <a:srgbClr val="808080"/>
          </a:solidFill>
          <a:prstDash val="solid"/>
        </a:ln>
      </c:spPr>
    </c:plotArea>
    <c:legend>
      <c:legendPos val="b"/>
      <c:layout>
        <c:manualLayout>
          <c:xMode val="edge"/>
          <c:yMode val="edge"/>
          <c:x val="0.33496932515337424"/>
          <c:y val="0.94234595675540556"/>
          <c:w val="0.36809803069094899"/>
          <c:h val="4.3737657792775941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0062272793"/>
          <c:y val="2.976190476190476E-2"/>
        </c:manualLayout>
      </c:layout>
      <c:overlay val="0"/>
      <c:spPr>
        <a:noFill/>
        <a:ln w="25400">
          <a:noFill/>
        </a:ln>
      </c:spPr>
    </c:title>
    <c:autoTitleDeleted val="0"/>
    <c:plotArea>
      <c:layout>
        <c:manualLayout>
          <c:layoutTarget val="inner"/>
          <c:xMode val="edge"/>
          <c:yMode val="edge"/>
          <c:x val="7.0855661226592023E-2"/>
          <c:y val="0.15079394297561496"/>
          <c:w val="0.89037491277189218"/>
          <c:h val="0.64285838847499011"/>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Data'!$W$495:$BK$495</c:f>
              <c:numCache>
                <c:formatCode>#,##0</c:formatCode>
                <c:ptCount val="41"/>
                <c:pt idx="0">
                  <c:v>548</c:v>
                </c:pt>
                <c:pt idx="1">
                  <c:v>535</c:v>
                </c:pt>
                <c:pt idx="2">
                  <c:v>532</c:v>
                </c:pt>
                <c:pt idx="3">
                  <c:v>532</c:v>
                </c:pt>
                <c:pt idx="4">
                  <c:v>525</c:v>
                </c:pt>
                <c:pt idx="5">
                  <c:v>513</c:v>
                </c:pt>
                <c:pt idx="6">
                  <c:v>498</c:v>
                </c:pt>
                <c:pt idx="7">
                  <c:v>483</c:v>
                </c:pt>
                <c:pt idx="8">
                  <c:v>490</c:v>
                </c:pt>
                <c:pt idx="9">
                  <c:v>480</c:v>
                </c:pt>
                <c:pt idx="10">
                  <c:v>465</c:v>
                </c:pt>
                <c:pt idx="11">
                  <c:v>476</c:v>
                </c:pt>
                <c:pt idx="12">
                  <c:v>476</c:v>
                </c:pt>
                <c:pt idx="13">
                  <c:v>477</c:v>
                </c:pt>
                <c:pt idx="14">
                  <c:v>474</c:v>
                </c:pt>
                <c:pt idx="15">
                  <c:v>485</c:v>
                </c:pt>
                <c:pt idx="16">
                  <c:v>491</c:v>
                </c:pt>
                <c:pt idx="17">
                  <c:v>496</c:v>
                </c:pt>
                <c:pt idx="18">
                  <c:v>502</c:v>
                </c:pt>
                <c:pt idx="19">
                  <c:v>498.75662556276666</c:v>
                </c:pt>
                <c:pt idx="20">
                  <c:v>494.84139365390507</c:v>
                </c:pt>
                <c:pt idx="21">
                  <c:v>489.97888844325877</c:v>
                </c:pt>
                <c:pt idx="22">
                  <c:v>486.92836129844045</c:v>
                </c:pt>
                <c:pt idx="23">
                  <c:v>484.71931493096969</c:v>
                </c:pt>
                <c:pt idx="24">
                  <c:v>483.69395479441533</c:v>
                </c:pt>
                <c:pt idx="25">
                  <c:v>482.03614807200103</c:v>
                </c:pt>
                <c:pt idx="26">
                  <c:v>480.26809393764751</c:v>
                </c:pt>
                <c:pt idx="27">
                  <c:v>477.86433236525869</c:v>
                </c:pt>
                <c:pt idx="28">
                  <c:v>476.35193011113353</c:v>
                </c:pt>
                <c:pt idx="29">
                  <c:v>474.72460333817742</c:v>
                </c:pt>
                <c:pt idx="30">
                  <c:v>473.20213858308142</c:v>
                </c:pt>
                <c:pt idx="31">
                  <c:v>470.87886221915937</c:v>
                </c:pt>
                <c:pt idx="32">
                  <c:v>469.00204301957348</c:v>
                </c:pt>
                <c:pt idx="33">
                  <c:v>466.59915000184185</c:v>
                </c:pt>
                <c:pt idx="34">
                  <c:v>464.33349298049336</c:v>
                </c:pt>
                <c:pt idx="35">
                  <c:v>461.36480474050796</c:v>
                </c:pt>
                <c:pt idx="36">
                  <c:v>459.06512821107248</c:v>
                </c:pt>
                <c:pt idx="37">
                  <c:v>456.69768352076426</c:v>
                </c:pt>
                <c:pt idx="38">
                  <c:v>454.29292585762954</c:v>
                </c:pt>
                <c:pt idx="39">
                  <c:v>450.61190289047585</c:v>
                </c:pt>
                <c:pt idx="40">
                  <c:v>447.22995038355219</c:v>
                </c:pt>
              </c:numCache>
            </c:numRef>
          </c:val>
          <c:smooth val="0"/>
          <c:extLst xmlns:c16r2="http://schemas.microsoft.com/office/drawing/2015/06/chart">
            <c:ext xmlns:c16="http://schemas.microsoft.com/office/drawing/2014/chart" uri="{C3380CC4-5D6E-409C-BE32-E72D297353CC}">
              <c16:uniqueId val="{00000000-F2B6-4D3E-ABE1-318BA9A6BC5A}"/>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Data'!$W$516:$BK$516</c:f>
              <c:numCache>
                <c:formatCode>#,##0</c:formatCode>
                <c:ptCount val="41"/>
                <c:pt idx="0">
                  <c:v>602</c:v>
                </c:pt>
                <c:pt idx="1">
                  <c:v>622</c:v>
                </c:pt>
                <c:pt idx="2">
                  <c:v>632</c:v>
                </c:pt>
                <c:pt idx="3">
                  <c:v>631</c:v>
                </c:pt>
                <c:pt idx="4">
                  <c:v>648</c:v>
                </c:pt>
                <c:pt idx="5">
                  <c:v>655</c:v>
                </c:pt>
                <c:pt idx="6">
                  <c:v>661</c:v>
                </c:pt>
                <c:pt idx="7">
                  <c:v>725</c:v>
                </c:pt>
                <c:pt idx="8">
                  <c:v>777</c:v>
                </c:pt>
                <c:pt idx="9">
                  <c:v>799</c:v>
                </c:pt>
                <c:pt idx="10">
                  <c:v>826</c:v>
                </c:pt>
                <c:pt idx="11">
                  <c:v>875</c:v>
                </c:pt>
                <c:pt idx="12">
                  <c:v>925</c:v>
                </c:pt>
                <c:pt idx="13">
                  <c:v>946</c:v>
                </c:pt>
                <c:pt idx="14">
                  <c:v>1023</c:v>
                </c:pt>
                <c:pt idx="15">
                  <c:v>1150</c:v>
                </c:pt>
                <c:pt idx="16">
                  <c:v>1346</c:v>
                </c:pt>
                <c:pt idx="17">
                  <c:v>1653</c:v>
                </c:pt>
                <c:pt idx="18">
                  <c:v>2390</c:v>
                </c:pt>
                <c:pt idx="19">
                  <c:v>3045.0574608788861</c:v>
                </c:pt>
                <c:pt idx="20">
                  <c:v>3563.7298923151016</c:v>
                </c:pt>
                <c:pt idx="21">
                  <c:v>3969.6209318807</c:v>
                </c:pt>
                <c:pt idx="22">
                  <c:v>4289.4316455727921</c:v>
                </c:pt>
                <c:pt idx="23">
                  <c:v>4544.8704581010188</c:v>
                </c:pt>
                <c:pt idx="24">
                  <c:v>4753.3221309165092</c:v>
                </c:pt>
                <c:pt idx="25">
                  <c:v>4925.5387153234078</c:v>
                </c:pt>
                <c:pt idx="26">
                  <c:v>5100.5892672335031</c:v>
                </c:pt>
                <c:pt idx="27">
                  <c:v>5276.4077519951952</c:v>
                </c:pt>
                <c:pt idx="28">
                  <c:v>5450.7453284233761</c:v>
                </c:pt>
                <c:pt idx="29">
                  <c:v>5623.4224169096888</c:v>
                </c:pt>
                <c:pt idx="30">
                  <c:v>5796.927539624101</c:v>
                </c:pt>
                <c:pt idx="31">
                  <c:v>5901.8032505752544</c:v>
                </c:pt>
                <c:pt idx="32">
                  <c:v>6008.6346931109947</c:v>
                </c:pt>
                <c:pt idx="33">
                  <c:v>6116.9249107278592</c:v>
                </c:pt>
                <c:pt idx="34">
                  <c:v>6226.115239335184</c:v>
                </c:pt>
                <c:pt idx="35">
                  <c:v>6337.7724395811201</c:v>
                </c:pt>
                <c:pt idx="36">
                  <c:v>6448.7403846745319</c:v>
                </c:pt>
                <c:pt idx="37">
                  <c:v>6560.1992324203138</c:v>
                </c:pt>
                <c:pt idx="38">
                  <c:v>6671.3890567426988</c:v>
                </c:pt>
                <c:pt idx="39">
                  <c:v>6782.2245248097552</c:v>
                </c:pt>
                <c:pt idx="40">
                  <c:v>6892.871824195855</c:v>
                </c:pt>
              </c:numCache>
            </c:numRef>
          </c:val>
          <c:smooth val="0"/>
          <c:extLst xmlns:c16r2="http://schemas.microsoft.com/office/drawing/2015/06/chart">
            <c:ext xmlns:c16="http://schemas.microsoft.com/office/drawing/2014/chart" uri="{C3380CC4-5D6E-409C-BE32-E72D297353CC}">
              <c16:uniqueId val="{00000001-F2B6-4D3E-ABE1-318BA9A6BC5A}"/>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Data'!$W$537:$BK$537</c:f>
              <c:numCache>
                <c:formatCode>#,##0</c:formatCode>
                <c:ptCount val="41"/>
                <c:pt idx="0">
                  <c:v>1150</c:v>
                </c:pt>
                <c:pt idx="1">
                  <c:v>1157</c:v>
                </c:pt>
                <c:pt idx="2">
                  <c:v>1164</c:v>
                </c:pt>
                <c:pt idx="3">
                  <c:v>1163</c:v>
                </c:pt>
                <c:pt idx="4">
                  <c:v>1173</c:v>
                </c:pt>
                <c:pt idx="5">
                  <c:v>1168</c:v>
                </c:pt>
                <c:pt idx="6">
                  <c:v>1159</c:v>
                </c:pt>
                <c:pt idx="7">
                  <c:v>1208</c:v>
                </c:pt>
                <c:pt idx="8">
                  <c:v>1267</c:v>
                </c:pt>
                <c:pt idx="9">
                  <c:v>1279</c:v>
                </c:pt>
                <c:pt idx="10">
                  <c:v>1291</c:v>
                </c:pt>
                <c:pt idx="11">
                  <c:v>1351</c:v>
                </c:pt>
                <c:pt idx="12">
                  <c:v>1401</c:v>
                </c:pt>
                <c:pt idx="13">
                  <c:v>1423</c:v>
                </c:pt>
                <c:pt idx="14">
                  <c:v>1497</c:v>
                </c:pt>
                <c:pt idx="15">
                  <c:v>1635</c:v>
                </c:pt>
                <c:pt idx="16">
                  <c:v>1837</c:v>
                </c:pt>
                <c:pt idx="17">
                  <c:v>2149</c:v>
                </c:pt>
                <c:pt idx="18">
                  <c:v>2892</c:v>
                </c:pt>
                <c:pt idx="19">
                  <c:v>3543.8140864416528</c:v>
                </c:pt>
                <c:pt idx="20">
                  <c:v>4058.5712859690066</c:v>
                </c:pt>
                <c:pt idx="21">
                  <c:v>4459.5998203239587</c:v>
                </c:pt>
                <c:pt idx="22">
                  <c:v>4776.3600068712331</c:v>
                </c:pt>
                <c:pt idx="23">
                  <c:v>5029.5897730319884</c:v>
                </c:pt>
                <c:pt idx="24">
                  <c:v>5237.0160857109249</c:v>
                </c:pt>
                <c:pt idx="25">
                  <c:v>5407.574863395409</c:v>
                </c:pt>
                <c:pt idx="26">
                  <c:v>5580.8573611711508</c:v>
                </c:pt>
                <c:pt idx="27">
                  <c:v>5754.2720843604538</c:v>
                </c:pt>
                <c:pt idx="28">
                  <c:v>5927.0972585345098</c:v>
                </c:pt>
                <c:pt idx="29">
                  <c:v>6098.1470202478658</c:v>
                </c:pt>
                <c:pt idx="30">
                  <c:v>6270.1296782071822</c:v>
                </c:pt>
                <c:pt idx="31">
                  <c:v>6372.682112794414</c:v>
                </c:pt>
                <c:pt idx="32">
                  <c:v>6477.6367361305684</c:v>
                </c:pt>
                <c:pt idx="33">
                  <c:v>6583.524060729701</c:v>
                </c:pt>
                <c:pt idx="34">
                  <c:v>6690.4487323156773</c:v>
                </c:pt>
                <c:pt idx="35">
                  <c:v>6799.1372443216278</c:v>
                </c:pt>
                <c:pt idx="36">
                  <c:v>6907.805512885604</c:v>
                </c:pt>
                <c:pt idx="37">
                  <c:v>7016.8969159410781</c:v>
                </c:pt>
                <c:pt idx="38">
                  <c:v>7125.6819826003284</c:v>
                </c:pt>
                <c:pt idx="39">
                  <c:v>7232.8364277002311</c:v>
                </c:pt>
                <c:pt idx="40">
                  <c:v>7340.101774579407</c:v>
                </c:pt>
              </c:numCache>
            </c:numRef>
          </c:val>
          <c:smooth val="0"/>
          <c:extLst xmlns:c16r2="http://schemas.microsoft.com/office/drawing/2015/06/chart">
            <c:ext xmlns:c16="http://schemas.microsoft.com/office/drawing/2014/chart" uri="{C3380CC4-5D6E-409C-BE32-E72D297353CC}">
              <c16:uniqueId val="{00000002-F2B6-4D3E-ABE1-318BA9A6BC5A}"/>
            </c:ext>
          </c:extLst>
        </c:ser>
        <c:dLbls>
          <c:showLegendKey val="0"/>
          <c:showVal val="0"/>
          <c:showCatName val="0"/>
          <c:showSerName val="0"/>
          <c:showPercent val="0"/>
          <c:showBubbleSize val="0"/>
        </c:dLbls>
        <c:smooth val="0"/>
        <c:axId val="319554560"/>
        <c:axId val="319554168"/>
      </c:lineChart>
      <c:dateAx>
        <c:axId val="31955456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2891033015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54168"/>
        <c:crosses val="autoZero"/>
        <c:auto val="1"/>
        <c:lblOffset val="100"/>
        <c:baseTimeUnit val="months"/>
        <c:majorUnit val="12"/>
        <c:majorTimeUnit val="months"/>
        <c:minorUnit val="12"/>
        <c:minorTimeUnit val="months"/>
      </c:dateAx>
      <c:valAx>
        <c:axId val="3195541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9554560"/>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4361949094"/>
          <c:y val="0.94643044619422567"/>
          <c:w val="0.22860981561902727"/>
          <c:h val="3.9682539682539653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22763919033"/>
          <c:y val="2.9821083121581913E-2"/>
        </c:manualLayout>
      </c:layout>
      <c:overlay val="0"/>
      <c:spPr>
        <a:noFill/>
        <a:ln w="25400">
          <a:noFill/>
        </a:ln>
      </c:spPr>
    </c:title>
    <c:autoTitleDeleted val="0"/>
    <c:plotArea>
      <c:layout>
        <c:manualLayout>
          <c:layoutTarget val="inner"/>
          <c:xMode val="edge"/>
          <c:yMode val="edge"/>
          <c:x val="7.4534206700193312E-2"/>
          <c:y val="0.15506958250497019"/>
          <c:w val="0.88944153328897346"/>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Data'!$W$160:$BK$160</c:f>
              <c:numCache>
                <c:formatCode>#,##0</c:formatCode>
                <c:ptCount val="41"/>
                <c:pt idx="0">
                  <c:v>4357</c:v>
                </c:pt>
                <c:pt idx="1">
                  <c:v>4250</c:v>
                </c:pt>
                <c:pt idx="2">
                  <c:v>4211</c:v>
                </c:pt>
                <c:pt idx="3">
                  <c:v>4158</c:v>
                </c:pt>
                <c:pt idx="4">
                  <c:v>4108</c:v>
                </c:pt>
                <c:pt idx="5">
                  <c:v>4083</c:v>
                </c:pt>
                <c:pt idx="6">
                  <c:v>4079</c:v>
                </c:pt>
                <c:pt idx="7">
                  <c:v>4240</c:v>
                </c:pt>
                <c:pt idx="8">
                  <c:v>5507</c:v>
                </c:pt>
                <c:pt idx="9">
                  <c:v>5482</c:v>
                </c:pt>
                <c:pt idx="10">
                  <c:v>5529</c:v>
                </c:pt>
                <c:pt idx="11">
                  <c:v>5533</c:v>
                </c:pt>
                <c:pt idx="12">
                  <c:v>5568</c:v>
                </c:pt>
                <c:pt idx="13">
                  <c:v>5567</c:v>
                </c:pt>
                <c:pt idx="14">
                  <c:v>5635</c:v>
                </c:pt>
                <c:pt idx="15">
                  <c:v>5742</c:v>
                </c:pt>
                <c:pt idx="16">
                  <c:v>5856</c:v>
                </c:pt>
                <c:pt idx="17">
                  <c:v>6320</c:v>
                </c:pt>
                <c:pt idx="18">
                  <c:v>7315</c:v>
                </c:pt>
                <c:pt idx="19">
                  <c:v>8146.2477857773438</c:v>
                </c:pt>
                <c:pt idx="20">
                  <c:v>8810.2342685590938</c:v>
                </c:pt>
                <c:pt idx="21">
                  <c:v>9326.5544200369222</c:v>
                </c:pt>
                <c:pt idx="22">
                  <c:v>9738.0566651024128</c:v>
                </c:pt>
                <c:pt idx="23">
                  <c:v>10065.826607419365</c:v>
                </c:pt>
                <c:pt idx="24">
                  <c:v>10332.617346657475</c:v>
                </c:pt>
                <c:pt idx="25">
                  <c:v>10545.998693045791</c:v>
                </c:pt>
                <c:pt idx="26">
                  <c:v>10757.262118704284</c:v>
                </c:pt>
                <c:pt idx="27">
                  <c:v>10961.338750872541</c:v>
                </c:pt>
                <c:pt idx="28">
                  <c:v>11168.671075847469</c:v>
                </c:pt>
                <c:pt idx="29">
                  <c:v>11374.187632924928</c:v>
                </c:pt>
                <c:pt idx="30">
                  <c:v>11545.827400378377</c:v>
                </c:pt>
                <c:pt idx="31">
                  <c:v>11617.979568666802</c:v>
                </c:pt>
                <c:pt idx="32">
                  <c:v>11729.49866178861</c:v>
                </c:pt>
                <c:pt idx="33">
                  <c:v>11840.080126436676</c:v>
                </c:pt>
                <c:pt idx="34">
                  <c:v>11954.922434346227</c:v>
                </c:pt>
                <c:pt idx="35">
                  <c:v>12068.823426869369</c:v>
                </c:pt>
                <c:pt idx="36">
                  <c:v>12164.815158657624</c:v>
                </c:pt>
                <c:pt idx="37">
                  <c:v>12260.100769612083</c:v>
                </c:pt>
                <c:pt idx="38">
                  <c:v>12379.13382473602</c:v>
                </c:pt>
                <c:pt idx="39">
                  <c:v>12494.666576505575</c:v>
                </c:pt>
                <c:pt idx="40">
                  <c:v>12614.104252928902</c:v>
                </c:pt>
              </c:numCache>
            </c:numRef>
          </c:val>
          <c:smooth val="0"/>
          <c:extLst xmlns:c16r2="http://schemas.microsoft.com/office/drawing/2015/06/chart">
            <c:ext xmlns:c16="http://schemas.microsoft.com/office/drawing/2014/chart" uri="{C3380CC4-5D6E-409C-BE32-E72D297353CC}">
              <c16:uniqueId val="{00000000-1B92-44F1-B244-40D91B9EBBA7}"/>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Data'!$W$433:$BK$433</c:f>
              <c:numCache>
                <c:formatCode>#,##0</c:formatCode>
                <c:ptCount val="41"/>
                <c:pt idx="0">
                  <c:v>2493</c:v>
                </c:pt>
                <c:pt idx="1">
                  <c:v>2470</c:v>
                </c:pt>
                <c:pt idx="2">
                  <c:v>2419</c:v>
                </c:pt>
                <c:pt idx="3">
                  <c:v>2379</c:v>
                </c:pt>
                <c:pt idx="4">
                  <c:v>2321</c:v>
                </c:pt>
                <c:pt idx="5">
                  <c:v>2298</c:v>
                </c:pt>
                <c:pt idx="6">
                  <c:v>2265</c:v>
                </c:pt>
                <c:pt idx="7">
                  <c:v>2223</c:v>
                </c:pt>
                <c:pt idx="8">
                  <c:v>2227</c:v>
                </c:pt>
                <c:pt idx="9">
                  <c:v>2175</c:v>
                </c:pt>
                <c:pt idx="10">
                  <c:v>2148</c:v>
                </c:pt>
                <c:pt idx="11">
                  <c:v>2116</c:v>
                </c:pt>
                <c:pt idx="12">
                  <c:v>2049</c:v>
                </c:pt>
                <c:pt idx="13">
                  <c:v>1975</c:v>
                </c:pt>
                <c:pt idx="14">
                  <c:v>1943</c:v>
                </c:pt>
                <c:pt idx="15">
                  <c:v>1905</c:v>
                </c:pt>
                <c:pt idx="16">
                  <c:v>1847</c:v>
                </c:pt>
                <c:pt idx="17">
                  <c:v>1793</c:v>
                </c:pt>
                <c:pt idx="18">
                  <c:v>1759</c:v>
                </c:pt>
                <c:pt idx="19">
                  <c:v>1719.6384219366266</c:v>
                </c:pt>
                <c:pt idx="20">
                  <c:v>1682.4755208664981</c:v>
                </c:pt>
                <c:pt idx="21">
                  <c:v>1639.9387737005729</c:v>
                </c:pt>
                <c:pt idx="22">
                  <c:v>1603.4629780808186</c:v>
                </c:pt>
                <c:pt idx="23">
                  <c:v>1564.2445470983419</c:v>
                </c:pt>
                <c:pt idx="24">
                  <c:v>1530.1520794428575</c:v>
                </c:pt>
                <c:pt idx="25">
                  <c:v>1493.6097722206143</c:v>
                </c:pt>
                <c:pt idx="26">
                  <c:v>1462.7194749892549</c:v>
                </c:pt>
                <c:pt idx="27">
                  <c:v>1430.4566964245973</c:v>
                </c:pt>
                <c:pt idx="28">
                  <c:v>1403.8148803223489</c:v>
                </c:pt>
                <c:pt idx="29">
                  <c:v>1375.5241682612718</c:v>
                </c:pt>
                <c:pt idx="30">
                  <c:v>1352.3994903687067</c:v>
                </c:pt>
                <c:pt idx="31">
                  <c:v>1326.5562204296848</c:v>
                </c:pt>
                <c:pt idx="32">
                  <c:v>1306.8984340753402</c:v>
                </c:pt>
                <c:pt idx="33">
                  <c:v>1286.1131410500063</c:v>
                </c:pt>
                <c:pt idx="34">
                  <c:v>1268.0079560288336</c:v>
                </c:pt>
                <c:pt idx="35">
                  <c:v>1248.0776528386182</c:v>
                </c:pt>
                <c:pt idx="36">
                  <c:v>1230.3769059802582</c:v>
                </c:pt>
                <c:pt idx="37">
                  <c:v>1210.668388348942</c:v>
                </c:pt>
                <c:pt idx="38">
                  <c:v>1193.5554286134393</c:v>
                </c:pt>
                <c:pt idx="39">
                  <c:v>1174.0938301514839</c:v>
                </c:pt>
                <c:pt idx="40">
                  <c:v>1155.6906730508001</c:v>
                </c:pt>
              </c:numCache>
            </c:numRef>
          </c:val>
          <c:smooth val="0"/>
          <c:extLst xmlns:c16r2="http://schemas.microsoft.com/office/drawing/2015/06/chart">
            <c:ext xmlns:c16="http://schemas.microsoft.com/office/drawing/2014/chart" uri="{C3380CC4-5D6E-409C-BE32-E72D297353CC}">
              <c16:uniqueId val="{00000001-1B92-44F1-B244-40D91B9EBBA7}"/>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Data'!$W$475:$BK$475</c:f>
              <c:numCache>
                <c:formatCode>#,##0</c:formatCode>
                <c:ptCount val="41"/>
                <c:pt idx="0">
                  <c:v>6790</c:v>
                </c:pt>
                <c:pt idx="1">
                  <c:v>6667</c:v>
                </c:pt>
                <c:pt idx="2">
                  <c:v>6579</c:v>
                </c:pt>
                <c:pt idx="3">
                  <c:v>6489</c:v>
                </c:pt>
                <c:pt idx="4">
                  <c:v>6381</c:v>
                </c:pt>
                <c:pt idx="5">
                  <c:v>6334</c:v>
                </c:pt>
                <c:pt idx="6">
                  <c:v>6297</c:v>
                </c:pt>
                <c:pt idx="7">
                  <c:v>6422</c:v>
                </c:pt>
                <c:pt idx="8">
                  <c:v>7711</c:v>
                </c:pt>
                <c:pt idx="9">
                  <c:v>7635</c:v>
                </c:pt>
                <c:pt idx="10">
                  <c:v>7658</c:v>
                </c:pt>
                <c:pt idx="11">
                  <c:v>7630</c:v>
                </c:pt>
                <c:pt idx="12">
                  <c:v>7602</c:v>
                </c:pt>
                <c:pt idx="13">
                  <c:v>7526</c:v>
                </c:pt>
                <c:pt idx="14">
                  <c:v>7562</c:v>
                </c:pt>
                <c:pt idx="15">
                  <c:v>7633</c:v>
                </c:pt>
                <c:pt idx="16">
                  <c:v>7687</c:v>
                </c:pt>
                <c:pt idx="17">
                  <c:v>8095</c:v>
                </c:pt>
                <c:pt idx="18">
                  <c:v>9055</c:v>
                </c:pt>
                <c:pt idx="19">
                  <c:v>9845.4901456809748</c:v>
                </c:pt>
                <c:pt idx="20">
                  <c:v>10471.292944268376</c:v>
                </c:pt>
                <c:pt idx="21">
                  <c:v>10944.239212122073</c:v>
                </c:pt>
                <c:pt idx="22">
                  <c:v>11318.35293171603</c:v>
                </c:pt>
                <c:pt idx="23">
                  <c:v>11606.188867186158</c:v>
                </c:pt>
                <c:pt idx="24">
                  <c:v>11837.906539973899</c:v>
                </c:pt>
                <c:pt idx="25">
                  <c:v>12013.636312367507</c:v>
                </c:pt>
                <c:pt idx="26">
                  <c:v>12192.976267089307</c:v>
                </c:pt>
                <c:pt idx="27">
                  <c:v>12363.89409719707</c:v>
                </c:pt>
                <c:pt idx="28">
                  <c:v>12543.322972681804</c:v>
                </c:pt>
                <c:pt idx="29">
                  <c:v>12719.187880067677</c:v>
                </c:pt>
                <c:pt idx="30">
                  <c:v>12866.44383203024</c:v>
                </c:pt>
                <c:pt idx="31">
                  <c:v>12911.539363441037</c:v>
                </c:pt>
                <c:pt idx="32">
                  <c:v>13001.521342565062</c:v>
                </c:pt>
                <c:pt idx="33">
                  <c:v>13088.985235921584</c:v>
                </c:pt>
                <c:pt idx="34">
                  <c:v>13183.907026413281</c:v>
                </c:pt>
                <c:pt idx="35">
                  <c:v>13276.541709566713</c:v>
                </c:pt>
                <c:pt idx="36">
                  <c:v>13353.689905111984</c:v>
                </c:pt>
                <c:pt idx="37">
                  <c:v>13428.272334821777</c:v>
                </c:pt>
                <c:pt idx="38">
                  <c:v>13529.198695464627</c:v>
                </c:pt>
                <c:pt idx="39">
                  <c:v>13624.467217690226</c:v>
                </c:pt>
                <c:pt idx="40">
                  <c:v>13724.708799979593</c:v>
                </c:pt>
              </c:numCache>
            </c:numRef>
          </c:val>
          <c:smooth val="0"/>
          <c:extLst xmlns:c16r2="http://schemas.microsoft.com/office/drawing/2015/06/chart">
            <c:ext xmlns:c16="http://schemas.microsoft.com/office/drawing/2014/chart" uri="{C3380CC4-5D6E-409C-BE32-E72D297353CC}">
              <c16:uniqueId val="{00000002-1B92-44F1-B244-40D91B9EBBA7}"/>
            </c:ext>
          </c:extLst>
        </c:ser>
        <c:dLbls>
          <c:showLegendKey val="0"/>
          <c:showVal val="0"/>
          <c:showCatName val="0"/>
          <c:showSerName val="0"/>
          <c:showPercent val="0"/>
          <c:showBubbleSize val="0"/>
        </c:dLbls>
        <c:smooth val="0"/>
        <c:axId val="319494800"/>
        <c:axId val="319494408"/>
      </c:lineChart>
      <c:dateAx>
        <c:axId val="319494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6708103390660838"/>
              <c:y val="0.87276343445117166"/>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494408"/>
        <c:crosses val="autoZero"/>
        <c:auto val="1"/>
        <c:lblOffset val="100"/>
        <c:baseTimeUnit val="months"/>
        <c:majorUnit val="12"/>
        <c:majorTimeUnit val="months"/>
        <c:minorUnit val="12"/>
        <c:minorTimeUnit val="months"/>
      </c:dateAx>
      <c:valAx>
        <c:axId val="3194944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9494800"/>
        <c:crosses val="autoZero"/>
        <c:crossBetween val="midCat"/>
      </c:valAx>
      <c:spPr>
        <a:solidFill>
          <a:srgbClr val="C0C0C0"/>
        </a:solidFill>
        <a:ln w="12700">
          <a:solidFill>
            <a:srgbClr val="808080"/>
          </a:solidFill>
          <a:prstDash val="solid"/>
        </a:ln>
      </c:spPr>
    </c:plotArea>
    <c:legend>
      <c:legendPos val="b"/>
      <c:layout>
        <c:manualLayout>
          <c:xMode val="edge"/>
          <c:yMode val="edge"/>
          <c:x val="0.36273316268099365"/>
          <c:y val="0.94234589202246144"/>
          <c:w val="0.31180155014615762"/>
          <c:h val="4.3737490980958027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02970297029702E-2"/>
        </c:manualLayout>
      </c:layout>
      <c:overlay val="0"/>
      <c:spPr>
        <a:noFill/>
        <a:ln w="25400">
          <a:noFill/>
        </a:ln>
      </c:spPr>
    </c:title>
    <c:autoTitleDeleted val="0"/>
    <c:plotArea>
      <c:layout>
        <c:manualLayout>
          <c:layoutTarget val="inner"/>
          <c:xMode val="edge"/>
          <c:yMode val="edge"/>
          <c:x val="7.0855661226592023E-2"/>
          <c:y val="0.15049519501778602"/>
          <c:w val="0.89037491277189218"/>
          <c:h val="0.64554517862892424"/>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Data'!$W$13:$BK$13</c:f>
              <c:numCache>
                <c:formatCode>#,##0</c:formatCode>
                <c:ptCount val="41"/>
                <c:pt idx="0">
                  <c:v>3204</c:v>
                </c:pt>
                <c:pt idx="1">
                  <c:v>3125</c:v>
                </c:pt>
                <c:pt idx="2">
                  <c:v>3072</c:v>
                </c:pt>
                <c:pt idx="3">
                  <c:v>3044</c:v>
                </c:pt>
                <c:pt idx="4">
                  <c:v>2984</c:v>
                </c:pt>
                <c:pt idx="5">
                  <c:v>2954</c:v>
                </c:pt>
                <c:pt idx="6">
                  <c:v>2932</c:v>
                </c:pt>
                <c:pt idx="7">
                  <c:v>2916</c:v>
                </c:pt>
                <c:pt idx="8">
                  <c:v>2879</c:v>
                </c:pt>
                <c:pt idx="9">
                  <c:v>2853</c:v>
                </c:pt>
                <c:pt idx="10">
                  <c:v>2827</c:v>
                </c:pt>
                <c:pt idx="11">
                  <c:v>2784</c:v>
                </c:pt>
                <c:pt idx="12">
                  <c:v>2758</c:v>
                </c:pt>
                <c:pt idx="13">
                  <c:v>2697</c:v>
                </c:pt>
                <c:pt idx="14">
                  <c:v>2663</c:v>
                </c:pt>
                <c:pt idx="15">
                  <c:v>2646</c:v>
                </c:pt>
                <c:pt idx="16">
                  <c:v>2606</c:v>
                </c:pt>
                <c:pt idx="17">
                  <c:v>2608</c:v>
                </c:pt>
                <c:pt idx="18">
                  <c:v>2579</c:v>
                </c:pt>
                <c:pt idx="19">
                  <c:v>2559.3399328618962</c:v>
                </c:pt>
                <c:pt idx="20">
                  <c:v>2540.9156701282004</c:v>
                </c:pt>
                <c:pt idx="21">
                  <c:v>2520.9586238037041</c:v>
                </c:pt>
                <c:pt idx="22">
                  <c:v>2510.8478718198949</c:v>
                </c:pt>
                <c:pt idx="23">
                  <c:v>2505.3411420752036</c:v>
                </c:pt>
                <c:pt idx="24">
                  <c:v>2493.9997378412972</c:v>
                </c:pt>
                <c:pt idx="25">
                  <c:v>2474.4731561123972</c:v>
                </c:pt>
                <c:pt idx="26">
                  <c:v>2458.1561337290959</c:v>
                </c:pt>
                <c:pt idx="27">
                  <c:v>2440.9700215218295</c:v>
                </c:pt>
                <c:pt idx="28">
                  <c:v>2425.9678065875137</c:v>
                </c:pt>
                <c:pt idx="29">
                  <c:v>2409.5968455894745</c:v>
                </c:pt>
                <c:pt idx="30">
                  <c:v>2393.6073605032834</c:v>
                </c:pt>
                <c:pt idx="31">
                  <c:v>2374.2778323244211</c:v>
                </c:pt>
                <c:pt idx="32">
                  <c:v>2357.9134422665911</c:v>
                </c:pt>
                <c:pt idx="33">
                  <c:v>2340.5192035421951</c:v>
                </c:pt>
                <c:pt idx="34">
                  <c:v>2324.4998844402253</c:v>
                </c:pt>
                <c:pt idx="35">
                  <c:v>2306.6913051260467</c:v>
                </c:pt>
                <c:pt idx="36">
                  <c:v>2288.913809736227</c:v>
                </c:pt>
                <c:pt idx="37">
                  <c:v>2268.1426259218451</c:v>
                </c:pt>
                <c:pt idx="38">
                  <c:v>2247.8926158719446</c:v>
                </c:pt>
                <c:pt idx="39">
                  <c:v>2225.4716850897958</c:v>
                </c:pt>
                <c:pt idx="40">
                  <c:v>2204.4242685402692</c:v>
                </c:pt>
              </c:numCache>
            </c:numRef>
          </c:val>
          <c:smooth val="0"/>
          <c:extLst xmlns:c16r2="http://schemas.microsoft.com/office/drawing/2015/06/chart">
            <c:ext xmlns:c16="http://schemas.microsoft.com/office/drawing/2014/chart" uri="{C3380CC4-5D6E-409C-BE32-E72D297353CC}">
              <c16:uniqueId val="{00000000-41BB-4061-81A8-941BBB154056}"/>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Data'!$W$55:$BK$55</c:f>
              <c:numCache>
                <c:formatCode>#,##0</c:formatCode>
                <c:ptCount val="41"/>
                <c:pt idx="0">
                  <c:v>1057</c:v>
                </c:pt>
                <c:pt idx="1">
                  <c:v>1022</c:v>
                </c:pt>
                <c:pt idx="2">
                  <c:v>974</c:v>
                </c:pt>
                <c:pt idx="3">
                  <c:v>949</c:v>
                </c:pt>
                <c:pt idx="4">
                  <c:v>905</c:v>
                </c:pt>
                <c:pt idx="5">
                  <c:v>894</c:v>
                </c:pt>
                <c:pt idx="6">
                  <c:v>860</c:v>
                </c:pt>
                <c:pt idx="7">
                  <c:v>847</c:v>
                </c:pt>
                <c:pt idx="8">
                  <c:v>829</c:v>
                </c:pt>
                <c:pt idx="9">
                  <c:v>797</c:v>
                </c:pt>
                <c:pt idx="10">
                  <c:v>788</c:v>
                </c:pt>
                <c:pt idx="11">
                  <c:v>770</c:v>
                </c:pt>
                <c:pt idx="12">
                  <c:v>754</c:v>
                </c:pt>
                <c:pt idx="13">
                  <c:v>703</c:v>
                </c:pt>
                <c:pt idx="14">
                  <c:v>692</c:v>
                </c:pt>
                <c:pt idx="15">
                  <c:v>684</c:v>
                </c:pt>
                <c:pt idx="16">
                  <c:v>660</c:v>
                </c:pt>
                <c:pt idx="17">
                  <c:v>650</c:v>
                </c:pt>
                <c:pt idx="18">
                  <c:v>626</c:v>
                </c:pt>
                <c:pt idx="19">
                  <c:v>610.18286128510033</c:v>
                </c:pt>
                <c:pt idx="20">
                  <c:v>595.84647048690022</c:v>
                </c:pt>
                <c:pt idx="21">
                  <c:v>581.26769006959955</c:v>
                </c:pt>
                <c:pt idx="22">
                  <c:v>566.51616574400146</c:v>
                </c:pt>
                <c:pt idx="23">
                  <c:v>550.05001331709923</c:v>
                </c:pt>
                <c:pt idx="24">
                  <c:v>535.41572724833134</c:v>
                </c:pt>
                <c:pt idx="25">
                  <c:v>520.46795163000024</c:v>
                </c:pt>
                <c:pt idx="26">
                  <c:v>506.44033692209564</c:v>
                </c:pt>
                <c:pt idx="27">
                  <c:v>491.91366847452787</c:v>
                </c:pt>
                <c:pt idx="28">
                  <c:v>478.59986008873955</c:v>
                </c:pt>
                <c:pt idx="29">
                  <c:v>464.87987111390771</c:v>
                </c:pt>
                <c:pt idx="30">
                  <c:v>451.53005764842118</c:v>
                </c:pt>
                <c:pt idx="31">
                  <c:v>437.35989037505504</c:v>
                </c:pt>
                <c:pt idx="32">
                  <c:v>424.48445226785725</c:v>
                </c:pt>
                <c:pt idx="33">
                  <c:v>411.44292144567129</c:v>
                </c:pt>
                <c:pt idx="34">
                  <c:v>400.05952813129301</c:v>
                </c:pt>
                <c:pt idx="35">
                  <c:v>388.78562006374386</c:v>
                </c:pt>
                <c:pt idx="36">
                  <c:v>378.37945971619689</c:v>
                </c:pt>
                <c:pt idx="37">
                  <c:v>367.51224816051757</c:v>
                </c:pt>
                <c:pt idx="38">
                  <c:v>356.85672824861268</c:v>
                </c:pt>
                <c:pt idx="39">
                  <c:v>345.41035330356812</c:v>
                </c:pt>
                <c:pt idx="40">
                  <c:v>334.44044960104435</c:v>
                </c:pt>
              </c:numCache>
            </c:numRef>
          </c:val>
          <c:smooth val="0"/>
          <c:extLst xmlns:c16r2="http://schemas.microsoft.com/office/drawing/2015/06/chart">
            <c:ext xmlns:c16="http://schemas.microsoft.com/office/drawing/2014/chart" uri="{C3380CC4-5D6E-409C-BE32-E72D297353CC}">
              <c16:uniqueId val="{00000001-41BB-4061-81A8-941BBB154056}"/>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Data'!$W$181:$BK$181</c:f>
              <c:numCache>
                <c:formatCode>#,##0</c:formatCode>
                <c:ptCount val="41"/>
                <c:pt idx="0">
                  <c:v>981</c:v>
                </c:pt>
                <c:pt idx="1">
                  <c:v>971</c:v>
                </c:pt>
                <c:pt idx="2">
                  <c:v>934</c:v>
                </c:pt>
                <c:pt idx="3">
                  <c:v>917</c:v>
                </c:pt>
                <c:pt idx="4">
                  <c:v>873</c:v>
                </c:pt>
                <c:pt idx="5">
                  <c:v>866</c:v>
                </c:pt>
                <c:pt idx="6">
                  <c:v>846</c:v>
                </c:pt>
                <c:pt idx="7">
                  <c:v>837</c:v>
                </c:pt>
                <c:pt idx="8">
                  <c:v>812</c:v>
                </c:pt>
                <c:pt idx="9">
                  <c:v>800</c:v>
                </c:pt>
                <c:pt idx="10">
                  <c:v>784</c:v>
                </c:pt>
                <c:pt idx="11">
                  <c:v>767</c:v>
                </c:pt>
                <c:pt idx="12">
                  <c:v>754</c:v>
                </c:pt>
                <c:pt idx="13">
                  <c:v>707</c:v>
                </c:pt>
                <c:pt idx="14">
                  <c:v>683</c:v>
                </c:pt>
                <c:pt idx="15">
                  <c:v>676</c:v>
                </c:pt>
                <c:pt idx="16">
                  <c:v>652</c:v>
                </c:pt>
                <c:pt idx="17">
                  <c:v>643</c:v>
                </c:pt>
                <c:pt idx="18">
                  <c:v>616</c:v>
                </c:pt>
                <c:pt idx="19">
                  <c:v>598.14637043389973</c:v>
                </c:pt>
                <c:pt idx="20">
                  <c:v>581.11554434249979</c:v>
                </c:pt>
                <c:pt idx="21">
                  <c:v>563.22240897650045</c:v>
                </c:pt>
                <c:pt idx="22">
                  <c:v>548.77399714140006</c:v>
                </c:pt>
                <c:pt idx="23">
                  <c:v>535.16249675319932</c:v>
                </c:pt>
                <c:pt idx="24">
                  <c:v>523.02848240819969</c:v>
                </c:pt>
                <c:pt idx="25">
                  <c:v>510.2016849579997</c:v>
                </c:pt>
                <c:pt idx="26">
                  <c:v>498.70082960629975</c:v>
                </c:pt>
                <c:pt idx="27">
                  <c:v>486.98534496130054</c:v>
                </c:pt>
                <c:pt idx="28">
                  <c:v>477.12780146489979</c:v>
                </c:pt>
                <c:pt idx="29">
                  <c:v>467.28772381560003</c:v>
                </c:pt>
                <c:pt idx="30">
                  <c:v>459.96445986759989</c:v>
                </c:pt>
                <c:pt idx="31">
                  <c:v>453.17475401790028</c:v>
                </c:pt>
                <c:pt idx="32">
                  <c:v>446.06934236370006</c:v>
                </c:pt>
                <c:pt idx="33">
                  <c:v>437.47515176039985</c:v>
                </c:pt>
                <c:pt idx="34">
                  <c:v>430.6646320354003</c:v>
                </c:pt>
                <c:pt idx="35">
                  <c:v>423.97666586039941</c:v>
                </c:pt>
                <c:pt idx="36">
                  <c:v>418.5849310631001</c:v>
                </c:pt>
                <c:pt idx="37">
                  <c:v>413.1112805685288</c:v>
                </c:pt>
                <c:pt idx="38">
                  <c:v>408.72405440406664</c:v>
                </c:pt>
                <c:pt idx="39">
                  <c:v>404.0764368266951</c:v>
                </c:pt>
                <c:pt idx="40">
                  <c:v>400.63270657674798</c:v>
                </c:pt>
              </c:numCache>
            </c:numRef>
          </c:val>
          <c:smooth val="0"/>
          <c:extLst xmlns:c16r2="http://schemas.microsoft.com/office/drawing/2015/06/chart">
            <c:ext xmlns:c16="http://schemas.microsoft.com/office/drawing/2014/chart" uri="{C3380CC4-5D6E-409C-BE32-E72D297353CC}">
              <c16:uniqueId val="{00000002-41BB-4061-81A8-941BBB154056}"/>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Data'!$W$202:$BK$202</c:f>
              <c:numCache>
                <c:formatCode>#,##0</c:formatCode>
                <c:ptCount val="41"/>
                <c:pt idx="0">
                  <c:v>1314</c:v>
                </c:pt>
                <c:pt idx="1">
                  <c:v>1288</c:v>
                </c:pt>
                <c:pt idx="2">
                  <c:v>1265</c:v>
                </c:pt>
                <c:pt idx="3">
                  <c:v>1249</c:v>
                </c:pt>
                <c:pt idx="4">
                  <c:v>1233</c:v>
                </c:pt>
                <c:pt idx="5">
                  <c:v>1215</c:v>
                </c:pt>
                <c:pt idx="6">
                  <c:v>1203</c:v>
                </c:pt>
                <c:pt idx="7">
                  <c:v>1174</c:v>
                </c:pt>
                <c:pt idx="8">
                  <c:v>1158</c:v>
                </c:pt>
                <c:pt idx="9">
                  <c:v>1109</c:v>
                </c:pt>
                <c:pt idx="10">
                  <c:v>1089</c:v>
                </c:pt>
                <c:pt idx="11">
                  <c:v>1079</c:v>
                </c:pt>
                <c:pt idx="12">
                  <c:v>1044</c:v>
                </c:pt>
                <c:pt idx="13">
                  <c:v>1001</c:v>
                </c:pt>
                <c:pt idx="14">
                  <c:v>994</c:v>
                </c:pt>
                <c:pt idx="15">
                  <c:v>967</c:v>
                </c:pt>
                <c:pt idx="16">
                  <c:v>936</c:v>
                </c:pt>
                <c:pt idx="17">
                  <c:v>902</c:v>
                </c:pt>
                <c:pt idx="18">
                  <c:v>868</c:v>
                </c:pt>
                <c:pt idx="19">
                  <c:v>830.84853130992735</c:v>
                </c:pt>
                <c:pt idx="20">
                  <c:v>797.90903847530058</c:v>
                </c:pt>
                <c:pt idx="21">
                  <c:v>763.22413345687187</c:v>
                </c:pt>
                <c:pt idx="22">
                  <c:v>733.63133391352369</c:v>
                </c:pt>
                <c:pt idx="23">
                  <c:v>701.97611001164523</c:v>
                </c:pt>
                <c:pt idx="24">
                  <c:v>676.2050572023046</c:v>
                </c:pt>
                <c:pt idx="25">
                  <c:v>649.92449811084509</c:v>
                </c:pt>
                <c:pt idx="26">
                  <c:v>628.46401609882867</c:v>
                </c:pt>
                <c:pt idx="27">
                  <c:v>606.29730906809652</c:v>
                </c:pt>
                <c:pt idx="28">
                  <c:v>588.30335399939133</c:v>
                </c:pt>
                <c:pt idx="29">
                  <c:v>569.14870166260641</c:v>
                </c:pt>
                <c:pt idx="30">
                  <c:v>552.82941697365038</c:v>
                </c:pt>
                <c:pt idx="31">
                  <c:v>534.97255016054407</c:v>
                </c:pt>
                <c:pt idx="32">
                  <c:v>522.62592868624336</c:v>
                </c:pt>
                <c:pt idx="33">
                  <c:v>511.43985707660102</c:v>
                </c:pt>
                <c:pt idx="34">
                  <c:v>501.68520264933818</c:v>
                </c:pt>
                <c:pt idx="35">
                  <c:v>490.14604140206819</c:v>
                </c:pt>
                <c:pt idx="36">
                  <c:v>481.37983412209792</c:v>
                </c:pt>
                <c:pt idx="37">
                  <c:v>471.86322669574685</c:v>
                </c:pt>
                <c:pt idx="38">
                  <c:v>464.40315523993229</c:v>
                </c:pt>
                <c:pt idx="39">
                  <c:v>455.95769129692854</c:v>
                </c:pt>
                <c:pt idx="40">
                  <c:v>449.29426982643889</c:v>
                </c:pt>
              </c:numCache>
            </c:numRef>
          </c:val>
          <c:smooth val="0"/>
          <c:extLst xmlns:c16r2="http://schemas.microsoft.com/office/drawing/2015/06/chart">
            <c:ext xmlns:c16="http://schemas.microsoft.com/office/drawing/2014/chart" uri="{C3380CC4-5D6E-409C-BE32-E72D297353CC}">
              <c16:uniqueId val="{00000003-41BB-4061-81A8-941BBB154056}"/>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Data'!$W$580:$BK$580</c:f>
              <c:numCache>
                <c:formatCode>#,##0</c:formatCode>
                <c:ptCount val="41"/>
                <c:pt idx="0">
                  <c:v>568</c:v>
                </c:pt>
                <c:pt idx="1">
                  <c:v>544</c:v>
                </c:pt>
                <c:pt idx="2">
                  <c:v>525</c:v>
                </c:pt>
                <c:pt idx="3">
                  <c:v>518</c:v>
                </c:pt>
                <c:pt idx="4">
                  <c:v>507</c:v>
                </c:pt>
                <c:pt idx="5">
                  <c:v>490</c:v>
                </c:pt>
                <c:pt idx="6">
                  <c:v>481</c:v>
                </c:pt>
                <c:pt idx="7">
                  <c:v>468</c:v>
                </c:pt>
                <c:pt idx="8">
                  <c:v>456</c:v>
                </c:pt>
                <c:pt idx="9">
                  <c:v>434</c:v>
                </c:pt>
                <c:pt idx="10">
                  <c:v>419</c:v>
                </c:pt>
                <c:pt idx="11">
                  <c:v>416</c:v>
                </c:pt>
                <c:pt idx="12">
                  <c:v>402</c:v>
                </c:pt>
                <c:pt idx="13">
                  <c:v>383</c:v>
                </c:pt>
                <c:pt idx="14">
                  <c:v>373</c:v>
                </c:pt>
                <c:pt idx="15">
                  <c:v>353</c:v>
                </c:pt>
                <c:pt idx="16">
                  <c:v>328</c:v>
                </c:pt>
                <c:pt idx="17">
                  <c:v>302</c:v>
                </c:pt>
                <c:pt idx="18">
                  <c:v>288</c:v>
                </c:pt>
                <c:pt idx="19">
                  <c:v>272.62825199799016</c:v>
                </c:pt>
                <c:pt idx="20">
                  <c:v>258.92683522872267</c:v>
                </c:pt>
                <c:pt idx="21">
                  <c:v>244.30476508420611</c:v>
                </c:pt>
                <c:pt idx="22">
                  <c:v>231.99679160938689</c:v>
                </c:pt>
                <c:pt idx="23">
                  <c:v>218.95006970340839</c:v>
                </c:pt>
                <c:pt idx="24">
                  <c:v>208.22763483576125</c:v>
                </c:pt>
                <c:pt idx="25">
                  <c:v>197.15875602006898</c:v>
                </c:pt>
                <c:pt idx="26">
                  <c:v>188.0910772058968</c:v>
                </c:pt>
                <c:pt idx="27">
                  <c:v>178.62174491399668</c:v>
                </c:pt>
                <c:pt idx="28">
                  <c:v>171.01865258848608</c:v>
                </c:pt>
                <c:pt idx="29">
                  <c:v>163.05682601847604</c:v>
                </c:pt>
                <c:pt idx="30">
                  <c:v>155.89308093969819</c:v>
                </c:pt>
                <c:pt idx="31">
                  <c:v>147.86035783096116</c:v>
                </c:pt>
                <c:pt idx="32">
                  <c:v>142.40977003616888</c:v>
                </c:pt>
                <c:pt idx="33">
                  <c:v>137.74613423616569</c:v>
                </c:pt>
                <c:pt idx="34">
                  <c:v>133.77543067391503</c:v>
                </c:pt>
                <c:pt idx="35">
                  <c:v>129.2419161847001</c:v>
                </c:pt>
                <c:pt idx="36">
                  <c:v>125.78731747550536</c:v>
                </c:pt>
                <c:pt idx="37">
                  <c:v>122.18883879292132</c:v>
                </c:pt>
                <c:pt idx="38">
                  <c:v>119.21344046393072</c:v>
                </c:pt>
                <c:pt idx="39">
                  <c:v>115.81686196976837</c:v>
                </c:pt>
                <c:pt idx="40">
                  <c:v>113.19240381818463</c:v>
                </c:pt>
              </c:numCache>
            </c:numRef>
          </c:val>
          <c:smooth val="0"/>
          <c:extLst xmlns:c16r2="http://schemas.microsoft.com/office/drawing/2015/06/chart">
            <c:ext xmlns:c16="http://schemas.microsoft.com/office/drawing/2014/chart" uri="{C3380CC4-5D6E-409C-BE32-E72D297353CC}">
              <c16:uniqueId val="{00000004-41BB-4061-81A8-941BBB154056}"/>
            </c:ext>
          </c:extLst>
        </c:ser>
        <c:dLbls>
          <c:showLegendKey val="0"/>
          <c:showVal val="0"/>
          <c:showCatName val="0"/>
          <c:showSerName val="0"/>
          <c:showPercent val="0"/>
          <c:showBubbleSize val="0"/>
        </c:dLbls>
        <c:smooth val="0"/>
        <c:axId val="319492448"/>
        <c:axId val="319580136"/>
      </c:lineChart>
      <c:dateAx>
        <c:axId val="319492448"/>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657773101125671"/>
              <c:y val="0.8792087523713001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80136"/>
        <c:crosses val="autoZero"/>
        <c:auto val="1"/>
        <c:lblOffset val="100"/>
        <c:baseTimeUnit val="months"/>
        <c:majorUnit val="12"/>
        <c:majorTimeUnit val="months"/>
        <c:minorUnit val="12"/>
        <c:minorTimeUnit val="months"/>
      </c:dateAx>
      <c:valAx>
        <c:axId val="3195801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9492448"/>
        <c:crosses val="autoZero"/>
        <c:crossBetween val="midCat"/>
      </c:valAx>
      <c:spPr>
        <a:solidFill>
          <a:srgbClr val="C0C0C0"/>
        </a:solidFill>
        <a:ln w="12700">
          <a:solidFill>
            <a:srgbClr val="808080"/>
          </a:solidFill>
          <a:prstDash val="solid"/>
        </a:ln>
      </c:spPr>
    </c:plotArea>
    <c:legend>
      <c:legendPos val="b"/>
      <c:layout>
        <c:manualLayout>
          <c:xMode val="edge"/>
          <c:yMode val="edge"/>
          <c:x val="0.33021416490549099"/>
          <c:y val="0.94653548504456742"/>
          <c:w val="0.37032117304702711"/>
          <c:h val="3.9603960396039639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397157038538"/>
          <c:y val="2.9762005395448831E-2"/>
        </c:manualLayout>
      </c:layout>
      <c:overlay val="0"/>
      <c:spPr>
        <a:noFill/>
        <a:ln w="25400">
          <a:noFill/>
        </a:ln>
      </c:spPr>
    </c:title>
    <c:autoTitleDeleted val="0"/>
    <c:plotArea>
      <c:layout>
        <c:manualLayout>
          <c:layoutTarget val="inner"/>
          <c:xMode val="edge"/>
          <c:yMode val="edge"/>
          <c:x val="7.343945637589909E-2"/>
          <c:y val="0.15476220463286797"/>
          <c:w val="0.89106540402757561"/>
          <c:h val="0.63293773433185752"/>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Data'!$W$664:$BK$664</c:f>
              <c:numCache>
                <c:formatCode>#,##0</c:formatCode>
                <c:ptCount val="41"/>
                <c:pt idx="0">
                  <c:v>3112</c:v>
                </c:pt>
                <c:pt idx="1">
                  <c:v>3047</c:v>
                </c:pt>
                <c:pt idx="2">
                  <c:v>2958</c:v>
                </c:pt>
                <c:pt idx="3">
                  <c:v>2899</c:v>
                </c:pt>
                <c:pt idx="4">
                  <c:v>2791</c:v>
                </c:pt>
                <c:pt idx="5">
                  <c:v>2765</c:v>
                </c:pt>
                <c:pt idx="6">
                  <c:v>2703</c:v>
                </c:pt>
                <c:pt idx="7">
                  <c:v>2668</c:v>
                </c:pt>
                <c:pt idx="8">
                  <c:v>2563</c:v>
                </c:pt>
                <c:pt idx="9">
                  <c:v>2504</c:v>
                </c:pt>
                <c:pt idx="10">
                  <c:v>2471</c:v>
                </c:pt>
                <c:pt idx="11">
                  <c:v>2423</c:v>
                </c:pt>
                <c:pt idx="12">
                  <c:v>2363</c:v>
                </c:pt>
                <c:pt idx="13">
                  <c:v>2290</c:v>
                </c:pt>
                <c:pt idx="14">
                  <c:v>2227</c:v>
                </c:pt>
                <c:pt idx="15">
                  <c:v>2152</c:v>
                </c:pt>
                <c:pt idx="16">
                  <c:v>2066</c:v>
                </c:pt>
                <c:pt idx="17">
                  <c:v>2023</c:v>
                </c:pt>
                <c:pt idx="18">
                  <c:v>1962</c:v>
                </c:pt>
                <c:pt idx="19">
                  <c:v>1914.9646571646917</c:v>
                </c:pt>
                <c:pt idx="20">
                  <c:v>1872.6855606232225</c:v>
                </c:pt>
                <c:pt idx="21">
                  <c:v>1826.0519211399044</c:v>
                </c:pt>
                <c:pt idx="22">
                  <c:v>1782.4112789094872</c:v>
                </c:pt>
                <c:pt idx="23">
                  <c:v>1734.4587728851068</c:v>
                </c:pt>
                <c:pt idx="24">
                  <c:v>1692.1750365177954</c:v>
                </c:pt>
                <c:pt idx="25">
                  <c:v>1647.5493422709687</c:v>
                </c:pt>
                <c:pt idx="26">
                  <c:v>1608.4215777049903</c:v>
                </c:pt>
                <c:pt idx="27">
                  <c:v>1567.6427402206248</c:v>
                </c:pt>
                <c:pt idx="28">
                  <c:v>1531.2182307079088</c:v>
                </c:pt>
                <c:pt idx="29">
                  <c:v>1492.7078810516509</c:v>
                </c:pt>
                <c:pt idx="30">
                  <c:v>1458.7125753675775</c:v>
                </c:pt>
                <c:pt idx="31">
                  <c:v>1421.1657875227911</c:v>
                </c:pt>
                <c:pt idx="32">
                  <c:v>1387.8841184369007</c:v>
                </c:pt>
                <c:pt idx="33">
                  <c:v>1353.1671863504289</c:v>
                </c:pt>
                <c:pt idx="34">
                  <c:v>1322.9522563951098</c:v>
                </c:pt>
                <c:pt idx="35">
                  <c:v>1291.6979353659815</c:v>
                </c:pt>
                <c:pt idx="36">
                  <c:v>1263.7802044667301</c:v>
                </c:pt>
                <c:pt idx="37">
                  <c:v>1234.2850992789683</c:v>
                </c:pt>
                <c:pt idx="38">
                  <c:v>1207.6348458155358</c:v>
                </c:pt>
                <c:pt idx="39">
                  <c:v>1179.0963058496325</c:v>
                </c:pt>
                <c:pt idx="40">
                  <c:v>1153.3950478579939</c:v>
                </c:pt>
              </c:numCache>
            </c:numRef>
          </c:val>
          <c:smooth val="0"/>
          <c:extLst xmlns:c16r2="http://schemas.microsoft.com/office/drawing/2015/06/chart">
            <c:ext xmlns:c16="http://schemas.microsoft.com/office/drawing/2014/chart" uri="{C3380CC4-5D6E-409C-BE32-E72D297353CC}">
              <c16:uniqueId val="{00000000-1A4B-4BB7-8642-38B543BC04D0}"/>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Data'!$W$685:$BK$685</c:f>
              <c:numCache>
                <c:formatCode>#,##0</c:formatCode>
                <c:ptCount val="41"/>
                <c:pt idx="0">
                  <c:v>4515</c:v>
                </c:pt>
                <c:pt idx="1">
                  <c:v>4419</c:v>
                </c:pt>
                <c:pt idx="2">
                  <c:v>4340</c:v>
                </c:pt>
                <c:pt idx="3">
                  <c:v>4297</c:v>
                </c:pt>
                <c:pt idx="4">
                  <c:v>4221</c:v>
                </c:pt>
                <c:pt idx="5">
                  <c:v>4172</c:v>
                </c:pt>
                <c:pt idx="6">
                  <c:v>4137</c:v>
                </c:pt>
                <c:pt idx="7">
                  <c:v>4092</c:v>
                </c:pt>
                <c:pt idx="8">
                  <c:v>4039</c:v>
                </c:pt>
                <c:pt idx="9">
                  <c:v>3964</c:v>
                </c:pt>
                <c:pt idx="10">
                  <c:v>3916</c:v>
                </c:pt>
                <c:pt idx="11">
                  <c:v>3861</c:v>
                </c:pt>
                <c:pt idx="12">
                  <c:v>3803</c:v>
                </c:pt>
                <c:pt idx="13">
                  <c:v>3698</c:v>
                </c:pt>
                <c:pt idx="14">
                  <c:v>3656</c:v>
                </c:pt>
                <c:pt idx="15">
                  <c:v>3615</c:v>
                </c:pt>
                <c:pt idx="16">
                  <c:v>3543</c:v>
                </c:pt>
                <c:pt idx="17">
                  <c:v>3512</c:v>
                </c:pt>
                <c:pt idx="18">
                  <c:v>3452</c:v>
                </c:pt>
                <c:pt idx="19">
                  <c:v>3396.0386629871928</c:v>
                </c:pt>
                <c:pt idx="20">
                  <c:v>3345.4089629571035</c:v>
                </c:pt>
                <c:pt idx="21">
                  <c:v>3291.4826655880747</c:v>
                </c:pt>
                <c:pt idx="22">
                  <c:v>3252.3041156601084</c:v>
                </c:pt>
                <c:pt idx="23">
                  <c:v>3215.5536218434559</c:v>
                </c:pt>
                <c:pt idx="24">
                  <c:v>3178.7324841568548</c:v>
                </c:pt>
                <c:pt idx="25">
                  <c:v>3133.1730091930135</c:v>
                </c:pt>
                <c:pt idx="26">
                  <c:v>3095.5133433793603</c:v>
                </c:pt>
                <c:pt idx="27">
                  <c:v>3056.2081485780209</c:v>
                </c:pt>
                <c:pt idx="28">
                  <c:v>3023.2043463883765</c:v>
                </c:pt>
                <c:pt idx="29">
                  <c:v>2987.6582025613629</c:v>
                </c:pt>
                <c:pt idx="30">
                  <c:v>2955.2445124473898</c:v>
                </c:pt>
                <c:pt idx="31">
                  <c:v>2917.9034097880012</c:v>
                </c:pt>
                <c:pt idx="32">
                  <c:v>2888.9960259851255</c:v>
                </c:pt>
                <c:pt idx="33">
                  <c:v>2860.200951080416</c:v>
                </c:pt>
                <c:pt idx="34">
                  <c:v>2834.1914378961501</c:v>
                </c:pt>
                <c:pt idx="35">
                  <c:v>2804.6012968828773</c:v>
                </c:pt>
                <c:pt idx="36">
                  <c:v>2777.5848718027755</c:v>
                </c:pt>
                <c:pt idx="37">
                  <c:v>2746.8321162033153</c:v>
                </c:pt>
                <c:pt idx="38">
                  <c:v>2718.6592938561239</c:v>
                </c:pt>
                <c:pt idx="39">
                  <c:v>2687.342684028029</c:v>
                </c:pt>
                <c:pt idx="40">
                  <c:v>2659.3218956818323</c:v>
                </c:pt>
              </c:numCache>
            </c:numRef>
          </c:val>
          <c:smooth val="0"/>
          <c:extLst xmlns:c16r2="http://schemas.microsoft.com/office/drawing/2015/06/chart">
            <c:ext xmlns:c16="http://schemas.microsoft.com/office/drawing/2014/chart" uri="{C3380CC4-5D6E-409C-BE32-E72D297353CC}">
              <c16:uniqueId val="{00000001-1A4B-4BB7-8642-38B543BC04D0}"/>
            </c:ext>
          </c:extLst>
        </c:ser>
        <c:dLbls>
          <c:showLegendKey val="0"/>
          <c:showVal val="0"/>
          <c:showCatName val="0"/>
          <c:showSerName val="0"/>
          <c:showPercent val="0"/>
          <c:showBubbleSize val="0"/>
        </c:dLbls>
        <c:smooth val="0"/>
        <c:axId val="319580920"/>
        <c:axId val="319581312"/>
      </c:lineChart>
      <c:dateAx>
        <c:axId val="3195809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266858969361502"/>
              <c:y val="0.8710333275934941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9581312"/>
        <c:crosses val="autoZero"/>
        <c:auto val="1"/>
        <c:lblOffset val="100"/>
        <c:baseTimeUnit val="months"/>
        <c:majorUnit val="12"/>
        <c:majorTimeUnit val="months"/>
        <c:minorUnit val="12"/>
        <c:minorTimeUnit val="months"/>
      </c:dateAx>
      <c:valAx>
        <c:axId val="3195813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19580920"/>
        <c:crosses val="autoZero"/>
        <c:crossBetween val="midCat"/>
      </c:valAx>
      <c:spPr>
        <a:solidFill>
          <a:srgbClr val="C0C0C0"/>
        </a:solidFill>
        <a:ln w="12700">
          <a:solidFill>
            <a:srgbClr val="808080"/>
          </a:solidFill>
          <a:prstDash val="solid"/>
        </a:ln>
      </c:spPr>
    </c:plotArea>
    <c:legend>
      <c:legendPos val="b"/>
      <c:layout>
        <c:manualLayout>
          <c:xMode val="edge"/>
          <c:yMode val="edge"/>
          <c:x val="0.33537369091239833"/>
          <c:y val="0.9424621822868563"/>
          <c:w val="0.36719731815701251"/>
          <c:h val="4.3650746439995225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54497354501"/>
          <c:y val="2.982107355864811E-2"/>
        </c:manualLayout>
      </c:layout>
      <c:overlay val="0"/>
      <c:spPr>
        <a:noFill/>
        <a:ln w="25400">
          <a:noFill/>
        </a:ln>
      </c:spPr>
    </c:title>
    <c:autoTitleDeleted val="0"/>
    <c:plotArea>
      <c:layout>
        <c:manualLayout>
          <c:layoutTarget val="inner"/>
          <c:xMode val="edge"/>
          <c:yMode val="edge"/>
          <c:x val="7.9025654881375126E-2"/>
          <c:y val="0.13518886679920478"/>
          <c:w val="0.89037491277189218"/>
          <c:h val="0.64214711729622265"/>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Data'!$W$496:$BK$496</c:f>
              <c:numCache>
                <c:formatCode>#,##0</c:formatCode>
                <c:ptCount val="41"/>
                <c:pt idx="0">
                  <c:v>3195</c:v>
                </c:pt>
                <c:pt idx="1">
                  <c:v>3135</c:v>
                </c:pt>
                <c:pt idx="2">
                  <c:v>3085</c:v>
                </c:pt>
                <c:pt idx="3">
                  <c:v>3033</c:v>
                </c:pt>
                <c:pt idx="4">
                  <c:v>2996</c:v>
                </c:pt>
                <c:pt idx="5">
                  <c:v>2928</c:v>
                </c:pt>
                <c:pt idx="6">
                  <c:v>2889</c:v>
                </c:pt>
                <c:pt idx="7">
                  <c:v>2854</c:v>
                </c:pt>
                <c:pt idx="8">
                  <c:v>2819</c:v>
                </c:pt>
                <c:pt idx="9">
                  <c:v>2738</c:v>
                </c:pt>
                <c:pt idx="10">
                  <c:v>2721</c:v>
                </c:pt>
                <c:pt idx="11">
                  <c:v>2707</c:v>
                </c:pt>
                <c:pt idx="12">
                  <c:v>2673</c:v>
                </c:pt>
                <c:pt idx="13">
                  <c:v>2621</c:v>
                </c:pt>
                <c:pt idx="14">
                  <c:v>2623</c:v>
                </c:pt>
                <c:pt idx="15">
                  <c:v>2619</c:v>
                </c:pt>
                <c:pt idx="16">
                  <c:v>2574</c:v>
                </c:pt>
                <c:pt idx="17">
                  <c:v>2556</c:v>
                </c:pt>
                <c:pt idx="18">
                  <c:v>2529</c:v>
                </c:pt>
                <c:pt idx="19">
                  <c:v>2481.1296055860162</c:v>
                </c:pt>
                <c:pt idx="20">
                  <c:v>2443.1937406062871</c:v>
                </c:pt>
                <c:pt idx="21">
                  <c:v>2405.992038565365</c:v>
                </c:pt>
                <c:pt idx="22">
                  <c:v>2378.5300406676179</c:v>
                </c:pt>
                <c:pt idx="23">
                  <c:v>2350.9988594677397</c:v>
                </c:pt>
                <c:pt idx="24">
                  <c:v>2326.3925923121938</c:v>
                </c:pt>
                <c:pt idx="25">
                  <c:v>2295.9121220350025</c:v>
                </c:pt>
                <c:pt idx="26">
                  <c:v>2268.7391099062602</c:v>
                </c:pt>
                <c:pt idx="27">
                  <c:v>2235.8338173859152</c:v>
                </c:pt>
                <c:pt idx="28">
                  <c:v>2207.4274929974772</c:v>
                </c:pt>
                <c:pt idx="29">
                  <c:v>2174.9221305640608</c:v>
                </c:pt>
                <c:pt idx="30">
                  <c:v>2148.2694500088705</c:v>
                </c:pt>
                <c:pt idx="31">
                  <c:v>2119.0143978355959</c:v>
                </c:pt>
                <c:pt idx="32">
                  <c:v>2096.4377756302174</c:v>
                </c:pt>
                <c:pt idx="33">
                  <c:v>2072.2256037650168</c:v>
                </c:pt>
                <c:pt idx="34">
                  <c:v>2052.4471014201526</c:v>
                </c:pt>
                <c:pt idx="35">
                  <c:v>2029.0639160606588</c:v>
                </c:pt>
                <c:pt idx="36">
                  <c:v>2009.3826485883967</c:v>
                </c:pt>
                <c:pt idx="37">
                  <c:v>1986.341688455715</c:v>
                </c:pt>
                <c:pt idx="38">
                  <c:v>1964.2032174135243</c:v>
                </c:pt>
                <c:pt idx="39">
                  <c:v>1937.2797004951328</c:v>
                </c:pt>
                <c:pt idx="40">
                  <c:v>1913.0673406211449</c:v>
                </c:pt>
              </c:numCache>
            </c:numRef>
          </c:val>
          <c:smooth val="0"/>
          <c:extLst xmlns:c16r2="http://schemas.microsoft.com/office/drawing/2015/06/chart">
            <c:ext xmlns:c16="http://schemas.microsoft.com/office/drawing/2014/chart" uri="{C3380CC4-5D6E-409C-BE32-E72D297353CC}">
              <c16:uniqueId val="{00000000-1A44-4BD9-BC13-6FB2ABF14AA6}"/>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Data'!$W$517:$BK$517</c:f>
              <c:numCache>
                <c:formatCode>#,##0</c:formatCode>
                <c:ptCount val="41"/>
                <c:pt idx="0">
                  <c:v>2209</c:v>
                </c:pt>
                <c:pt idx="1">
                  <c:v>2174</c:v>
                </c:pt>
                <c:pt idx="2">
                  <c:v>2180</c:v>
                </c:pt>
                <c:pt idx="3">
                  <c:v>2175</c:v>
                </c:pt>
                <c:pt idx="4">
                  <c:v>2149</c:v>
                </c:pt>
                <c:pt idx="5">
                  <c:v>2174</c:v>
                </c:pt>
                <c:pt idx="6">
                  <c:v>2197</c:v>
                </c:pt>
                <c:pt idx="7">
                  <c:v>2376</c:v>
                </c:pt>
                <c:pt idx="8">
                  <c:v>2449</c:v>
                </c:pt>
                <c:pt idx="9">
                  <c:v>2478</c:v>
                </c:pt>
                <c:pt idx="10">
                  <c:v>2532</c:v>
                </c:pt>
                <c:pt idx="11">
                  <c:v>2573</c:v>
                </c:pt>
                <c:pt idx="12">
                  <c:v>2621</c:v>
                </c:pt>
                <c:pt idx="13">
                  <c:v>2654</c:v>
                </c:pt>
                <c:pt idx="14">
                  <c:v>2683</c:v>
                </c:pt>
                <c:pt idx="15">
                  <c:v>2794</c:v>
                </c:pt>
                <c:pt idx="16">
                  <c:v>2948</c:v>
                </c:pt>
                <c:pt idx="17">
                  <c:v>3435</c:v>
                </c:pt>
                <c:pt idx="18">
                  <c:v>4561</c:v>
                </c:pt>
                <c:pt idx="19">
                  <c:v>5446.1888433135946</c:v>
                </c:pt>
                <c:pt idx="20">
                  <c:v>6151.3620559635301</c:v>
                </c:pt>
                <c:pt idx="21">
                  <c:v>6706.4821882735796</c:v>
                </c:pt>
                <c:pt idx="22">
                  <c:v>7150.2239243232261</c:v>
                </c:pt>
                <c:pt idx="23">
                  <c:v>7506.1808658680102</c:v>
                </c:pt>
                <c:pt idx="24">
                  <c:v>7797.7747010409203</c:v>
                </c:pt>
                <c:pt idx="25">
                  <c:v>8037.9020817296341</c:v>
                </c:pt>
                <c:pt idx="26">
                  <c:v>8275.7255995040887</c:v>
                </c:pt>
                <c:pt idx="27">
                  <c:v>8510.9259234566744</c:v>
                </c:pt>
                <c:pt idx="28">
                  <c:v>8748.1436971842886</c:v>
                </c:pt>
                <c:pt idx="29">
                  <c:v>8984.6768080545498</c:v>
                </c:pt>
                <c:pt idx="30">
                  <c:v>9182.808872466705</c:v>
                </c:pt>
                <c:pt idx="31">
                  <c:v>9281.0419776517247</c:v>
                </c:pt>
                <c:pt idx="32">
                  <c:v>9415.0058857346885</c:v>
                </c:pt>
                <c:pt idx="33">
                  <c:v>9549.8785017956288</c:v>
                </c:pt>
                <c:pt idx="34">
                  <c:v>9685.9530841694868</c:v>
                </c:pt>
                <c:pt idx="35">
                  <c:v>9821.7711872198615</c:v>
                </c:pt>
                <c:pt idx="36">
                  <c:v>9938.0862848446468</c:v>
                </c:pt>
                <c:pt idx="37">
                  <c:v>10056.02748507238</c:v>
                </c:pt>
                <c:pt idx="38">
                  <c:v>10197.279231943186</c:v>
                </c:pt>
                <c:pt idx="39">
                  <c:v>10338.488919173302</c:v>
                </c:pt>
                <c:pt idx="40">
                  <c:v>10481.521625649519</c:v>
                </c:pt>
              </c:numCache>
            </c:numRef>
          </c:val>
          <c:smooth val="0"/>
          <c:extLst xmlns:c16r2="http://schemas.microsoft.com/office/drawing/2015/06/chart">
            <c:ext xmlns:c16="http://schemas.microsoft.com/office/drawing/2014/chart" uri="{C3380CC4-5D6E-409C-BE32-E72D297353CC}">
              <c16:uniqueId val="{00000001-1A44-4BD9-BC13-6FB2ABF14AA6}"/>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Data'!$W$538:$BK$538</c:f>
              <c:numCache>
                <c:formatCode>#,##0</c:formatCode>
                <c:ptCount val="41"/>
                <c:pt idx="0">
                  <c:v>5404</c:v>
                </c:pt>
                <c:pt idx="1">
                  <c:v>5309</c:v>
                </c:pt>
                <c:pt idx="2">
                  <c:v>5265</c:v>
                </c:pt>
                <c:pt idx="3">
                  <c:v>5208</c:v>
                </c:pt>
                <c:pt idx="4">
                  <c:v>5145</c:v>
                </c:pt>
                <c:pt idx="5">
                  <c:v>5102</c:v>
                </c:pt>
                <c:pt idx="6">
                  <c:v>5086</c:v>
                </c:pt>
                <c:pt idx="7">
                  <c:v>5230</c:v>
                </c:pt>
                <c:pt idx="8">
                  <c:v>5268</c:v>
                </c:pt>
                <c:pt idx="9">
                  <c:v>5216</c:v>
                </c:pt>
                <c:pt idx="10">
                  <c:v>5253</c:v>
                </c:pt>
                <c:pt idx="11">
                  <c:v>5280</c:v>
                </c:pt>
                <c:pt idx="12">
                  <c:v>5294</c:v>
                </c:pt>
                <c:pt idx="13">
                  <c:v>5275</c:v>
                </c:pt>
                <c:pt idx="14">
                  <c:v>5306</c:v>
                </c:pt>
                <c:pt idx="15">
                  <c:v>5413</c:v>
                </c:pt>
                <c:pt idx="16">
                  <c:v>5522</c:v>
                </c:pt>
                <c:pt idx="17">
                  <c:v>5991</c:v>
                </c:pt>
                <c:pt idx="18">
                  <c:v>7090</c:v>
                </c:pt>
                <c:pt idx="19">
                  <c:v>7927.3184488996103</c:v>
                </c:pt>
                <c:pt idx="20">
                  <c:v>8594.5557965698172</c:v>
                </c:pt>
                <c:pt idx="21">
                  <c:v>9112.4742268389455</c:v>
                </c:pt>
                <c:pt idx="22">
                  <c:v>9528.7539649908431</c:v>
                </c:pt>
                <c:pt idx="23">
                  <c:v>9857.1797253357508</c:v>
                </c:pt>
                <c:pt idx="24">
                  <c:v>10124.167293353114</c:v>
                </c:pt>
                <c:pt idx="25">
                  <c:v>10333.814203764636</c:v>
                </c:pt>
                <c:pt idx="26">
                  <c:v>10544.464709410349</c:v>
                </c:pt>
                <c:pt idx="27">
                  <c:v>10746.75974084259</c:v>
                </c:pt>
                <c:pt idx="28">
                  <c:v>10955.571190181767</c:v>
                </c:pt>
                <c:pt idx="29">
                  <c:v>11159.59893861861</c:v>
                </c:pt>
                <c:pt idx="30">
                  <c:v>11331.078322475576</c:v>
                </c:pt>
                <c:pt idx="31">
                  <c:v>11400.05637548732</c:v>
                </c:pt>
                <c:pt idx="32">
                  <c:v>11511.443661364905</c:v>
                </c:pt>
                <c:pt idx="33">
                  <c:v>11622.104105560646</c:v>
                </c:pt>
                <c:pt idx="34">
                  <c:v>11738.400185589639</c:v>
                </c:pt>
                <c:pt idx="35">
                  <c:v>11850.83510328052</c:v>
                </c:pt>
                <c:pt idx="36">
                  <c:v>11947.468933433043</c:v>
                </c:pt>
                <c:pt idx="37">
                  <c:v>12042.369173528095</c:v>
                </c:pt>
                <c:pt idx="38">
                  <c:v>12161.48244935671</c:v>
                </c:pt>
                <c:pt idx="39">
                  <c:v>12275.768619668435</c:v>
                </c:pt>
                <c:pt idx="40">
                  <c:v>12394.588966270663</c:v>
                </c:pt>
              </c:numCache>
            </c:numRef>
          </c:val>
          <c:smooth val="0"/>
          <c:extLst xmlns:c16r2="http://schemas.microsoft.com/office/drawing/2015/06/chart">
            <c:ext xmlns:c16="http://schemas.microsoft.com/office/drawing/2014/chart" uri="{C3380CC4-5D6E-409C-BE32-E72D297353CC}">
              <c16:uniqueId val="{00000002-1A44-4BD9-BC13-6FB2ABF14AA6}"/>
            </c:ext>
          </c:extLst>
        </c:ser>
        <c:dLbls>
          <c:showLegendKey val="0"/>
          <c:showVal val="0"/>
          <c:showCatName val="0"/>
          <c:showSerName val="0"/>
          <c:showPercent val="0"/>
          <c:showBubbleSize val="0"/>
        </c:dLbls>
        <c:smooth val="0"/>
        <c:axId val="322477864"/>
        <c:axId val="322478256"/>
      </c:lineChart>
      <c:dateAx>
        <c:axId val="32247786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989334666500026"/>
              <c:y val="0.87673956262425445"/>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2478256"/>
        <c:crosses val="autoZero"/>
        <c:auto val="1"/>
        <c:lblOffset val="100"/>
        <c:baseTimeUnit val="months"/>
        <c:majorUnit val="12"/>
        <c:majorTimeUnit val="months"/>
        <c:minorUnit val="12"/>
        <c:minorTimeUnit val="months"/>
      </c:dateAx>
      <c:valAx>
        <c:axId val="32247825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22477864"/>
        <c:crosses val="autoZero"/>
        <c:crossBetween val="midCat"/>
      </c:valAx>
      <c:spPr>
        <a:solidFill>
          <a:srgbClr val="C0C0C0"/>
        </a:solidFill>
        <a:ln w="12700">
          <a:solidFill>
            <a:srgbClr val="808080"/>
          </a:solidFill>
          <a:prstDash val="solid"/>
        </a:ln>
      </c:spPr>
    </c:plotArea>
    <c:legend>
      <c:legendPos val="b"/>
      <c:layout>
        <c:manualLayout>
          <c:xMode val="edge"/>
          <c:yMode val="edge"/>
          <c:x val="0.4010698662667167"/>
          <c:y val="0.94632206759443338"/>
          <c:w val="0.22860987614643402"/>
          <c:h val="3.9761431411530768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19725418939"/>
          <c:y val="2.982107355864811E-2"/>
        </c:manualLayout>
      </c:layout>
      <c:overlay val="0"/>
      <c:spPr>
        <a:noFill/>
        <a:ln w="25400">
          <a:noFill/>
        </a:ln>
      </c:spPr>
    </c:title>
    <c:autoTitleDeleted val="0"/>
    <c:plotArea>
      <c:layout>
        <c:manualLayout>
          <c:layoutTarget val="inner"/>
          <c:xMode val="edge"/>
          <c:yMode val="edge"/>
          <c:x val="7.9404466501240695E-2"/>
          <c:y val="0.15705765407554673"/>
          <c:w val="0.87717121588089331"/>
          <c:h val="0.65805168986083495"/>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Data'!$W$161:$BK$161</c:f>
              <c:numCache>
                <c:formatCode>#,##0</c:formatCode>
                <c:ptCount val="41"/>
                <c:pt idx="0">
                  <c:v>1149</c:v>
                </c:pt>
                <c:pt idx="1">
                  <c:v>1159</c:v>
                </c:pt>
                <c:pt idx="2">
                  <c:v>1151</c:v>
                </c:pt>
                <c:pt idx="3">
                  <c:v>1135</c:v>
                </c:pt>
                <c:pt idx="4">
                  <c:v>1134</c:v>
                </c:pt>
                <c:pt idx="5">
                  <c:v>1099</c:v>
                </c:pt>
                <c:pt idx="6">
                  <c:v>1066</c:v>
                </c:pt>
                <c:pt idx="7">
                  <c:v>1083</c:v>
                </c:pt>
                <c:pt idx="8">
                  <c:v>1285</c:v>
                </c:pt>
                <c:pt idx="9">
                  <c:v>1296</c:v>
                </c:pt>
                <c:pt idx="10">
                  <c:v>1312</c:v>
                </c:pt>
                <c:pt idx="11">
                  <c:v>1345</c:v>
                </c:pt>
                <c:pt idx="12">
                  <c:v>1336</c:v>
                </c:pt>
                <c:pt idx="13">
                  <c:v>1363</c:v>
                </c:pt>
                <c:pt idx="14">
                  <c:v>1374</c:v>
                </c:pt>
                <c:pt idx="15">
                  <c:v>1377</c:v>
                </c:pt>
                <c:pt idx="16">
                  <c:v>1400</c:v>
                </c:pt>
                <c:pt idx="17">
                  <c:v>1430</c:v>
                </c:pt>
                <c:pt idx="18">
                  <c:v>1474</c:v>
                </c:pt>
                <c:pt idx="19">
                  <c:v>1523.1486741848034</c:v>
                </c:pt>
                <c:pt idx="20">
                  <c:v>1569.5499656178999</c:v>
                </c:pt>
                <c:pt idx="21">
                  <c:v>1610.9304260238018</c:v>
                </c:pt>
                <c:pt idx="22">
                  <c:v>1649.2237799911838</c:v>
                </c:pt>
                <c:pt idx="23">
                  <c:v>1682.2398352697066</c:v>
                </c:pt>
                <c:pt idx="24">
                  <c:v>1711.3865902394109</c:v>
                </c:pt>
                <c:pt idx="25">
                  <c:v>1735.6288003585639</c:v>
                </c:pt>
                <c:pt idx="26">
                  <c:v>1759.8795653454531</c:v>
                </c:pt>
                <c:pt idx="27">
                  <c:v>1782.0521425874736</c:v>
                </c:pt>
                <c:pt idx="28">
                  <c:v>1804.2041326572557</c:v>
                </c:pt>
                <c:pt idx="29">
                  <c:v>1825.0290318903765</c:v>
                </c:pt>
                <c:pt idx="30">
                  <c:v>1845.6720145442594</c:v>
                </c:pt>
                <c:pt idx="31">
                  <c:v>1861.0301812811417</c:v>
                </c:pt>
                <c:pt idx="32">
                  <c:v>1877.6624548533932</c:v>
                </c:pt>
                <c:pt idx="33">
                  <c:v>1893.6183911385735</c:v>
                </c:pt>
                <c:pt idx="34">
                  <c:v>1909.6271281508496</c:v>
                </c:pt>
                <c:pt idx="35">
                  <c:v>1924.4536879773202</c:v>
                </c:pt>
                <c:pt idx="36">
                  <c:v>1939.1819320376771</c:v>
                </c:pt>
                <c:pt idx="37">
                  <c:v>1952.5791663352011</c:v>
                </c:pt>
                <c:pt idx="38">
                  <c:v>1966.7685618795454</c:v>
                </c:pt>
                <c:pt idx="39">
                  <c:v>1980.5725670151025</c:v>
                </c:pt>
                <c:pt idx="40">
                  <c:v>1994.4881584708482</c:v>
                </c:pt>
              </c:numCache>
            </c:numRef>
          </c:val>
          <c:smooth val="0"/>
          <c:extLst xmlns:c16r2="http://schemas.microsoft.com/office/drawing/2015/06/chart">
            <c:ext xmlns:c16="http://schemas.microsoft.com/office/drawing/2014/chart" uri="{C3380CC4-5D6E-409C-BE32-E72D297353CC}">
              <c16:uniqueId val="{00000000-D066-43F2-AF19-DF2B96F740E3}"/>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Data'!$W$434:$BK$434</c:f>
              <c:numCache>
                <c:formatCode>#,##0</c:formatCode>
                <c:ptCount val="41"/>
                <c:pt idx="0">
                  <c:v>783</c:v>
                </c:pt>
                <c:pt idx="1">
                  <c:v>792</c:v>
                </c:pt>
                <c:pt idx="2">
                  <c:v>781</c:v>
                </c:pt>
                <c:pt idx="3">
                  <c:v>773</c:v>
                </c:pt>
                <c:pt idx="4">
                  <c:v>766</c:v>
                </c:pt>
                <c:pt idx="5">
                  <c:v>742</c:v>
                </c:pt>
                <c:pt idx="6">
                  <c:v>746</c:v>
                </c:pt>
                <c:pt idx="7">
                  <c:v>736</c:v>
                </c:pt>
                <c:pt idx="8">
                  <c:v>738</c:v>
                </c:pt>
                <c:pt idx="9">
                  <c:v>730</c:v>
                </c:pt>
                <c:pt idx="10">
                  <c:v>709</c:v>
                </c:pt>
                <c:pt idx="11">
                  <c:v>697</c:v>
                </c:pt>
                <c:pt idx="12">
                  <c:v>686</c:v>
                </c:pt>
                <c:pt idx="13">
                  <c:v>667</c:v>
                </c:pt>
                <c:pt idx="14">
                  <c:v>648</c:v>
                </c:pt>
                <c:pt idx="15">
                  <c:v>655</c:v>
                </c:pt>
                <c:pt idx="16">
                  <c:v>648</c:v>
                </c:pt>
                <c:pt idx="17">
                  <c:v>623</c:v>
                </c:pt>
                <c:pt idx="18">
                  <c:v>627</c:v>
                </c:pt>
                <c:pt idx="19">
                  <c:v>625.36508090668644</c:v>
                </c:pt>
                <c:pt idx="20">
                  <c:v>622.04382330027568</c:v>
                </c:pt>
                <c:pt idx="21">
                  <c:v>613.50441435094081</c:v>
                </c:pt>
                <c:pt idx="22">
                  <c:v>605.40428005437241</c:v>
                </c:pt>
                <c:pt idx="23">
                  <c:v>597.09284865471818</c:v>
                </c:pt>
                <c:pt idx="24">
                  <c:v>590.50422689879588</c:v>
                </c:pt>
                <c:pt idx="25">
                  <c:v>581.89641960167557</c:v>
                </c:pt>
                <c:pt idx="26">
                  <c:v>574.18806121789635</c:v>
                </c:pt>
                <c:pt idx="27">
                  <c:v>565.39699359316432</c:v>
                </c:pt>
                <c:pt idx="28">
                  <c:v>557.42432691116551</c:v>
                </c:pt>
                <c:pt idx="29">
                  <c:v>547.95756637628119</c:v>
                </c:pt>
                <c:pt idx="30">
                  <c:v>538.76991741390282</c:v>
                </c:pt>
                <c:pt idx="31">
                  <c:v>528.16436848231922</c:v>
                </c:pt>
                <c:pt idx="32">
                  <c:v>518.70001009333942</c:v>
                </c:pt>
                <c:pt idx="33">
                  <c:v>508.42558941897749</c:v>
                </c:pt>
                <c:pt idx="34">
                  <c:v>500.03407193590346</c:v>
                </c:pt>
                <c:pt idx="35">
                  <c:v>490.94515834251064</c:v>
                </c:pt>
                <c:pt idx="36">
                  <c:v>482.89326633749243</c:v>
                </c:pt>
                <c:pt idx="37">
                  <c:v>474.244182402153</c:v>
                </c:pt>
                <c:pt idx="38">
                  <c:v>466.56397835181895</c:v>
                </c:pt>
                <c:pt idx="39">
                  <c:v>458.18611573023793</c:v>
                </c:pt>
                <c:pt idx="40">
                  <c:v>451.99872167965907</c:v>
                </c:pt>
              </c:numCache>
            </c:numRef>
          </c:val>
          <c:smooth val="0"/>
          <c:extLst xmlns:c16r2="http://schemas.microsoft.com/office/drawing/2015/06/chart">
            <c:ext xmlns:c16="http://schemas.microsoft.com/office/drawing/2014/chart" uri="{C3380CC4-5D6E-409C-BE32-E72D297353CC}">
              <c16:uniqueId val="{00000001-D066-43F2-AF19-DF2B96F740E3}"/>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Data'!$W$476:$BK$476</c:f>
              <c:numCache>
                <c:formatCode>#,##0</c:formatCode>
                <c:ptCount val="41"/>
                <c:pt idx="0">
                  <c:v>1932</c:v>
                </c:pt>
                <c:pt idx="1">
                  <c:v>1951</c:v>
                </c:pt>
                <c:pt idx="2">
                  <c:v>1931</c:v>
                </c:pt>
                <c:pt idx="3">
                  <c:v>1908</c:v>
                </c:pt>
                <c:pt idx="4">
                  <c:v>1900</c:v>
                </c:pt>
                <c:pt idx="5">
                  <c:v>1841</c:v>
                </c:pt>
                <c:pt idx="6">
                  <c:v>1812</c:v>
                </c:pt>
                <c:pt idx="7">
                  <c:v>1819</c:v>
                </c:pt>
                <c:pt idx="8">
                  <c:v>2023</c:v>
                </c:pt>
                <c:pt idx="9">
                  <c:v>2026</c:v>
                </c:pt>
                <c:pt idx="10">
                  <c:v>2021</c:v>
                </c:pt>
                <c:pt idx="11">
                  <c:v>2041</c:v>
                </c:pt>
                <c:pt idx="12">
                  <c:v>2021</c:v>
                </c:pt>
                <c:pt idx="13">
                  <c:v>2029</c:v>
                </c:pt>
                <c:pt idx="14">
                  <c:v>2022</c:v>
                </c:pt>
                <c:pt idx="15">
                  <c:v>2032</c:v>
                </c:pt>
                <c:pt idx="16">
                  <c:v>2048</c:v>
                </c:pt>
                <c:pt idx="17">
                  <c:v>2053</c:v>
                </c:pt>
                <c:pt idx="18">
                  <c:v>2100</c:v>
                </c:pt>
                <c:pt idx="19">
                  <c:v>2147.5151903500905</c:v>
                </c:pt>
                <c:pt idx="20">
                  <c:v>2190.5967091077723</c:v>
                </c:pt>
                <c:pt idx="21">
                  <c:v>2223.4393415641475</c:v>
                </c:pt>
                <c:pt idx="22">
                  <c:v>2253.6341611694593</c:v>
                </c:pt>
                <c:pt idx="23">
                  <c:v>2278.3404888928253</c:v>
                </c:pt>
                <c:pt idx="24">
                  <c:v>2300.9003462753117</c:v>
                </c:pt>
                <c:pt idx="25">
                  <c:v>2316.5365851515407</c:v>
                </c:pt>
                <c:pt idx="26">
                  <c:v>2333.0808543244461</c:v>
                </c:pt>
                <c:pt idx="27">
                  <c:v>2346.4643518988332</c:v>
                </c:pt>
                <c:pt idx="28">
                  <c:v>2360.6205366303252</c:v>
                </c:pt>
                <c:pt idx="29">
                  <c:v>2371.9347831185564</c:v>
                </c:pt>
                <c:pt idx="30">
                  <c:v>2383.3504865960631</c:v>
                </c:pt>
                <c:pt idx="31">
                  <c:v>2388.0706207713533</c:v>
                </c:pt>
                <c:pt idx="32">
                  <c:v>2395.2266057621368</c:v>
                </c:pt>
                <c:pt idx="33">
                  <c:v>2400.9109408517584</c:v>
                </c:pt>
                <c:pt idx="34">
                  <c:v>2408.5310565544492</c:v>
                </c:pt>
                <c:pt idx="35">
                  <c:v>2414.2717779609302</c:v>
                </c:pt>
                <c:pt idx="36">
                  <c:v>2420.9339294642614</c:v>
                </c:pt>
                <c:pt idx="37">
                  <c:v>2425.6536675989614</c:v>
                </c:pt>
                <c:pt idx="38">
                  <c:v>2432.1346113652589</c:v>
                </c:pt>
                <c:pt idx="39">
                  <c:v>2437.5327947600322</c:v>
                </c:pt>
                <c:pt idx="40">
                  <c:v>2445.2505293683134</c:v>
                </c:pt>
              </c:numCache>
            </c:numRef>
          </c:val>
          <c:smooth val="0"/>
          <c:extLst xmlns:c16r2="http://schemas.microsoft.com/office/drawing/2015/06/chart">
            <c:ext xmlns:c16="http://schemas.microsoft.com/office/drawing/2014/chart" uri="{C3380CC4-5D6E-409C-BE32-E72D297353CC}">
              <c16:uniqueId val="{00000002-D066-43F2-AF19-DF2B96F740E3}"/>
            </c:ext>
          </c:extLst>
        </c:ser>
        <c:dLbls>
          <c:showLegendKey val="0"/>
          <c:showVal val="0"/>
          <c:showCatName val="0"/>
          <c:showSerName val="0"/>
          <c:showPercent val="0"/>
          <c:showBubbleSize val="0"/>
        </c:dLbls>
        <c:smooth val="0"/>
        <c:axId val="322479040"/>
        <c:axId val="322479432"/>
      </c:lineChart>
      <c:dateAx>
        <c:axId val="32247904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602977667493796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2479432"/>
        <c:crosses val="autoZero"/>
        <c:auto val="1"/>
        <c:lblOffset val="100"/>
        <c:baseTimeUnit val="months"/>
        <c:majorUnit val="12"/>
        <c:majorTimeUnit val="months"/>
        <c:minorUnit val="12"/>
        <c:minorTimeUnit val="months"/>
      </c:dateAx>
      <c:valAx>
        <c:axId val="32247943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22479040"/>
        <c:crosses val="autoZero"/>
        <c:crossBetween val="midCat"/>
      </c:valAx>
      <c:spPr>
        <a:solidFill>
          <a:srgbClr val="C0C0C0"/>
        </a:solidFill>
        <a:ln w="12700">
          <a:solidFill>
            <a:srgbClr val="808080"/>
          </a:solidFill>
          <a:prstDash val="solid"/>
        </a:ln>
      </c:spPr>
    </c:plotArea>
    <c:legend>
      <c:legendPos val="b"/>
      <c:layout>
        <c:manualLayout>
          <c:xMode val="edge"/>
          <c:yMode val="edge"/>
          <c:x val="0.34987593052109184"/>
          <c:y val="0.94035785288270379"/>
          <c:w val="0.33622841809786191"/>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4934681123"/>
          <c:y val="2.9644343961955252E-2"/>
        </c:manualLayout>
      </c:layout>
      <c:overlay val="0"/>
      <c:spPr>
        <a:noFill/>
        <a:ln w="25400">
          <a:noFill/>
        </a:ln>
      </c:spPr>
    </c:title>
    <c:autoTitleDeleted val="0"/>
    <c:plotArea>
      <c:layout>
        <c:manualLayout>
          <c:layoutTarget val="inner"/>
          <c:xMode val="edge"/>
          <c:yMode val="edge"/>
          <c:x val="7.0855661226592023E-2"/>
          <c:y val="0.15019762845849802"/>
          <c:w val="0.88235351716133459"/>
          <c:h val="0.67588932806324109"/>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Data'!$W$14:$BK$14</c:f>
              <c:numCache>
                <c:formatCode>#,##0</c:formatCode>
                <c:ptCount val="41"/>
                <c:pt idx="0">
                  <c:v>794</c:v>
                </c:pt>
                <c:pt idx="1">
                  <c:v>795</c:v>
                </c:pt>
                <c:pt idx="2">
                  <c:v>794</c:v>
                </c:pt>
                <c:pt idx="3">
                  <c:v>773</c:v>
                </c:pt>
                <c:pt idx="4">
                  <c:v>761</c:v>
                </c:pt>
                <c:pt idx="5">
                  <c:v>750</c:v>
                </c:pt>
                <c:pt idx="6">
                  <c:v>740</c:v>
                </c:pt>
                <c:pt idx="7">
                  <c:v>740</c:v>
                </c:pt>
                <c:pt idx="8">
                  <c:v>753</c:v>
                </c:pt>
                <c:pt idx="9">
                  <c:v>762</c:v>
                </c:pt>
                <c:pt idx="10">
                  <c:v>763</c:v>
                </c:pt>
                <c:pt idx="11">
                  <c:v>773</c:v>
                </c:pt>
                <c:pt idx="12">
                  <c:v>761</c:v>
                </c:pt>
                <c:pt idx="13">
                  <c:v>775</c:v>
                </c:pt>
                <c:pt idx="14">
                  <c:v>766</c:v>
                </c:pt>
                <c:pt idx="15">
                  <c:v>782</c:v>
                </c:pt>
                <c:pt idx="16">
                  <c:v>782</c:v>
                </c:pt>
                <c:pt idx="17">
                  <c:v>790</c:v>
                </c:pt>
                <c:pt idx="18">
                  <c:v>786</c:v>
                </c:pt>
                <c:pt idx="19">
                  <c:v>783.63480426020135</c:v>
                </c:pt>
                <c:pt idx="20">
                  <c:v>782.11920725029961</c:v>
                </c:pt>
                <c:pt idx="21">
                  <c:v>779.89411622189937</c:v>
                </c:pt>
                <c:pt idx="22">
                  <c:v>777.73562564158135</c:v>
                </c:pt>
                <c:pt idx="23">
                  <c:v>774.65852426780145</c:v>
                </c:pt>
                <c:pt idx="24">
                  <c:v>771.15564532610358</c:v>
                </c:pt>
                <c:pt idx="25">
                  <c:v>766.51518513516282</c:v>
                </c:pt>
                <c:pt idx="26">
                  <c:v>761.31157620944884</c:v>
                </c:pt>
                <c:pt idx="27">
                  <c:v>755.12118196057986</c:v>
                </c:pt>
                <c:pt idx="28">
                  <c:v>749.831084893651</c:v>
                </c:pt>
                <c:pt idx="29">
                  <c:v>744.55883794977433</c:v>
                </c:pt>
                <c:pt idx="30">
                  <c:v>737.95171345455367</c:v>
                </c:pt>
                <c:pt idx="31">
                  <c:v>729.46321052264693</c:v>
                </c:pt>
                <c:pt idx="32">
                  <c:v>721.82566736580497</c:v>
                </c:pt>
                <c:pt idx="33">
                  <c:v>713.99864735425922</c:v>
                </c:pt>
                <c:pt idx="34">
                  <c:v>706.17982089224233</c:v>
                </c:pt>
                <c:pt idx="35">
                  <c:v>697.69854653818516</c:v>
                </c:pt>
                <c:pt idx="36">
                  <c:v>688.33212255840215</c:v>
                </c:pt>
                <c:pt idx="37">
                  <c:v>677.51072695626408</c:v>
                </c:pt>
                <c:pt idx="38">
                  <c:v>667.38984259938206</c:v>
                </c:pt>
                <c:pt idx="39">
                  <c:v>657.11691475289979</c:v>
                </c:pt>
                <c:pt idx="40">
                  <c:v>646.89351605191189</c:v>
                </c:pt>
              </c:numCache>
            </c:numRef>
          </c:val>
          <c:smooth val="0"/>
          <c:extLst xmlns:c16r2="http://schemas.microsoft.com/office/drawing/2015/06/chart">
            <c:ext xmlns:c16="http://schemas.microsoft.com/office/drawing/2014/chart" uri="{C3380CC4-5D6E-409C-BE32-E72D297353CC}">
              <c16:uniqueId val="{00000000-BDA7-47D3-85CE-10DBD794E658}"/>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Data'!$W$56:$BK$56</c:f>
              <c:numCache>
                <c:formatCode>#,##0</c:formatCode>
                <c:ptCount val="41"/>
                <c:pt idx="0">
                  <c:v>517</c:v>
                </c:pt>
                <c:pt idx="1">
                  <c:v>516</c:v>
                </c:pt>
                <c:pt idx="2">
                  <c:v>512</c:v>
                </c:pt>
                <c:pt idx="3">
                  <c:v>497</c:v>
                </c:pt>
                <c:pt idx="4">
                  <c:v>487</c:v>
                </c:pt>
                <c:pt idx="5">
                  <c:v>463</c:v>
                </c:pt>
                <c:pt idx="6">
                  <c:v>437</c:v>
                </c:pt>
                <c:pt idx="7">
                  <c:v>420</c:v>
                </c:pt>
                <c:pt idx="8">
                  <c:v>427</c:v>
                </c:pt>
                <c:pt idx="9">
                  <c:v>401</c:v>
                </c:pt>
                <c:pt idx="10">
                  <c:v>395</c:v>
                </c:pt>
                <c:pt idx="11">
                  <c:v>394</c:v>
                </c:pt>
                <c:pt idx="12">
                  <c:v>377</c:v>
                </c:pt>
                <c:pt idx="13">
                  <c:v>371</c:v>
                </c:pt>
                <c:pt idx="14">
                  <c:v>360</c:v>
                </c:pt>
                <c:pt idx="15">
                  <c:v>353</c:v>
                </c:pt>
                <c:pt idx="16">
                  <c:v>346</c:v>
                </c:pt>
                <c:pt idx="17">
                  <c:v>341</c:v>
                </c:pt>
                <c:pt idx="18">
                  <c:v>340</c:v>
                </c:pt>
                <c:pt idx="19">
                  <c:v>334.02598426490016</c:v>
                </c:pt>
                <c:pt idx="20">
                  <c:v>328.19200936270011</c:v>
                </c:pt>
                <c:pt idx="21">
                  <c:v>321.86510096679996</c:v>
                </c:pt>
                <c:pt idx="22">
                  <c:v>317.77744807008219</c:v>
                </c:pt>
                <c:pt idx="23">
                  <c:v>314.22440887539972</c:v>
                </c:pt>
                <c:pt idx="24">
                  <c:v>310.98863880901331</c:v>
                </c:pt>
                <c:pt idx="25">
                  <c:v>306.76305070706229</c:v>
                </c:pt>
                <c:pt idx="26">
                  <c:v>302.69460153315384</c:v>
                </c:pt>
                <c:pt idx="27">
                  <c:v>297.8774053202776</c:v>
                </c:pt>
                <c:pt idx="28">
                  <c:v>293.59967182205628</c:v>
                </c:pt>
                <c:pt idx="29">
                  <c:v>288.91997516967831</c:v>
                </c:pt>
                <c:pt idx="30">
                  <c:v>283.92332840953975</c:v>
                </c:pt>
                <c:pt idx="31">
                  <c:v>278.00317373705496</c:v>
                </c:pt>
                <c:pt idx="32">
                  <c:v>271.96170729485692</c:v>
                </c:pt>
                <c:pt idx="33">
                  <c:v>265.05152085624184</c:v>
                </c:pt>
                <c:pt idx="34">
                  <c:v>258.80370513806093</c:v>
                </c:pt>
                <c:pt idx="35">
                  <c:v>252.36457410308378</c:v>
                </c:pt>
                <c:pt idx="36">
                  <c:v>245.99464346381515</c:v>
                </c:pt>
                <c:pt idx="37">
                  <c:v>239.05941766851066</c:v>
                </c:pt>
                <c:pt idx="38">
                  <c:v>232.71955123496213</c:v>
                </c:pt>
                <c:pt idx="39">
                  <c:v>226.17276123277941</c:v>
                </c:pt>
                <c:pt idx="40">
                  <c:v>219.94998801015132</c:v>
                </c:pt>
              </c:numCache>
            </c:numRef>
          </c:val>
          <c:smooth val="0"/>
          <c:extLst xmlns:c16r2="http://schemas.microsoft.com/office/drawing/2015/06/chart">
            <c:ext xmlns:c16="http://schemas.microsoft.com/office/drawing/2014/chart" uri="{C3380CC4-5D6E-409C-BE32-E72D297353CC}">
              <c16:uniqueId val="{00000001-BDA7-47D3-85CE-10DBD794E658}"/>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Data'!$W$182:$BK$182</c:f>
              <c:numCache>
                <c:formatCode>#,##0</c:formatCode>
                <c:ptCount val="41"/>
                <c:pt idx="0">
                  <c:v>466</c:v>
                </c:pt>
                <c:pt idx="1">
                  <c:v>473</c:v>
                </c:pt>
                <c:pt idx="2">
                  <c:v>464</c:v>
                </c:pt>
                <c:pt idx="3">
                  <c:v>453</c:v>
                </c:pt>
                <c:pt idx="4">
                  <c:v>445</c:v>
                </c:pt>
                <c:pt idx="5">
                  <c:v>431</c:v>
                </c:pt>
                <c:pt idx="6">
                  <c:v>429</c:v>
                </c:pt>
                <c:pt idx="7">
                  <c:v>418</c:v>
                </c:pt>
                <c:pt idx="8">
                  <c:v>409</c:v>
                </c:pt>
                <c:pt idx="9">
                  <c:v>401</c:v>
                </c:pt>
                <c:pt idx="10">
                  <c:v>387</c:v>
                </c:pt>
                <c:pt idx="11">
                  <c:v>375</c:v>
                </c:pt>
                <c:pt idx="12">
                  <c:v>366</c:v>
                </c:pt>
                <c:pt idx="13">
                  <c:v>354</c:v>
                </c:pt>
                <c:pt idx="14">
                  <c:v>331</c:v>
                </c:pt>
                <c:pt idx="15">
                  <c:v>332</c:v>
                </c:pt>
                <c:pt idx="16">
                  <c:v>319</c:v>
                </c:pt>
                <c:pt idx="17">
                  <c:v>303</c:v>
                </c:pt>
                <c:pt idx="18">
                  <c:v>296</c:v>
                </c:pt>
                <c:pt idx="19">
                  <c:v>289.76331175489986</c:v>
                </c:pt>
                <c:pt idx="20">
                  <c:v>283.37914577529989</c:v>
                </c:pt>
                <c:pt idx="21">
                  <c:v>275.78632285980029</c:v>
                </c:pt>
                <c:pt idx="22">
                  <c:v>269.28522051509987</c:v>
                </c:pt>
                <c:pt idx="23">
                  <c:v>262.35738582089999</c:v>
                </c:pt>
                <c:pt idx="24">
                  <c:v>255.91477129839987</c:v>
                </c:pt>
                <c:pt idx="25">
                  <c:v>248.48345802649993</c:v>
                </c:pt>
                <c:pt idx="26">
                  <c:v>242.2365310857999</c:v>
                </c:pt>
                <c:pt idx="27">
                  <c:v>235.73317449299992</c:v>
                </c:pt>
                <c:pt idx="28">
                  <c:v>229.94726581570001</c:v>
                </c:pt>
                <c:pt idx="29">
                  <c:v>223.55078077509998</c:v>
                </c:pt>
                <c:pt idx="30">
                  <c:v>218.24381415749994</c:v>
                </c:pt>
                <c:pt idx="31">
                  <c:v>212.79662145929996</c:v>
                </c:pt>
                <c:pt idx="32">
                  <c:v>208.08582463139993</c:v>
                </c:pt>
                <c:pt idx="33">
                  <c:v>202.8268183190001</c:v>
                </c:pt>
                <c:pt idx="34">
                  <c:v>198.50916415630016</c:v>
                </c:pt>
                <c:pt idx="35">
                  <c:v>194.08653817460004</c:v>
                </c:pt>
                <c:pt idx="36">
                  <c:v>190.18286661166829</c:v>
                </c:pt>
                <c:pt idx="37">
                  <c:v>185.65959611847705</c:v>
                </c:pt>
                <c:pt idx="38">
                  <c:v>182.01197619898443</c:v>
                </c:pt>
                <c:pt idx="39">
                  <c:v>178.20507631870004</c:v>
                </c:pt>
                <c:pt idx="40">
                  <c:v>174.94890910108177</c:v>
                </c:pt>
              </c:numCache>
            </c:numRef>
          </c:val>
          <c:smooth val="0"/>
          <c:extLst xmlns:c16r2="http://schemas.microsoft.com/office/drawing/2015/06/chart">
            <c:ext xmlns:c16="http://schemas.microsoft.com/office/drawing/2014/chart" uri="{C3380CC4-5D6E-409C-BE32-E72D297353CC}">
              <c16:uniqueId val="{00000002-BDA7-47D3-85CE-10DBD794E658}"/>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Data'!$W$203:$BK$203</c:f>
              <c:numCache>
                <c:formatCode>#,##0</c:formatCode>
                <c:ptCount val="41"/>
                <c:pt idx="0">
                  <c:v>299</c:v>
                </c:pt>
                <c:pt idx="1">
                  <c:v>299</c:v>
                </c:pt>
                <c:pt idx="2">
                  <c:v>298</c:v>
                </c:pt>
                <c:pt idx="3">
                  <c:v>297</c:v>
                </c:pt>
                <c:pt idx="4">
                  <c:v>296</c:v>
                </c:pt>
                <c:pt idx="5">
                  <c:v>290</c:v>
                </c:pt>
                <c:pt idx="6">
                  <c:v>297</c:v>
                </c:pt>
                <c:pt idx="7">
                  <c:v>299</c:v>
                </c:pt>
                <c:pt idx="8">
                  <c:v>300</c:v>
                </c:pt>
                <c:pt idx="9">
                  <c:v>297</c:v>
                </c:pt>
                <c:pt idx="10">
                  <c:v>290</c:v>
                </c:pt>
                <c:pt idx="11">
                  <c:v>291</c:v>
                </c:pt>
                <c:pt idx="12">
                  <c:v>288</c:v>
                </c:pt>
                <c:pt idx="13">
                  <c:v>284</c:v>
                </c:pt>
                <c:pt idx="14">
                  <c:v>285</c:v>
                </c:pt>
                <c:pt idx="15">
                  <c:v>285</c:v>
                </c:pt>
                <c:pt idx="16">
                  <c:v>294</c:v>
                </c:pt>
                <c:pt idx="17">
                  <c:v>291</c:v>
                </c:pt>
                <c:pt idx="18">
                  <c:v>290</c:v>
                </c:pt>
                <c:pt idx="19">
                  <c:v>283.03821994499788</c:v>
                </c:pt>
                <c:pt idx="20">
                  <c:v>277.44861872017128</c:v>
                </c:pt>
                <c:pt idx="21">
                  <c:v>271.63062557482345</c:v>
                </c:pt>
                <c:pt idx="22">
                  <c:v>267.00844757099293</c:v>
                </c:pt>
                <c:pt idx="23">
                  <c:v>262.22471880082855</c:v>
                </c:pt>
                <c:pt idx="24">
                  <c:v>258.11145135944105</c:v>
                </c:pt>
                <c:pt idx="25">
                  <c:v>253.54721324497086</c:v>
                </c:pt>
                <c:pt idx="26">
                  <c:v>249.72224432529671</c:v>
                </c:pt>
                <c:pt idx="27">
                  <c:v>245.51374800870465</c:v>
                </c:pt>
                <c:pt idx="28">
                  <c:v>241.94952507628346</c:v>
                </c:pt>
                <c:pt idx="29">
                  <c:v>237.98100954192017</c:v>
                </c:pt>
                <c:pt idx="30">
                  <c:v>234.17154911699694</c:v>
                </c:pt>
                <c:pt idx="31">
                  <c:v>229.66701534913284</c:v>
                </c:pt>
                <c:pt idx="32">
                  <c:v>225.95930998362994</c:v>
                </c:pt>
                <c:pt idx="33">
                  <c:v>222.19580182854452</c:v>
                </c:pt>
                <c:pt idx="34">
                  <c:v>218.75353921988568</c:v>
                </c:pt>
                <c:pt idx="35">
                  <c:v>215.4048321286441</c:v>
                </c:pt>
                <c:pt idx="36">
                  <c:v>213.97823430624598</c:v>
                </c:pt>
                <c:pt idx="37">
                  <c:v>212.11440328204736</c:v>
                </c:pt>
                <c:pt idx="38">
                  <c:v>209.67816286424397</c:v>
                </c:pt>
                <c:pt idx="39">
                  <c:v>206.74622805924918</c:v>
                </c:pt>
                <c:pt idx="40">
                  <c:v>204.45982733987751</c:v>
                </c:pt>
              </c:numCache>
            </c:numRef>
          </c:val>
          <c:smooth val="0"/>
          <c:extLst xmlns:c16r2="http://schemas.microsoft.com/office/drawing/2015/06/chart">
            <c:ext xmlns:c16="http://schemas.microsoft.com/office/drawing/2014/chart" uri="{C3380CC4-5D6E-409C-BE32-E72D297353CC}">
              <c16:uniqueId val="{00000003-BDA7-47D3-85CE-10DBD794E658}"/>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Data'!$W$581:$BK$581</c:f>
              <c:numCache>
                <c:formatCode>#,##0</c:formatCode>
                <c:ptCount val="41"/>
                <c:pt idx="0">
                  <c:v>51</c:v>
                </c:pt>
                <c:pt idx="1">
                  <c:v>51</c:v>
                </c:pt>
                <c:pt idx="2">
                  <c:v>53</c:v>
                </c:pt>
                <c:pt idx="3">
                  <c:v>54</c:v>
                </c:pt>
                <c:pt idx="4">
                  <c:v>53</c:v>
                </c:pt>
                <c:pt idx="5">
                  <c:v>50</c:v>
                </c:pt>
                <c:pt idx="6">
                  <c:v>55</c:v>
                </c:pt>
                <c:pt idx="7">
                  <c:v>55</c:v>
                </c:pt>
                <c:pt idx="8">
                  <c:v>59</c:v>
                </c:pt>
                <c:pt idx="9">
                  <c:v>56</c:v>
                </c:pt>
                <c:pt idx="10">
                  <c:v>58</c:v>
                </c:pt>
                <c:pt idx="11">
                  <c:v>59</c:v>
                </c:pt>
                <c:pt idx="12">
                  <c:v>62</c:v>
                </c:pt>
                <c:pt idx="13">
                  <c:v>59</c:v>
                </c:pt>
                <c:pt idx="14">
                  <c:v>60</c:v>
                </c:pt>
                <c:pt idx="15">
                  <c:v>63</c:v>
                </c:pt>
                <c:pt idx="16">
                  <c:v>64</c:v>
                </c:pt>
                <c:pt idx="17">
                  <c:v>60</c:v>
                </c:pt>
                <c:pt idx="18">
                  <c:v>58</c:v>
                </c:pt>
                <c:pt idx="19">
                  <c:v>57.799632616397048</c:v>
                </c:pt>
                <c:pt idx="20">
                  <c:v>57.352659612533323</c:v>
                </c:pt>
                <c:pt idx="21">
                  <c:v>56.684126015029221</c:v>
                </c:pt>
                <c:pt idx="22">
                  <c:v>56.675227542475341</c:v>
                </c:pt>
                <c:pt idx="23">
                  <c:v>56.913325832222128</c:v>
                </c:pt>
                <c:pt idx="24">
                  <c:v>57.354609102608443</c:v>
                </c:pt>
                <c:pt idx="25">
                  <c:v>57.781563398263742</c:v>
                </c:pt>
                <c:pt idx="26">
                  <c:v>57.74327396372955</c:v>
                </c:pt>
                <c:pt idx="27">
                  <c:v>57.182086590279319</c:v>
                </c:pt>
                <c:pt idx="28">
                  <c:v>56.849718588502817</c:v>
                </c:pt>
                <c:pt idx="29">
                  <c:v>56.499090114938937</c:v>
                </c:pt>
                <c:pt idx="30">
                  <c:v>55.989275021883238</c:v>
                </c:pt>
                <c:pt idx="31">
                  <c:v>55.178212087712112</c:v>
                </c:pt>
                <c:pt idx="32">
                  <c:v>54.386617913390879</c:v>
                </c:pt>
                <c:pt idx="33">
                  <c:v>53.457034306225779</c:v>
                </c:pt>
                <c:pt idx="34">
                  <c:v>52.659350236995706</c:v>
                </c:pt>
                <c:pt idx="35">
                  <c:v>51.801579030774398</c:v>
                </c:pt>
                <c:pt idx="36">
                  <c:v>51.11435023393453</c:v>
                </c:pt>
                <c:pt idx="37">
                  <c:v>50.424496678423061</c:v>
                </c:pt>
                <c:pt idx="38">
                  <c:v>49.612150540367217</c:v>
                </c:pt>
                <c:pt idx="39">
                  <c:v>48.553335480266362</c:v>
                </c:pt>
                <c:pt idx="40">
                  <c:v>47.719389414711344</c:v>
                </c:pt>
              </c:numCache>
            </c:numRef>
          </c:val>
          <c:smooth val="0"/>
          <c:extLst xmlns:c16r2="http://schemas.microsoft.com/office/drawing/2015/06/chart">
            <c:ext xmlns:c16="http://schemas.microsoft.com/office/drawing/2014/chart" uri="{C3380CC4-5D6E-409C-BE32-E72D297353CC}">
              <c16:uniqueId val="{00000004-BDA7-47D3-85CE-10DBD794E658}"/>
            </c:ext>
          </c:extLst>
        </c:ser>
        <c:dLbls>
          <c:showLegendKey val="0"/>
          <c:showVal val="0"/>
          <c:showCatName val="0"/>
          <c:showSerName val="0"/>
          <c:showPercent val="0"/>
          <c:showBubbleSize val="0"/>
        </c:dLbls>
        <c:smooth val="0"/>
        <c:axId val="322480216"/>
        <c:axId val="322480608"/>
      </c:lineChart>
      <c:dateAx>
        <c:axId val="32248021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6256717342795262"/>
              <c:y val="0.8794465840284815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2480608"/>
        <c:crosses val="autoZero"/>
        <c:auto val="1"/>
        <c:lblOffset val="100"/>
        <c:baseTimeUnit val="months"/>
        <c:majorUnit val="12"/>
        <c:majorTimeUnit val="months"/>
        <c:minorUnit val="12"/>
        <c:minorTimeUnit val="months"/>
      </c:dateAx>
      <c:valAx>
        <c:axId val="3224806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22480216"/>
        <c:crosses val="autoZero"/>
        <c:crossBetween val="midCat"/>
      </c:valAx>
      <c:spPr>
        <a:solidFill>
          <a:srgbClr val="C0C0C0"/>
        </a:solidFill>
        <a:ln w="12700">
          <a:solidFill>
            <a:srgbClr val="808080"/>
          </a:solidFill>
          <a:prstDash val="solid"/>
        </a:ln>
      </c:spPr>
    </c:plotArea>
    <c:legend>
      <c:legendPos val="b"/>
      <c:layout>
        <c:manualLayout>
          <c:xMode val="edge"/>
          <c:yMode val="edge"/>
          <c:x val="0.32620352081415477"/>
          <c:y val="0.94664047192120782"/>
          <c:w val="0.37032112756620522"/>
          <c:h val="3.9525791949273636E-2"/>
        </c:manualLayout>
      </c:layout>
      <c:overlay val="0"/>
      <c:spPr>
        <a:solidFill>
          <a:srgbClr val="FFFFFF"/>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357405140758873"/>
          <c:y val="2.9702920601060324E-2"/>
        </c:manualLayout>
      </c:layout>
      <c:overlay val="0"/>
      <c:spPr>
        <a:noFill/>
        <a:ln w="25400">
          <a:noFill/>
        </a:ln>
      </c:spPr>
    </c:title>
    <c:autoTitleDeleted val="0"/>
    <c:plotArea>
      <c:layout>
        <c:manualLayout>
          <c:layoutTarget val="inner"/>
          <c:xMode val="edge"/>
          <c:yMode val="edge"/>
          <c:x val="7.343945637589909E-2"/>
          <c:y val="0.15445559488667512"/>
          <c:w val="0.88372145838998573"/>
          <c:h val="0.66336697803892519"/>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Data'!$W$665:$BK$665</c:f>
              <c:numCache>
                <c:formatCode>#,##0</c:formatCode>
                <c:ptCount val="41"/>
                <c:pt idx="0">
                  <c:v>1061</c:v>
                </c:pt>
                <c:pt idx="1">
                  <c:v>1068</c:v>
                </c:pt>
                <c:pt idx="2">
                  <c:v>1060</c:v>
                </c:pt>
                <c:pt idx="3">
                  <c:v>1034</c:v>
                </c:pt>
                <c:pt idx="4">
                  <c:v>1018</c:v>
                </c:pt>
                <c:pt idx="5">
                  <c:v>975</c:v>
                </c:pt>
                <c:pt idx="6">
                  <c:v>951</c:v>
                </c:pt>
                <c:pt idx="7">
                  <c:v>927</c:v>
                </c:pt>
                <c:pt idx="8">
                  <c:v>930</c:v>
                </c:pt>
                <c:pt idx="9">
                  <c:v>895</c:v>
                </c:pt>
                <c:pt idx="10">
                  <c:v>881</c:v>
                </c:pt>
                <c:pt idx="11">
                  <c:v>874</c:v>
                </c:pt>
                <c:pt idx="12">
                  <c:v>851</c:v>
                </c:pt>
                <c:pt idx="13">
                  <c:v>838</c:v>
                </c:pt>
                <c:pt idx="14">
                  <c:v>811</c:v>
                </c:pt>
                <c:pt idx="15">
                  <c:v>808</c:v>
                </c:pt>
                <c:pt idx="16">
                  <c:v>790</c:v>
                </c:pt>
                <c:pt idx="17">
                  <c:v>767</c:v>
                </c:pt>
                <c:pt idx="18">
                  <c:v>756</c:v>
                </c:pt>
                <c:pt idx="19">
                  <c:v>758.2151929339966</c:v>
                </c:pt>
                <c:pt idx="20">
                  <c:v>754.11318788223502</c:v>
                </c:pt>
                <c:pt idx="21">
                  <c:v>743.62487549372884</c:v>
                </c:pt>
                <c:pt idx="22">
                  <c:v>735.91222977465657</c:v>
                </c:pt>
                <c:pt idx="23">
                  <c:v>728.7718973604226</c:v>
                </c:pt>
                <c:pt idx="24">
                  <c:v>722.32862773052261</c:v>
                </c:pt>
                <c:pt idx="25">
                  <c:v>712.79772389562652</c:v>
                </c:pt>
                <c:pt idx="26">
                  <c:v>704.1866249226764</c:v>
                </c:pt>
                <c:pt idx="27">
                  <c:v>693.81393564385735</c:v>
                </c:pt>
                <c:pt idx="28">
                  <c:v>684.47503808775934</c:v>
                </c:pt>
                <c:pt idx="29">
                  <c:v>673.46024696981738</c:v>
                </c:pt>
                <c:pt idx="30">
                  <c:v>662.94067563782323</c:v>
                </c:pt>
                <c:pt idx="31">
                  <c:v>650.41472155816712</c:v>
                </c:pt>
                <c:pt idx="32">
                  <c:v>638.99179115433435</c:v>
                </c:pt>
                <c:pt idx="33">
                  <c:v>626.05975139244083</c:v>
                </c:pt>
                <c:pt idx="34">
                  <c:v>614.77670628536202</c:v>
                </c:pt>
                <c:pt idx="35">
                  <c:v>602.20841572091945</c:v>
                </c:pt>
                <c:pt idx="36">
                  <c:v>589.98667986642999</c:v>
                </c:pt>
                <c:pt idx="37">
                  <c:v>577.17961721299059</c:v>
                </c:pt>
                <c:pt idx="38">
                  <c:v>566.35185347915888</c:v>
                </c:pt>
                <c:pt idx="39">
                  <c:v>554.62426923059002</c:v>
                </c:pt>
                <c:pt idx="40">
                  <c:v>544.25890359501159</c:v>
                </c:pt>
              </c:numCache>
            </c:numRef>
          </c:val>
          <c:smooth val="0"/>
          <c:extLst xmlns:c16r2="http://schemas.microsoft.com/office/drawing/2015/06/chart">
            <c:ext xmlns:c16="http://schemas.microsoft.com/office/drawing/2014/chart" uri="{C3380CC4-5D6E-409C-BE32-E72D297353CC}">
              <c16:uniqueId val="{00000000-B1DA-4BB0-9F3D-8DEEE978FF28}"/>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Data'!$W$686:$BK$686</c:f>
              <c:numCache>
                <c:formatCode>#,##0</c:formatCode>
                <c:ptCount val="41"/>
                <c:pt idx="0">
                  <c:v>1103</c:v>
                </c:pt>
                <c:pt idx="1">
                  <c:v>1105</c:v>
                </c:pt>
                <c:pt idx="2">
                  <c:v>1103</c:v>
                </c:pt>
                <c:pt idx="3">
                  <c:v>1081</c:v>
                </c:pt>
                <c:pt idx="4">
                  <c:v>1068</c:v>
                </c:pt>
                <c:pt idx="5">
                  <c:v>1050</c:v>
                </c:pt>
                <c:pt idx="6">
                  <c:v>1047</c:v>
                </c:pt>
                <c:pt idx="7">
                  <c:v>1049</c:v>
                </c:pt>
                <c:pt idx="8">
                  <c:v>1065</c:v>
                </c:pt>
                <c:pt idx="9">
                  <c:v>1071</c:v>
                </c:pt>
                <c:pt idx="10">
                  <c:v>1064</c:v>
                </c:pt>
                <c:pt idx="11">
                  <c:v>1074</c:v>
                </c:pt>
                <c:pt idx="12">
                  <c:v>1059</c:v>
                </c:pt>
                <c:pt idx="13">
                  <c:v>1069</c:v>
                </c:pt>
                <c:pt idx="14">
                  <c:v>1063</c:v>
                </c:pt>
                <c:pt idx="15">
                  <c:v>1079</c:v>
                </c:pt>
                <c:pt idx="16">
                  <c:v>1088</c:v>
                </c:pt>
                <c:pt idx="17">
                  <c:v>1092</c:v>
                </c:pt>
                <c:pt idx="18">
                  <c:v>1085</c:v>
                </c:pt>
                <c:pt idx="19">
                  <c:v>1075.307116683091</c:v>
                </c:pt>
                <c:pt idx="20">
                  <c:v>1067.8382067858734</c:v>
                </c:pt>
                <c:pt idx="21">
                  <c:v>1059.4399196559402</c:v>
                </c:pt>
                <c:pt idx="22">
                  <c:v>1051.9231745601571</c:v>
                </c:pt>
                <c:pt idx="23">
                  <c:v>1043.3861716707208</c:v>
                </c:pt>
                <c:pt idx="24">
                  <c:v>1035.5091947252956</c:v>
                </c:pt>
                <c:pt idx="25">
                  <c:v>1026.0609343082358</c:v>
                </c:pt>
                <c:pt idx="26">
                  <c:v>1016.8011979077468</c:v>
                </c:pt>
                <c:pt idx="27">
                  <c:v>1006.1847653194468</c:v>
                </c:pt>
                <c:pt idx="28">
                  <c:v>997.12509073868762</c:v>
                </c:pt>
                <c:pt idx="29">
                  <c:v>987.69338273336575</c:v>
                </c:pt>
                <c:pt idx="30">
                  <c:v>977.0045596196112</c:v>
                </c:pt>
                <c:pt idx="31">
                  <c:v>963.77242917597403</c:v>
                </c:pt>
                <c:pt idx="32">
                  <c:v>952.04823511319785</c:v>
                </c:pt>
                <c:pt idx="33">
                  <c:v>940.10637555566063</c:v>
                </c:pt>
                <c:pt idx="34">
                  <c:v>928.72080357238735</c:v>
                </c:pt>
                <c:pt idx="35">
                  <c:v>916.76459497353085</c:v>
                </c:pt>
                <c:pt idx="36">
                  <c:v>905.79520686787305</c:v>
                </c:pt>
                <c:pt idx="37">
                  <c:v>892.93836177760329</c:v>
                </c:pt>
                <c:pt idx="38">
                  <c:v>879.90040509825849</c:v>
                </c:pt>
                <c:pt idx="39">
                  <c:v>866.24103999529882</c:v>
                </c:pt>
                <c:pt idx="40">
                  <c:v>853.63532794246692</c:v>
                </c:pt>
              </c:numCache>
            </c:numRef>
          </c:val>
          <c:smooth val="0"/>
          <c:extLst xmlns:c16r2="http://schemas.microsoft.com/office/drawing/2015/06/chart">
            <c:ext xmlns:c16="http://schemas.microsoft.com/office/drawing/2014/chart" uri="{C3380CC4-5D6E-409C-BE32-E72D297353CC}">
              <c16:uniqueId val="{00000001-B1DA-4BB0-9F3D-8DEEE978FF28}"/>
            </c:ext>
          </c:extLst>
        </c:ser>
        <c:dLbls>
          <c:showLegendKey val="0"/>
          <c:showVal val="0"/>
          <c:showCatName val="0"/>
          <c:showSerName val="0"/>
          <c:showPercent val="0"/>
          <c:showBubbleSize val="0"/>
        </c:dLbls>
        <c:smooth val="0"/>
        <c:axId val="322633120"/>
        <c:axId val="322633512"/>
      </c:lineChart>
      <c:dateAx>
        <c:axId val="3226331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5899645653228477"/>
              <c:y val="0.87128797147368531"/>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2633512"/>
        <c:crosses val="autoZero"/>
        <c:auto val="1"/>
        <c:lblOffset val="100"/>
        <c:baseTimeUnit val="months"/>
        <c:majorUnit val="12"/>
        <c:majorTimeUnit val="months"/>
        <c:minorUnit val="12"/>
        <c:minorTimeUnit val="months"/>
      </c:dateAx>
      <c:valAx>
        <c:axId val="3226335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22633120"/>
        <c:crosses val="autoZero"/>
        <c:crossBetween val="midCat"/>
      </c:valAx>
      <c:spPr>
        <a:solidFill>
          <a:srgbClr val="C0C0C0"/>
        </a:solidFill>
        <a:ln w="12700">
          <a:solidFill>
            <a:srgbClr val="808080"/>
          </a:solidFill>
          <a:prstDash val="solid"/>
        </a:ln>
      </c:spPr>
    </c:plotArea>
    <c:legend>
      <c:legendPos val="b"/>
      <c:layout>
        <c:manualLayout>
          <c:xMode val="edge"/>
          <c:yMode val="edge"/>
          <c:x val="0.33170160339504684"/>
          <c:y val="0.9425751063985528"/>
          <c:w val="0.36719731942931855"/>
          <c:h val="4.356432537566268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Gold &amp; White Cards</a:t>
            </a:r>
          </a:p>
        </c:rich>
      </c:tx>
      <c:layout>
        <c:manualLayout>
          <c:xMode val="edge"/>
          <c:yMode val="edge"/>
          <c:x val="0.36519643425092813"/>
          <c:y val="2.9644362183810689E-2"/>
        </c:manualLayout>
      </c:layout>
      <c:overlay val="0"/>
      <c:spPr>
        <a:noFill/>
        <a:ln w="25400">
          <a:noFill/>
        </a:ln>
      </c:spPr>
    </c:title>
    <c:autoTitleDeleted val="0"/>
    <c:plotArea>
      <c:layout>
        <c:manualLayout>
          <c:layoutTarget val="inner"/>
          <c:xMode val="edge"/>
          <c:yMode val="edge"/>
          <c:x val="9.8039333016588417E-2"/>
          <c:y val="0.15612648221343872"/>
          <c:w val="0.86642260553410011"/>
          <c:h val="0.63043478260869568"/>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Data'!$W$498:$BK$498</c:f>
              <c:numCache>
                <c:formatCode>#,##0</c:formatCode>
                <c:ptCount val="41"/>
                <c:pt idx="0">
                  <c:v>207945</c:v>
                </c:pt>
                <c:pt idx="1">
                  <c:v>202641</c:v>
                </c:pt>
                <c:pt idx="2">
                  <c:v>196619</c:v>
                </c:pt>
                <c:pt idx="3">
                  <c:v>190875</c:v>
                </c:pt>
                <c:pt idx="4">
                  <c:v>185031</c:v>
                </c:pt>
                <c:pt idx="5">
                  <c:v>179339</c:v>
                </c:pt>
                <c:pt idx="6">
                  <c:v>174168</c:v>
                </c:pt>
                <c:pt idx="7">
                  <c:v>168526</c:v>
                </c:pt>
                <c:pt idx="8">
                  <c:v>163578</c:v>
                </c:pt>
                <c:pt idx="9">
                  <c:v>157884</c:v>
                </c:pt>
                <c:pt idx="10">
                  <c:v>153033</c:v>
                </c:pt>
                <c:pt idx="11">
                  <c:v>148188</c:v>
                </c:pt>
                <c:pt idx="12">
                  <c:v>143635</c:v>
                </c:pt>
                <c:pt idx="13">
                  <c:v>138751</c:v>
                </c:pt>
                <c:pt idx="14">
                  <c:v>135263</c:v>
                </c:pt>
                <c:pt idx="15">
                  <c:v>131675</c:v>
                </c:pt>
                <c:pt idx="16">
                  <c:v>128517</c:v>
                </c:pt>
                <c:pt idx="17">
                  <c:v>125366</c:v>
                </c:pt>
                <c:pt idx="18">
                  <c:v>122536</c:v>
                </c:pt>
                <c:pt idx="19">
                  <c:v>119031.27138282021</c:v>
                </c:pt>
                <c:pt idx="20">
                  <c:v>115839.34830174784</c:v>
                </c:pt>
                <c:pt idx="21">
                  <c:v>112568.21685284653</c:v>
                </c:pt>
                <c:pt idx="22">
                  <c:v>109818.38919924329</c:v>
                </c:pt>
                <c:pt idx="23">
                  <c:v>106972.40381082335</c:v>
                </c:pt>
                <c:pt idx="24">
                  <c:v>104614.52200185884</c:v>
                </c:pt>
                <c:pt idx="25">
                  <c:v>102165.30230424488</c:v>
                </c:pt>
                <c:pt idx="26">
                  <c:v>100126.61918907076</c:v>
                </c:pt>
                <c:pt idx="27">
                  <c:v>97989.727369265864</c:v>
                </c:pt>
                <c:pt idx="28">
                  <c:v>96228.059258082416</c:v>
                </c:pt>
                <c:pt idx="29">
                  <c:v>94388.114122893559</c:v>
                </c:pt>
                <c:pt idx="30">
                  <c:v>92893.337185581011</c:v>
                </c:pt>
                <c:pt idx="31">
                  <c:v>91323.30391350064</c:v>
                </c:pt>
                <c:pt idx="32">
                  <c:v>90016.688558962283</c:v>
                </c:pt>
                <c:pt idx="33">
                  <c:v>88620.608798842455</c:v>
                </c:pt>
                <c:pt idx="34">
                  <c:v>87460.880661273259</c:v>
                </c:pt>
                <c:pt idx="35">
                  <c:v>86209.590598810886</c:v>
                </c:pt>
                <c:pt idx="36">
                  <c:v>85160.43795550389</c:v>
                </c:pt>
                <c:pt idx="37">
                  <c:v>84021.450110590769</c:v>
                </c:pt>
                <c:pt idx="38">
                  <c:v>83055.489541176546</c:v>
                </c:pt>
                <c:pt idx="39">
                  <c:v>81995.994318248631</c:v>
                </c:pt>
                <c:pt idx="40">
                  <c:v>81075.034304326095</c:v>
                </c:pt>
              </c:numCache>
            </c:numRef>
          </c:val>
          <c:smooth val="0"/>
          <c:extLst xmlns:c16r2="http://schemas.microsoft.com/office/drawing/2015/06/chart">
            <c:ext xmlns:c16="http://schemas.microsoft.com/office/drawing/2014/chart" uri="{C3380CC4-5D6E-409C-BE32-E72D297353CC}">
              <c16:uniqueId val="{00000000-B7B6-45E4-B218-9B9EA5E9D92E}"/>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Data'!$W$519:$BK$519</c:f>
              <c:numCache>
                <c:formatCode>#,##0</c:formatCode>
                <c:ptCount val="41"/>
                <c:pt idx="0">
                  <c:v>49621</c:v>
                </c:pt>
                <c:pt idx="1">
                  <c:v>49246</c:v>
                </c:pt>
                <c:pt idx="2">
                  <c:v>48986</c:v>
                </c:pt>
                <c:pt idx="3">
                  <c:v>48709</c:v>
                </c:pt>
                <c:pt idx="4">
                  <c:v>48769</c:v>
                </c:pt>
                <c:pt idx="5">
                  <c:v>48927</c:v>
                </c:pt>
                <c:pt idx="6">
                  <c:v>49013</c:v>
                </c:pt>
                <c:pt idx="7">
                  <c:v>53109</c:v>
                </c:pt>
                <c:pt idx="8">
                  <c:v>53984</c:v>
                </c:pt>
                <c:pt idx="9">
                  <c:v>54563</c:v>
                </c:pt>
                <c:pt idx="10">
                  <c:v>55148</c:v>
                </c:pt>
                <c:pt idx="11">
                  <c:v>55820</c:v>
                </c:pt>
                <c:pt idx="12">
                  <c:v>56610</c:v>
                </c:pt>
                <c:pt idx="13">
                  <c:v>57650</c:v>
                </c:pt>
                <c:pt idx="14">
                  <c:v>58705</c:v>
                </c:pt>
                <c:pt idx="15">
                  <c:v>59919</c:v>
                </c:pt>
                <c:pt idx="16">
                  <c:v>62450</c:v>
                </c:pt>
                <c:pt idx="17">
                  <c:v>68821</c:v>
                </c:pt>
                <c:pt idx="18">
                  <c:v>84624</c:v>
                </c:pt>
                <c:pt idx="19">
                  <c:v>97370.570497267356</c:v>
                </c:pt>
                <c:pt idx="20">
                  <c:v>107689.09614999361</c:v>
                </c:pt>
                <c:pt idx="21">
                  <c:v>115782.0255310206</c:v>
                </c:pt>
                <c:pt idx="22">
                  <c:v>122245.67802189718</c:v>
                </c:pt>
                <c:pt idx="23">
                  <c:v>127406.27232906921</c:v>
                </c:pt>
                <c:pt idx="24">
                  <c:v>131544.5193638682</c:v>
                </c:pt>
                <c:pt idx="25">
                  <c:v>134899.87574200262</c:v>
                </c:pt>
                <c:pt idx="26">
                  <c:v>138289.59826757159</c:v>
                </c:pt>
                <c:pt idx="27">
                  <c:v>141648.2864624818</c:v>
                </c:pt>
                <c:pt idx="28">
                  <c:v>145023.92090019883</c:v>
                </c:pt>
                <c:pt idx="29">
                  <c:v>148357.54666498635</c:v>
                </c:pt>
                <c:pt idx="30">
                  <c:v>151678.25877005406</c:v>
                </c:pt>
                <c:pt idx="31">
                  <c:v>153524.14482565777</c:v>
                </c:pt>
                <c:pt idx="32">
                  <c:v>155487.02006716942</c:v>
                </c:pt>
                <c:pt idx="33">
                  <c:v>157468.15135294964</c:v>
                </c:pt>
                <c:pt idx="34">
                  <c:v>159528.0485865323</c:v>
                </c:pt>
                <c:pt idx="35">
                  <c:v>161606.3576401535</c:v>
                </c:pt>
                <c:pt idx="36">
                  <c:v>163730.16739872264</c:v>
                </c:pt>
                <c:pt idx="37">
                  <c:v>165869.65893901463</c:v>
                </c:pt>
                <c:pt idx="38">
                  <c:v>168088.65239575159</c:v>
                </c:pt>
                <c:pt idx="39">
                  <c:v>170332.19648371811</c:v>
                </c:pt>
                <c:pt idx="40">
                  <c:v>172647.98711297548</c:v>
                </c:pt>
              </c:numCache>
            </c:numRef>
          </c:val>
          <c:smooth val="0"/>
          <c:extLst xmlns:c16r2="http://schemas.microsoft.com/office/drawing/2015/06/chart">
            <c:ext xmlns:c16="http://schemas.microsoft.com/office/drawing/2014/chart" uri="{C3380CC4-5D6E-409C-BE32-E72D297353CC}">
              <c16:uniqueId val="{00000001-B7B6-45E4-B218-9B9EA5E9D92E}"/>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Data'!$W$540:$BK$540</c:f>
              <c:numCache>
                <c:formatCode>#,##0</c:formatCode>
                <c:ptCount val="41"/>
                <c:pt idx="0">
                  <c:v>257566</c:v>
                </c:pt>
                <c:pt idx="1">
                  <c:v>251887</c:v>
                </c:pt>
                <c:pt idx="2">
                  <c:v>245605</c:v>
                </c:pt>
                <c:pt idx="3">
                  <c:v>239584</c:v>
                </c:pt>
                <c:pt idx="4">
                  <c:v>233800</c:v>
                </c:pt>
                <c:pt idx="5">
                  <c:v>228266</c:v>
                </c:pt>
                <c:pt idx="6">
                  <c:v>223181</c:v>
                </c:pt>
                <c:pt idx="7">
                  <c:v>221635</c:v>
                </c:pt>
                <c:pt idx="8">
                  <c:v>217562</c:v>
                </c:pt>
                <c:pt idx="9">
                  <c:v>212447</c:v>
                </c:pt>
                <c:pt idx="10">
                  <c:v>208181</c:v>
                </c:pt>
                <c:pt idx="11">
                  <c:v>204008</c:v>
                </c:pt>
                <c:pt idx="12">
                  <c:v>200245</c:v>
                </c:pt>
                <c:pt idx="13">
                  <c:v>196401</c:v>
                </c:pt>
                <c:pt idx="14">
                  <c:v>193968</c:v>
                </c:pt>
                <c:pt idx="15">
                  <c:v>191594</c:v>
                </c:pt>
                <c:pt idx="16">
                  <c:v>190967</c:v>
                </c:pt>
                <c:pt idx="17">
                  <c:v>194187</c:v>
                </c:pt>
                <c:pt idx="18">
                  <c:v>207160</c:v>
                </c:pt>
                <c:pt idx="19">
                  <c:v>216401.84188008757</c:v>
                </c:pt>
                <c:pt idx="20">
                  <c:v>223528.44445174147</c:v>
                </c:pt>
                <c:pt idx="21">
                  <c:v>228350.24238386712</c:v>
                </c:pt>
                <c:pt idx="22">
                  <c:v>232064.06722114049</c:v>
                </c:pt>
                <c:pt idx="23">
                  <c:v>234378.67613989254</c:v>
                </c:pt>
                <c:pt idx="24">
                  <c:v>236159.04136572703</c:v>
                </c:pt>
                <c:pt idx="25">
                  <c:v>237065.17804624751</c:v>
                </c:pt>
                <c:pt idx="26">
                  <c:v>238416.21745664236</c:v>
                </c:pt>
                <c:pt idx="27">
                  <c:v>239638.01383174767</c:v>
                </c:pt>
                <c:pt idx="28">
                  <c:v>241251.98015828125</c:v>
                </c:pt>
                <c:pt idx="29">
                  <c:v>242745.6607878799</c:v>
                </c:pt>
                <c:pt idx="30">
                  <c:v>244571.59595563507</c:v>
                </c:pt>
                <c:pt idx="31">
                  <c:v>244847.4487391584</c:v>
                </c:pt>
                <c:pt idx="32">
                  <c:v>245503.7086261317</c:v>
                </c:pt>
                <c:pt idx="33">
                  <c:v>246088.76015179208</c:v>
                </c:pt>
                <c:pt idx="34">
                  <c:v>246988.92924780556</c:v>
                </c:pt>
                <c:pt idx="35">
                  <c:v>247815.94823896437</c:v>
                </c:pt>
                <c:pt idx="36">
                  <c:v>248890.60535422654</c:v>
                </c:pt>
                <c:pt idx="37">
                  <c:v>249891.10904960538</c:v>
                </c:pt>
                <c:pt idx="38">
                  <c:v>251144.14193692815</c:v>
                </c:pt>
                <c:pt idx="39">
                  <c:v>252328.19080196676</c:v>
                </c:pt>
                <c:pt idx="40">
                  <c:v>253723.02141730156</c:v>
                </c:pt>
              </c:numCache>
            </c:numRef>
          </c:val>
          <c:smooth val="0"/>
          <c:extLst xmlns:c16r2="http://schemas.microsoft.com/office/drawing/2015/06/chart">
            <c:ext xmlns:c16="http://schemas.microsoft.com/office/drawing/2014/chart" uri="{C3380CC4-5D6E-409C-BE32-E72D297353CC}">
              <c16:uniqueId val="{00000002-B7B6-45E4-B218-9B9EA5E9D92E}"/>
            </c:ext>
          </c:extLst>
        </c:ser>
        <c:dLbls>
          <c:showLegendKey val="0"/>
          <c:showVal val="0"/>
          <c:showCatName val="0"/>
          <c:showSerName val="0"/>
          <c:showPercent val="0"/>
          <c:showBubbleSize val="0"/>
        </c:dLbls>
        <c:smooth val="0"/>
        <c:axId val="187450896"/>
        <c:axId val="317305472"/>
      </c:lineChart>
      <c:dateAx>
        <c:axId val="18745089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6519589921018"/>
              <c:y val="0.8695653083205237"/>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305472"/>
        <c:crosses val="autoZero"/>
        <c:auto val="1"/>
        <c:lblOffset val="100"/>
        <c:baseTimeUnit val="months"/>
        <c:majorUnit val="12"/>
        <c:majorTimeUnit val="months"/>
        <c:minorUnit val="12"/>
        <c:minorTimeUnit val="months"/>
      </c:dateAx>
      <c:valAx>
        <c:axId val="31730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87450896"/>
        <c:crosses val="autoZero"/>
        <c:crossBetween val="midCat"/>
      </c:valAx>
      <c:spPr>
        <a:solidFill>
          <a:srgbClr val="C0C0C0"/>
        </a:solidFill>
        <a:ln w="12700">
          <a:solidFill>
            <a:srgbClr val="808080"/>
          </a:solidFill>
          <a:prstDash val="solid"/>
        </a:ln>
      </c:spPr>
    </c:plotArea>
    <c:legend>
      <c:legendPos val="b"/>
      <c:layout>
        <c:manualLayout>
          <c:xMode val="edge"/>
          <c:yMode val="edge"/>
          <c:x val="0.40686326440225551"/>
          <c:y val="0.94071148476958311"/>
          <c:w val="0.2487747865038954"/>
          <c:h val="4.5454507429599222E-2"/>
        </c:manualLayout>
      </c:layout>
      <c:overlay val="0"/>
      <c:spPr>
        <a:solidFill>
          <a:srgbClr val="C0C0C0"/>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Gold &amp; White Cards</a:t>
            </a:r>
          </a:p>
        </c:rich>
      </c:tx>
      <c:layout>
        <c:manualLayout>
          <c:xMode val="edge"/>
          <c:yMode val="edge"/>
          <c:x val="0.36497345637225209"/>
          <c:y val="2.976189729271889E-2"/>
        </c:manualLayout>
      </c:layout>
      <c:overlay val="0"/>
      <c:spPr>
        <a:noFill/>
        <a:ln w="25400">
          <a:noFill/>
        </a:ln>
      </c:spPr>
    </c:title>
    <c:autoTitleDeleted val="0"/>
    <c:plotArea>
      <c:layout>
        <c:manualLayout>
          <c:layoutTarget val="inner"/>
          <c:xMode val="edge"/>
          <c:yMode val="edge"/>
          <c:x val="7.0855661226592023E-2"/>
          <c:y val="0.15079394297561496"/>
          <c:w val="0.88235351716133459"/>
          <c:h val="0.67262035090438776"/>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Data'!$W$497:$BK$497</c:f>
              <c:numCache>
                <c:formatCode>#,##0</c:formatCode>
                <c:ptCount val="41"/>
                <c:pt idx="0">
                  <c:v>165</c:v>
                </c:pt>
                <c:pt idx="1">
                  <c:v>431</c:v>
                </c:pt>
                <c:pt idx="2">
                  <c:v>455</c:v>
                </c:pt>
                <c:pt idx="3">
                  <c:v>473</c:v>
                </c:pt>
                <c:pt idx="4">
                  <c:v>497</c:v>
                </c:pt>
                <c:pt idx="5">
                  <c:v>498</c:v>
                </c:pt>
                <c:pt idx="6">
                  <c:v>516</c:v>
                </c:pt>
                <c:pt idx="7">
                  <c:v>525</c:v>
                </c:pt>
                <c:pt idx="8">
                  <c:v>537</c:v>
                </c:pt>
                <c:pt idx="9">
                  <c:v>549</c:v>
                </c:pt>
                <c:pt idx="10">
                  <c:v>571</c:v>
                </c:pt>
                <c:pt idx="11">
                  <c:v>585</c:v>
                </c:pt>
                <c:pt idx="12">
                  <c:v>603</c:v>
                </c:pt>
                <c:pt idx="13">
                  <c:v>616</c:v>
                </c:pt>
                <c:pt idx="14">
                  <c:v>628</c:v>
                </c:pt>
                <c:pt idx="15">
                  <c:v>662</c:v>
                </c:pt>
                <c:pt idx="16">
                  <c:v>674</c:v>
                </c:pt>
                <c:pt idx="17">
                  <c:v>696</c:v>
                </c:pt>
                <c:pt idx="18">
                  <c:v>713</c:v>
                </c:pt>
                <c:pt idx="19">
                  <c:v>711.23155362968646</c:v>
                </c:pt>
                <c:pt idx="20">
                  <c:v>713.4366500834052</c:v>
                </c:pt>
                <c:pt idx="21">
                  <c:v>716.3678712392192</c:v>
                </c:pt>
                <c:pt idx="22">
                  <c:v>718.99630219315998</c:v>
                </c:pt>
                <c:pt idx="23">
                  <c:v>719.93366748928929</c:v>
                </c:pt>
                <c:pt idx="24">
                  <c:v>721.34278649776604</c:v>
                </c:pt>
                <c:pt idx="25">
                  <c:v>721.88435519816653</c:v>
                </c:pt>
                <c:pt idx="26">
                  <c:v>721.92135162584896</c:v>
                </c:pt>
                <c:pt idx="27">
                  <c:v>719.9576177928376</c:v>
                </c:pt>
                <c:pt idx="28">
                  <c:v>718.5137536702598</c:v>
                </c:pt>
                <c:pt idx="29">
                  <c:v>716.26570118869711</c:v>
                </c:pt>
                <c:pt idx="30">
                  <c:v>712.00336210381101</c:v>
                </c:pt>
                <c:pt idx="31">
                  <c:v>705.16083017462097</c:v>
                </c:pt>
                <c:pt idx="32">
                  <c:v>699.70349324488382</c:v>
                </c:pt>
                <c:pt idx="33">
                  <c:v>694.13464799043629</c:v>
                </c:pt>
                <c:pt idx="34">
                  <c:v>687.94014758271146</c:v>
                </c:pt>
                <c:pt idx="35">
                  <c:v>680.77796287454646</c:v>
                </c:pt>
                <c:pt idx="36">
                  <c:v>674.57697928420964</c:v>
                </c:pt>
                <c:pt idx="37">
                  <c:v>667.20439303333444</c:v>
                </c:pt>
                <c:pt idx="38">
                  <c:v>660.10808894669992</c:v>
                </c:pt>
                <c:pt idx="39">
                  <c:v>652.79342215061411</c:v>
                </c:pt>
                <c:pt idx="40">
                  <c:v>646.55010090457711</c:v>
                </c:pt>
              </c:numCache>
            </c:numRef>
          </c:val>
          <c:smooth val="0"/>
          <c:extLst xmlns:c16r2="http://schemas.microsoft.com/office/drawing/2015/06/chart">
            <c:ext xmlns:c16="http://schemas.microsoft.com/office/drawing/2014/chart" uri="{C3380CC4-5D6E-409C-BE32-E72D297353CC}">
              <c16:uniqueId val="{00000000-EC9E-4247-9DD2-CB906A1C176C}"/>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Data'!$W$518:$BK$518</c:f>
              <c:numCache>
                <c:formatCode>#,##0</c:formatCode>
                <c:ptCount val="41"/>
                <c:pt idx="0">
                  <c:v>89</c:v>
                </c:pt>
                <c:pt idx="1">
                  <c:v>263</c:v>
                </c:pt>
                <c:pt idx="2">
                  <c:v>290</c:v>
                </c:pt>
                <c:pt idx="3">
                  <c:v>313</c:v>
                </c:pt>
                <c:pt idx="4">
                  <c:v>347</c:v>
                </c:pt>
                <c:pt idx="5">
                  <c:v>349</c:v>
                </c:pt>
                <c:pt idx="6">
                  <c:v>353</c:v>
                </c:pt>
                <c:pt idx="7">
                  <c:v>388</c:v>
                </c:pt>
                <c:pt idx="8">
                  <c:v>410</c:v>
                </c:pt>
                <c:pt idx="9">
                  <c:v>433</c:v>
                </c:pt>
                <c:pt idx="10">
                  <c:v>463</c:v>
                </c:pt>
                <c:pt idx="11">
                  <c:v>493</c:v>
                </c:pt>
                <c:pt idx="12">
                  <c:v>514</c:v>
                </c:pt>
                <c:pt idx="13">
                  <c:v>560</c:v>
                </c:pt>
                <c:pt idx="14">
                  <c:v>583</c:v>
                </c:pt>
                <c:pt idx="15">
                  <c:v>572</c:v>
                </c:pt>
                <c:pt idx="16">
                  <c:v>600</c:v>
                </c:pt>
                <c:pt idx="17">
                  <c:v>627</c:v>
                </c:pt>
                <c:pt idx="18">
                  <c:v>673</c:v>
                </c:pt>
                <c:pt idx="19">
                  <c:v>727.72389069540145</c:v>
                </c:pt>
                <c:pt idx="20">
                  <c:v>776.42123672600007</c:v>
                </c:pt>
                <c:pt idx="21">
                  <c:v>819.16448299729836</c:v>
                </c:pt>
                <c:pt idx="22">
                  <c:v>859.15980735469964</c:v>
                </c:pt>
                <c:pt idx="23">
                  <c:v>895.65445718630019</c:v>
                </c:pt>
                <c:pt idx="24">
                  <c:v>927.09104253300063</c:v>
                </c:pt>
                <c:pt idx="25">
                  <c:v>953.99306134620008</c:v>
                </c:pt>
                <c:pt idx="26">
                  <c:v>980.19303656759905</c:v>
                </c:pt>
                <c:pt idx="27">
                  <c:v>1005.3956356561988</c:v>
                </c:pt>
                <c:pt idx="28">
                  <c:v>1030.4878952952984</c:v>
                </c:pt>
                <c:pt idx="29">
                  <c:v>1055.3565430733017</c:v>
                </c:pt>
                <c:pt idx="30">
                  <c:v>1080.7146733564884</c:v>
                </c:pt>
                <c:pt idx="31">
                  <c:v>1102.2470704399514</c:v>
                </c:pt>
                <c:pt idx="32">
                  <c:v>1123.7898676676491</c:v>
                </c:pt>
                <c:pt idx="33">
                  <c:v>1144.9313149470579</c:v>
                </c:pt>
                <c:pt idx="34">
                  <c:v>1166.6551116429994</c:v>
                </c:pt>
                <c:pt idx="35">
                  <c:v>1188.5036454221997</c:v>
                </c:pt>
                <c:pt idx="36">
                  <c:v>1209.2555961291991</c:v>
                </c:pt>
                <c:pt idx="37">
                  <c:v>1228.869840448499</c:v>
                </c:pt>
                <c:pt idx="38">
                  <c:v>1248.0073876904967</c:v>
                </c:pt>
                <c:pt idx="39">
                  <c:v>1266.6797996940018</c:v>
                </c:pt>
                <c:pt idx="40">
                  <c:v>1285.5277087508819</c:v>
                </c:pt>
              </c:numCache>
            </c:numRef>
          </c:val>
          <c:smooth val="0"/>
          <c:extLst xmlns:c16r2="http://schemas.microsoft.com/office/drawing/2015/06/chart">
            <c:ext xmlns:c16="http://schemas.microsoft.com/office/drawing/2014/chart" uri="{C3380CC4-5D6E-409C-BE32-E72D297353CC}">
              <c16:uniqueId val="{00000001-EC9E-4247-9DD2-CB906A1C176C}"/>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Data'!$W$539:$BK$539</c:f>
              <c:numCache>
                <c:formatCode>#,##0</c:formatCode>
                <c:ptCount val="41"/>
                <c:pt idx="0">
                  <c:v>254</c:v>
                </c:pt>
                <c:pt idx="1">
                  <c:v>694</c:v>
                </c:pt>
                <c:pt idx="2">
                  <c:v>745</c:v>
                </c:pt>
                <c:pt idx="3">
                  <c:v>786</c:v>
                </c:pt>
                <c:pt idx="4">
                  <c:v>844</c:v>
                </c:pt>
                <c:pt idx="5">
                  <c:v>847</c:v>
                </c:pt>
                <c:pt idx="6">
                  <c:v>869</c:v>
                </c:pt>
                <c:pt idx="7">
                  <c:v>913</c:v>
                </c:pt>
                <c:pt idx="8">
                  <c:v>947</c:v>
                </c:pt>
                <c:pt idx="9">
                  <c:v>982</c:v>
                </c:pt>
                <c:pt idx="10">
                  <c:v>1034</c:v>
                </c:pt>
                <c:pt idx="11">
                  <c:v>1078</c:v>
                </c:pt>
                <c:pt idx="12">
                  <c:v>1117</c:v>
                </c:pt>
                <c:pt idx="13">
                  <c:v>1176</c:v>
                </c:pt>
                <c:pt idx="14">
                  <c:v>1211</c:v>
                </c:pt>
                <c:pt idx="15">
                  <c:v>1234</c:v>
                </c:pt>
                <c:pt idx="16">
                  <c:v>1274</c:v>
                </c:pt>
                <c:pt idx="17">
                  <c:v>1323</c:v>
                </c:pt>
                <c:pt idx="18">
                  <c:v>1386</c:v>
                </c:pt>
                <c:pt idx="19">
                  <c:v>1438.9554443250879</c:v>
                </c:pt>
                <c:pt idx="20">
                  <c:v>1489.8578868094053</c:v>
                </c:pt>
                <c:pt idx="21">
                  <c:v>1535.5323542365177</c:v>
                </c:pt>
                <c:pt idx="22">
                  <c:v>1578.1561095478596</c:v>
                </c:pt>
                <c:pt idx="23">
                  <c:v>1615.5881246755894</c:v>
                </c:pt>
                <c:pt idx="24">
                  <c:v>1648.4338290307667</c:v>
                </c:pt>
                <c:pt idx="25">
                  <c:v>1675.8774165443665</c:v>
                </c:pt>
                <c:pt idx="26">
                  <c:v>1702.1143881934481</c:v>
                </c:pt>
                <c:pt idx="27">
                  <c:v>1725.3532534490364</c:v>
                </c:pt>
                <c:pt idx="28">
                  <c:v>1749.0016489655582</c:v>
                </c:pt>
                <c:pt idx="29">
                  <c:v>1771.6222442619987</c:v>
                </c:pt>
                <c:pt idx="30">
                  <c:v>1792.7180354602995</c:v>
                </c:pt>
                <c:pt idx="31">
                  <c:v>1807.4079006145723</c:v>
                </c:pt>
                <c:pt idx="32">
                  <c:v>1823.4933609125328</c:v>
                </c:pt>
                <c:pt idx="33">
                  <c:v>1839.0659629374941</c:v>
                </c:pt>
                <c:pt idx="34">
                  <c:v>1854.5952592257108</c:v>
                </c:pt>
                <c:pt idx="35">
                  <c:v>1869.2816082967461</c:v>
                </c:pt>
                <c:pt idx="36">
                  <c:v>1883.8325754134089</c:v>
                </c:pt>
                <c:pt idx="37">
                  <c:v>1896.0742334818333</c:v>
                </c:pt>
                <c:pt idx="38">
                  <c:v>1908.1154766371965</c:v>
                </c:pt>
                <c:pt idx="39">
                  <c:v>1919.4732218446159</c:v>
                </c:pt>
                <c:pt idx="40">
                  <c:v>1932.0778096554591</c:v>
                </c:pt>
              </c:numCache>
            </c:numRef>
          </c:val>
          <c:smooth val="0"/>
          <c:extLst xmlns:c16r2="http://schemas.microsoft.com/office/drawing/2015/06/chart">
            <c:ext xmlns:c16="http://schemas.microsoft.com/office/drawing/2014/chart" uri="{C3380CC4-5D6E-409C-BE32-E72D297353CC}">
              <c16:uniqueId val="{00000002-EC9E-4247-9DD2-CB906A1C176C}"/>
            </c:ext>
          </c:extLst>
        </c:ser>
        <c:dLbls>
          <c:showLegendKey val="0"/>
          <c:showVal val="0"/>
          <c:showCatName val="0"/>
          <c:showSerName val="0"/>
          <c:showPercent val="0"/>
          <c:showBubbleSize val="0"/>
        </c:dLbls>
        <c:smooth val="0"/>
        <c:axId val="322634296"/>
        <c:axId val="322634688"/>
      </c:lineChart>
      <c:dateAx>
        <c:axId val="32263429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5588259046804669"/>
              <c:y val="0.8769857054720748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2634688"/>
        <c:crosses val="autoZero"/>
        <c:auto val="1"/>
        <c:lblOffset val="100"/>
        <c:baseTimeUnit val="months"/>
        <c:majorUnit val="12"/>
        <c:majorTimeUnit val="months"/>
        <c:minorUnit val="12"/>
        <c:minorTimeUnit val="months"/>
      </c:dateAx>
      <c:valAx>
        <c:axId val="32263468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22634296"/>
        <c:crosses val="autoZero"/>
        <c:crossBetween val="midCat"/>
      </c:valAx>
      <c:spPr>
        <a:solidFill>
          <a:srgbClr val="C0C0C0"/>
        </a:solidFill>
        <a:ln w="12700">
          <a:solidFill>
            <a:srgbClr val="808080"/>
          </a:solidFill>
          <a:prstDash val="solid"/>
        </a:ln>
      </c:spPr>
    </c:plotArea>
    <c:legend>
      <c:legendPos val="b"/>
      <c:layout>
        <c:manualLayout>
          <c:xMode val="edge"/>
          <c:yMode val="edge"/>
          <c:x val="0.39705906105628197"/>
          <c:y val="0.94643055076282789"/>
          <c:w val="0.22860987399199539"/>
          <c:h val="3.9682529723625182E-2"/>
        </c:manualLayout>
      </c:layout>
      <c:overlay val="0"/>
      <c:spPr>
        <a:solidFill>
          <a:srgbClr val="C0C0C0"/>
        </a:solidFill>
        <a:ln w="25400">
          <a:noFill/>
        </a:ln>
      </c:spPr>
      <c:txPr>
        <a:bodyPr/>
        <a:lstStyle/>
        <a:p>
          <a:pPr>
            <a:defRPr sz="6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MRCA &amp; SRCA Veterans</a:t>
            </a:r>
          </a:p>
        </c:rich>
      </c:tx>
      <c:overlay val="0"/>
      <c:spPr>
        <a:noFill/>
        <a:ln w="25400">
          <a:noFill/>
        </a:ln>
      </c:spPr>
    </c:title>
    <c:autoTitleDeleted val="0"/>
    <c:plotArea>
      <c:layout>
        <c:manualLayout>
          <c:layoutTarget val="inner"/>
          <c:xMode val="edge"/>
          <c:yMode val="edge"/>
          <c:x val="0.10772133567420715"/>
          <c:y val="8.804638724248709E-2"/>
          <c:w val="0.8011148895270267"/>
          <c:h val="0.82986556752326412"/>
        </c:manualLayout>
      </c:layout>
      <c:lineChart>
        <c:grouping val="standard"/>
        <c:varyColors val="0"/>
        <c:ser>
          <c:idx val="0"/>
          <c:order val="0"/>
          <c:tx>
            <c:v>MRCA Vets</c:v>
          </c:tx>
          <c:spPr>
            <a:ln w="28575" cap="rnd">
              <a:solidFill>
                <a:schemeClr val="accent1"/>
              </a:solidFill>
              <a:round/>
            </a:ln>
            <a:effectLst/>
          </c:spPr>
          <c:marker>
            <c:symbol val="none"/>
          </c:marker>
          <c:cat>
            <c:numRef>
              <c:f>'Models Data'!$AE$3:$BK$3</c:f>
              <c:numCache>
                <c:formatCode>dd/mm/yy;@</c:formatCode>
                <c:ptCount val="33"/>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numCache>
            </c:numRef>
          </c:cat>
          <c:val>
            <c:numRef>
              <c:f>'Models Data'!$AE$120:$BK$120</c:f>
              <c:numCache>
                <c:formatCode>#,##0</c:formatCode>
                <c:ptCount val="33"/>
                <c:pt idx="0">
                  <c:v>16732</c:v>
                </c:pt>
                <c:pt idx="1">
                  <c:v>18237</c:v>
                </c:pt>
                <c:pt idx="2">
                  <c:v>19561</c:v>
                </c:pt>
                <c:pt idx="3">
                  <c:v>20680</c:v>
                </c:pt>
                <c:pt idx="4">
                  <c:v>22337</c:v>
                </c:pt>
                <c:pt idx="5">
                  <c:v>23997</c:v>
                </c:pt>
                <c:pt idx="6">
                  <c:v>25596</c:v>
                </c:pt>
                <c:pt idx="7">
                  <c:v>27554</c:v>
                </c:pt>
                <c:pt idx="8">
                  <c:v>29612</c:v>
                </c:pt>
                <c:pt idx="9">
                  <c:v>32597</c:v>
                </c:pt>
                <c:pt idx="10">
                  <c:v>36875</c:v>
                </c:pt>
                <c:pt idx="11">
                  <c:v>40995.279199342913</c:v>
                </c:pt>
                <c:pt idx="12">
                  <c:v>44955.205532468499</c:v>
                </c:pt>
                <c:pt idx="13">
                  <c:v>48692.532488547484</c:v>
                </c:pt>
                <c:pt idx="14">
                  <c:v>52213.251833066228</c:v>
                </c:pt>
                <c:pt idx="15">
                  <c:v>55548.391216914788</c:v>
                </c:pt>
                <c:pt idx="16">
                  <c:v>58679.81702507614</c:v>
                </c:pt>
                <c:pt idx="17">
                  <c:v>61678.118034793464</c:v>
                </c:pt>
                <c:pt idx="18">
                  <c:v>64627.632769417956</c:v>
                </c:pt>
                <c:pt idx="19">
                  <c:v>67542.367193719416</c:v>
                </c:pt>
                <c:pt idx="20">
                  <c:v>70434.893593199566</c:v>
                </c:pt>
                <c:pt idx="21">
                  <c:v>73323.634801013744</c:v>
                </c:pt>
                <c:pt idx="22">
                  <c:v>76201.523414759096</c:v>
                </c:pt>
                <c:pt idx="23">
                  <c:v>78943.175572719847</c:v>
                </c:pt>
                <c:pt idx="24">
                  <c:v>81691.391585539212</c:v>
                </c:pt>
                <c:pt idx="25">
                  <c:v>84444.736219964747</c:v>
                </c:pt>
                <c:pt idx="26">
                  <c:v>87215.728979249136</c:v>
                </c:pt>
                <c:pt idx="27">
                  <c:v>90009.080938362094</c:v>
                </c:pt>
                <c:pt idx="28">
                  <c:v>92814.877066570043</c:v>
                </c:pt>
                <c:pt idx="29">
                  <c:v>95651.85848300306</c:v>
                </c:pt>
                <c:pt idx="30">
                  <c:v>98519.077204460249</c:v>
                </c:pt>
                <c:pt idx="31">
                  <c:v>101423.5362967814</c:v>
                </c:pt>
                <c:pt idx="32">
                  <c:v>104357.3981595739</c:v>
                </c:pt>
              </c:numCache>
            </c:numRef>
          </c:val>
          <c:smooth val="0"/>
          <c:extLst xmlns:c16r2="http://schemas.microsoft.com/office/drawing/2015/06/chart">
            <c:ext xmlns:c16="http://schemas.microsoft.com/office/drawing/2014/chart" uri="{C3380CC4-5D6E-409C-BE32-E72D297353CC}">
              <c16:uniqueId val="{00000000-691A-45F6-8483-CAF2EAAD51F5}"/>
            </c:ext>
          </c:extLst>
        </c:ser>
        <c:ser>
          <c:idx val="1"/>
          <c:order val="1"/>
          <c:tx>
            <c:v>SRCA</c:v>
          </c:tx>
          <c:spPr>
            <a:ln w="28575" cap="rnd">
              <a:solidFill>
                <a:schemeClr val="accent2"/>
              </a:solidFill>
              <a:round/>
            </a:ln>
            <a:effectLst/>
          </c:spPr>
          <c:marker>
            <c:symbol val="none"/>
          </c:marker>
          <c:cat>
            <c:numRef>
              <c:f>'Models Data'!$AE$3:$BK$3</c:f>
              <c:numCache>
                <c:formatCode>dd/mm/yy;@</c:formatCode>
                <c:ptCount val="33"/>
                <c:pt idx="0">
                  <c:v>41820</c:v>
                </c:pt>
                <c:pt idx="1">
                  <c:v>42004</c:v>
                </c:pt>
                <c:pt idx="2">
                  <c:v>42185</c:v>
                </c:pt>
                <c:pt idx="3">
                  <c:v>42369</c:v>
                </c:pt>
                <c:pt idx="4">
                  <c:v>42551</c:v>
                </c:pt>
                <c:pt idx="5">
                  <c:v>42735</c:v>
                </c:pt>
                <c:pt idx="6">
                  <c:v>42916</c:v>
                </c:pt>
                <c:pt idx="7">
                  <c:v>43100</c:v>
                </c:pt>
                <c:pt idx="8">
                  <c:v>43281</c:v>
                </c:pt>
                <c:pt idx="9">
                  <c:v>43465</c:v>
                </c:pt>
                <c:pt idx="10">
                  <c:v>43646</c:v>
                </c:pt>
                <c:pt idx="11">
                  <c:v>43830</c:v>
                </c:pt>
                <c:pt idx="12">
                  <c:v>44012</c:v>
                </c:pt>
                <c:pt idx="13">
                  <c:v>44196</c:v>
                </c:pt>
                <c:pt idx="14">
                  <c:v>44377</c:v>
                </c:pt>
                <c:pt idx="15">
                  <c:v>44561</c:v>
                </c:pt>
                <c:pt idx="16">
                  <c:v>44742</c:v>
                </c:pt>
                <c:pt idx="17">
                  <c:v>44926</c:v>
                </c:pt>
                <c:pt idx="18">
                  <c:v>45107</c:v>
                </c:pt>
                <c:pt idx="19">
                  <c:v>45291</c:v>
                </c:pt>
                <c:pt idx="20">
                  <c:v>45473</c:v>
                </c:pt>
                <c:pt idx="21">
                  <c:v>45657</c:v>
                </c:pt>
                <c:pt idx="22">
                  <c:v>45838</c:v>
                </c:pt>
                <c:pt idx="23">
                  <c:v>46022</c:v>
                </c:pt>
                <c:pt idx="24">
                  <c:v>46203</c:v>
                </c:pt>
                <c:pt idx="25">
                  <c:v>46387</c:v>
                </c:pt>
                <c:pt idx="26">
                  <c:v>46568</c:v>
                </c:pt>
                <c:pt idx="27">
                  <c:v>46752</c:v>
                </c:pt>
                <c:pt idx="28">
                  <c:v>46934</c:v>
                </c:pt>
                <c:pt idx="29">
                  <c:v>47118</c:v>
                </c:pt>
                <c:pt idx="30">
                  <c:v>47299</c:v>
                </c:pt>
                <c:pt idx="31">
                  <c:v>47483</c:v>
                </c:pt>
                <c:pt idx="32">
                  <c:v>47664</c:v>
                </c:pt>
              </c:numCache>
            </c:numRef>
          </c:cat>
          <c:val>
            <c:numRef>
              <c:f>'Models Data'!$AE$141:$BK$141</c:f>
              <c:numCache>
                <c:formatCode>#,##0</c:formatCode>
                <c:ptCount val="33"/>
                <c:pt idx="0">
                  <c:v>50223</c:v>
                </c:pt>
                <c:pt idx="1">
                  <c:v>50567</c:v>
                </c:pt>
                <c:pt idx="2">
                  <c:v>50757</c:v>
                </c:pt>
                <c:pt idx="3">
                  <c:v>50977</c:v>
                </c:pt>
                <c:pt idx="4">
                  <c:v>51388</c:v>
                </c:pt>
                <c:pt idx="5">
                  <c:v>51778</c:v>
                </c:pt>
                <c:pt idx="6">
                  <c:v>52019</c:v>
                </c:pt>
                <c:pt idx="7">
                  <c:v>52321</c:v>
                </c:pt>
                <c:pt idx="8">
                  <c:v>52588</c:v>
                </c:pt>
                <c:pt idx="9">
                  <c:v>53289</c:v>
                </c:pt>
                <c:pt idx="10">
                  <c:v>54242</c:v>
                </c:pt>
                <c:pt idx="11">
                  <c:v>54758.263729770282</c:v>
                </c:pt>
                <c:pt idx="12">
                  <c:v>55300.952719065688</c:v>
                </c:pt>
                <c:pt idx="13">
                  <c:v>55780.702057281254</c:v>
                </c:pt>
                <c:pt idx="14">
                  <c:v>56202.080887000477</c:v>
                </c:pt>
                <c:pt idx="15">
                  <c:v>56553.165418996861</c:v>
                </c:pt>
                <c:pt idx="16">
                  <c:v>56859.971646641017</c:v>
                </c:pt>
                <c:pt idx="17">
                  <c:v>57105.049847323658</c:v>
                </c:pt>
                <c:pt idx="18">
                  <c:v>57336.393713648911</c:v>
                </c:pt>
                <c:pt idx="19">
                  <c:v>57531.565500130964</c:v>
                </c:pt>
                <c:pt idx="20">
                  <c:v>57717.719179154978</c:v>
                </c:pt>
                <c:pt idx="21">
                  <c:v>57868.923608651057</c:v>
                </c:pt>
                <c:pt idx="22">
                  <c:v>58012.228129274765</c:v>
                </c:pt>
                <c:pt idx="23">
                  <c:v>58068.897553777242</c:v>
                </c:pt>
                <c:pt idx="24">
                  <c:v>58115.127987391737</c:v>
                </c:pt>
                <c:pt idx="25">
                  <c:v>58122.247345001393</c:v>
                </c:pt>
                <c:pt idx="26">
                  <c:v>58130.936925000904</c:v>
                </c:pt>
                <c:pt idx="27">
                  <c:v>58106.489729312736</c:v>
                </c:pt>
                <c:pt idx="28">
                  <c:v>58088.040205879872</c:v>
                </c:pt>
                <c:pt idx="29">
                  <c:v>58038.237027867755</c:v>
                </c:pt>
                <c:pt idx="30">
                  <c:v>57995.375689382134</c:v>
                </c:pt>
                <c:pt idx="31">
                  <c:v>57924.750781936047</c:v>
                </c:pt>
                <c:pt idx="32">
                  <c:v>57868.166603223879</c:v>
                </c:pt>
              </c:numCache>
            </c:numRef>
          </c:val>
          <c:smooth val="0"/>
          <c:extLst xmlns:c16r2="http://schemas.microsoft.com/office/drawing/2015/06/chart">
            <c:ext xmlns:c16="http://schemas.microsoft.com/office/drawing/2014/chart" uri="{C3380CC4-5D6E-409C-BE32-E72D297353CC}">
              <c16:uniqueId val="{00000001-691A-45F6-8483-CAF2EAAD51F5}"/>
            </c:ext>
          </c:extLst>
        </c:ser>
        <c:dLbls>
          <c:showLegendKey val="0"/>
          <c:showVal val="0"/>
          <c:showCatName val="0"/>
          <c:showSerName val="0"/>
          <c:showPercent val="0"/>
          <c:showBubbleSize val="0"/>
        </c:dLbls>
        <c:smooth val="0"/>
        <c:axId val="322635864"/>
        <c:axId val="322636256"/>
      </c:lineChart>
      <c:dateAx>
        <c:axId val="322635864"/>
        <c:scaling>
          <c:orientation val="minMax"/>
        </c:scaling>
        <c:delete val="0"/>
        <c:axPos val="b"/>
        <c:numFmt formatCode="[$-C09]dd\-mmm\-yy;@" sourceLinked="0"/>
        <c:majorTickMark val="none"/>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636256"/>
        <c:crosses val="autoZero"/>
        <c:auto val="1"/>
        <c:lblOffset val="100"/>
        <c:baseTimeUnit val="months"/>
        <c:majorUnit val="2"/>
        <c:majorTimeUnit val="years"/>
        <c:minorUnit val="2"/>
        <c:minorTimeUnit val="years"/>
      </c:dateAx>
      <c:valAx>
        <c:axId val="32263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635864"/>
        <c:crosses val="autoZero"/>
        <c:crossBetween val="midCat"/>
      </c:valAx>
      <c:spPr>
        <a:solidFill>
          <a:schemeClr val="accent5">
            <a:lumMod val="20000"/>
            <a:lumOff val="80000"/>
          </a:schemeClr>
        </a:solidFill>
        <a:ln w="25400">
          <a:solidFill>
            <a:sysClr val="windowText" lastClr="000000"/>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19106699751861"/>
          <c:y val="2.982107355864811E-2"/>
        </c:manualLayout>
      </c:layout>
      <c:overlay val="0"/>
      <c:spPr>
        <a:noFill/>
        <a:ln w="25400">
          <a:noFill/>
        </a:ln>
      </c:spPr>
    </c:title>
    <c:autoTitleDeleted val="0"/>
    <c:plotArea>
      <c:layout>
        <c:manualLayout>
          <c:layoutTarget val="inner"/>
          <c:xMode val="edge"/>
          <c:yMode val="edge"/>
          <c:x val="9.9255583126550875E-2"/>
          <c:y val="0.15705765407554673"/>
          <c:w val="0.86476426799007444"/>
          <c:h val="0.62823061630218691"/>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Data'!$W$153:$BK$153</c:f>
              <c:numCache>
                <c:formatCode>#,##0</c:formatCode>
                <c:ptCount val="41"/>
                <c:pt idx="0">
                  <c:v>52564</c:v>
                </c:pt>
                <c:pt idx="1">
                  <c:v>50827</c:v>
                </c:pt>
                <c:pt idx="2">
                  <c:v>49155</c:v>
                </c:pt>
                <c:pt idx="3">
                  <c:v>47532</c:v>
                </c:pt>
                <c:pt idx="4">
                  <c:v>45973</c:v>
                </c:pt>
                <c:pt idx="5">
                  <c:v>44621</c:v>
                </c:pt>
                <c:pt idx="6">
                  <c:v>43416</c:v>
                </c:pt>
                <c:pt idx="7">
                  <c:v>42995</c:v>
                </c:pt>
                <c:pt idx="8">
                  <c:v>48939</c:v>
                </c:pt>
                <c:pt idx="9">
                  <c:v>47842</c:v>
                </c:pt>
                <c:pt idx="10">
                  <c:v>46945</c:v>
                </c:pt>
                <c:pt idx="11">
                  <c:v>45969</c:v>
                </c:pt>
                <c:pt idx="12">
                  <c:v>45298</c:v>
                </c:pt>
                <c:pt idx="13">
                  <c:v>44649</c:v>
                </c:pt>
                <c:pt idx="14">
                  <c:v>44113</c:v>
                </c:pt>
                <c:pt idx="15">
                  <c:v>43697</c:v>
                </c:pt>
                <c:pt idx="16">
                  <c:v>43645</c:v>
                </c:pt>
                <c:pt idx="17">
                  <c:v>44537</c:v>
                </c:pt>
                <c:pt idx="18">
                  <c:v>47186</c:v>
                </c:pt>
                <c:pt idx="19">
                  <c:v>49501.900340919354</c:v>
                </c:pt>
                <c:pt idx="20">
                  <c:v>51305.993733773401</c:v>
                </c:pt>
                <c:pt idx="21">
                  <c:v>52609.057845185824</c:v>
                </c:pt>
                <c:pt idx="22">
                  <c:v>53614.169924139809</c:v>
                </c:pt>
                <c:pt idx="23">
                  <c:v>54330.562663595425</c:v>
                </c:pt>
                <c:pt idx="24">
                  <c:v>54907.536989981476</c:v>
                </c:pt>
                <c:pt idx="25">
                  <c:v>55320.108659308287</c:v>
                </c:pt>
                <c:pt idx="26">
                  <c:v>55798.134696751542</c:v>
                </c:pt>
                <c:pt idx="27">
                  <c:v>56275.386330147616</c:v>
                </c:pt>
                <c:pt idx="28">
                  <c:v>56807.609679504021</c:v>
                </c:pt>
                <c:pt idx="29">
                  <c:v>57336.45261348327</c:v>
                </c:pt>
                <c:pt idx="30">
                  <c:v>57912.339515186693</c:v>
                </c:pt>
                <c:pt idx="31">
                  <c:v>58141.926119686221</c:v>
                </c:pt>
                <c:pt idx="32">
                  <c:v>58425.682532210703</c:v>
                </c:pt>
                <c:pt idx="33">
                  <c:v>58711.781388384319</c:v>
                </c:pt>
                <c:pt idx="34">
                  <c:v>59040.98760714251</c:v>
                </c:pt>
                <c:pt idx="35">
                  <c:v>59363.563339639441</c:v>
                </c:pt>
                <c:pt idx="36">
                  <c:v>59729.302509314046</c:v>
                </c:pt>
                <c:pt idx="37">
                  <c:v>60090.250333187949</c:v>
                </c:pt>
                <c:pt idx="38">
                  <c:v>60500.794090898577</c:v>
                </c:pt>
                <c:pt idx="39">
                  <c:v>60910.453034067512</c:v>
                </c:pt>
                <c:pt idx="40">
                  <c:v>61360.695254830636</c:v>
                </c:pt>
              </c:numCache>
            </c:numRef>
          </c:val>
          <c:smooth val="0"/>
          <c:extLst xmlns:c16r2="http://schemas.microsoft.com/office/drawing/2015/06/chart">
            <c:ext xmlns:c16="http://schemas.microsoft.com/office/drawing/2014/chart" uri="{C3380CC4-5D6E-409C-BE32-E72D297353CC}">
              <c16:uniqueId val="{00000000-6132-49BB-85A6-AFF36EF52F33}"/>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Data'!$W$426:$BK$426</c:f>
              <c:numCache>
                <c:formatCode>#,##0</c:formatCode>
                <c:ptCount val="41"/>
                <c:pt idx="0">
                  <c:v>64155</c:v>
                </c:pt>
                <c:pt idx="1">
                  <c:v>62386</c:v>
                </c:pt>
                <c:pt idx="2">
                  <c:v>60541</c:v>
                </c:pt>
                <c:pt idx="3">
                  <c:v>58866</c:v>
                </c:pt>
                <c:pt idx="4">
                  <c:v>57036</c:v>
                </c:pt>
                <c:pt idx="5">
                  <c:v>55225</c:v>
                </c:pt>
                <c:pt idx="6">
                  <c:v>53534</c:v>
                </c:pt>
                <c:pt idx="7">
                  <c:v>51586</c:v>
                </c:pt>
                <c:pt idx="8">
                  <c:v>50417</c:v>
                </c:pt>
                <c:pt idx="9">
                  <c:v>48447</c:v>
                </c:pt>
                <c:pt idx="10">
                  <c:v>46754</c:v>
                </c:pt>
                <c:pt idx="11">
                  <c:v>44961</c:v>
                </c:pt>
                <c:pt idx="12">
                  <c:v>43234</c:v>
                </c:pt>
                <c:pt idx="13">
                  <c:v>41212</c:v>
                </c:pt>
                <c:pt idx="14">
                  <c:v>39695</c:v>
                </c:pt>
                <c:pt idx="15">
                  <c:v>37577</c:v>
                </c:pt>
                <c:pt idx="16">
                  <c:v>36263</c:v>
                </c:pt>
                <c:pt idx="17">
                  <c:v>34792</c:v>
                </c:pt>
                <c:pt idx="18">
                  <c:v>33591</c:v>
                </c:pt>
                <c:pt idx="19">
                  <c:v>32235.111693016144</c:v>
                </c:pt>
                <c:pt idx="20">
                  <c:v>31029.619152601539</c:v>
                </c:pt>
                <c:pt idx="21">
                  <c:v>29778.120841421718</c:v>
                </c:pt>
                <c:pt idx="22">
                  <c:v>28673.637580706232</c:v>
                </c:pt>
                <c:pt idx="23">
                  <c:v>27512.382250494222</c:v>
                </c:pt>
                <c:pt idx="24">
                  <c:v>26509.151952686178</c:v>
                </c:pt>
                <c:pt idx="25">
                  <c:v>25472.051845761427</c:v>
                </c:pt>
                <c:pt idx="26">
                  <c:v>24582.21160414413</c:v>
                </c:pt>
                <c:pt idx="27">
                  <c:v>23671.800451504489</c:v>
                </c:pt>
                <c:pt idx="28">
                  <c:v>22888.81894454941</c:v>
                </c:pt>
                <c:pt idx="29">
                  <c:v>22088.250489714959</c:v>
                </c:pt>
                <c:pt idx="30">
                  <c:v>21413.321240382356</c:v>
                </c:pt>
                <c:pt idx="31">
                  <c:v>20720.68125511592</c:v>
                </c:pt>
                <c:pt idx="32">
                  <c:v>20137.98855611456</c:v>
                </c:pt>
                <c:pt idx="33">
                  <c:v>19547.056485738969</c:v>
                </c:pt>
                <c:pt idx="34">
                  <c:v>19045.705242610453</c:v>
                </c:pt>
                <c:pt idx="35">
                  <c:v>18537.352822332421</c:v>
                </c:pt>
                <c:pt idx="36">
                  <c:v>18109.676288767652</c:v>
                </c:pt>
                <c:pt idx="37">
                  <c:v>17671.539395618347</c:v>
                </c:pt>
                <c:pt idx="38">
                  <c:v>17302.748904612879</c:v>
                </c:pt>
                <c:pt idx="39">
                  <c:v>16925.306879066393</c:v>
                </c:pt>
                <c:pt idx="40">
                  <c:v>16602.03527231919</c:v>
                </c:pt>
              </c:numCache>
            </c:numRef>
          </c:val>
          <c:smooth val="0"/>
          <c:extLst xmlns:c16r2="http://schemas.microsoft.com/office/drawing/2015/06/chart">
            <c:ext xmlns:c16="http://schemas.microsoft.com/office/drawing/2014/chart" uri="{C3380CC4-5D6E-409C-BE32-E72D297353CC}">
              <c16:uniqueId val="{00000001-6132-49BB-85A6-AFF36EF52F33}"/>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Data'!$W$468:$BK$468</c:f>
              <c:numCache>
                <c:formatCode>#,##0</c:formatCode>
                <c:ptCount val="41"/>
                <c:pt idx="0">
                  <c:v>115516</c:v>
                </c:pt>
                <c:pt idx="1">
                  <c:v>112065</c:v>
                </c:pt>
                <c:pt idx="2">
                  <c:v>108607</c:v>
                </c:pt>
                <c:pt idx="3">
                  <c:v>105343</c:v>
                </c:pt>
                <c:pt idx="4">
                  <c:v>101991</c:v>
                </c:pt>
                <c:pt idx="5">
                  <c:v>98876</c:v>
                </c:pt>
                <c:pt idx="6">
                  <c:v>96036</c:v>
                </c:pt>
                <c:pt idx="7">
                  <c:v>93708</c:v>
                </c:pt>
                <c:pt idx="8">
                  <c:v>98834</c:v>
                </c:pt>
                <c:pt idx="9">
                  <c:v>95815</c:v>
                </c:pt>
                <c:pt idx="10">
                  <c:v>93270</c:v>
                </c:pt>
                <c:pt idx="11">
                  <c:v>90538</c:v>
                </c:pt>
                <c:pt idx="12">
                  <c:v>88172</c:v>
                </c:pt>
                <c:pt idx="13">
                  <c:v>85535</c:v>
                </c:pt>
                <c:pt idx="14">
                  <c:v>83511</c:v>
                </c:pt>
                <c:pt idx="15">
                  <c:v>81003</c:v>
                </c:pt>
                <c:pt idx="16">
                  <c:v>79666</c:v>
                </c:pt>
                <c:pt idx="17">
                  <c:v>79113</c:v>
                </c:pt>
                <c:pt idx="18">
                  <c:v>80577</c:v>
                </c:pt>
                <c:pt idx="19">
                  <c:v>81553.823839300298</c:v>
                </c:pt>
                <c:pt idx="20">
                  <c:v>82165.142375656709</c:v>
                </c:pt>
                <c:pt idx="21">
                  <c:v>82228.219045284874</c:v>
                </c:pt>
                <c:pt idx="22">
                  <c:v>82138.281315467</c:v>
                </c:pt>
                <c:pt idx="23">
                  <c:v>81702.90799224998</c:v>
                </c:pt>
                <c:pt idx="24">
                  <c:v>81283.558247155554</c:v>
                </c:pt>
                <c:pt idx="25">
                  <c:v>80665.437143354415</c:v>
                </c:pt>
                <c:pt idx="26">
                  <c:v>80258.427455774217</c:v>
                </c:pt>
                <c:pt idx="27">
                  <c:v>79829.941153684093</c:v>
                </c:pt>
                <c:pt idx="28">
                  <c:v>79581.566751208506</c:v>
                </c:pt>
                <c:pt idx="29">
                  <c:v>79311.255903884972</c:v>
                </c:pt>
                <c:pt idx="30">
                  <c:v>79212.723145671771</c:v>
                </c:pt>
                <c:pt idx="31">
                  <c:v>78750.313051736477</c:v>
                </c:pt>
                <c:pt idx="32">
                  <c:v>78450.549642230457</c:v>
                </c:pt>
                <c:pt idx="33">
                  <c:v>78144.24870077247</c:v>
                </c:pt>
                <c:pt idx="34">
                  <c:v>77970.336664662638</c:v>
                </c:pt>
                <c:pt idx="35">
                  <c:v>77782.991975074168</c:v>
                </c:pt>
                <c:pt idx="36">
                  <c:v>77719.029620810717</c:v>
                </c:pt>
                <c:pt idx="37">
                  <c:v>77639.825984090639</c:v>
                </c:pt>
                <c:pt idx="38">
                  <c:v>77679.403654877824</c:v>
                </c:pt>
                <c:pt idx="39">
                  <c:v>77709.575334171343</c:v>
                </c:pt>
                <c:pt idx="40">
                  <c:v>77833.996628503402</c:v>
                </c:pt>
              </c:numCache>
            </c:numRef>
          </c:val>
          <c:smooth val="0"/>
          <c:extLst xmlns:c16r2="http://schemas.microsoft.com/office/drawing/2015/06/chart">
            <c:ext xmlns:c16="http://schemas.microsoft.com/office/drawing/2014/chart" uri="{C3380CC4-5D6E-409C-BE32-E72D297353CC}">
              <c16:uniqueId val="{00000002-6132-49BB-85A6-AFF36EF52F33}"/>
            </c:ext>
          </c:extLst>
        </c:ser>
        <c:dLbls>
          <c:showLegendKey val="0"/>
          <c:showVal val="0"/>
          <c:showCatName val="0"/>
          <c:showSerName val="0"/>
          <c:showPercent val="0"/>
          <c:showBubbleSize val="0"/>
        </c:dLbls>
        <c:smooth val="0"/>
        <c:axId val="317306648"/>
        <c:axId val="317307040"/>
      </c:lineChart>
      <c:dateAx>
        <c:axId val="3173066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394540942928037"/>
              <c:y val="0.868787276341948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307040"/>
        <c:crosses val="autoZero"/>
        <c:auto val="1"/>
        <c:lblOffset val="100"/>
        <c:baseTimeUnit val="months"/>
        <c:majorUnit val="12"/>
        <c:majorTimeUnit val="months"/>
        <c:minorUnit val="12"/>
        <c:minorTimeUnit val="months"/>
      </c:dateAx>
      <c:valAx>
        <c:axId val="31730704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7306648"/>
        <c:crosses val="autoZero"/>
        <c:crossBetween val="midCat"/>
      </c:valAx>
      <c:spPr>
        <a:solidFill>
          <a:srgbClr val="C0C0C0"/>
        </a:solidFill>
        <a:ln w="12700">
          <a:solidFill>
            <a:srgbClr val="808080"/>
          </a:solidFill>
          <a:prstDash val="solid"/>
        </a:ln>
      </c:spPr>
    </c:plotArea>
    <c:legend>
      <c:legendPos val="b"/>
      <c:layout>
        <c:manualLayout>
          <c:xMode val="edge"/>
          <c:yMode val="edge"/>
          <c:x val="0.36352357320099254"/>
          <c:y val="0.94035785288270379"/>
          <c:w val="0.3362284180978618"/>
          <c:h val="4.5725646123260466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Arial"/>
                <a:ea typeface="Arial"/>
                <a:cs typeface="Arial"/>
              </a:defRPr>
            </a:pPr>
            <a:r>
              <a:rPr lang="en-AU"/>
              <a:t>DVA Major Pension Categories in Payment</a:t>
            </a:r>
          </a:p>
        </c:rich>
      </c:tx>
      <c:layout>
        <c:manualLayout>
          <c:xMode val="edge"/>
          <c:yMode val="edge"/>
          <c:x val="0.27406425838899245"/>
          <c:y val="2.976190476190476E-2"/>
        </c:manualLayout>
      </c:layout>
      <c:overlay val="0"/>
      <c:spPr>
        <a:noFill/>
        <a:ln w="25400">
          <a:noFill/>
        </a:ln>
      </c:spPr>
    </c:title>
    <c:autoTitleDeleted val="0"/>
    <c:plotArea>
      <c:layout>
        <c:manualLayout>
          <c:layoutTarget val="inner"/>
          <c:xMode val="edge"/>
          <c:yMode val="edge"/>
          <c:x val="7.8877056837149614E-2"/>
          <c:y val="0.15079394297561496"/>
          <c:w val="0.88235351716133459"/>
          <c:h val="0.64285838847499011"/>
        </c:manualLayout>
      </c:layout>
      <c:lineChart>
        <c:grouping val="standard"/>
        <c:varyColors val="0"/>
        <c:ser>
          <c:idx val="1"/>
          <c:order val="0"/>
          <c:tx>
            <c:v>DPs</c:v>
          </c:tx>
          <c:spPr>
            <a:ln w="38100">
              <a:solidFill>
                <a:srgbClr val="0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Data'!$W$6:$BK$6</c:f>
              <c:numCache>
                <c:formatCode>#,##0</c:formatCode>
                <c:ptCount val="41"/>
                <c:pt idx="0">
                  <c:v>36510</c:v>
                </c:pt>
                <c:pt idx="1">
                  <c:v>35366</c:v>
                </c:pt>
                <c:pt idx="2">
                  <c:v>34235</c:v>
                </c:pt>
                <c:pt idx="3">
                  <c:v>33115</c:v>
                </c:pt>
                <c:pt idx="4">
                  <c:v>31988</c:v>
                </c:pt>
                <c:pt idx="5">
                  <c:v>31039</c:v>
                </c:pt>
                <c:pt idx="6">
                  <c:v>30119</c:v>
                </c:pt>
                <c:pt idx="7">
                  <c:v>29120</c:v>
                </c:pt>
                <c:pt idx="8">
                  <c:v>28257</c:v>
                </c:pt>
                <c:pt idx="9">
                  <c:v>27342</c:v>
                </c:pt>
                <c:pt idx="10">
                  <c:v>26502</c:v>
                </c:pt>
                <c:pt idx="11">
                  <c:v>25638</c:v>
                </c:pt>
                <c:pt idx="12">
                  <c:v>24873</c:v>
                </c:pt>
                <c:pt idx="13">
                  <c:v>24139</c:v>
                </c:pt>
                <c:pt idx="14">
                  <c:v>23504</c:v>
                </c:pt>
                <c:pt idx="15">
                  <c:v>22776</c:v>
                </c:pt>
                <c:pt idx="16">
                  <c:v>22243</c:v>
                </c:pt>
                <c:pt idx="17">
                  <c:v>21624</c:v>
                </c:pt>
                <c:pt idx="18">
                  <c:v>21198</c:v>
                </c:pt>
                <c:pt idx="19">
                  <c:v>20696.460206511161</c:v>
                </c:pt>
                <c:pt idx="20">
                  <c:v>20250.853961151144</c:v>
                </c:pt>
                <c:pt idx="21">
                  <c:v>19821.812536984402</c:v>
                </c:pt>
                <c:pt idx="22">
                  <c:v>19451.840929845181</c:v>
                </c:pt>
                <c:pt idx="23">
                  <c:v>19092.135605756277</c:v>
                </c:pt>
                <c:pt idx="24">
                  <c:v>18773.620270582938</c:v>
                </c:pt>
                <c:pt idx="25">
                  <c:v>18458.107585541642</c:v>
                </c:pt>
                <c:pt idx="26">
                  <c:v>18171.526587082695</c:v>
                </c:pt>
                <c:pt idx="27">
                  <c:v>17883.477719958431</c:v>
                </c:pt>
                <c:pt idx="28">
                  <c:v>17616.804869779025</c:v>
                </c:pt>
                <c:pt idx="29">
                  <c:v>17344.582260850762</c:v>
                </c:pt>
                <c:pt idx="30">
                  <c:v>17093.027311742964</c:v>
                </c:pt>
                <c:pt idx="31">
                  <c:v>16830.562515642767</c:v>
                </c:pt>
                <c:pt idx="32">
                  <c:v>16580.987628026091</c:v>
                </c:pt>
                <c:pt idx="33">
                  <c:v>16323.100246413795</c:v>
                </c:pt>
                <c:pt idx="34">
                  <c:v>16072.963004504503</c:v>
                </c:pt>
                <c:pt idx="35">
                  <c:v>15810.938801995959</c:v>
                </c:pt>
                <c:pt idx="36">
                  <c:v>15557.883370252335</c:v>
                </c:pt>
                <c:pt idx="37">
                  <c:v>15295.182680380158</c:v>
                </c:pt>
                <c:pt idx="38">
                  <c:v>15042.888738370044</c:v>
                </c:pt>
                <c:pt idx="39">
                  <c:v>14782.01638857022</c:v>
                </c:pt>
                <c:pt idx="40">
                  <c:v>14527.942317198613</c:v>
                </c:pt>
              </c:numCache>
            </c:numRef>
          </c:val>
          <c:smooth val="0"/>
          <c:extLst xmlns:c16r2="http://schemas.microsoft.com/office/drawing/2015/06/chart">
            <c:ext xmlns:c16="http://schemas.microsoft.com/office/drawing/2014/chart" uri="{C3380CC4-5D6E-409C-BE32-E72D297353CC}">
              <c16:uniqueId val="{00000000-6A3D-47EA-9111-C91C24499456}"/>
            </c:ext>
          </c:extLst>
        </c:ser>
        <c:ser>
          <c:idx val="2"/>
          <c:order val="1"/>
          <c:tx>
            <c:v>SPVs</c:v>
          </c:tx>
          <c:spPr>
            <a:ln w="38100">
              <a:solidFill>
                <a:srgbClr val="0000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Data'!$W$48:$BK$48</c:f>
              <c:numCache>
                <c:formatCode>#,##0</c:formatCode>
                <c:ptCount val="41"/>
                <c:pt idx="0">
                  <c:v>29497</c:v>
                </c:pt>
                <c:pt idx="1">
                  <c:v>28334</c:v>
                </c:pt>
                <c:pt idx="2">
                  <c:v>27210</c:v>
                </c:pt>
                <c:pt idx="3">
                  <c:v>26098</c:v>
                </c:pt>
                <c:pt idx="4">
                  <c:v>24954</c:v>
                </c:pt>
                <c:pt idx="5">
                  <c:v>23928</c:v>
                </c:pt>
                <c:pt idx="6">
                  <c:v>23067</c:v>
                </c:pt>
                <c:pt idx="7">
                  <c:v>22032</c:v>
                </c:pt>
                <c:pt idx="8">
                  <c:v>21211</c:v>
                </c:pt>
                <c:pt idx="9">
                  <c:v>20327</c:v>
                </c:pt>
                <c:pt idx="10">
                  <c:v>19527</c:v>
                </c:pt>
                <c:pt idx="11">
                  <c:v>18751</c:v>
                </c:pt>
                <c:pt idx="12">
                  <c:v>18026</c:v>
                </c:pt>
                <c:pt idx="13">
                  <c:v>16734</c:v>
                </c:pt>
                <c:pt idx="14">
                  <c:v>16100</c:v>
                </c:pt>
                <c:pt idx="15">
                  <c:v>15417</c:v>
                </c:pt>
                <c:pt idx="16">
                  <c:v>14877</c:v>
                </c:pt>
                <c:pt idx="17">
                  <c:v>14372</c:v>
                </c:pt>
                <c:pt idx="18">
                  <c:v>13876</c:v>
                </c:pt>
                <c:pt idx="19">
                  <c:v>13339.379116146827</c:v>
                </c:pt>
                <c:pt idx="20">
                  <c:v>12854.501812465831</c:v>
                </c:pt>
                <c:pt idx="21">
                  <c:v>12385.424157562655</c:v>
                </c:pt>
                <c:pt idx="22">
                  <c:v>11972.714400078521</c:v>
                </c:pt>
                <c:pt idx="23">
                  <c:v>11569.446800905262</c:v>
                </c:pt>
                <c:pt idx="24">
                  <c:v>11212.514287825843</c:v>
                </c:pt>
                <c:pt idx="25">
                  <c:v>10859.813150147414</c:v>
                </c:pt>
                <c:pt idx="26">
                  <c:v>10541.920377517064</c:v>
                </c:pt>
                <c:pt idx="27">
                  <c:v>10225.685289755282</c:v>
                </c:pt>
                <c:pt idx="28">
                  <c:v>9935.2986953900599</c:v>
                </c:pt>
                <c:pt idx="29">
                  <c:v>9642.0848290265458</c:v>
                </c:pt>
                <c:pt idx="30">
                  <c:v>9372.8874488110214</c:v>
                </c:pt>
                <c:pt idx="31">
                  <c:v>9100.9231916633889</c:v>
                </c:pt>
                <c:pt idx="32">
                  <c:v>8845.4139130513413</c:v>
                </c:pt>
                <c:pt idx="33">
                  <c:v>8583.0502508701884</c:v>
                </c:pt>
                <c:pt idx="34">
                  <c:v>8332.7672825706522</c:v>
                </c:pt>
                <c:pt idx="35">
                  <c:v>8074.5505864105216</c:v>
                </c:pt>
                <c:pt idx="36">
                  <c:v>7826.8007873267561</c:v>
                </c:pt>
                <c:pt idx="37">
                  <c:v>7570.5113918801871</c:v>
                </c:pt>
                <c:pt idx="38">
                  <c:v>7324.7170847390062</c:v>
                </c:pt>
                <c:pt idx="39">
                  <c:v>7071.7736639346449</c:v>
                </c:pt>
                <c:pt idx="40">
                  <c:v>6830.1235644688832</c:v>
                </c:pt>
              </c:numCache>
            </c:numRef>
          </c:val>
          <c:smooth val="0"/>
          <c:extLst xmlns:c16r2="http://schemas.microsoft.com/office/drawing/2015/06/chart">
            <c:ext xmlns:c16="http://schemas.microsoft.com/office/drawing/2014/chart" uri="{C3380CC4-5D6E-409C-BE32-E72D297353CC}">
              <c16:uniqueId val="{00000001-6A3D-47EA-9111-C91C24499456}"/>
            </c:ext>
          </c:extLst>
        </c:ser>
        <c:ser>
          <c:idx val="3"/>
          <c:order val="2"/>
          <c:tx>
            <c:v>SPDs</c:v>
          </c:tx>
          <c:spPr>
            <a:ln w="38100">
              <a:solidFill>
                <a:srgbClr val="FF99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Data'!$W$174:$BK$174</c:f>
              <c:numCache>
                <c:formatCode>#,##0</c:formatCode>
                <c:ptCount val="41"/>
                <c:pt idx="0">
                  <c:v>24994</c:v>
                </c:pt>
                <c:pt idx="1">
                  <c:v>24100</c:v>
                </c:pt>
                <c:pt idx="2">
                  <c:v>23287</c:v>
                </c:pt>
                <c:pt idx="3">
                  <c:v>22493</c:v>
                </c:pt>
                <c:pt idx="4">
                  <c:v>21640</c:v>
                </c:pt>
                <c:pt idx="5">
                  <c:v>20825</c:v>
                </c:pt>
                <c:pt idx="6">
                  <c:v>20055</c:v>
                </c:pt>
                <c:pt idx="7">
                  <c:v>19269</c:v>
                </c:pt>
                <c:pt idx="8">
                  <c:v>18637</c:v>
                </c:pt>
                <c:pt idx="9">
                  <c:v>17887</c:v>
                </c:pt>
                <c:pt idx="10">
                  <c:v>17269</c:v>
                </c:pt>
                <c:pt idx="11">
                  <c:v>16596</c:v>
                </c:pt>
                <c:pt idx="12">
                  <c:v>15929</c:v>
                </c:pt>
                <c:pt idx="13">
                  <c:v>14805</c:v>
                </c:pt>
                <c:pt idx="14">
                  <c:v>14247</c:v>
                </c:pt>
                <c:pt idx="15">
                  <c:v>13632</c:v>
                </c:pt>
                <c:pt idx="16">
                  <c:v>13153</c:v>
                </c:pt>
                <c:pt idx="17">
                  <c:v>12718</c:v>
                </c:pt>
                <c:pt idx="18">
                  <c:v>12280</c:v>
                </c:pt>
                <c:pt idx="19">
                  <c:v>11919.735511663184</c:v>
                </c:pt>
                <c:pt idx="20">
                  <c:v>11602.876175256193</c:v>
                </c:pt>
                <c:pt idx="21">
                  <c:v>11293.33120735888</c:v>
                </c:pt>
                <c:pt idx="22">
                  <c:v>11008.675045642423</c:v>
                </c:pt>
                <c:pt idx="23">
                  <c:v>10711.485445312557</c:v>
                </c:pt>
                <c:pt idx="24">
                  <c:v>10454.626185055313</c:v>
                </c:pt>
                <c:pt idx="25">
                  <c:v>10199.193484257019</c:v>
                </c:pt>
                <c:pt idx="26">
                  <c:v>9973.7376923884985</c:v>
                </c:pt>
                <c:pt idx="27">
                  <c:v>9746.5034010014151</c:v>
                </c:pt>
                <c:pt idx="28">
                  <c:v>9551.4401093452379</c:v>
                </c:pt>
                <c:pt idx="29">
                  <c:v>9356.4917071664495</c:v>
                </c:pt>
                <c:pt idx="30">
                  <c:v>9185.0588800781625</c:v>
                </c:pt>
                <c:pt idx="31">
                  <c:v>9011.5530229039923</c:v>
                </c:pt>
                <c:pt idx="32">
                  <c:v>8865.7742521670316</c:v>
                </c:pt>
                <c:pt idx="33">
                  <c:v>8721.378137966718</c:v>
                </c:pt>
                <c:pt idx="34">
                  <c:v>8597.8029890815797</c:v>
                </c:pt>
                <c:pt idx="35">
                  <c:v>8472.5566823350364</c:v>
                </c:pt>
                <c:pt idx="36">
                  <c:v>8365.9565597710807</c:v>
                </c:pt>
                <c:pt idx="37">
                  <c:v>8256.2399338115447</c:v>
                </c:pt>
                <c:pt idx="38">
                  <c:v>8166.3248166178118</c:v>
                </c:pt>
                <c:pt idx="39">
                  <c:v>8074.9082610184651</c:v>
                </c:pt>
                <c:pt idx="40">
                  <c:v>7998.9979235013125</c:v>
                </c:pt>
              </c:numCache>
            </c:numRef>
          </c:val>
          <c:smooth val="0"/>
          <c:extLst xmlns:c16r2="http://schemas.microsoft.com/office/drawing/2015/06/chart">
            <c:ext xmlns:c16="http://schemas.microsoft.com/office/drawing/2014/chart" uri="{C3380CC4-5D6E-409C-BE32-E72D297353CC}">
              <c16:uniqueId val="{00000002-6A3D-47EA-9111-C91C24499456}"/>
            </c:ext>
          </c:extLst>
        </c:ser>
        <c:ser>
          <c:idx val="4"/>
          <c:order val="3"/>
          <c:tx>
            <c:v>WWs</c:v>
          </c:tx>
          <c:spPr>
            <a:ln w="38100">
              <a:solidFill>
                <a:srgbClr val="8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Data'!$W$195:$BK$195</c:f>
              <c:numCache>
                <c:formatCode>#,##0</c:formatCode>
                <c:ptCount val="41"/>
                <c:pt idx="0">
                  <c:v>35855</c:v>
                </c:pt>
                <c:pt idx="1">
                  <c:v>35028</c:v>
                </c:pt>
                <c:pt idx="2">
                  <c:v>34128</c:v>
                </c:pt>
                <c:pt idx="3">
                  <c:v>33317</c:v>
                </c:pt>
                <c:pt idx="4">
                  <c:v>32431</c:v>
                </c:pt>
                <c:pt idx="5">
                  <c:v>31501</c:v>
                </c:pt>
                <c:pt idx="6">
                  <c:v>30652</c:v>
                </c:pt>
                <c:pt idx="7">
                  <c:v>29658</c:v>
                </c:pt>
                <c:pt idx="8">
                  <c:v>28723</c:v>
                </c:pt>
                <c:pt idx="9">
                  <c:v>27604</c:v>
                </c:pt>
                <c:pt idx="10">
                  <c:v>26569</c:v>
                </c:pt>
                <c:pt idx="11">
                  <c:v>25517</c:v>
                </c:pt>
                <c:pt idx="12">
                  <c:v>24507</c:v>
                </c:pt>
                <c:pt idx="13">
                  <c:v>23405</c:v>
                </c:pt>
                <c:pt idx="14">
                  <c:v>22489</c:v>
                </c:pt>
                <c:pt idx="15">
                  <c:v>21348</c:v>
                </c:pt>
                <c:pt idx="16">
                  <c:v>20437</c:v>
                </c:pt>
                <c:pt idx="17">
                  <c:v>19477</c:v>
                </c:pt>
                <c:pt idx="18">
                  <c:v>18621</c:v>
                </c:pt>
                <c:pt idx="19">
                  <c:v>17568.625539918408</c:v>
                </c:pt>
                <c:pt idx="20">
                  <c:v>16621.815849559178</c:v>
                </c:pt>
                <c:pt idx="21">
                  <c:v>15629.183766608836</c:v>
                </c:pt>
                <c:pt idx="22">
                  <c:v>14768.929604281659</c:v>
                </c:pt>
                <c:pt idx="23">
                  <c:v>13873.219353001003</c:v>
                </c:pt>
                <c:pt idx="24">
                  <c:v>13104.215332127924</c:v>
                </c:pt>
                <c:pt idx="25">
                  <c:v>12309.050033063273</c:v>
                </c:pt>
                <c:pt idx="26">
                  <c:v>11634.878062634722</c:v>
                </c:pt>
                <c:pt idx="27">
                  <c:v>10943.424254034619</c:v>
                </c:pt>
                <c:pt idx="28">
                  <c:v>10361.076987253078</c:v>
                </c:pt>
                <c:pt idx="29">
                  <c:v>9766.8226193901337</c:v>
                </c:pt>
                <c:pt idx="30">
                  <c:v>9273.7454312802965</c:v>
                </c:pt>
                <c:pt idx="31">
                  <c:v>8773.1531912089977</c:v>
                </c:pt>
                <c:pt idx="32">
                  <c:v>8357.3869221280784</c:v>
                </c:pt>
                <c:pt idx="33">
                  <c:v>7934.2372850951888</c:v>
                </c:pt>
                <c:pt idx="34">
                  <c:v>7588.3667000595224</c:v>
                </c:pt>
                <c:pt idx="35">
                  <c:v>7239.324663814511</c:v>
                </c:pt>
                <c:pt idx="36">
                  <c:v>6956.054344251168</c:v>
                </c:pt>
                <c:pt idx="37">
                  <c:v>6668.9795263275855</c:v>
                </c:pt>
                <c:pt idx="38">
                  <c:v>6435.194914622617</c:v>
                </c:pt>
                <c:pt idx="39">
                  <c:v>6195.3134986538935</c:v>
                </c:pt>
                <c:pt idx="40">
                  <c:v>5999.0015647309338</c:v>
                </c:pt>
              </c:numCache>
            </c:numRef>
          </c:val>
          <c:smooth val="0"/>
          <c:extLst xmlns:c16r2="http://schemas.microsoft.com/office/drawing/2015/06/chart">
            <c:ext xmlns:c16="http://schemas.microsoft.com/office/drawing/2014/chart" uri="{C3380CC4-5D6E-409C-BE32-E72D297353CC}">
              <c16:uniqueId val="{00000003-6A3D-47EA-9111-C91C24499456}"/>
            </c:ext>
          </c:extLst>
        </c:ser>
        <c:ser>
          <c:idx val="5"/>
          <c:order val="4"/>
          <c:tx>
            <c:v>ISS</c:v>
          </c:tx>
          <c:spPr>
            <a:ln w="38100">
              <a:solidFill>
                <a:srgbClr val="CC99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Data'!$W$573:$BK$573</c:f>
              <c:numCache>
                <c:formatCode>#,##0</c:formatCode>
                <c:ptCount val="41"/>
                <c:pt idx="0">
                  <c:v>27697</c:v>
                </c:pt>
                <c:pt idx="1">
                  <c:v>27026</c:v>
                </c:pt>
                <c:pt idx="2">
                  <c:v>26278</c:v>
                </c:pt>
                <c:pt idx="3">
                  <c:v>25620</c:v>
                </c:pt>
                <c:pt idx="4">
                  <c:v>24847</c:v>
                </c:pt>
                <c:pt idx="5">
                  <c:v>24091</c:v>
                </c:pt>
                <c:pt idx="6">
                  <c:v>23354</c:v>
                </c:pt>
                <c:pt idx="7">
                  <c:v>22531</c:v>
                </c:pt>
                <c:pt idx="8">
                  <c:v>21781</c:v>
                </c:pt>
                <c:pt idx="9">
                  <c:v>20832</c:v>
                </c:pt>
                <c:pt idx="10">
                  <c:v>20004</c:v>
                </c:pt>
                <c:pt idx="11">
                  <c:v>19148</c:v>
                </c:pt>
                <c:pt idx="12">
                  <c:v>18325</c:v>
                </c:pt>
                <c:pt idx="13">
                  <c:v>17156</c:v>
                </c:pt>
                <c:pt idx="14">
                  <c:v>16347</c:v>
                </c:pt>
                <c:pt idx="15">
                  <c:v>15390</c:v>
                </c:pt>
                <c:pt idx="16">
                  <c:v>14597</c:v>
                </c:pt>
                <c:pt idx="17">
                  <c:v>13826</c:v>
                </c:pt>
                <c:pt idx="18">
                  <c:v>13135</c:v>
                </c:pt>
                <c:pt idx="19">
                  <c:v>12334.041640935149</c:v>
                </c:pt>
                <c:pt idx="20">
                  <c:v>11616.349835624387</c:v>
                </c:pt>
                <c:pt idx="21">
                  <c:v>10871.450139556584</c:v>
                </c:pt>
                <c:pt idx="22">
                  <c:v>10226.799104655691</c:v>
                </c:pt>
                <c:pt idx="23">
                  <c:v>9561.5733760736257</c:v>
                </c:pt>
                <c:pt idx="24">
                  <c:v>8990.1158204253497</c:v>
                </c:pt>
                <c:pt idx="25">
                  <c:v>8402.7972235974157</c:v>
                </c:pt>
                <c:pt idx="26">
                  <c:v>7902.3457015587019</c:v>
                </c:pt>
                <c:pt idx="27">
                  <c:v>7391.0257314727533</c:v>
                </c:pt>
                <c:pt idx="28">
                  <c:v>6959.8071772354479</c:v>
                </c:pt>
                <c:pt idx="29">
                  <c:v>6523.5330258475342</c:v>
                </c:pt>
                <c:pt idx="30">
                  <c:v>6160.7561734646679</c:v>
                </c:pt>
                <c:pt idx="31">
                  <c:v>5794.763282253647</c:v>
                </c:pt>
                <c:pt idx="32">
                  <c:v>5488.4201121221531</c:v>
                </c:pt>
                <c:pt idx="33">
                  <c:v>5178.064187691537</c:v>
                </c:pt>
                <c:pt idx="34">
                  <c:v>4922.8633809625644</c:v>
                </c:pt>
                <c:pt idx="35">
                  <c:v>4666.8913768343673</c:v>
                </c:pt>
                <c:pt idx="36">
                  <c:v>4458.0752487101172</c:v>
                </c:pt>
                <c:pt idx="37">
                  <c:v>4248.2916732712711</c:v>
                </c:pt>
                <c:pt idx="38">
                  <c:v>4075.4996269386365</c:v>
                </c:pt>
                <c:pt idx="39">
                  <c:v>3899.7182375269276</c:v>
                </c:pt>
                <c:pt idx="40">
                  <c:v>3754.0485196122704</c:v>
                </c:pt>
              </c:numCache>
            </c:numRef>
          </c:val>
          <c:smooth val="0"/>
          <c:extLst xmlns:c16r2="http://schemas.microsoft.com/office/drawing/2015/06/chart">
            <c:ext xmlns:c16="http://schemas.microsoft.com/office/drawing/2014/chart" uri="{C3380CC4-5D6E-409C-BE32-E72D297353CC}">
              <c16:uniqueId val="{00000004-6A3D-47EA-9111-C91C24499456}"/>
            </c:ext>
          </c:extLst>
        </c:ser>
        <c:dLbls>
          <c:showLegendKey val="0"/>
          <c:showVal val="0"/>
          <c:showCatName val="0"/>
          <c:showSerName val="0"/>
          <c:showPercent val="0"/>
          <c:showBubbleSize val="0"/>
        </c:dLbls>
        <c:smooth val="0"/>
        <c:axId val="317307824"/>
        <c:axId val="317308216"/>
      </c:lineChart>
      <c:dateAx>
        <c:axId val="3173078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Year at June</a:t>
                </a:r>
              </a:p>
            </c:rich>
          </c:tx>
          <c:layout>
            <c:manualLayout>
              <c:xMode val="edge"/>
              <c:yMode val="edge"/>
              <c:x val="0.47058851505396482"/>
              <c:y val="0.87698579344248628"/>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308216"/>
        <c:crosses val="autoZero"/>
        <c:auto val="1"/>
        <c:lblOffset val="100"/>
        <c:baseTimeUnit val="months"/>
        <c:majorUnit val="12"/>
        <c:majorTimeUnit val="months"/>
        <c:minorUnit val="12"/>
        <c:minorTimeUnit val="months"/>
      </c:dateAx>
      <c:valAx>
        <c:axId val="3173082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17307824"/>
        <c:crosses val="autoZero"/>
        <c:crossBetween val="midCat"/>
      </c:valAx>
      <c:spPr>
        <a:solidFill>
          <a:srgbClr val="C0C0C0"/>
        </a:solidFill>
        <a:ln w="12700">
          <a:solidFill>
            <a:srgbClr val="808080"/>
          </a:solidFill>
          <a:prstDash val="solid"/>
        </a:ln>
      </c:spPr>
    </c:plotArea>
    <c:legend>
      <c:legendPos val="b"/>
      <c:layout>
        <c:manualLayout>
          <c:xMode val="edge"/>
          <c:yMode val="edge"/>
          <c:x val="0.31818193167530162"/>
          <c:y val="0.94444631921009869"/>
          <c:w val="0.40374362038267297"/>
          <c:h val="4.166666666666663E-2"/>
        </c:manualLayout>
      </c:layout>
      <c:overlay val="0"/>
      <c:spPr>
        <a:solidFill>
          <a:srgbClr val="FFFFFF"/>
        </a:solidFill>
        <a:ln w="25400">
          <a:noFill/>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Income Support &amp; Disabilty Compensation</a:t>
            </a:r>
          </a:p>
        </c:rich>
      </c:tx>
      <c:layout>
        <c:manualLayout>
          <c:xMode val="edge"/>
          <c:yMode val="edge"/>
          <c:x val="0.24201487099124894"/>
          <c:y val="2.9702970297029702E-2"/>
        </c:manualLayout>
      </c:layout>
      <c:overlay val="0"/>
      <c:spPr>
        <a:noFill/>
        <a:ln w="25400">
          <a:noFill/>
        </a:ln>
      </c:spPr>
    </c:title>
    <c:autoTitleDeleted val="0"/>
    <c:plotArea>
      <c:layout>
        <c:manualLayout>
          <c:layoutTarget val="inner"/>
          <c:xMode val="edge"/>
          <c:yMode val="edge"/>
          <c:x val="9.8280157233855067E-2"/>
          <c:y val="0.15643579482111969"/>
          <c:w val="0.86609388562334777"/>
          <c:h val="0.62970357915336783"/>
        </c:manualLayout>
      </c:layout>
      <c:lineChart>
        <c:grouping val="standard"/>
        <c:varyColors val="0"/>
        <c:ser>
          <c:idx val="0"/>
          <c:order val="0"/>
          <c:tx>
            <c:v>Income Support</c:v>
          </c:tx>
          <c:spPr>
            <a:ln w="38100">
              <a:solidFill>
                <a:srgbClr val="808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Data'!$W$657:$BK$657</c:f>
              <c:numCache>
                <c:formatCode>#,##0</c:formatCode>
                <c:ptCount val="41"/>
                <c:pt idx="0">
                  <c:v>90761</c:v>
                </c:pt>
                <c:pt idx="1">
                  <c:v>87720</c:v>
                </c:pt>
                <c:pt idx="2">
                  <c:v>84838</c:v>
                </c:pt>
                <c:pt idx="3">
                  <c:v>81941</c:v>
                </c:pt>
                <c:pt idx="4">
                  <c:v>78944</c:v>
                </c:pt>
                <c:pt idx="5">
                  <c:v>76140</c:v>
                </c:pt>
                <c:pt idx="6">
                  <c:v>73521</c:v>
                </c:pt>
                <c:pt idx="7">
                  <c:v>70547</c:v>
                </c:pt>
                <c:pt idx="8">
                  <c:v>68008</c:v>
                </c:pt>
                <c:pt idx="9">
                  <c:v>65194</c:v>
                </c:pt>
                <c:pt idx="10">
                  <c:v>62801</c:v>
                </c:pt>
                <c:pt idx="11">
                  <c:v>60276</c:v>
                </c:pt>
                <c:pt idx="12">
                  <c:v>57867</c:v>
                </c:pt>
                <c:pt idx="13">
                  <c:v>55082</c:v>
                </c:pt>
                <c:pt idx="14">
                  <c:v>52879</c:v>
                </c:pt>
                <c:pt idx="15">
                  <c:v>49569</c:v>
                </c:pt>
                <c:pt idx="16">
                  <c:v>47644</c:v>
                </c:pt>
                <c:pt idx="17">
                  <c:v>45942</c:v>
                </c:pt>
                <c:pt idx="18">
                  <c:v>44278</c:v>
                </c:pt>
                <c:pt idx="19">
                  <c:v>42454.403712026098</c:v>
                </c:pt>
                <c:pt idx="20">
                  <c:v>40835.433894958216</c:v>
                </c:pt>
                <c:pt idx="21">
                  <c:v>39214.868929698372</c:v>
                </c:pt>
                <c:pt idx="22">
                  <c:v>37794.083100805241</c:v>
                </c:pt>
                <c:pt idx="23">
                  <c:v>36345.755719607187</c:v>
                </c:pt>
                <c:pt idx="24">
                  <c:v>35094.05962364086</c:v>
                </c:pt>
                <c:pt idx="25">
                  <c:v>33829.935996102249</c:v>
                </c:pt>
                <c:pt idx="26">
                  <c:v>32732.142492770039</c:v>
                </c:pt>
                <c:pt idx="27">
                  <c:v>31623.854756796478</c:v>
                </c:pt>
                <c:pt idx="28">
                  <c:v>30663.764927365093</c:v>
                </c:pt>
                <c:pt idx="29">
                  <c:v>29692.920595620712</c:v>
                </c:pt>
                <c:pt idx="30">
                  <c:v>28853.525964838183</c:v>
                </c:pt>
                <c:pt idx="31">
                  <c:v>27998.551548642019</c:v>
                </c:pt>
                <c:pt idx="32">
                  <c:v>27254.31574521252</c:v>
                </c:pt>
                <c:pt idx="33">
                  <c:v>26497.565761240858</c:v>
                </c:pt>
                <c:pt idx="34">
                  <c:v>25835.286623275606</c:v>
                </c:pt>
                <c:pt idx="35">
                  <c:v>25158.341701358662</c:v>
                </c:pt>
                <c:pt idx="36">
                  <c:v>24556.479545777616</c:v>
                </c:pt>
                <c:pt idx="37">
                  <c:v>23932.427552404995</c:v>
                </c:pt>
                <c:pt idx="38">
                  <c:v>23382.375591894222</c:v>
                </c:pt>
                <c:pt idx="39">
                  <c:v>22817.917668198217</c:v>
                </c:pt>
                <c:pt idx="40">
                  <c:v>22313.498743397224</c:v>
                </c:pt>
              </c:numCache>
            </c:numRef>
          </c:val>
          <c:smooth val="0"/>
          <c:extLst xmlns:c16r2="http://schemas.microsoft.com/office/drawing/2015/06/chart">
            <c:ext xmlns:c16="http://schemas.microsoft.com/office/drawing/2014/chart" uri="{C3380CC4-5D6E-409C-BE32-E72D297353CC}">
              <c16:uniqueId val="{00000000-06DE-40CA-82AE-7278EF1BE878}"/>
            </c:ext>
          </c:extLst>
        </c:ser>
        <c:ser>
          <c:idx val="1"/>
          <c:order val="1"/>
          <c:tx>
            <c:v>Disability Compensation</c:v>
          </c:tx>
          <c:spPr>
            <a:ln w="38100">
              <a:solidFill>
                <a:srgbClr val="339966"/>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Data'!$W$678:$BK$678</c:f>
              <c:numCache>
                <c:formatCode>#,##0</c:formatCode>
                <c:ptCount val="41"/>
                <c:pt idx="0">
                  <c:v>72155</c:v>
                </c:pt>
                <c:pt idx="1">
                  <c:v>70188</c:v>
                </c:pt>
                <c:pt idx="2">
                  <c:v>68170</c:v>
                </c:pt>
                <c:pt idx="3">
                  <c:v>66245</c:v>
                </c:pt>
                <c:pt idx="4">
                  <c:v>64251</c:v>
                </c:pt>
                <c:pt idx="5">
                  <c:v>62392</c:v>
                </c:pt>
                <c:pt idx="6">
                  <c:v>60634</c:v>
                </c:pt>
                <c:pt idx="7">
                  <c:v>58656</c:v>
                </c:pt>
                <c:pt idx="8">
                  <c:v>56872</c:v>
                </c:pt>
                <c:pt idx="9">
                  <c:v>54860</c:v>
                </c:pt>
                <c:pt idx="10">
                  <c:v>53011</c:v>
                </c:pt>
                <c:pt idx="11">
                  <c:v>51107</c:v>
                </c:pt>
                <c:pt idx="12">
                  <c:v>49349</c:v>
                </c:pt>
                <c:pt idx="13">
                  <c:v>47537</c:v>
                </c:pt>
                <c:pt idx="14">
                  <c:v>45997</c:v>
                </c:pt>
                <c:pt idx="15">
                  <c:v>44135</c:v>
                </c:pt>
                <c:pt idx="16">
                  <c:v>42696</c:v>
                </c:pt>
                <c:pt idx="17">
                  <c:v>41129</c:v>
                </c:pt>
                <c:pt idx="18">
                  <c:v>39853</c:v>
                </c:pt>
                <c:pt idx="19">
                  <c:v>38312.216177507122</c:v>
                </c:pt>
                <c:pt idx="20">
                  <c:v>36930.792339202919</c:v>
                </c:pt>
                <c:pt idx="21">
                  <c:v>35519.443112756235</c:v>
                </c:pt>
                <c:pt idx="22">
                  <c:v>34297.696391413774</c:v>
                </c:pt>
                <c:pt idx="23">
                  <c:v>33050.321212875264</c:v>
                </c:pt>
                <c:pt idx="24">
                  <c:v>31968.919220316082</c:v>
                </c:pt>
                <c:pt idx="25">
                  <c:v>30863.790508676502</c:v>
                </c:pt>
                <c:pt idx="26">
                  <c:v>29907.213493967163</c:v>
                </c:pt>
                <c:pt idx="27">
                  <c:v>28931.491190164666</c:v>
                </c:pt>
                <c:pt idx="28">
                  <c:v>28084.351541589214</c:v>
                </c:pt>
                <c:pt idx="29">
                  <c:v>27219.119847255191</c:v>
                </c:pt>
                <c:pt idx="30">
                  <c:v>26474.532750785154</c:v>
                </c:pt>
                <c:pt idx="31">
                  <c:v>25711.087480048136</c:v>
                </c:pt>
                <c:pt idx="32">
                  <c:v>25044.965437953986</c:v>
                </c:pt>
                <c:pt idx="33">
                  <c:v>24362.91269962052</c:v>
                </c:pt>
                <c:pt idx="34">
                  <c:v>23764.938367852075</c:v>
                </c:pt>
                <c:pt idx="35">
                  <c:v>23151.930199875871</c:v>
                </c:pt>
                <c:pt idx="36">
                  <c:v>22613.226059160708</c:v>
                </c:pt>
                <c:pt idx="37">
                  <c:v>22061.061492515189</c:v>
                </c:pt>
                <c:pt idx="38">
                  <c:v>21572.126123155886</c:v>
                </c:pt>
                <c:pt idx="39">
                  <c:v>21068.285103716444</c:v>
                </c:pt>
                <c:pt idx="40">
                  <c:v>20615.138202204482</c:v>
                </c:pt>
              </c:numCache>
            </c:numRef>
          </c:val>
          <c:smooth val="0"/>
          <c:extLst xmlns:c16r2="http://schemas.microsoft.com/office/drawing/2015/06/chart">
            <c:ext xmlns:c16="http://schemas.microsoft.com/office/drawing/2014/chart" uri="{C3380CC4-5D6E-409C-BE32-E72D297353CC}">
              <c16:uniqueId val="{00000001-06DE-40CA-82AE-7278EF1BE878}"/>
            </c:ext>
          </c:extLst>
        </c:ser>
        <c:dLbls>
          <c:showLegendKey val="0"/>
          <c:showVal val="0"/>
          <c:showCatName val="0"/>
          <c:showSerName val="0"/>
          <c:showPercent val="0"/>
          <c:showBubbleSize val="0"/>
        </c:dLbls>
        <c:smooth val="0"/>
        <c:axId val="317309000"/>
        <c:axId val="317708400"/>
      </c:lineChart>
      <c:dateAx>
        <c:axId val="317309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Year at June</a:t>
                </a:r>
              </a:p>
            </c:rich>
          </c:tx>
          <c:layout>
            <c:manualLayout>
              <c:xMode val="edge"/>
              <c:yMode val="edge"/>
              <c:x val="0.47420173215448808"/>
              <c:y val="0.8693077622722902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708400"/>
        <c:crosses val="autoZero"/>
        <c:auto val="1"/>
        <c:lblOffset val="100"/>
        <c:baseTimeUnit val="months"/>
        <c:majorUnit val="12"/>
        <c:majorTimeUnit val="months"/>
        <c:minorUnit val="12"/>
        <c:minorTimeUnit val="months"/>
      </c:dateAx>
      <c:valAx>
        <c:axId val="317708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17309000"/>
        <c:crosses val="autoZero"/>
        <c:crossBetween val="midCat"/>
      </c:valAx>
      <c:spPr>
        <a:solidFill>
          <a:srgbClr val="C0C0C0"/>
        </a:solidFill>
        <a:ln w="12700">
          <a:solidFill>
            <a:srgbClr val="808080"/>
          </a:solidFill>
          <a:prstDash val="solid"/>
        </a:ln>
      </c:spPr>
    </c:plotArea>
    <c:legend>
      <c:legendPos val="b"/>
      <c:layout>
        <c:manualLayout>
          <c:xMode val="edge"/>
          <c:yMode val="edge"/>
          <c:x val="0.33415259210534798"/>
          <c:y val="0.94059489098516147"/>
          <c:w val="0.39434902332540134"/>
          <c:h val="4.5544554455445585E-2"/>
        </c:manualLayout>
      </c:layout>
      <c:overlay val="0"/>
      <c:spPr>
        <a:solidFill>
          <a:srgbClr val="FFFFFF"/>
        </a:solidFill>
        <a:ln w="25400">
          <a:noFill/>
        </a:ln>
      </c:spPr>
      <c:txPr>
        <a:bodyPr/>
        <a:lstStyle/>
        <a:p>
          <a:pPr>
            <a:defRPr sz="7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75" b="1" i="0" u="none" strike="noStrike" baseline="0">
                <a:solidFill>
                  <a:srgbClr val="000000"/>
                </a:solidFill>
                <a:latin typeface="Arial"/>
                <a:ea typeface="Arial"/>
                <a:cs typeface="Arial"/>
              </a:defRPr>
            </a:pPr>
            <a:r>
              <a:rPr lang="en-AU"/>
              <a:t>DVA Gold &amp; White Cards</a:t>
            </a:r>
          </a:p>
        </c:rich>
      </c:tx>
      <c:layout>
        <c:manualLayout>
          <c:xMode val="edge"/>
          <c:yMode val="edge"/>
          <c:x val="0.36497347025719401"/>
          <c:y val="2.976190476190476E-2"/>
        </c:manualLayout>
      </c:layout>
      <c:overlay val="0"/>
      <c:spPr>
        <a:noFill/>
        <a:ln w="25400">
          <a:noFill/>
        </a:ln>
      </c:spPr>
    </c:title>
    <c:autoTitleDeleted val="0"/>
    <c:plotArea>
      <c:layout>
        <c:manualLayout>
          <c:layoutTarget val="inner"/>
          <c:xMode val="edge"/>
          <c:yMode val="edge"/>
          <c:x val="9.8930545863543579E-2"/>
          <c:y val="0.15277807380424147"/>
          <c:w val="0.86230002813494067"/>
          <c:h val="0.63690599598911057"/>
        </c:manualLayout>
      </c:layout>
      <c:lineChart>
        <c:grouping val="standard"/>
        <c:varyColors val="0"/>
        <c:ser>
          <c:idx val="0"/>
          <c:order val="0"/>
          <c:tx>
            <c:v>Gold</c:v>
          </c:tx>
          <c:spPr>
            <a:ln w="38100">
              <a:solidFill>
                <a:srgbClr val="FFCC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Data'!$W$489:$BK$489</c:f>
              <c:numCache>
                <c:formatCode>#,##0</c:formatCode>
                <c:ptCount val="41"/>
                <c:pt idx="0">
                  <c:v>69607</c:v>
                </c:pt>
                <c:pt idx="1">
                  <c:v>67482</c:v>
                </c:pt>
                <c:pt idx="2">
                  <c:v>65139</c:v>
                </c:pt>
                <c:pt idx="3">
                  <c:v>63033</c:v>
                </c:pt>
                <c:pt idx="4">
                  <c:v>60825</c:v>
                </c:pt>
                <c:pt idx="5">
                  <c:v>58718</c:v>
                </c:pt>
                <c:pt idx="6">
                  <c:v>56862</c:v>
                </c:pt>
                <c:pt idx="7">
                  <c:v>54649</c:v>
                </c:pt>
                <c:pt idx="8">
                  <c:v>52789</c:v>
                </c:pt>
                <c:pt idx="9">
                  <c:v>50684</c:v>
                </c:pt>
                <c:pt idx="10">
                  <c:v>48856</c:v>
                </c:pt>
                <c:pt idx="11">
                  <c:v>46973</c:v>
                </c:pt>
                <c:pt idx="12">
                  <c:v>45271</c:v>
                </c:pt>
                <c:pt idx="13">
                  <c:v>43458</c:v>
                </c:pt>
                <c:pt idx="14">
                  <c:v>42007</c:v>
                </c:pt>
                <c:pt idx="15">
                  <c:v>40468</c:v>
                </c:pt>
                <c:pt idx="16">
                  <c:v>39190</c:v>
                </c:pt>
                <c:pt idx="17">
                  <c:v>37867</c:v>
                </c:pt>
                <c:pt idx="18">
                  <c:v>36760</c:v>
                </c:pt>
                <c:pt idx="19">
                  <c:v>35382.274983160947</c:v>
                </c:pt>
                <c:pt idx="20">
                  <c:v>34140.962003488181</c:v>
                </c:pt>
                <c:pt idx="21">
                  <c:v>32878.47947945584</c:v>
                </c:pt>
                <c:pt idx="22">
                  <c:v>31809.381682989952</c:v>
                </c:pt>
                <c:pt idx="23">
                  <c:v>30715.619235137419</c:v>
                </c:pt>
                <c:pt idx="24">
                  <c:v>29805.112330600914</c:v>
                </c:pt>
                <c:pt idx="25">
                  <c:v>28872.834962814406</c:v>
                </c:pt>
                <c:pt idx="26">
                  <c:v>28088.574796710356</c:v>
                </c:pt>
                <c:pt idx="27">
                  <c:v>27281.489505450943</c:v>
                </c:pt>
                <c:pt idx="28">
                  <c:v>26611.43494528464</c:v>
                </c:pt>
                <c:pt idx="29">
                  <c:v>25922.624567479656</c:v>
                </c:pt>
                <c:pt idx="30">
                  <c:v>25355.619897065142</c:v>
                </c:pt>
                <c:pt idx="31">
                  <c:v>24768.039946656565</c:v>
                </c:pt>
                <c:pt idx="32">
                  <c:v>24277.129009430693</c:v>
                </c:pt>
                <c:pt idx="33">
                  <c:v>23764.747780014241</c:v>
                </c:pt>
                <c:pt idx="34">
                  <c:v>23343.721913809888</c:v>
                </c:pt>
                <c:pt idx="35">
                  <c:v>22905.553172655553</c:v>
                </c:pt>
                <c:pt idx="36">
                  <c:v>22542.338113279147</c:v>
                </c:pt>
                <c:pt idx="37">
                  <c:v>22158.314111725369</c:v>
                </c:pt>
                <c:pt idx="38">
                  <c:v>21842.08546276428</c:v>
                </c:pt>
                <c:pt idx="39">
                  <c:v>21506.864478981301</c:v>
                </c:pt>
                <c:pt idx="40">
                  <c:v>21216.706430490452</c:v>
                </c:pt>
              </c:numCache>
            </c:numRef>
          </c:val>
          <c:smooth val="0"/>
          <c:extLst xmlns:c16r2="http://schemas.microsoft.com/office/drawing/2015/06/chart">
            <c:ext xmlns:c16="http://schemas.microsoft.com/office/drawing/2014/chart" uri="{C3380CC4-5D6E-409C-BE32-E72D297353CC}">
              <c16:uniqueId val="{00000000-21DF-4E35-B515-FE3999C6DD40}"/>
            </c:ext>
          </c:extLst>
        </c:ser>
        <c:ser>
          <c:idx val="1"/>
          <c:order val="1"/>
          <c:tx>
            <c:v>White</c:v>
          </c:tx>
          <c:spPr>
            <a:ln w="38100">
              <a:solidFill>
                <a:srgbClr val="FFFFFF"/>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Data'!$W$510:$BK$510</c:f>
              <c:numCache>
                <c:formatCode>#,##0</c:formatCode>
                <c:ptCount val="41"/>
                <c:pt idx="0">
                  <c:v>12643</c:v>
                </c:pt>
                <c:pt idx="1">
                  <c:v>12503</c:v>
                </c:pt>
                <c:pt idx="2">
                  <c:v>12346</c:v>
                </c:pt>
                <c:pt idx="3">
                  <c:v>12209</c:v>
                </c:pt>
                <c:pt idx="4">
                  <c:v>12154</c:v>
                </c:pt>
                <c:pt idx="5">
                  <c:v>12187</c:v>
                </c:pt>
                <c:pt idx="6">
                  <c:v>12152</c:v>
                </c:pt>
                <c:pt idx="7">
                  <c:v>13081</c:v>
                </c:pt>
                <c:pt idx="8">
                  <c:v>13184</c:v>
                </c:pt>
                <c:pt idx="9">
                  <c:v>13243</c:v>
                </c:pt>
                <c:pt idx="10">
                  <c:v>13376</c:v>
                </c:pt>
                <c:pt idx="11">
                  <c:v>13444</c:v>
                </c:pt>
                <c:pt idx="12">
                  <c:v>13624</c:v>
                </c:pt>
                <c:pt idx="13">
                  <c:v>13855</c:v>
                </c:pt>
                <c:pt idx="14">
                  <c:v>14057</c:v>
                </c:pt>
                <c:pt idx="15">
                  <c:v>14248</c:v>
                </c:pt>
                <c:pt idx="16">
                  <c:v>14783</c:v>
                </c:pt>
                <c:pt idx="17">
                  <c:v>16263</c:v>
                </c:pt>
                <c:pt idx="18">
                  <c:v>19904</c:v>
                </c:pt>
                <c:pt idx="19">
                  <c:v>22871.252035125595</c:v>
                </c:pt>
                <c:pt idx="20">
                  <c:v>25254.631075752641</c:v>
                </c:pt>
                <c:pt idx="21">
                  <c:v>27106.176791543396</c:v>
                </c:pt>
                <c:pt idx="22">
                  <c:v>28576.00898614664</c:v>
                </c:pt>
                <c:pt idx="23">
                  <c:v>29737.838702970803</c:v>
                </c:pt>
                <c:pt idx="24">
                  <c:v>30679.513448865706</c:v>
                </c:pt>
                <c:pt idx="25">
                  <c:v>31444.95210455656</c:v>
                </c:pt>
                <c:pt idx="26">
                  <c:v>32231.191779008706</c:v>
                </c:pt>
                <c:pt idx="27">
                  <c:v>33017.863149145931</c:v>
                </c:pt>
                <c:pt idx="28">
                  <c:v>33809.305943269923</c:v>
                </c:pt>
                <c:pt idx="29">
                  <c:v>34595.137844967445</c:v>
                </c:pt>
                <c:pt idx="30">
                  <c:v>35390.94380180935</c:v>
                </c:pt>
                <c:pt idx="31">
                  <c:v>35847.925495080148</c:v>
                </c:pt>
                <c:pt idx="32">
                  <c:v>36332.897050138978</c:v>
                </c:pt>
                <c:pt idx="33">
                  <c:v>36831.943425931873</c:v>
                </c:pt>
                <c:pt idx="34">
                  <c:v>37349.688600701978</c:v>
                </c:pt>
                <c:pt idx="35">
                  <c:v>37873.257918804054</c:v>
                </c:pt>
                <c:pt idx="36">
                  <c:v>38420.151532065123</c:v>
                </c:pt>
                <c:pt idx="37">
                  <c:v>38978.773873750884</c:v>
                </c:pt>
                <c:pt idx="38">
                  <c:v>39565.145184155146</c:v>
                </c:pt>
                <c:pt idx="39">
                  <c:v>40164.530752923492</c:v>
                </c:pt>
                <c:pt idx="40">
                  <c:v>40793.121562405446</c:v>
                </c:pt>
              </c:numCache>
            </c:numRef>
          </c:val>
          <c:smooth val="0"/>
          <c:extLst xmlns:c16r2="http://schemas.microsoft.com/office/drawing/2015/06/chart">
            <c:ext xmlns:c16="http://schemas.microsoft.com/office/drawing/2014/chart" uri="{C3380CC4-5D6E-409C-BE32-E72D297353CC}">
              <c16:uniqueId val="{00000001-21DF-4E35-B515-FE3999C6DD40}"/>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Data'!$W$531:$BK$531</c:f>
              <c:numCache>
                <c:formatCode>#,##0</c:formatCode>
                <c:ptCount val="41"/>
                <c:pt idx="0">
                  <c:v>82250</c:v>
                </c:pt>
                <c:pt idx="1">
                  <c:v>79985</c:v>
                </c:pt>
                <c:pt idx="2">
                  <c:v>77485</c:v>
                </c:pt>
                <c:pt idx="3">
                  <c:v>75242</c:v>
                </c:pt>
                <c:pt idx="4">
                  <c:v>72979</c:v>
                </c:pt>
                <c:pt idx="5">
                  <c:v>70905</c:v>
                </c:pt>
                <c:pt idx="6">
                  <c:v>69014</c:v>
                </c:pt>
                <c:pt idx="7">
                  <c:v>67730</c:v>
                </c:pt>
                <c:pt idx="8">
                  <c:v>65973</c:v>
                </c:pt>
                <c:pt idx="9">
                  <c:v>63927</c:v>
                </c:pt>
                <c:pt idx="10">
                  <c:v>62232</c:v>
                </c:pt>
                <c:pt idx="11">
                  <c:v>60417</c:v>
                </c:pt>
                <c:pt idx="12">
                  <c:v>58895</c:v>
                </c:pt>
                <c:pt idx="13">
                  <c:v>57313</c:v>
                </c:pt>
                <c:pt idx="14">
                  <c:v>56064</c:v>
                </c:pt>
                <c:pt idx="15">
                  <c:v>54716</c:v>
                </c:pt>
                <c:pt idx="16">
                  <c:v>53973</c:v>
                </c:pt>
                <c:pt idx="17">
                  <c:v>54130</c:v>
                </c:pt>
                <c:pt idx="18">
                  <c:v>56664</c:v>
                </c:pt>
                <c:pt idx="19">
                  <c:v>58253.527018286542</c:v>
                </c:pt>
                <c:pt idx="20">
                  <c:v>59395.593079240818</c:v>
                </c:pt>
                <c:pt idx="21">
                  <c:v>59984.656270999236</c:v>
                </c:pt>
                <c:pt idx="22">
                  <c:v>60385.390669136592</c:v>
                </c:pt>
                <c:pt idx="23">
                  <c:v>60453.457938108222</c:v>
                </c:pt>
                <c:pt idx="24">
                  <c:v>60484.625779466616</c:v>
                </c:pt>
                <c:pt idx="25">
                  <c:v>60317.787067370969</c:v>
                </c:pt>
                <c:pt idx="26">
                  <c:v>60319.766575719063</c:v>
                </c:pt>
                <c:pt idx="27">
                  <c:v>60299.352654596878</c:v>
                </c:pt>
                <c:pt idx="28">
                  <c:v>60420.740888554559</c:v>
                </c:pt>
                <c:pt idx="29">
                  <c:v>60517.762412447104</c:v>
                </c:pt>
                <c:pt idx="30">
                  <c:v>60746.563698874495</c:v>
                </c:pt>
                <c:pt idx="31">
                  <c:v>60615.965441736713</c:v>
                </c:pt>
                <c:pt idx="32">
                  <c:v>60610.026059569675</c:v>
                </c:pt>
                <c:pt idx="33">
                  <c:v>60596.691205946117</c:v>
                </c:pt>
                <c:pt idx="34">
                  <c:v>60693.410514511866</c:v>
                </c:pt>
                <c:pt idx="35">
                  <c:v>60778.811091459604</c:v>
                </c:pt>
                <c:pt idx="36">
                  <c:v>60962.489645344271</c:v>
                </c:pt>
                <c:pt idx="37">
                  <c:v>61137.087985476253</c:v>
                </c:pt>
                <c:pt idx="38">
                  <c:v>61407.23064691943</c:v>
                </c:pt>
                <c:pt idx="39">
                  <c:v>61671.395231904797</c:v>
                </c:pt>
                <c:pt idx="40">
                  <c:v>62009.827992895895</c:v>
                </c:pt>
              </c:numCache>
            </c:numRef>
          </c:val>
          <c:smooth val="0"/>
          <c:extLst xmlns:c16r2="http://schemas.microsoft.com/office/drawing/2015/06/chart">
            <c:ext xmlns:c16="http://schemas.microsoft.com/office/drawing/2014/chart" uri="{C3380CC4-5D6E-409C-BE32-E72D297353CC}">
              <c16:uniqueId val="{00000002-21DF-4E35-B515-FE3999C6DD40}"/>
            </c:ext>
          </c:extLst>
        </c:ser>
        <c:dLbls>
          <c:showLegendKey val="0"/>
          <c:showVal val="0"/>
          <c:showCatName val="0"/>
          <c:showSerName val="0"/>
          <c:showPercent val="0"/>
          <c:showBubbleSize val="0"/>
        </c:dLbls>
        <c:smooth val="0"/>
        <c:axId val="317709184"/>
        <c:axId val="317709576"/>
      </c:lineChart>
      <c:dateAx>
        <c:axId val="317709184"/>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n-AU"/>
                  <a:t>Year at June</a:t>
                </a:r>
              </a:p>
            </c:rich>
          </c:tx>
          <c:layout>
            <c:manualLayout>
              <c:xMode val="edge"/>
              <c:yMode val="edge"/>
              <c:x val="0.47326236887812406"/>
              <c:y val="0.8730175394742323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709576"/>
        <c:crosses val="autoZero"/>
        <c:auto val="1"/>
        <c:lblOffset val="100"/>
        <c:baseTimeUnit val="months"/>
        <c:majorUnit val="12"/>
        <c:majorTimeUnit val="months"/>
        <c:minorUnit val="12"/>
        <c:minorTimeUnit val="months"/>
      </c:dateAx>
      <c:valAx>
        <c:axId val="3177095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17709184"/>
        <c:crosses val="autoZero"/>
        <c:crossBetween val="midCat"/>
      </c:valAx>
      <c:spPr>
        <a:solidFill>
          <a:srgbClr val="C0C0C0"/>
        </a:solidFill>
        <a:ln w="12700">
          <a:solidFill>
            <a:srgbClr val="808080"/>
          </a:solidFill>
          <a:prstDash val="solid"/>
        </a:ln>
      </c:spPr>
    </c:plotArea>
    <c:legend>
      <c:legendPos val="b"/>
      <c:layout>
        <c:manualLayout>
          <c:xMode val="edge"/>
          <c:yMode val="edge"/>
          <c:x val="0.40240671391671956"/>
          <c:y val="0.94246219222597172"/>
          <c:w val="0.25534774668489935"/>
          <c:h val="4.3650793650793607E-2"/>
        </c:manualLayout>
      </c:layout>
      <c:overlay val="0"/>
      <c:spPr>
        <a:solidFill>
          <a:srgbClr val="C0C0C0"/>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AU"/>
              <a:t>DVA Veterans &amp; Dependants</a:t>
            </a:r>
          </a:p>
        </c:rich>
      </c:tx>
      <c:layout>
        <c:manualLayout>
          <c:xMode val="edge"/>
          <c:yMode val="edge"/>
          <c:x val="0.3416151676692587"/>
          <c:y val="2.982107355864811E-2"/>
        </c:manualLayout>
      </c:layout>
      <c:overlay val="0"/>
      <c:spPr>
        <a:noFill/>
        <a:ln w="25400">
          <a:noFill/>
        </a:ln>
      </c:spPr>
    </c:title>
    <c:autoTitleDeleted val="0"/>
    <c:plotArea>
      <c:layout>
        <c:manualLayout>
          <c:layoutTarget val="inner"/>
          <c:xMode val="edge"/>
          <c:yMode val="edge"/>
          <c:x val="9.1925521596905077E-2"/>
          <c:y val="0.15506958250497019"/>
          <c:w val="0.87205021839226171"/>
          <c:h val="0.63419483101391649"/>
        </c:manualLayout>
      </c:layout>
      <c:lineChart>
        <c:grouping val="standard"/>
        <c:varyColors val="0"/>
        <c:ser>
          <c:idx val="0"/>
          <c:order val="0"/>
          <c:tx>
            <c:v>Veterans</c:v>
          </c:tx>
          <c:spPr>
            <a:ln w="38100">
              <a:solidFill>
                <a:srgbClr val="00008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Data'!$W$154:$BK$154</c:f>
              <c:numCache>
                <c:formatCode>#,##0</c:formatCode>
                <c:ptCount val="41"/>
                <c:pt idx="0">
                  <c:v>34844</c:v>
                </c:pt>
                <c:pt idx="1">
                  <c:v>33683</c:v>
                </c:pt>
                <c:pt idx="2">
                  <c:v>32526</c:v>
                </c:pt>
                <c:pt idx="3">
                  <c:v>31498</c:v>
                </c:pt>
                <c:pt idx="4">
                  <c:v>30498</c:v>
                </c:pt>
                <c:pt idx="5">
                  <c:v>29623</c:v>
                </c:pt>
                <c:pt idx="6">
                  <c:v>28825</c:v>
                </c:pt>
                <c:pt idx="7">
                  <c:v>28509</c:v>
                </c:pt>
                <c:pt idx="8">
                  <c:v>31151</c:v>
                </c:pt>
                <c:pt idx="9">
                  <c:v>30362</c:v>
                </c:pt>
                <c:pt idx="10">
                  <c:v>29726</c:v>
                </c:pt>
                <c:pt idx="11">
                  <c:v>29096</c:v>
                </c:pt>
                <c:pt idx="12">
                  <c:v>28595</c:v>
                </c:pt>
                <c:pt idx="13">
                  <c:v>28048</c:v>
                </c:pt>
                <c:pt idx="14">
                  <c:v>27760</c:v>
                </c:pt>
                <c:pt idx="15">
                  <c:v>27446</c:v>
                </c:pt>
                <c:pt idx="16">
                  <c:v>27225</c:v>
                </c:pt>
                <c:pt idx="17">
                  <c:v>27586</c:v>
                </c:pt>
                <c:pt idx="18">
                  <c:v>29287</c:v>
                </c:pt>
                <c:pt idx="19">
                  <c:v>30604.558928509472</c:v>
                </c:pt>
                <c:pt idx="20">
                  <c:v>31646.680571480269</c:v>
                </c:pt>
                <c:pt idx="21">
                  <c:v>32391.293874848947</c:v>
                </c:pt>
                <c:pt idx="22">
                  <c:v>32963.460682419071</c:v>
                </c:pt>
                <c:pt idx="23">
                  <c:v>33355.85022424112</c:v>
                </c:pt>
                <c:pt idx="24">
                  <c:v>33657.589199996546</c:v>
                </c:pt>
                <c:pt idx="25">
                  <c:v>33847.902261110808</c:v>
                </c:pt>
                <c:pt idx="26">
                  <c:v>34077.657583909815</c:v>
                </c:pt>
                <c:pt idx="27">
                  <c:v>34299.189851093513</c:v>
                </c:pt>
                <c:pt idx="28">
                  <c:v>34552.872706892849</c:v>
                </c:pt>
                <c:pt idx="29">
                  <c:v>34797.827150912242</c:v>
                </c:pt>
                <c:pt idx="30">
                  <c:v>35065.800084526592</c:v>
                </c:pt>
                <c:pt idx="31">
                  <c:v>35114.799156202047</c:v>
                </c:pt>
                <c:pt idx="32">
                  <c:v>35191.985602437351</c:v>
                </c:pt>
                <c:pt idx="33">
                  <c:v>35262.403204363705</c:v>
                </c:pt>
                <c:pt idx="34">
                  <c:v>35353.211009421699</c:v>
                </c:pt>
                <c:pt idx="35">
                  <c:v>35431.143747424685</c:v>
                </c:pt>
                <c:pt idx="36">
                  <c:v>35532.417245177909</c:v>
                </c:pt>
                <c:pt idx="37">
                  <c:v>35624.795452103077</c:v>
                </c:pt>
                <c:pt idx="38">
                  <c:v>35718.977220619126</c:v>
                </c:pt>
                <c:pt idx="39">
                  <c:v>35806.611897847179</c:v>
                </c:pt>
                <c:pt idx="40">
                  <c:v>35943.185745840907</c:v>
                </c:pt>
              </c:numCache>
            </c:numRef>
          </c:val>
          <c:smooth val="0"/>
          <c:extLst xmlns:c16r2="http://schemas.microsoft.com/office/drawing/2015/06/chart">
            <c:ext xmlns:c16="http://schemas.microsoft.com/office/drawing/2014/chart" uri="{C3380CC4-5D6E-409C-BE32-E72D297353CC}">
              <c16:uniqueId val="{00000000-7627-4B9B-A76B-E508058C3E5F}"/>
            </c:ext>
          </c:extLst>
        </c:ser>
        <c:ser>
          <c:idx val="1"/>
          <c:order val="1"/>
          <c:tx>
            <c:v>Dependants</c:v>
          </c:tx>
          <c:spPr>
            <a:ln w="38100">
              <a:solidFill>
                <a:srgbClr val="FF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Data'!$W$427:$BK$427</c:f>
              <c:numCache>
                <c:formatCode>#,##0</c:formatCode>
                <c:ptCount val="41"/>
                <c:pt idx="0">
                  <c:v>43820</c:v>
                </c:pt>
                <c:pt idx="1">
                  <c:v>42639</c:v>
                </c:pt>
                <c:pt idx="2">
                  <c:v>41389</c:v>
                </c:pt>
                <c:pt idx="3">
                  <c:v>40053</c:v>
                </c:pt>
                <c:pt idx="4">
                  <c:v>38783</c:v>
                </c:pt>
                <c:pt idx="5">
                  <c:v>37581</c:v>
                </c:pt>
                <c:pt idx="6">
                  <c:v>36312</c:v>
                </c:pt>
                <c:pt idx="7">
                  <c:v>34963</c:v>
                </c:pt>
                <c:pt idx="8">
                  <c:v>34024</c:v>
                </c:pt>
                <c:pt idx="9">
                  <c:v>32679</c:v>
                </c:pt>
                <c:pt idx="10">
                  <c:v>31415</c:v>
                </c:pt>
                <c:pt idx="11">
                  <c:v>30176</c:v>
                </c:pt>
                <c:pt idx="12">
                  <c:v>28979</c:v>
                </c:pt>
                <c:pt idx="13">
                  <c:v>27551</c:v>
                </c:pt>
                <c:pt idx="14">
                  <c:v>26583</c:v>
                </c:pt>
                <c:pt idx="15">
                  <c:v>25119</c:v>
                </c:pt>
                <c:pt idx="16">
                  <c:v>24087</c:v>
                </c:pt>
                <c:pt idx="17">
                  <c:v>23064</c:v>
                </c:pt>
                <c:pt idx="18">
                  <c:v>22123</c:v>
                </c:pt>
                <c:pt idx="19">
                  <c:v>21210.778638955468</c:v>
                </c:pt>
                <c:pt idx="20">
                  <c:v>20395.405679555148</c:v>
                </c:pt>
                <c:pt idx="21">
                  <c:v>19536.892881190357</c:v>
                </c:pt>
                <c:pt idx="22">
                  <c:v>18797.447598704333</c:v>
                </c:pt>
                <c:pt idx="23">
                  <c:v>18032.15099872676</c:v>
                </c:pt>
                <c:pt idx="24">
                  <c:v>17377.031938303902</c:v>
                </c:pt>
                <c:pt idx="25">
                  <c:v>16700.952871998365</c:v>
                </c:pt>
                <c:pt idx="26">
                  <c:v>16128.825619675237</c:v>
                </c:pt>
                <c:pt idx="27">
                  <c:v>15543.45588467026</c:v>
                </c:pt>
                <c:pt idx="28">
                  <c:v>15063.40104829856</c:v>
                </c:pt>
                <c:pt idx="29">
                  <c:v>14578.153628573014</c:v>
                </c:pt>
                <c:pt idx="30">
                  <c:v>14180.160444644074</c:v>
                </c:pt>
                <c:pt idx="31">
                  <c:v>13772.824371342063</c:v>
                </c:pt>
                <c:pt idx="32">
                  <c:v>13459.804059585676</c:v>
                </c:pt>
                <c:pt idx="33">
                  <c:v>13158.257833536894</c:v>
                </c:pt>
                <c:pt idx="34">
                  <c:v>12896.678948905417</c:v>
                </c:pt>
                <c:pt idx="35">
                  <c:v>12614.611915284442</c:v>
                </c:pt>
                <c:pt idx="36">
                  <c:v>12392.157965947215</c:v>
                </c:pt>
                <c:pt idx="37">
                  <c:v>12164.553129331958</c:v>
                </c:pt>
                <c:pt idx="38">
                  <c:v>11981.410995246439</c:v>
                </c:pt>
                <c:pt idx="39">
                  <c:v>11792.397235442015</c:v>
                </c:pt>
                <c:pt idx="40">
                  <c:v>11645.858341735853</c:v>
                </c:pt>
              </c:numCache>
            </c:numRef>
          </c:val>
          <c:smooth val="0"/>
          <c:extLst xmlns:c16r2="http://schemas.microsoft.com/office/drawing/2015/06/chart">
            <c:ext xmlns:c16="http://schemas.microsoft.com/office/drawing/2014/chart" uri="{C3380CC4-5D6E-409C-BE32-E72D297353CC}">
              <c16:uniqueId val="{00000001-7627-4B9B-A76B-E508058C3E5F}"/>
            </c:ext>
          </c:extLst>
        </c:ser>
        <c:ser>
          <c:idx val="2"/>
          <c:order val="2"/>
          <c:tx>
            <c:v>Total</c:v>
          </c:tx>
          <c:spPr>
            <a:ln w="38100">
              <a:solidFill>
                <a:srgbClr val="000000"/>
              </a:solidFill>
              <a:prstDash val="solid"/>
            </a:ln>
          </c:spPr>
          <c:marker>
            <c:symbol val="none"/>
          </c:marker>
          <c:cat>
            <c:numRef>
              <c:f>'Models Data'!$W$3:$BK$3</c:f>
              <c:numCache>
                <c:formatCode>dd/mm/yy;@</c:formatCode>
                <c:ptCount val="41"/>
                <c:pt idx="0">
                  <c:v>40359</c:v>
                </c:pt>
                <c:pt idx="1">
                  <c:v>40543</c:v>
                </c:pt>
                <c:pt idx="2">
                  <c:v>40724</c:v>
                </c:pt>
                <c:pt idx="3">
                  <c:v>40908</c:v>
                </c:pt>
                <c:pt idx="4">
                  <c:v>41090</c:v>
                </c:pt>
                <c:pt idx="5">
                  <c:v>41274</c:v>
                </c:pt>
                <c:pt idx="6">
                  <c:v>41455</c:v>
                </c:pt>
                <c:pt idx="7">
                  <c:v>41639</c:v>
                </c:pt>
                <c:pt idx="8">
                  <c:v>41820</c:v>
                </c:pt>
                <c:pt idx="9">
                  <c:v>42004</c:v>
                </c:pt>
                <c:pt idx="10">
                  <c:v>42185</c:v>
                </c:pt>
                <c:pt idx="11">
                  <c:v>42369</c:v>
                </c:pt>
                <c:pt idx="12">
                  <c:v>42551</c:v>
                </c:pt>
                <c:pt idx="13">
                  <c:v>42735</c:v>
                </c:pt>
                <c:pt idx="14">
                  <c:v>42916</c:v>
                </c:pt>
                <c:pt idx="15">
                  <c:v>43100</c:v>
                </c:pt>
                <c:pt idx="16">
                  <c:v>43281</c:v>
                </c:pt>
                <c:pt idx="17">
                  <c:v>43465</c:v>
                </c:pt>
                <c:pt idx="18">
                  <c:v>43646</c:v>
                </c:pt>
                <c:pt idx="19">
                  <c:v>43830</c:v>
                </c:pt>
                <c:pt idx="20">
                  <c:v>44012</c:v>
                </c:pt>
                <c:pt idx="21">
                  <c:v>44196</c:v>
                </c:pt>
                <c:pt idx="22">
                  <c:v>44377</c:v>
                </c:pt>
                <c:pt idx="23">
                  <c:v>44561</c:v>
                </c:pt>
                <c:pt idx="24">
                  <c:v>44742</c:v>
                </c:pt>
                <c:pt idx="25">
                  <c:v>44926</c:v>
                </c:pt>
                <c:pt idx="26">
                  <c:v>45107</c:v>
                </c:pt>
                <c:pt idx="27">
                  <c:v>45291</c:v>
                </c:pt>
                <c:pt idx="28">
                  <c:v>45473</c:v>
                </c:pt>
                <c:pt idx="29">
                  <c:v>45657</c:v>
                </c:pt>
                <c:pt idx="30">
                  <c:v>45838</c:v>
                </c:pt>
                <c:pt idx="31">
                  <c:v>46022</c:v>
                </c:pt>
                <c:pt idx="32">
                  <c:v>46203</c:v>
                </c:pt>
                <c:pt idx="33">
                  <c:v>46387</c:v>
                </c:pt>
                <c:pt idx="34">
                  <c:v>46568</c:v>
                </c:pt>
                <c:pt idx="35">
                  <c:v>46752</c:v>
                </c:pt>
                <c:pt idx="36">
                  <c:v>46934</c:v>
                </c:pt>
                <c:pt idx="37">
                  <c:v>47118</c:v>
                </c:pt>
                <c:pt idx="38">
                  <c:v>47299</c:v>
                </c:pt>
                <c:pt idx="39">
                  <c:v>47483</c:v>
                </c:pt>
                <c:pt idx="40">
                  <c:v>47664</c:v>
                </c:pt>
              </c:numCache>
            </c:numRef>
          </c:cat>
          <c:val>
            <c:numRef>
              <c:f>'Models Data'!$W$469:$BK$469</c:f>
              <c:numCache>
                <c:formatCode>#,##0</c:formatCode>
                <c:ptCount val="41"/>
                <c:pt idx="0">
                  <c:v>77865</c:v>
                </c:pt>
                <c:pt idx="1">
                  <c:v>75550</c:v>
                </c:pt>
                <c:pt idx="2">
                  <c:v>73168</c:v>
                </c:pt>
                <c:pt idx="3">
                  <c:v>70859</c:v>
                </c:pt>
                <c:pt idx="4">
                  <c:v>68630</c:v>
                </c:pt>
                <c:pt idx="5">
                  <c:v>66581</c:v>
                </c:pt>
                <c:pt idx="6">
                  <c:v>64538</c:v>
                </c:pt>
                <c:pt idx="7">
                  <c:v>62904</c:v>
                </c:pt>
                <c:pt idx="8">
                  <c:v>64842</c:v>
                </c:pt>
                <c:pt idx="9">
                  <c:v>62740</c:v>
                </c:pt>
                <c:pt idx="10">
                  <c:v>60850</c:v>
                </c:pt>
                <c:pt idx="11">
                  <c:v>59003</c:v>
                </c:pt>
                <c:pt idx="12">
                  <c:v>57322</c:v>
                </c:pt>
                <c:pt idx="13">
                  <c:v>55375</c:v>
                </c:pt>
                <c:pt idx="14">
                  <c:v>54134</c:v>
                </c:pt>
                <c:pt idx="15">
                  <c:v>52375</c:v>
                </c:pt>
                <c:pt idx="16">
                  <c:v>51129</c:v>
                </c:pt>
                <c:pt idx="17">
                  <c:v>50486</c:v>
                </c:pt>
                <c:pt idx="18">
                  <c:v>51267</c:v>
                </c:pt>
                <c:pt idx="19">
                  <c:v>51684.954294224721</c:v>
                </c:pt>
                <c:pt idx="20">
                  <c:v>51922.829471679404</c:v>
                </c:pt>
                <c:pt idx="21">
                  <c:v>51820.267892177886</c:v>
                </c:pt>
                <c:pt idx="22">
                  <c:v>51662.45999653027</c:v>
                </c:pt>
                <c:pt idx="23">
                  <c:v>51299.086794822273</c:v>
                </c:pt>
                <c:pt idx="24">
                  <c:v>50953.161439493328</c:v>
                </c:pt>
                <c:pt idx="25">
                  <c:v>50474.511015116943</c:v>
                </c:pt>
                <c:pt idx="26">
                  <c:v>50137.873243405644</c:v>
                </c:pt>
                <c:pt idx="27">
                  <c:v>49779.647347858881</c:v>
                </c:pt>
                <c:pt idx="28">
                  <c:v>49557.712263007794</c:v>
                </c:pt>
                <c:pt idx="29">
                  <c:v>49321.695066831206</c:v>
                </c:pt>
                <c:pt idx="30">
                  <c:v>49194.740833263473</c:v>
                </c:pt>
                <c:pt idx="31">
                  <c:v>48839.144535671454</c:v>
                </c:pt>
                <c:pt idx="32">
                  <c:v>48605.455485494313</c:v>
                </c:pt>
                <c:pt idx="33">
                  <c:v>48376.452689889637</c:v>
                </c:pt>
                <c:pt idx="34">
                  <c:v>48207.098780010609</c:v>
                </c:pt>
                <c:pt idx="35">
                  <c:v>48004.232670243829</c:v>
                </c:pt>
                <c:pt idx="36">
                  <c:v>47883.971165182498</c:v>
                </c:pt>
                <c:pt idx="37">
                  <c:v>47749.61565328006</c:v>
                </c:pt>
                <c:pt idx="38">
                  <c:v>47661.116696473029</c:v>
                </c:pt>
                <c:pt idx="39">
                  <c:v>47560.011366230523</c:v>
                </c:pt>
                <c:pt idx="40">
                  <c:v>47550.184454589376</c:v>
                </c:pt>
              </c:numCache>
            </c:numRef>
          </c:val>
          <c:smooth val="0"/>
          <c:extLst xmlns:c16r2="http://schemas.microsoft.com/office/drawing/2015/06/chart">
            <c:ext xmlns:c16="http://schemas.microsoft.com/office/drawing/2014/chart" uri="{C3380CC4-5D6E-409C-BE32-E72D297353CC}">
              <c16:uniqueId val="{00000002-7627-4B9B-A76B-E508058C3E5F}"/>
            </c:ext>
          </c:extLst>
        </c:ser>
        <c:dLbls>
          <c:showLegendKey val="0"/>
          <c:showVal val="0"/>
          <c:showCatName val="0"/>
          <c:showSerName val="0"/>
          <c:showPercent val="0"/>
          <c:showBubbleSize val="0"/>
        </c:dLbls>
        <c:smooth val="0"/>
        <c:axId val="317306256"/>
        <c:axId val="317710360"/>
      </c:lineChart>
      <c:dateAx>
        <c:axId val="317306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 at June</a:t>
                </a:r>
              </a:p>
            </c:rich>
          </c:tx>
          <c:layout>
            <c:manualLayout>
              <c:xMode val="edge"/>
              <c:yMode val="edge"/>
              <c:x val="0.47577665835248856"/>
              <c:y val="0.87276341948310143"/>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7710360"/>
        <c:crosses val="autoZero"/>
        <c:auto val="1"/>
        <c:lblOffset val="100"/>
        <c:baseTimeUnit val="months"/>
        <c:majorUnit val="12"/>
        <c:majorTimeUnit val="months"/>
        <c:minorUnit val="12"/>
        <c:minorTimeUnit val="months"/>
      </c:dateAx>
      <c:valAx>
        <c:axId val="31771036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7306256"/>
        <c:crosses val="autoZero"/>
        <c:crossBetween val="midCat"/>
      </c:valAx>
      <c:spPr>
        <a:solidFill>
          <a:srgbClr val="C0C0C0"/>
        </a:solidFill>
        <a:ln w="12700">
          <a:solidFill>
            <a:srgbClr val="808080"/>
          </a:solidFill>
          <a:prstDash val="solid"/>
        </a:ln>
      </c:spPr>
    </c:plotArea>
    <c:legend>
      <c:legendPos val="b"/>
      <c:layout>
        <c:manualLayout>
          <c:xMode val="edge"/>
          <c:yMode val="edge"/>
          <c:x val="0.37142883226553203"/>
          <c:y val="0.94234592445328036"/>
          <c:w val="0.31180137265450514"/>
          <c:h val="4.3737574552683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390525</xdr:colOff>
      <xdr:row>43</xdr:row>
      <xdr:rowOff>9525</xdr:rowOff>
    </xdr:from>
    <xdr:to>
      <xdr:col>32</xdr:col>
      <xdr:colOff>0</xdr:colOff>
      <xdr:row>67</xdr:row>
      <xdr:rowOff>0</xdr:rowOff>
    </xdr:to>
    <xdr:graphicFrame macro="">
      <xdr:nvGraphicFramePr>
        <xdr:cNvPr id="1043335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43</xdr:row>
      <xdr:rowOff>19050</xdr:rowOff>
    </xdr:from>
    <xdr:to>
      <xdr:col>62</xdr:col>
      <xdr:colOff>0</xdr:colOff>
      <xdr:row>67</xdr:row>
      <xdr:rowOff>0</xdr:rowOff>
    </xdr:to>
    <xdr:graphicFrame macro="">
      <xdr:nvGraphicFramePr>
        <xdr:cNvPr id="1043335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390525</xdr:colOff>
      <xdr:row>99</xdr:row>
      <xdr:rowOff>190500</xdr:rowOff>
    </xdr:from>
    <xdr:to>
      <xdr:col>31</xdr:col>
      <xdr:colOff>638175</xdr:colOff>
      <xdr:row>124</xdr:row>
      <xdr:rowOff>0</xdr:rowOff>
    </xdr:to>
    <xdr:graphicFrame macro="">
      <xdr:nvGraphicFramePr>
        <xdr:cNvPr id="1043335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100</xdr:row>
      <xdr:rowOff>9525</xdr:rowOff>
    </xdr:from>
    <xdr:to>
      <xdr:col>61</xdr:col>
      <xdr:colOff>638175</xdr:colOff>
      <xdr:row>123</xdr:row>
      <xdr:rowOff>190500</xdr:rowOff>
    </xdr:to>
    <xdr:graphicFrame macro="">
      <xdr:nvGraphicFramePr>
        <xdr:cNvPr id="10433355"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43</xdr:row>
      <xdr:rowOff>9525</xdr:rowOff>
    </xdr:from>
    <xdr:to>
      <xdr:col>31</xdr:col>
      <xdr:colOff>628650</xdr:colOff>
      <xdr:row>66</xdr:row>
      <xdr:rowOff>190500</xdr:rowOff>
    </xdr:to>
    <xdr:graphicFrame macro="">
      <xdr:nvGraphicFramePr>
        <xdr:cNvPr id="10602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43</xdr:row>
      <xdr:rowOff>0</xdr:rowOff>
    </xdr:from>
    <xdr:to>
      <xdr:col>62</xdr:col>
      <xdr:colOff>9525</xdr:colOff>
      <xdr:row>67</xdr:row>
      <xdr:rowOff>9525</xdr:rowOff>
    </xdr:to>
    <xdr:graphicFrame macro="">
      <xdr:nvGraphicFramePr>
        <xdr:cNvPr id="106022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99</xdr:row>
      <xdr:rowOff>190500</xdr:rowOff>
    </xdr:from>
    <xdr:to>
      <xdr:col>32</xdr:col>
      <xdr:colOff>0</xdr:colOff>
      <xdr:row>123</xdr:row>
      <xdr:rowOff>180975</xdr:rowOff>
    </xdr:to>
    <xdr:graphicFrame macro="">
      <xdr:nvGraphicFramePr>
        <xdr:cNvPr id="106023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100</xdr:row>
      <xdr:rowOff>0</xdr:rowOff>
    </xdr:from>
    <xdr:to>
      <xdr:col>61</xdr:col>
      <xdr:colOff>638175</xdr:colOff>
      <xdr:row>123</xdr:row>
      <xdr:rowOff>190500</xdr:rowOff>
    </xdr:to>
    <xdr:graphicFrame macro="">
      <xdr:nvGraphicFramePr>
        <xdr:cNvPr id="106023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371475</xdr:colOff>
      <xdr:row>43</xdr:row>
      <xdr:rowOff>9525</xdr:rowOff>
    </xdr:from>
    <xdr:to>
      <xdr:col>31</xdr:col>
      <xdr:colOff>628650</xdr:colOff>
      <xdr:row>66</xdr:row>
      <xdr:rowOff>200025</xdr:rowOff>
    </xdr:to>
    <xdr:graphicFrame macro="">
      <xdr:nvGraphicFramePr>
        <xdr:cNvPr id="10607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42</xdr:row>
      <xdr:rowOff>200025</xdr:rowOff>
    </xdr:from>
    <xdr:to>
      <xdr:col>61</xdr:col>
      <xdr:colOff>638175</xdr:colOff>
      <xdr:row>67</xdr:row>
      <xdr:rowOff>9525</xdr:rowOff>
    </xdr:to>
    <xdr:graphicFrame macro="">
      <xdr:nvGraphicFramePr>
        <xdr:cNvPr id="10607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100</xdr:row>
      <xdr:rowOff>9525</xdr:rowOff>
    </xdr:from>
    <xdr:to>
      <xdr:col>31</xdr:col>
      <xdr:colOff>638175</xdr:colOff>
      <xdr:row>123</xdr:row>
      <xdr:rowOff>190500</xdr:rowOff>
    </xdr:to>
    <xdr:graphicFrame macro="">
      <xdr:nvGraphicFramePr>
        <xdr:cNvPr id="10607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100</xdr:row>
      <xdr:rowOff>9525</xdr:rowOff>
    </xdr:from>
    <xdr:to>
      <xdr:col>62</xdr:col>
      <xdr:colOff>9525</xdr:colOff>
      <xdr:row>123</xdr:row>
      <xdr:rowOff>190500</xdr:rowOff>
    </xdr:to>
    <xdr:graphicFrame macro="">
      <xdr:nvGraphicFramePr>
        <xdr:cNvPr id="10607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9301370" cy="60711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390525</xdr:colOff>
      <xdr:row>43</xdr:row>
      <xdr:rowOff>9525</xdr:rowOff>
    </xdr:from>
    <xdr:to>
      <xdr:col>32</xdr:col>
      <xdr:colOff>0</xdr:colOff>
      <xdr:row>67</xdr:row>
      <xdr:rowOff>0</xdr:rowOff>
    </xdr:to>
    <xdr:graphicFrame macro="">
      <xdr:nvGraphicFramePr>
        <xdr:cNvPr id="10564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43</xdr:row>
      <xdr:rowOff>0</xdr:rowOff>
    </xdr:from>
    <xdr:to>
      <xdr:col>62</xdr:col>
      <xdr:colOff>0</xdr:colOff>
      <xdr:row>67</xdr:row>
      <xdr:rowOff>0</xdr:rowOff>
    </xdr:to>
    <xdr:graphicFrame macro="">
      <xdr:nvGraphicFramePr>
        <xdr:cNvPr id="105644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100</xdr:row>
      <xdr:rowOff>0</xdr:rowOff>
    </xdr:from>
    <xdr:to>
      <xdr:col>31</xdr:col>
      <xdr:colOff>628650</xdr:colOff>
      <xdr:row>124</xdr:row>
      <xdr:rowOff>19050</xdr:rowOff>
    </xdr:to>
    <xdr:graphicFrame macro="">
      <xdr:nvGraphicFramePr>
        <xdr:cNvPr id="105644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100</xdr:row>
      <xdr:rowOff>19050</xdr:rowOff>
    </xdr:from>
    <xdr:to>
      <xdr:col>61</xdr:col>
      <xdr:colOff>619125</xdr:colOff>
      <xdr:row>124</xdr:row>
      <xdr:rowOff>28575</xdr:rowOff>
    </xdr:to>
    <xdr:graphicFrame macro="">
      <xdr:nvGraphicFramePr>
        <xdr:cNvPr id="105644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43</xdr:row>
      <xdr:rowOff>9525</xdr:rowOff>
    </xdr:from>
    <xdr:to>
      <xdr:col>31</xdr:col>
      <xdr:colOff>638175</xdr:colOff>
      <xdr:row>66</xdr:row>
      <xdr:rowOff>200025</xdr:rowOff>
    </xdr:to>
    <xdr:graphicFrame macro="">
      <xdr:nvGraphicFramePr>
        <xdr:cNvPr id="105715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43</xdr:row>
      <xdr:rowOff>9525</xdr:rowOff>
    </xdr:from>
    <xdr:to>
      <xdr:col>61</xdr:col>
      <xdr:colOff>638175</xdr:colOff>
      <xdr:row>66</xdr:row>
      <xdr:rowOff>190500</xdr:rowOff>
    </xdr:to>
    <xdr:graphicFrame macro="">
      <xdr:nvGraphicFramePr>
        <xdr:cNvPr id="105715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100</xdr:row>
      <xdr:rowOff>0</xdr:rowOff>
    </xdr:from>
    <xdr:to>
      <xdr:col>32</xdr:col>
      <xdr:colOff>0</xdr:colOff>
      <xdr:row>124</xdr:row>
      <xdr:rowOff>19050</xdr:rowOff>
    </xdr:to>
    <xdr:graphicFrame macro="">
      <xdr:nvGraphicFramePr>
        <xdr:cNvPr id="105715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100</xdr:row>
      <xdr:rowOff>19050</xdr:rowOff>
    </xdr:from>
    <xdr:to>
      <xdr:col>61</xdr:col>
      <xdr:colOff>638175</xdr:colOff>
      <xdr:row>124</xdr:row>
      <xdr:rowOff>47625</xdr:rowOff>
    </xdr:to>
    <xdr:graphicFrame macro="">
      <xdr:nvGraphicFramePr>
        <xdr:cNvPr id="105715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390525</xdr:colOff>
      <xdr:row>43</xdr:row>
      <xdr:rowOff>0</xdr:rowOff>
    </xdr:from>
    <xdr:to>
      <xdr:col>32</xdr:col>
      <xdr:colOff>0</xdr:colOff>
      <xdr:row>66</xdr:row>
      <xdr:rowOff>190500</xdr:rowOff>
    </xdr:to>
    <xdr:graphicFrame macro="">
      <xdr:nvGraphicFramePr>
        <xdr:cNvPr id="10576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43</xdr:row>
      <xdr:rowOff>9525</xdr:rowOff>
    </xdr:from>
    <xdr:to>
      <xdr:col>62</xdr:col>
      <xdr:colOff>0</xdr:colOff>
      <xdr:row>66</xdr:row>
      <xdr:rowOff>190500</xdr:rowOff>
    </xdr:to>
    <xdr:graphicFrame macro="">
      <xdr:nvGraphicFramePr>
        <xdr:cNvPr id="10576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99</xdr:row>
      <xdr:rowOff>200025</xdr:rowOff>
    </xdr:from>
    <xdr:to>
      <xdr:col>31</xdr:col>
      <xdr:colOff>638175</xdr:colOff>
      <xdr:row>123</xdr:row>
      <xdr:rowOff>190500</xdr:rowOff>
    </xdr:to>
    <xdr:graphicFrame macro="">
      <xdr:nvGraphicFramePr>
        <xdr:cNvPr id="10576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638175</xdr:colOff>
      <xdr:row>100</xdr:row>
      <xdr:rowOff>9525</xdr:rowOff>
    </xdr:from>
    <xdr:to>
      <xdr:col>62</xdr:col>
      <xdr:colOff>0</xdr:colOff>
      <xdr:row>123</xdr:row>
      <xdr:rowOff>200025</xdr:rowOff>
    </xdr:to>
    <xdr:graphicFrame macro="">
      <xdr:nvGraphicFramePr>
        <xdr:cNvPr id="10576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43</xdr:row>
      <xdr:rowOff>19050</xdr:rowOff>
    </xdr:from>
    <xdr:to>
      <xdr:col>31</xdr:col>
      <xdr:colOff>638175</xdr:colOff>
      <xdr:row>67</xdr:row>
      <xdr:rowOff>9525</xdr:rowOff>
    </xdr:to>
    <xdr:graphicFrame macro="">
      <xdr:nvGraphicFramePr>
        <xdr:cNvPr id="105818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9525</xdr:colOff>
      <xdr:row>43</xdr:row>
      <xdr:rowOff>9525</xdr:rowOff>
    </xdr:from>
    <xdr:to>
      <xdr:col>62</xdr:col>
      <xdr:colOff>0</xdr:colOff>
      <xdr:row>67</xdr:row>
      <xdr:rowOff>9525</xdr:rowOff>
    </xdr:to>
    <xdr:graphicFrame macro="">
      <xdr:nvGraphicFramePr>
        <xdr:cNvPr id="105818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100</xdr:row>
      <xdr:rowOff>19050</xdr:rowOff>
    </xdr:from>
    <xdr:to>
      <xdr:col>31</xdr:col>
      <xdr:colOff>638175</xdr:colOff>
      <xdr:row>123</xdr:row>
      <xdr:rowOff>190500</xdr:rowOff>
    </xdr:to>
    <xdr:graphicFrame macro="">
      <xdr:nvGraphicFramePr>
        <xdr:cNvPr id="105818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19050</xdr:colOff>
      <xdr:row>100</xdr:row>
      <xdr:rowOff>9525</xdr:rowOff>
    </xdr:from>
    <xdr:to>
      <xdr:col>62</xdr:col>
      <xdr:colOff>9525</xdr:colOff>
      <xdr:row>124</xdr:row>
      <xdr:rowOff>9525</xdr:rowOff>
    </xdr:to>
    <xdr:graphicFrame macro="">
      <xdr:nvGraphicFramePr>
        <xdr:cNvPr id="105818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0.49556</cdr:x>
      <cdr:y>0.48383</cdr:y>
    </cdr:from>
    <cdr:to>
      <cdr:x>0.51135</cdr:x>
      <cdr:y>0.51789</cdr:y>
    </cdr:to>
    <cdr:sp macro="" textlink="">
      <cdr:nvSpPr>
        <cdr:cNvPr id="76801" name="Text Box 1025"/>
        <cdr:cNvSpPr txBox="1">
          <a:spLocks xmlns:a="http://schemas.openxmlformats.org/drawingml/2006/main" noChangeArrowheads="1"/>
        </cdr:cNvSpPr>
      </cdr:nvSpPr>
      <cdr:spPr bwMode="auto">
        <a:xfrm xmlns:a="http://schemas.openxmlformats.org/drawingml/2006/main">
          <a:off x="3538612" y="2330442"/>
          <a:ext cx="112624" cy="1638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AU" sz="10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371475</xdr:colOff>
      <xdr:row>43</xdr:row>
      <xdr:rowOff>0</xdr:rowOff>
    </xdr:from>
    <xdr:to>
      <xdr:col>31</xdr:col>
      <xdr:colOff>628650</xdr:colOff>
      <xdr:row>66</xdr:row>
      <xdr:rowOff>190500</xdr:rowOff>
    </xdr:to>
    <xdr:graphicFrame macro="">
      <xdr:nvGraphicFramePr>
        <xdr:cNvPr id="105869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19050</xdr:colOff>
      <xdr:row>43</xdr:row>
      <xdr:rowOff>9525</xdr:rowOff>
    </xdr:from>
    <xdr:to>
      <xdr:col>62</xdr:col>
      <xdr:colOff>9525</xdr:colOff>
      <xdr:row>67</xdr:row>
      <xdr:rowOff>28575</xdr:rowOff>
    </xdr:to>
    <xdr:graphicFrame macro="">
      <xdr:nvGraphicFramePr>
        <xdr:cNvPr id="105869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323850</xdr:colOff>
      <xdr:row>100</xdr:row>
      <xdr:rowOff>9525</xdr:rowOff>
    </xdr:from>
    <xdr:to>
      <xdr:col>32</xdr:col>
      <xdr:colOff>0</xdr:colOff>
      <xdr:row>124</xdr:row>
      <xdr:rowOff>9525</xdr:rowOff>
    </xdr:to>
    <xdr:graphicFrame macro="">
      <xdr:nvGraphicFramePr>
        <xdr:cNvPr id="105869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100</xdr:row>
      <xdr:rowOff>19050</xdr:rowOff>
    </xdr:from>
    <xdr:to>
      <xdr:col>62</xdr:col>
      <xdr:colOff>0</xdr:colOff>
      <xdr:row>124</xdr:row>
      <xdr:rowOff>9525</xdr:rowOff>
    </xdr:to>
    <xdr:graphicFrame macro="">
      <xdr:nvGraphicFramePr>
        <xdr:cNvPr id="105869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43</xdr:row>
      <xdr:rowOff>19050</xdr:rowOff>
    </xdr:from>
    <xdr:to>
      <xdr:col>31</xdr:col>
      <xdr:colOff>638175</xdr:colOff>
      <xdr:row>67</xdr:row>
      <xdr:rowOff>9525</xdr:rowOff>
    </xdr:to>
    <xdr:graphicFrame macro="">
      <xdr:nvGraphicFramePr>
        <xdr:cNvPr id="105920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19049</xdr:colOff>
      <xdr:row>43</xdr:row>
      <xdr:rowOff>9525</xdr:rowOff>
    </xdr:from>
    <xdr:to>
      <xdr:col>61</xdr:col>
      <xdr:colOff>628650</xdr:colOff>
      <xdr:row>67</xdr:row>
      <xdr:rowOff>19050</xdr:rowOff>
    </xdr:to>
    <xdr:graphicFrame macro="">
      <xdr:nvGraphicFramePr>
        <xdr:cNvPr id="1059205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100</xdr:row>
      <xdr:rowOff>9525</xdr:rowOff>
    </xdr:from>
    <xdr:to>
      <xdr:col>31</xdr:col>
      <xdr:colOff>628650</xdr:colOff>
      <xdr:row>124</xdr:row>
      <xdr:rowOff>19050</xdr:rowOff>
    </xdr:to>
    <xdr:graphicFrame macro="">
      <xdr:nvGraphicFramePr>
        <xdr:cNvPr id="105920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100</xdr:row>
      <xdr:rowOff>19050</xdr:rowOff>
    </xdr:from>
    <xdr:to>
      <xdr:col>62</xdr:col>
      <xdr:colOff>0</xdr:colOff>
      <xdr:row>124</xdr:row>
      <xdr:rowOff>9525</xdr:rowOff>
    </xdr:to>
    <xdr:graphicFrame macro="">
      <xdr:nvGraphicFramePr>
        <xdr:cNvPr id="1059206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43</xdr:row>
      <xdr:rowOff>0</xdr:rowOff>
    </xdr:from>
    <xdr:to>
      <xdr:col>31</xdr:col>
      <xdr:colOff>638175</xdr:colOff>
      <xdr:row>67</xdr:row>
      <xdr:rowOff>0</xdr:rowOff>
    </xdr:to>
    <xdr:graphicFrame macro="">
      <xdr:nvGraphicFramePr>
        <xdr:cNvPr id="10597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43</xdr:row>
      <xdr:rowOff>9525</xdr:rowOff>
    </xdr:from>
    <xdr:to>
      <xdr:col>62</xdr:col>
      <xdr:colOff>0</xdr:colOff>
      <xdr:row>66</xdr:row>
      <xdr:rowOff>190500</xdr:rowOff>
    </xdr:to>
    <xdr:graphicFrame macro="">
      <xdr:nvGraphicFramePr>
        <xdr:cNvPr id="105971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99</xdr:row>
      <xdr:rowOff>190500</xdr:rowOff>
    </xdr:from>
    <xdr:to>
      <xdr:col>32</xdr:col>
      <xdr:colOff>0</xdr:colOff>
      <xdr:row>123</xdr:row>
      <xdr:rowOff>190500</xdr:rowOff>
    </xdr:to>
    <xdr:graphicFrame macro="">
      <xdr:nvGraphicFramePr>
        <xdr:cNvPr id="105971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9525</xdr:colOff>
      <xdr:row>100</xdr:row>
      <xdr:rowOff>0</xdr:rowOff>
    </xdr:from>
    <xdr:to>
      <xdr:col>62</xdr:col>
      <xdr:colOff>0</xdr:colOff>
      <xdr:row>123</xdr:row>
      <xdr:rowOff>200025</xdr:rowOff>
    </xdr:to>
    <xdr:graphicFrame macro="">
      <xdr:nvGraphicFramePr>
        <xdr:cNvPr id="105971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X3184"/>
  <sheetViews>
    <sheetView tabSelected="1" workbookViewId="0">
      <pane xSplit="1" topLeftCell="V1" activePane="topRight" state="frozen"/>
      <selection activeCell="AH75" sqref="AH75"/>
      <selection pane="topRight"/>
    </sheetView>
  </sheetViews>
  <sheetFormatPr defaultColWidth="7.85546875" defaultRowHeight="12.75" x14ac:dyDescent="0.2"/>
  <cols>
    <col min="1" max="1" width="62.7109375" style="76" customWidth="1"/>
    <col min="2" max="4" width="9.7109375" style="77" hidden="1" customWidth="1"/>
    <col min="5" max="21" width="9.7109375" style="76" hidden="1" customWidth="1"/>
    <col min="22" max="22" width="9.7109375" style="76" customWidth="1"/>
    <col min="23" max="23" width="9.7109375" style="76" hidden="1" customWidth="1"/>
    <col min="24" max="24" width="9.7109375" style="76" customWidth="1"/>
    <col min="25" max="25" width="9.7109375" style="76" hidden="1" customWidth="1"/>
    <col min="26" max="26" width="9.7109375" style="76" customWidth="1"/>
    <col min="27" max="27" width="9.7109375" style="76" hidden="1" customWidth="1"/>
    <col min="28" max="28" width="9.7109375" style="76" customWidth="1"/>
    <col min="29" max="29" width="9.7109375" style="76" hidden="1" customWidth="1"/>
    <col min="30" max="30" width="9.7109375" style="76" customWidth="1"/>
    <col min="31" max="31" width="9.7109375" style="76" hidden="1" customWidth="1"/>
    <col min="32" max="32" width="9.7109375" style="76" customWidth="1"/>
    <col min="33" max="33" width="9.7109375" style="76" hidden="1" customWidth="1"/>
    <col min="34" max="34" width="9.7109375" style="76" customWidth="1"/>
    <col min="35" max="35" width="9.7109375" style="76" hidden="1" customWidth="1"/>
    <col min="36" max="36" width="9.7109375" style="76" customWidth="1"/>
    <col min="37" max="37" width="9.7109375" style="113" hidden="1" customWidth="1"/>
    <col min="38" max="38" width="9.7109375" style="76" customWidth="1"/>
    <col min="39" max="39" width="9.7109375" style="76" hidden="1" customWidth="1"/>
    <col min="40" max="40" width="9.7109375" style="76" customWidth="1"/>
    <col min="41" max="41" width="9.7109375" style="76" hidden="1" customWidth="1"/>
    <col min="42" max="42" width="9.7109375" style="76" customWidth="1"/>
    <col min="43" max="43" width="9.7109375" style="76" hidden="1" customWidth="1"/>
    <col min="44" max="44" width="9.7109375" style="76" customWidth="1"/>
    <col min="45" max="45" width="9.7109375" style="76" hidden="1" customWidth="1"/>
    <col min="46" max="46" width="9.7109375" style="76" customWidth="1"/>
    <col min="47" max="47" width="9.7109375" style="76" hidden="1" customWidth="1"/>
    <col min="48" max="48" width="9.7109375" style="76" customWidth="1"/>
    <col min="49" max="49" width="9.7109375" style="76" hidden="1" customWidth="1"/>
    <col min="50" max="50" width="9.7109375" style="76" customWidth="1"/>
    <col min="51" max="51" width="9.7109375" style="76" hidden="1" customWidth="1"/>
    <col min="52" max="52" width="9.7109375" style="76" customWidth="1"/>
    <col min="53" max="53" width="9.7109375" style="76" hidden="1" customWidth="1"/>
    <col min="54" max="54" width="9.7109375" style="76" customWidth="1"/>
    <col min="55" max="55" width="9.7109375" style="76" hidden="1" customWidth="1"/>
    <col min="56" max="56" width="9.7109375" style="76" customWidth="1"/>
    <col min="57" max="57" width="9.7109375" style="76" hidden="1" customWidth="1"/>
    <col min="58" max="58" width="9.7109375" style="76" customWidth="1"/>
    <col min="59" max="59" width="9.7109375" style="76" hidden="1" customWidth="1"/>
    <col min="60" max="60" width="9.7109375" style="76" customWidth="1"/>
    <col min="61" max="61" width="9.7109375" style="76" hidden="1" customWidth="1"/>
    <col min="62" max="64" width="9.7109375" style="76" customWidth="1"/>
    <col min="65" max="16384" width="7.85546875" style="76"/>
  </cols>
  <sheetData>
    <row r="1" spans="1:76" s="8" customFormat="1" ht="20.25" customHeight="1" x14ac:dyDescent="0.2">
      <c r="A1" s="5" t="s">
        <v>111</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7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7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0"/>
      <c r="AS3" s="10"/>
      <c r="AT3" s="10"/>
      <c r="AU3" s="12"/>
      <c r="AV3" s="12"/>
      <c r="AW3" s="12"/>
      <c r="AX3" s="12"/>
      <c r="AY3" s="12"/>
      <c r="AZ3" s="12"/>
      <c r="BA3" s="12"/>
      <c r="BB3" s="12"/>
      <c r="BC3" s="12"/>
      <c r="BD3" s="12"/>
      <c r="BE3" s="12"/>
      <c r="BF3" s="12"/>
      <c r="BG3" s="12"/>
      <c r="BH3" s="12"/>
      <c r="BI3" s="12"/>
      <c r="BJ3" s="12"/>
    </row>
    <row r="4" spans="1:7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7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7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7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355"/>
      <c r="AA7" s="79"/>
      <c r="AB7" s="355"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7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0"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7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row>
    <row r="10" spans="1:7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72"/>
      <c r="AA10" s="277"/>
      <c r="AB10" s="254"/>
      <c r="AC10" s="254"/>
      <c r="AD10" s="272"/>
      <c r="AE10" s="272"/>
      <c r="AF10" s="272"/>
      <c r="AG10" s="272"/>
      <c r="AH10" s="254"/>
      <c r="AI10" s="254"/>
      <c r="AJ10" s="254"/>
      <c r="AK10" s="254"/>
      <c r="AL10" s="254"/>
      <c r="AM10" s="254"/>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row>
    <row r="11" spans="1:7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4"/>
      <c r="BN11" s="34"/>
      <c r="BO11" s="34"/>
      <c r="BP11" s="34"/>
      <c r="BQ11" s="34"/>
      <c r="BR11" s="34"/>
      <c r="BS11" s="34"/>
      <c r="BT11" s="34"/>
      <c r="BU11" s="34"/>
      <c r="BV11" s="34"/>
      <c r="BW11" s="34"/>
      <c r="BX11" s="34"/>
    </row>
    <row r="12" spans="1:76" s="41" customFormat="1" ht="15.95" customHeight="1" x14ac:dyDescent="0.2">
      <c r="A12" s="37" t="s">
        <v>75</v>
      </c>
      <c r="B12" s="172">
        <f t="array" ref="B12:U12">'Models Data'!C15:V15</f>
        <v>162730</v>
      </c>
      <c r="C12" s="173">
        <v>162060</v>
      </c>
      <c r="D12" s="173">
        <v>162505</v>
      </c>
      <c r="E12" s="174">
        <v>161691.00008040204</v>
      </c>
      <c r="F12" s="175">
        <v>159425</v>
      </c>
      <c r="G12" s="176">
        <v>158474</v>
      </c>
      <c r="H12" s="175">
        <v>157865</v>
      </c>
      <c r="I12" s="175">
        <v>156604</v>
      </c>
      <c r="J12" s="177">
        <v>154602</v>
      </c>
      <c r="K12" s="176">
        <v>152588</v>
      </c>
      <c r="L12" s="288">
        <v>150615</v>
      </c>
      <c r="M12" s="240">
        <v>148036</v>
      </c>
      <c r="N12" s="240">
        <v>145546</v>
      </c>
      <c r="O12" s="240">
        <v>142644</v>
      </c>
      <c r="P12" s="241">
        <v>139727</v>
      </c>
      <c r="Q12" s="241">
        <v>137106</v>
      </c>
      <c r="R12" s="241">
        <v>134311</v>
      </c>
      <c r="S12" s="241">
        <v>131000</v>
      </c>
      <c r="T12" s="241">
        <v>128146</v>
      </c>
      <c r="U12" s="241">
        <v>125212</v>
      </c>
      <c r="V12" s="306">
        <f>ROUND('Models Data'!W15,0)</f>
        <v>122355</v>
      </c>
      <c r="W12" s="241">
        <f>ROUND('Models Data'!X15,0)</f>
        <v>119436</v>
      </c>
      <c r="X12" s="241">
        <f>ROUND('Models Data'!Y15,0)</f>
        <v>116498</v>
      </c>
      <c r="Y12" s="241">
        <f>ROUND('Models Data'!Z15,0)</f>
        <v>113538</v>
      </c>
      <c r="Z12" s="240">
        <f>ROUND('Models Data'!AA15,0)</f>
        <v>110644</v>
      </c>
      <c r="AA12" s="279">
        <f>ROUND('Models Data'!AB15,0)</f>
        <v>108060</v>
      </c>
      <c r="AB12" s="241">
        <f>ROUND('Models Data'!AC15,0)</f>
        <v>105705</v>
      </c>
      <c r="AC12" s="241">
        <f>ROUND('Models Data'!AD15,0)</f>
        <v>103240</v>
      </c>
      <c r="AD12" s="240">
        <f>ROUND('Models Data'!AE15,0)</f>
        <v>101059</v>
      </c>
      <c r="AE12" s="240">
        <f>ROUND('Models Data'!AF15,0)</f>
        <v>98704</v>
      </c>
      <c r="AF12" s="240">
        <f>ROUND('Models Data'!AG15,0)</f>
        <v>96493</v>
      </c>
      <c r="AG12" s="240">
        <f>ROUND('Models Data'!AH15,0)</f>
        <v>94343</v>
      </c>
      <c r="AH12" s="241">
        <f>ROUND('Models Data'!AI15,0)</f>
        <v>92374</v>
      </c>
      <c r="AI12" s="241">
        <f>ROUND('Models Data'!AJ15,0)</f>
        <v>90464</v>
      </c>
      <c r="AJ12" s="241">
        <f>ROUND('Models Data'!AK15,0)</f>
        <v>88974</v>
      </c>
      <c r="AK12" s="241">
        <f>ROUND('Models Data'!AL15,0)</f>
        <v>87238</v>
      </c>
      <c r="AL12" s="241">
        <f>ROUND('Models Data'!AM15,0)</f>
        <v>85811</v>
      </c>
      <c r="AM12" s="241">
        <f>ROUND('Models Data'!AN15,0)</f>
        <v>84385</v>
      </c>
      <c r="AN12" s="347">
        <f>ROUND('Models Data'!AO15,0)</f>
        <v>83363</v>
      </c>
      <c r="AO12" s="114">
        <f>ROUND('Models Data'!AP15,-2)</f>
        <v>82000</v>
      </c>
      <c r="AP12" s="38">
        <f>ROUND('Models Data'!AQ15,-2)</f>
        <v>80800</v>
      </c>
      <c r="AQ12" s="38">
        <f>ROUND('Models Data'!AR15,-2)</f>
        <v>79600</v>
      </c>
      <c r="AR12" s="38">
        <f>ROUND('Models Data'!AS15,-2)</f>
        <v>78500</v>
      </c>
      <c r="AS12" s="38">
        <f>ROUND('Models Data'!AT15,-2)</f>
        <v>77500</v>
      </c>
      <c r="AT12" s="38">
        <f>ROUND('Models Data'!AU15,-2)</f>
        <v>76500</v>
      </c>
      <c r="AU12" s="38">
        <f>ROUND('Models Data'!AV15,-2)</f>
        <v>75500</v>
      </c>
      <c r="AV12" s="38">
        <f>ROUND('Models Data'!AW15,-2)</f>
        <v>74500</v>
      </c>
      <c r="AW12" s="38">
        <f>ROUND('Models Data'!AX15,-2)</f>
        <v>73600</v>
      </c>
      <c r="AX12" s="38">
        <f>ROUND('Models Data'!AY15,-2)</f>
        <v>72700</v>
      </c>
      <c r="AY12" s="38">
        <f>ROUND('Models Data'!AZ15,-2)</f>
        <v>71800</v>
      </c>
      <c r="AZ12" s="38">
        <f>ROUND('Models Data'!BA15,-2)</f>
        <v>70900</v>
      </c>
      <c r="BA12" s="38">
        <f>ROUND('Models Data'!BB15,-2)</f>
        <v>70000</v>
      </c>
      <c r="BB12" s="38">
        <f>ROUND('Models Data'!BC15,-2)</f>
        <v>69100</v>
      </c>
      <c r="BC12" s="38">
        <f>ROUND('Models Data'!BD15,-2)</f>
        <v>68200</v>
      </c>
      <c r="BD12" s="38">
        <f>ROUND('Models Data'!BE15,-2)</f>
        <v>67300</v>
      </c>
      <c r="BE12" s="38">
        <f>ROUND('Models Data'!BF15,-2)</f>
        <v>66300</v>
      </c>
      <c r="BF12" s="38">
        <f>ROUND('Models Data'!BG15,-2)</f>
        <v>65400</v>
      </c>
      <c r="BG12" s="38">
        <f>ROUND('Models Data'!BH15,-2)</f>
        <v>64400</v>
      </c>
      <c r="BH12" s="38">
        <f>ROUND('Models Data'!BI15,-2)</f>
        <v>63400</v>
      </c>
      <c r="BI12" s="38">
        <f>ROUND('Models Data'!BJ15,-2)</f>
        <v>62400</v>
      </c>
      <c r="BJ12" s="115">
        <f>ROUND('Models Data'!BK15,-2)</f>
        <v>61400</v>
      </c>
      <c r="BK12" s="40"/>
      <c r="BL12" s="40"/>
      <c r="BM12" s="39"/>
      <c r="BN12" s="39"/>
      <c r="BO12" s="39"/>
      <c r="BP12" s="39"/>
      <c r="BQ12" s="39"/>
      <c r="BR12" s="39"/>
      <c r="BS12" s="39"/>
      <c r="BT12" s="39"/>
      <c r="BU12" s="39"/>
      <c r="BV12" s="39"/>
      <c r="BW12" s="39"/>
      <c r="BX12" s="39"/>
    </row>
    <row r="13" spans="1:76" s="41" customFormat="1" ht="15.95" customHeight="1" x14ac:dyDescent="0.2">
      <c r="A13" s="37" t="s">
        <v>76</v>
      </c>
      <c r="B13" s="172" t="str">
        <f t="array" ref="B13:U13">'Models Data'!C36:V36</f>
        <v>n/a</v>
      </c>
      <c r="C13" s="173" t="str">
        <v>n/a</v>
      </c>
      <c r="D13" s="173" t="str">
        <v>n/a</v>
      </c>
      <c r="E13" s="174" t="str">
        <v>n/a</v>
      </c>
      <c r="F13" s="175">
        <v>4452</v>
      </c>
      <c r="G13" s="176">
        <v>4334</v>
      </c>
      <c r="H13" s="175">
        <v>4233</v>
      </c>
      <c r="I13" s="175">
        <v>4085</v>
      </c>
      <c r="J13" s="177">
        <v>3969</v>
      </c>
      <c r="K13" s="176">
        <v>3943</v>
      </c>
      <c r="L13" s="288">
        <v>3864</v>
      </c>
      <c r="M13" s="240">
        <v>3822</v>
      </c>
      <c r="N13" s="240">
        <v>3771</v>
      </c>
      <c r="O13" s="240">
        <v>3692</v>
      </c>
      <c r="P13" s="241">
        <v>3579</v>
      </c>
      <c r="Q13" s="241">
        <v>3540</v>
      </c>
      <c r="R13" s="241">
        <v>3451</v>
      </c>
      <c r="S13" s="241">
        <v>3378</v>
      </c>
      <c r="T13" s="241">
        <v>3261</v>
      </c>
      <c r="U13" s="241">
        <v>3152</v>
      </c>
      <c r="V13" s="306">
        <f>ROUND('Models Data'!W36,0)</f>
        <v>3006</v>
      </c>
      <c r="W13" s="241">
        <f>ROUND('Models Data'!X36,0)</f>
        <v>2879</v>
      </c>
      <c r="X13" s="241">
        <f>ROUND('Models Data'!Y36,0)</f>
        <v>2771</v>
      </c>
      <c r="Y13" s="241">
        <f>ROUND('Models Data'!Z36,0)</f>
        <v>2659</v>
      </c>
      <c r="Z13" s="240">
        <f>ROUND('Models Data'!AA36,0)</f>
        <v>2562</v>
      </c>
      <c r="AA13" s="279">
        <f>ROUND('Models Data'!AB36,0)</f>
        <v>2489</v>
      </c>
      <c r="AB13" s="241">
        <f>ROUND('Models Data'!AC36,0)</f>
        <v>2405</v>
      </c>
      <c r="AC13" s="241">
        <f>ROUND('Models Data'!AD36,0)</f>
        <v>2317</v>
      </c>
      <c r="AD13" s="240">
        <f>ROUND('Models Data'!AE36,0)</f>
        <v>2244</v>
      </c>
      <c r="AE13" s="240">
        <f>ROUND('Models Data'!AF36,0)</f>
        <v>2201</v>
      </c>
      <c r="AF13" s="240">
        <f>ROUND('Models Data'!AG36,0)</f>
        <v>2151</v>
      </c>
      <c r="AG13" s="240">
        <f>ROUND('Models Data'!AH36,0)</f>
        <v>2113</v>
      </c>
      <c r="AH13" s="241">
        <f>ROUND('Models Data'!AI36,0)</f>
        <v>2097</v>
      </c>
      <c r="AI13" s="241">
        <f>ROUND('Models Data'!AJ36,0)</f>
        <v>2029</v>
      </c>
      <c r="AJ13" s="241">
        <f>ROUND('Models Data'!AK36,0)</f>
        <v>2026</v>
      </c>
      <c r="AK13" s="241">
        <f>ROUND('Models Data'!AL36,0)</f>
        <v>1976</v>
      </c>
      <c r="AL13" s="241">
        <f>ROUND('Models Data'!AM36,0)</f>
        <v>1940</v>
      </c>
      <c r="AM13" s="241">
        <f>ROUND('Models Data'!AN36,0)</f>
        <v>1991</v>
      </c>
      <c r="AN13" s="347">
        <f>ROUND('Models Data'!AO36,0)</f>
        <v>2058</v>
      </c>
      <c r="AO13" s="114">
        <f>ROUND('Models Data'!AP36,-2)</f>
        <v>2100</v>
      </c>
      <c r="AP13" s="38">
        <f>ROUND('Models Data'!AQ36,-2)</f>
        <v>2100</v>
      </c>
      <c r="AQ13" s="38">
        <f>ROUND('Models Data'!AR36,-2)</f>
        <v>2100</v>
      </c>
      <c r="AR13" s="38">
        <f>ROUND('Models Data'!AS36,-2)</f>
        <v>2100</v>
      </c>
      <c r="AS13" s="38">
        <f>ROUND('Models Data'!AT36,-2)</f>
        <v>2100</v>
      </c>
      <c r="AT13" s="38">
        <f>ROUND('Models Data'!AU36,-2)</f>
        <v>2200</v>
      </c>
      <c r="AU13" s="38">
        <f>ROUND('Models Data'!AV36,-2)</f>
        <v>2200</v>
      </c>
      <c r="AV13" s="38">
        <f>ROUND('Models Data'!AW36,-2)</f>
        <v>2200</v>
      </c>
      <c r="AW13" s="38">
        <f>ROUND('Models Data'!AX36,-2)</f>
        <v>2300</v>
      </c>
      <c r="AX13" s="38">
        <f>ROUND('Models Data'!AY36,-2)</f>
        <v>2300</v>
      </c>
      <c r="AY13" s="38">
        <f>ROUND('Models Data'!AZ36,-2)</f>
        <v>2300</v>
      </c>
      <c r="AZ13" s="38">
        <f>ROUND('Models Data'!BA36,-2)</f>
        <v>2400</v>
      </c>
      <c r="BA13" s="38">
        <f>ROUND('Models Data'!BB36,-2)</f>
        <v>2400</v>
      </c>
      <c r="BB13" s="38">
        <f>ROUND('Models Data'!BC36,-2)</f>
        <v>2400</v>
      </c>
      <c r="BC13" s="38">
        <f>ROUND('Models Data'!BD36,-2)</f>
        <v>2500</v>
      </c>
      <c r="BD13" s="38">
        <f>ROUND('Models Data'!BE36,-2)</f>
        <v>2500</v>
      </c>
      <c r="BE13" s="38">
        <f>ROUND('Models Data'!BF36,-2)</f>
        <v>2600</v>
      </c>
      <c r="BF13" s="38">
        <f>ROUND('Models Data'!BG36,-2)</f>
        <v>2600</v>
      </c>
      <c r="BG13" s="38">
        <f>ROUND('Models Data'!BH36,-2)</f>
        <v>2600</v>
      </c>
      <c r="BH13" s="38">
        <f>ROUND('Models Data'!BI36,-2)</f>
        <v>2600</v>
      </c>
      <c r="BI13" s="38">
        <f>ROUND('Models Data'!BJ36,-2)</f>
        <v>2700</v>
      </c>
      <c r="BJ13" s="115">
        <f>ROUND('Models Data'!BK36,-2)</f>
        <v>2700</v>
      </c>
      <c r="BK13" s="40"/>
      <c r="BL13" s="40"/>
      <c r="BM13" s="39"/>
      <c r="BN13" s="39"/>
      <c r="BO13" s="39"/>
      <c r="BP13" s="39"/>
      <c r="BQ13" s="39"/>
      <c r="BR13" s="39"/>
      <c r="BS13" s="39"/>
      <c r="BT13" s="39"/>
      <c r="BU13" s="39"/>
      <c r="BV13" s="39"/>
      <c r="BW13" s="39"/>
      <c r="BX13" s="39"/>
    </row>
    <row r="14" spans="1:76" s="41" customFormat="1" ht="15.95" customHeight="1" x14ac:dyDescent="0.2">
      <c r="A14" s="326" t="s">
        <v>77</v>
      </c>
      <c r="B14" s="172">
        <f t="array" ref="B14:U14">'Models Data'!C57:V57</f>
        <v>165940</v>
      </c>
      <c r="C14" s="173">
        <v>163410</v>
      </c>
      <c r="D14" s="173">
        <v>161654.5</v>
      </c>
      <c r="E14" s="174">
        <v>158282.5</v>
      </c>
      <c r="F14" s="175">
        <v>155099</v>
      </c>
      <c r="G14" s="176">
        <v>151119</v>
      </c>
      <c r="H14" s="175">
        <v>147617</v>
      </c>
      <c r="I14" s="175">
        <v>143024</v>
      </c>
      <c r="J14" s="177">
        <v>138740</v>
      </c>
      <c r="K14" s="176">
        <v>134490</v>
      </c>
      <c r="L14" s="288">
        <v>130719</v>
      </c>
      <c r="M14" s="240">
        <v>126432</v>
      </c>
      <c r="N14" s="240">
        <v>122458</v>
      </c>
      <c r="O14" s="240">
        <v>118271</v>
      </c>
      <c r="P14" s="241">
        <v>113698</v>
      </c>
      <c r="Q14" s="241">
        <v>111543</v>
      </c>
      <c r="R14" s="241">
        <v>108580</v>
      </c>
      <c r="S14" s="241">
        <v>104882</v>
      </c>
      <c r="T14" s="241">
        <v>102053</v>
      </c>
      <c r="U14" s="241">
        <v>98809</v>
      </c>
      <c r="V14" s="306">
        <f>ROUND('Models Data'!W57,0)</f>
        <v>95363</v>
      </c>
      <c r="W14" s="241">
        <f>ROUND('Models Data'!X57,0)</f>
        <v>92014</v>
      </c>
      <c r="X14" s="241">
        <f>ROUND('Models Data'!Y57,0)</f>
        <v>88652</v>
      </c>
      <c r="Y14" s="241">
        <f>ROUND('Models Data'!Z57,0)</f>
        <v>85476</v>
      </c>
      <c r="Z14" s="240">
        <f>ROUND('Models Data'!AA57,0)</f>
        <v>82229</v>
      </c>
      <c r="AA14" s="279">
        <f>ROUND('Models Data'!AB57,0)</f>
        <v>79257</v>
      </c>
      <c r="AB14" s="241">
        <f>ROUND('Models Data'!AC57,0)</f>
        <v>76523</v>
      </c>
      <c r="AC14" s="241">
        <f>ROUND('Models Data'!AD57,0)</f>
        <v>73631</v>
      </c>
      <c r="AD14" s="240">
        <f>ROUND('Models Data'!AE57,0)</f>
        <v>71266</v>
      </c>
      <c r="AE14" s="240">
        <f>ROUND('Models Data'!AF57,0)</f>
        <v>68534</v>
      </c>
      <c r="AF14" s="240">
        <f>ROUND('Models Data'!AG57,0)</f>
        <v>66016</v>
      </c>
      <c r="AG14" s="240">
        <f>ROUND('Models Data'!AH57,0)</f>
        <v>63786</v>
      </c>
      <c r="AH14" s="241">
        <f>ROUND('Models Data'!AI57,0)</f>
        <v>61504</v>
      </c>
      <c r="AI14" s="241">
        <f>ROUND('Models Data'!AJ57,0)</f>
        <v>57421</v>
      </c>
      <c r="AJ14" s="241">
        <f>ROUND('Models Data'!AK57,0)</f>
        <v>55641</v>
      </c>
      <c r="AK14" s="241">
        <f>ROUND('Models Data'!AL57,0)</f>
        <v>53712</v>
      </c>
      <c r="AL14" s="241">
        <f>ROUND('Models Data'!AM57,0)</f>
        <v>52011</v>
      </c>
      <c r="AM14" s="241">
        <f>ROUND('Models Data'!AN57,0)</f>
        <v>50427</v>
      </c>
      <c r="AN14" s="347">
        <f>ROUND('Models Data'!AO57,0)</f>
        <v>48958</v>
      </c>
      <c r="AO14" s="114">
        <f>ROUND('Models Data'!AP57,-2)</f>
        <v>47200</v>
      </c>
      <c r="AP14" s="38">
        <f>ROUND('Models Data'!AQ57,-2)</f>
        <v>45700</v>
      </c>
      <c r="AQ14" s="38">
        <f>ROUND('Models Data'!AR57,-2)</f>
        <v>44100</v>
      </c>
      <c r="AR14" s="38">
        <f>ROUND('Models Data'!AS57,-2)</f>
        <v>42800</v>
      </c>
      <c r="AS14" s="38">
        <f>ROUND('Models Data'!AT57,-2)</f>
        <v>41400</v>
      </c>
      <c r="AT14" s="38">
        <f>ROUND('Models Data'!AU57,-2)</f>
        <v>40100</v>
      </c>
      <c r="AU14" s="38">
        <f>ROUND('Models Data'!AV57,-2)</f>
        <v>38900</v>
      </c>
      <c r="AV14" s="38">
        <f>ROUND('Models Data'!AW57,-2)</f>
        <v>37800</v>
      </c>
      <c r="AW14" s="38">
        <f>ROUND('Models Data'!AX57,-2)</f>
        <v>36600</v>
      </c>
      <c r="AX14" s="38">
        <f>ROUND('Models Data'!AY57,-2)</f>
        <v>35600</v>
      </c>
      <c r="AY14" s="38">
        <f>ROUND('Models Data'!AZ57,-2)</f>
        <v>34500</v>
      </c>
      <c r="AZ14" s="38">
        <f>ROUND('Models Data'!BA57,-2)</f>
        <v>33500</v>
      </c>
      <c r="BA14" s="38">
        <f>ROUND('Models Data'!BB57,-2)</f>
        <v>32500</v>
      </c>
      <c r="BB14" s="38">
        <f>ROUND('Models Data'!BC57,-2)</f>
        <v>31500</v>
      </c>
      <c r="BC14" s="38">
        <f>ROUND('Models Data'!BD57,-2)</f>
        <v>30600</v>
      </c>
      <c r="BD14" s="38">
        <f>ROUND('Models Data'!BE57,-2)</f>
        <v>29600</v>
      </c>
      <c r="BE14" s="38">
        <f>ROUND('Models Data'!BF57,-2)</f>
        <v>28700</v>
      </c>
      <c r="BF14" s="38">
        <f>ROUND('Models Data'!BG57,-2)</f>
        <v>27800</v>
      </c>
      <c r="BG14" s="38">
        <f>ROUND('Models Data'!BH57,-2)</f>
        <v>26900</v>
      </c>
      <c r="BH14" s="38">
        <f>ROUND('Models Data'!BI57,-2)</f>
        <v>26000</v>
      </c>
      <c r="BI14" s="38">
        <f>ROUND('Models Data'!BJ57,-2)</f>
        <v>25100</v>
      </c>
      <c r="BJ14" s="115">
        <f>ROUND('Models Data'!BK57,-2)</f>
        <v>24200</v>
      </c>
      <c r="BK14" s="40"/>
      <c r="BL14" s="40"/>
      <c r="BM14" s="39"/>
      <c r="BN14" s="39"/>
      <c r="BO14" s="39"/>
      <c r="BP14" s="39"/>
      <c r="BQ14" s="39"/>
      <c r="BR14" s="39"/>
      <c r="BS14" s="39"/>
      <c r="BT14" s="39"/>
      <c r="BU14" s="39"/>
      <c r="BV14" s="39"/>
      <c r="BW14" s="39"/>
      <c r="BX14" s="39"/>
    </row>
    <row r="15" spans="1:76" s="41" customFormat="1" ht="15.95" customHeight="1" x14ac:dyDescent="0.2">
      <c r="A15" s="37" t="s">
        <v>83</v>
      </c>
      <c r="B15" s="172">
        <f t="array" ref="B15:U15">'Models Data'!C78:V78</f>
        <v>87443.788393281036</v>
      </c>
      <c r="C15" s="173">
        <v>87604</v>
      </c>
      <c r="D15" s="173">
        <v>88124</v>
      </c>
      <c r="E15" s="174">
        <v>87625.5</v>
      </c>
      <c r="F15" s="175">
        <v>87127</v>
      </c>
      <c r="G15" s="176">
        <v>86179</v>
      </c>
      <c r="H15" s="175">
        <v>85653</v>
      </c>
      <c r="I15" s="175">
        <v>84407</v>
      </c>
      <c r="J15" s="177">
        <v>83012</v>
      </c>
      <c r="K15" s="176">
        <v>81377</v>
      </c>
      <c r="L15" s="288">
        <v>79753</v>
      </c>
      <c r="M15" s="240">
        <v>77781</v>
      </c>
      <c r="N15" s="240">
        <v>75811</v>
      </c>
      <c r="O15" s="240">
        <v>73690</v>
      </c>
      <c r="P15" s="241">
        <v>71206</v>
      </c>
      <c r="Q15" s="241">
        <v>70526</v>
      </c>
      <c r="R15" s="241">
        <v>69159</v>
      </c>
      <c r="S15" s="241">
        <v>67251</v>
      </c>
      <c r="T15" s="241">
        <v>65831</v>
      </c>
      <c r="U15" s="241">
        <v>64018</v>
      </c>
      <c r="V15" s="306">
        <f>ROUND('Models Data'!W78,0)</f>
        <v>62077</v>
      </c>
      <c r="W15" s="241">
        <f>ROUND('Models Data'!X78,0)</f>
        <v>60199</v>
      </c>
      <c r="X15" s="241">
        <f>ROUND('Models Data'!Y78,0)</f>
        <v>58300</v>
      </c>
      <c r="Y15" s="241">
        <f>ROUND('Models Data'!Z78,0)</f>
        <v>56513</v>
      </c>
      <c r="Z15" s="240">
        <f>ROUND('Models Data'!AA78,0)</f>
        <v>54638</v>
      </c>
      <c r="AA15" s="279">
        <f>ROUND('Models Data'!AB78,0)</f>
        <v>52938</v>
      </c>
      <c r="AB15" s="241">
        <f>ROUND('Models Data'!AC78,0)</f>
        <v>51371</v>
      </c>
      <c r="AC15" s="241">
        <f>ROUND('Models Data'!AD78,0)</f>
        <v>49711</v>
      </c>
      <c r="AD15" s="240">
        <f>ROUND('Models Data'!AE78,0)</f>
        <v>48307</v>
      </c>
      <c r="AE15" s="240">
        <f>ROUND('Models Data'!AF78,0)</f>
        <v>46693</v>
      </c>
      <c r="AF15" s="240">
        <f>ROUND('Models Data'!AG78,0)</f>
        <v>45206</v>
      </c>
      <c r="AG15" s="240">
        <f>ROUND('Models Data'!AH78,0)</f>
        <v>43873</v>
      </c>
      <c r="AH15" s="241">
        <f>ROUND('Models Data'!AI78,0)</f>
        <v>42542</v>
      </c>
      <c r="AI15" s="241">
        <f>ROUND('Models Data'!AJ78,0)</f>
        <v>39808</v>
      </c>
      <c r="AJ15" s="241">
        <f>ROUND('Models Data'!AK78,0)</f>
        <v>38738</v>
      </c>
      <c r="AK15" s="241">
        <f>ROUND('Models Data'!AL78,0)</f>
        <v>37649</v>
      </c>
      <c r="AL15" s="241">
        <f>ROUND('Models Data'!AM78,0)</f>
        <v>36604</v>
      </c>
      <c r="AM15" s="241">
        <f>ROUND('Models Data'!AN78,0)</f>
        <v>35586</v>
      </c>
      <c r="AN15" s="347">
        <f>ROUND('Models Data'!AO78,0)</f>
        <v>34688</v>
      </c>
      <c r="AO15" s="114">
        <f>ROUND('Models Data'!AP78,-2)</f>
        <v>33600</v>
      </c>
      <c r="AP15" s="38">
        <f>ROUND('Models Data'!AQ78,-2)</f>
        <v>32500</v>
      </c>
      <c r="AQ15" s="38">
        <f>ROUND('Models Data'!AR78,-2)</f>
        <v>31500</v>
      </c>
      <c r="AR15" s="38">
        <f>ROUND('Models Data'!AS78,-2)</f>
        <v>30600</v>
      </c>
      <c r="AS15" s="38">
        <f>ROUND('Models Data'!AT78,-2)</f>
        <v>29700</v>
      </c>
      <c r="AT15" s="38">
        <f>ROUND('Models Data'!AU78,-2)</f>
        <v>28800</v>
      </c>
      <c r="AU15" s="38">
        <f>ROUND('Models Data'!AV78,-2)</f>
        <v>27900</v>
      </c>
      <c r="AV15" s="38">
        <f>ROUND('Models Data'!AW78,-2)</f>
        <v>27100</v>
      </c>
      <c r="AW15" s="38">
        <f>ROUND('Models Data'!AX78,-2)</f>
        <v>26300</v>
      </c>
      <c r="AX15" s="38">
        <f>ROUND('Models Data'!AY78,-2)</f>
        <v>25500</v>
      </c>
      <c r="AY15" s="38">
        <f>ROUND('Models Data'!AZ78,-2)</f>
        <v>24700</v>
      </c>
      <c r="AZ15" s="38">
        <f>ROUND('Models Data'!BA78,-2)</f>
        <v>24000</v>
      </c>
      <c r="BA15" s="38">
        <f>ROUND('Models Data'!BB78,-2)</f>
        <v>23200</v>
      </c>
      <c r="BB15" s="38">
        <f>ROUND('Models Data'!BC78,-2)</f>
        <v>22400</v>
      </c>
      <c r="BC15" s="38">
        <f>ROUND('Models Data'!BD78,-2)</f>
        <v>21700</v>
      </c>
      <c r="BD15" s="38">
        <f>ROUND('Models Data'!BE78,-2)</f>
        <v>20900</v>
      </c>
      <c r="BE15" s="38">
        <f>ROUND('Models Data'!BF78,-2)</f>
        <v>20200</v>
      </c>
      <c r="BF15" s="38">
        <f>ROUND('Models Data'!BG78,-2)</f>
        <v>19400</v>
      </c>
      <c r="BG15" s="38">
        <f>ROUND('Models Data'!BH78,-2)</f>
        <v>18700</v>
      </c>
      <c r="BH15" s="38">
        <f>ROUND('Models Data'!BI78,-2)</f>
        <v>17900</v>
      </c>
      <c r="BI15" s="38">
        <f>ROUND('Models Data'!BJ78,-2)</f>
        <v>17200</v>
      </c>
      <c r="BJ15" s="115">
        <f>ROUND('Models Data'!BK78,-2)</f>
        <v>16500</v>
      </c>
      <c r="BK15" s="40"/>
      <c r="BL15" s="40"/>
      <c r="BM15" s="39"/>
      <c r="BN15" s="39"/>
      <c r="BO15" s="39"/>
      <c r="BP15" s="39"/>
      <c r="BQ15" s="39"/>
      <c r="BR15" s="39"/>
      <c r="BS15" s="39"/>
      <c r="BT15" s="39"/>
      <c r="BU15" s="39"/>
      <c r="BV15" s="39"/>
      <c r="BW15" s="39"/>
      <c r="BX15" s="39"/>
    </row>
    <row r="16" spans="1:76" s="45" customFormat="1" ht="15.95" customHeight="1" x14ac:dyDescent="0.2">
      <c r="A16" s="44" t="s">
        <v>65</v>
      </c>
      <c r="B16" s="172">
        <f t="array" ref="B16:U16">'Models Data'!C99:V99</f>
        <v>28993</v>
      </c>
      <c r="C16" s="173">
        <v>28211.5</v>
      </c>
      <c r="D16" s="173">
        <v>27430</v>
      </c>
      <c r="E16" s="174">
        <v>28490</v>
      </c>
      <c r="F16" s="175">
        <v>29550</v>
      </c>
      <c r="G16" s="176">
        <v>29662</v>
      </c>
      <c r="H16" s="175">
        <v>28333</v>
      </c>
      <c r="I16" s="175">
        <v>27344</v>
      </c>
      <c r="J16" s="177">
        <v>27164</v>
      </c>
      <c r="K16" s="176">
        <v>26261</v>
      </c>
      <c r="L16" s="288">
        <v>25766</v>
      </c>
      <c r="M16" s="240">
        <v>24978</v>
      </c>
      <c r="N16" s="240">
        <v>24480</v>
      </c>
      <c r="O16" s="240">
        <v>23926</v>
      </c>
      <c r="P16" s="241">
        <v>23789</v>
      </c>
      <c r="Q16" s="241">
        <v>22383</v>
      </c>
      <c r="R16" s="241">
        <v>21662</v>
      </c>
      <c r="S16" s="241">
        <v>21281</v>
      </c>
      <c r="T16" s="241">
        <v>20923</v>
      </c>
      <c r="U16" s="241">
        <v>20492</v>
      </c>
      <c r="V16" s="306">
        <f>ROUND('Models Data'!W99,0)</f>
        <v>20353</v>
      </c>
      <c r="W16" s="241">
        <f>ROUND('Models Data'!X99,0)</f>
        <v>19953</v>
      </c>
      <c r="X16" s="241">
        <f>ROUND('Models Data'!Y99,0)</f>
        <v>19803</v>
      </c>
      <c r="Y16" s="241">
        <f>ROUND('Models Data'!Z99,0)</f>
        <v>19742</v>
      </c>
      <c r="Z16" s="240">
        <f>ROUND('Models Data'!AA99,0)</f>
        <v>19974</v>
      </c>
      <c r="AA16" s="279">
        <f>ROUND('Models Data'!AB99,0)</f>
        <v>20082</v>
      </c>
      <c r="AB16" s="241">
        <f>ROUND('Models Data'!AC99,0)</f>
        <v>20383</v>
      </c>
      <c r="AC16" s="241">
        <f>ROUND('Models Data'!AD99,0)</f>
        <v>24667</v>
      </c>
      <c r="AD16" s="240">
        <f>ROUND('Models Data'!AE99,0)</f>
        <v>51867</v>
      </c>
      <c r="AE16" s="240">
        <f>ROUND('Models Data'!AF99,0)</f>
        <v>52643</v>
      </c>
      <c r="AF16" s="240">
        <f>ROUND('Models Data'!AG99,0)</f>
        <v>53713</v>
      </c>
      <c r="AG16" s="240">
        <f>ROUND('Models Data'!AH99,0)</f>
        <v>54576</v>
      </c>
      <c r="AH16" s="241">
        <f>ROUND('Models Data'!AI99,0)</f>
        <v>55968</v>
      </c>
      <c r="AI16" s="241">
        <f>ROUND('Models Data'!AJ99,0)</f>
        <v>57683</v>
      </c>
      <c r="AJ16" s="241">
        <f>ROUND('Models Data'!AK99,0)</f>
        <v>59194</v>
      </c>
      <c r="AK16" s="241">
        <f>ROUND('Models Data'!AL99,0)</f>
        <v>61653</v>
      </c>
      <c r="AL16" s="241">
        <f>ROUND('Models Data'!AM99,0)</f>
        <v>64606</v>
      </c>
      <c r="AM16" s="241">
        <f>ROUND('Models Data'!AN99,0)</f>
        <v>71390</v>
      </c>
      <c r="AN16" s="347">
        <f>ROUND('Models Data'!AO99,0)</f>
        <v>86032</v>
      </c>
      <c r="AO16" s="114">
        <f>ROUND('Models Data'!AP99,-2)</f>
        <v>99000</v>
      </c>
      <c r="AP16" s="38">
        <f>ROUND('Models Data'!AQ99,-2)</f>
        <v>109400</v>
      </c>
      <c r="AQ16" s="38">
        <f>ROUND('Models Data'!AR99,-2)</f>
        <v>117700</v>
      </c>
      <c r="AR16" s="38">
        <f>ROUND('Models Data'!AS99,-2)</f>
        <v>124300</v>
      </c>
      <c r="AS16" s="38">
        <f>ROUND('Models Data'!AT99,-2)</f>
        <v>129700</v>
      </c>
      <c r="AT16" s="38">
        <f>ROUND('Models Data'!AU99,-2)</f>
        <v>134100</v>
      </c>
      <c r="AU16" s="38">
        <f>ROUND('Models Data'!AV99,-2)</f>
        <v>137800</v>
      </c>
      <c r="AV16" s="38">
        <f>ROUND('Models Data'!AW99,-2)</f>
        <v>141500</v>
      </c>
      <c r="AW16" s="38">
        <f>ROUND('Models Data'!AX99,-2)</f>
        <v>145200</v>
      </c>
      <c r="AX16" s="38">
        <f>ROUND('Models Data'!AY99,-2)</f>
        <v>148900</v>
      </c>
      <c r="AY16" s="38">
        <f>ROUND('Models Data'!AZ99,-2)</f>
        <v>152600</v>
      </c>
      <c r="AZ16" s="38">
        <f>ROUND('Models Data'!BA99,-2)</f>
        <v>156300</v>
      </c>
      <c r="BA16" s="38">
        <f>ROUND('Models Data'!BB99,-2)</f>
        <v>158600</v>
      </c>
      <c r="BB16" s="38">
        <f>ROUND('Models Data'!BC99,-2)</f>
        <v>161000</v>
      </c>
      <c r="BC16" s="38">
        <f>ROUND('Models Data'!BD99,-2)</f>
        <v>163400</v>
      </c>
      <c r="BD16" s="38">
        <f>ROUND('Models Data'!BE99,-2)</f>
        <v>165900</v>
      </c>
      <c r="BE16" s="38">
        <f>ROUND('Models Data'!BF99,-2)</f>
        <v>168500</v>
      </c>
      <c r="BF16" s="38">
        <f>ROUND('Models Data'!BG99,-2)</f>
        <v>171000</v>
      </c>
      <c r="BG16" s="38">
        <f>ROUND('Models Data'!BH99,-2)</f>
        <v>173600</v>
      </c>
      <c r="BH16" s="38">
        <f>ROUND('Models Data'!BI99,-2)</f>
        <v>176300</v>
      </c>
      <c r="BI16" s="38">
        <f>ROUND('Models Data'!BJ99,-2)</f>
        <v>179000</v>
      </c>
      <c r="BJ16" s="115">
        <f>ROUND('Models Data'!BK99,-2)</f>
        <v>181800</v>
      </c>
      <c r="BK16" s="40"/>
      <c r="BL16" s="40"/>
      <c r="BM16" s="39"/>
      <c r="BN16" s="39"/>
      <c r="BO16" s="39"/>
      <c r="BP16" s="39"/>
      <c r="BQ16" s="39"/>
      <c r="BR16" s="39"/>
      <c r="BS16" s="39"/>
      <c r="BT16" s="39"/>
      <c r="BU16" s="39"/>
      <c r="BV16" s="39"/>
      <c r="BW16" s="39"/>
      <c r="BX16" s="39"/>
    </row>
    <row r="17" spans="1:76" s="45" customFormat="1" ht="15.95" customHeight="1" x14ac:dyDescent="0.2">
      <c r="A17" s="322" t="s">
        <v>91</v>
      </c>
      <c r="B17" s="172"/>
      <c r="C17" s="173"/>
      <c r="D17" s="173"/>
      <c r="E17" s="174"/>
      <c r="F17" s="175"/>
      <c r="G17" s="176"/>
      <c r="H17" s="175"/>
      <c r="I17" s="175"/>
      <c r="J17" s="177"/>
      <c r="K17" s="176"/>
      <c r="L17" s="288"/>
      <c r="M17" s="240"/>
      <c r="N17" s="240"/>
      <c r="O17" s="240"/>
      <c r="P17" s="241"/>
      <c r="Q17" s="241"/>
      <c r="R17" s="241"/>
      <c r="S17" s="241"/>
      <c r="T17" s="241"/>
      <c r="U17" s="241"/>
      <c r="V17" s="329" t="s">
        <v>32</v>
      </c>
      <c r="W17" s="241" t="s">
        <v>32</v>
      </c>
      <c r="X17" s="241" t="s">
        <v>32</v>
      </c>
      <c r="Y17" s="241" t="s">
        <v>32</v>
      </c>
      <c r="Z17" s="240" t="s">
        <v>32</v>
      </c>
      <c r="AA17" s="279" t="s">
        <v>32</v>
      </c>
      <c r="AB17" s="241" t="s">
        <v>32</v>
      </c>
      <c r="AC17" s="241"/>
      <c r="AD17" s="240">
        <f>'Models Data'!AE120</f>
        <v>16732</v>
      </c>
      <c r="AE17" s="240">
        <f>'Models Data'!AF120</f>
        <v>18237</v>
      </c>
      <c r="AF17" s="240">
        <f>ROUND('Models Data'!AG120,0)</f>
        <v>19561</v>
      </c>
      <c r="AG17" s="240">
        <f>ROUND('Models Data'!AH120,0)</f>
        <v>20680</v>
      </c>
      <c r="AH17" s="241">
        <f>ROUND('Models Data'!AI120,0)</f>
        <v>22337</v>
      </c>
      <c r="AI17" s="241">
        <f>ROUND('Models Data'!AJ120,0)</f>
        <v>23997</v>
      </c>
      <c r="AJ17" s="241">
        <f>ROUND('Models Data'!AK120,0)</f>
        <v>25596</v>
      </c>
      <c r="AK17" s="241">
        <f>ROUND('Models Data'!AL120,0)</f>
        <v>27554</v>
      </c>
      <c r="AL17" s="241">
        <f>ROUND('Models Data'!AM120,0)</f>
        <v>29612</v>
      </c>
      <c r="AM17" s="241">
        <f>ROUND('Models Data'!AN120,0)</f>
        <v>32597</v>
      </c>
      <c r="AN17" s="347">
        <f>ROUND('Models Data'!AO120,0)</f>
        <v>36875</v>
      </c>
      <c r="AO17" s="114">
        <f>ROUND('Models Data'!AP120,-2)</f>
        <v>41000</v>
      </c>
      <c r="AP17" s="38">
        <f>ROUND('Models Data'!AQ120,-2)</f>
        <v>45000</v>
      </c>
      <c r="AQ17" s="38">
        <f>ROUND('Models Data'!AR120,-2)</f>
        <v>48700</v>
      </c>
      <c r="AR17" s="38">
        <f>ROUND('Models Data'!AS120,-2)</f>
        <v>52200</v>
      </c>
      <c r="AS17" s="38">
        <f>ROUND('Models Data'!AT120,-2)</f>
        <v>55500</v>
      </c>
      <c r="AT17" s="38">
        <f>ROUND('Models Data'!AU120,-2)</f>
        <v>58700</v>
      </c>
      <c r="AU17" s="38">
        <f>ROUND('Models Data'!AV120,-2)</f>
        <v>61700</v>
      </c>
      <c r="AV17" s="38">
        <f>ROUND('Models Data'!AW120,-2)</f>
        <v>64600</v>
      </c>
      <c r="AW17" s="38">
        <f>ROUND('Models Data'!AX120,-2)</f>
        <v>67500</v>
      </c>
      <c r="AX17" s="38">
        <f>ROUND('Models Data'!AY120,-2)</f>
        <v>70400</v>
      </c>
      <c r="AY17" s="38">
        <f>ROUND('Models Data'!AZ120,-2)</f>
        <v>73300</v>
      </c>
      <c r="AZ17" s="38">
        <f>ROUND('Models Data'!BA120,-2)</f>
        <v>76200</v>
      </c>
      <c r="BA17" s="38">
        <f>ROUND('Models Data'!BB120,-2)</f>
        <v>78900</v>
      </c>
      <c r="BB17" s="38">
        <f>ROUND('Models Data'!BC120,-2)</f>
        <v>81700</v>
      </c>
      <c r="BC17" s="38">
        <f>ROUND('Models Data'!BD120,-2)</f>
        <v>84400</v>
      </c>
      <c r="BD17" s="38">
        <f>ROUND('Models Data'!BE120,-2)</f>
        <v>87200</v>
      </c>
      <c r="BE17" s="38">
        <f>ROUND('Models Data'!BF120,-2)</f>
        <v>90000</v>
      </c>
      <c r="BF17" s="38">
        <f>ROUND('Models Data'!BG120,-2)</f>
        <v>92800</v>
      </c>
      <c r="BG17" s="38">
        <f>ROUND('Models Data'!BH120,-2)</f>
        <v>95700</v>
      </c>
      <c r="BH17" s="38">
        <f>ROUND('Models Data'!BI120,-2)</f>
        <v>98500</v>
      </c>
      <c r="BI17" s="38">
        <f>ROUND('Models Data'!BJ120,-2)</f>
        <v>101400</v>
      </c>
      <c r="BJ17" s="115">
        <f>ROUND('Models Data'!BK120,-2)</f>
        <v>104400</v>
      </c>
      <c r="BK17" s="40"/>
      <c r="BL17" s="40"/>
      <c r="BM17" s="39"/>
      <c r="BN17" s="39"/>
      <c r="BO17" s="39"/>
      <c r="BP17" s="39"/>
      <c r="BQ17" s="39"/>
      <c r="BR17" s="39"/>
      <c r="BS17" s="39"/>
      <c r="BT17" s="39"/>
      <c r="BU17" s="39"/>
      <c r="BV17" s="39"/>
      <c r="BW17" s="39"/>
      <c r="BX17" s="39"/>
    </row>
    <row r="18" spans="1:76" s="45" customFormat="1" ht="15.95" customHeight="1" thickBot="1" x14ac:dyDescent="0.25">
      <c r="A18" s="322"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Data'!AE141</f>
        <v>50223</v>
      </c>
      <c r="AE18" s="240">
        <f>'Models Data'!AF141</f>
        <v>50567</v>
      </c>
      <c r="AF18" s="240">
        <f>ROUND('Models Data'!AG141,0)</f>
        <v>50757</v>
      </c>
      <c r="AG18" s="240">
        <f>ROUND('Models Data'!AH141,0)</f>
        <v>50977</v>
      </c>
      <c r="AH18" s="241">
        <f>ROUND('Models Data'!AI141,0)</f>
        <v>51388</v>
      </c>
      <c r="AI18" s="241">
        <f>ROUND('Models Data'!AJ141,0)</f>
        <v>51778</v>
      </c>
      <c r="AJ18" s="241">
        <f>ROUND('Models Data'!AK141,0)</f>
        <v>52019</v>
      </c>
      <c r="AK18" s="241">
        <f>ROUND('Models Data'!AL141,0)</f>
        <v>52321</v>
      </c>
      <c r="AL18" s="241">
        <f>ROUND('Models Data'!AM141,0)</f>
        <v>52588</v>
      </c>
      <c r="AM18" s="241">
        <f>ROUND('Models Data'!AN141,0)</f>
        <v>53289</v>
      </c>
      <c r="AN18" s="347">
        <f>ROUND('Models Data'!AO141,0)</f>
        <v>54242</v>
      </c>
      <c r="AO18" s="114">
        <f>ROUND('Models Data'!AP141,-2)</f>
        <v>54800</v>
      </c>
      <c r="AP18" s="38">
        <f>ROUND('Models Data'!AQ141,-2)</f>
        <v>55300</v>
      </c>
      <c r="AQ18" s="38">
        <f>ROUND('Models Data'!AR141,-2)</f>
        <v>55800</v>
      </c>
      <c r="AR18" s="38">
        <f>ROUND('Models Data'!AS141,-2)</f>
        <v>56200</v>
      </c>
      <c r="AS18" s="38">
        <f>ROUND('Models Data'!AT141,-2)</f>
        <v>56600</v>
      </c>
      <c r="AT18" s="38">
        <f>ROUND('Models Data'!AU141,-2)</f>
        <v>56900</v>
      </c>
      <c r="AU18" s="38">
        <f>ROUND('Models Data'!AV141,-2)</f>
        <v>57100</v>
      </c>
      <c r="AV18" s="38">
        <f>ROUND('Models Data'!AW141,-2)</f>
        <v>57300</v>
      </c>
      <c r="AW18" s="38">
        <f>ROUND('Models Data'!AX141,-2)</f>
        <v>57500</v>
      </c>
      <c r="AX18" s="38">
        <f>ROUND('Models Data'!AY141,-2)</f>
        <v>57700</v>
      </c>
      <c r="AY18" s="38">
        <f>ROUND('Models Data'!AZ141,-2)</f>
        <v>57900</v>
      </c>
      <c r="AZ18" s="38">
        <f>ROUND('Models Data'!BA141,-2)</f>
        <v>58000</v>
      </c>
      <c r="BA18" s="38">
        <f>ROUND('Models Data'!BB141,-2)</f>
        <v>58100</v>
      </c>
      <c r="BB18" s="38">
        <f>ROUND('Models Data'!BC141,-2)</f>
        <v>58100</v>
      </c>
      <c r="BC18" s="38">
        <f>ROUND('Models Data'!BD141,-2)</f>
        <v>58100</v>
      </c>
      <c r="BD18" s="38">
        <f>ROUND('Models Data'!BE141,-2)</f>
        <v>58100</v>
      </c>
      <c r="BE18" s="38">
        <f>ROUND('Models Data'!BF141,-2)</f>
        <v>58100</v>
      </c>
      <c r="BF18" s="38">
        <f>ROUND('Models Data'!BG141,-2)</f>
        <v>58100</v>
      </c>
      <c r="BG18" s="38">
        <f>ROUND('Models Data'!BH141,-2)</f>
        <v>58000</v>
      </c>
      <c r="BH18" s="38">
        <f>ROUND('Models Data'!BI141,-2)</f>
        <v>58000</v>
      </c>
      <c r="BI18" s="38">
        <f>ROUND('Models Data'!BJ141,-2)</f>
        <v>57900</v>
      </c>
      <c r="BJ18" s="115">
        <f>ROUND('Models Data'!BK141,-2)</f>
        <v>57900</v>
      </c>
      <c r="BK18" s="40"/>
      <c r="BL18" s="40"/>
      <c r="BM18" s="39"/>
      <c r="BN18" s="39"/>
      <c r="BO18" s="39"/>
      <c r="BP18" s="39"/>
      <c r="BQ18" s="39"/>
      <c r="BR18" s="39"/>
      <c r="BS18" s="39"/>
      <c r="BT18" s="39"/>
      <c r="BU18" s="39"/>
      <c r="BV18" s="39"/>
      <c r="BW18" s="39"/>
      <c r="BX18" s="39"/>
    </row>
    <row r="19" spans="1:76" s="46" customFormat="1" ht="15.95" customHeight="1" thickBot="1" x14ac:dyDescent="0.25">
      <c r="A19" s="1" t="s">
        <v>10</v>
      </c>
      <c r="B19" s="178">
        <f t="array" ref="B19:U19">'Models Data'!C162:V162</f>
        <v>270219.21160671895</v>
      </c>
      <c r="C19" s="179">
        <v>266077.5</v>
      </c>
      <c r="D19" s="179">
        <v>263465.5</v>
      </c>
      <c r="E19" s="179">
        <v>260838.00008040201</v>
      </c>
      <c r="F19" s="180">
        <v>256947</v>
      </c>
      <c r="G19" s="181">
        <v>253076</v>
      </c>
      <c r="H19" s="180">
        <v>248162</v>
      </c>
      <c r="I19" s="180">
        <v>242565</v>
      </c>
      <c r="J19" s="179">
        <v>237494</v>
      </c>
      <c r="K19" s="180">
        <v>231962</v>
      </c>
      <c r="L19" s="275">
        <v>227347</v>
      </c>
      <c r="M19" s="2">
        <v>221665</v>
      </c>
      <c r="N19" s="2">
        <v>216673</v>
      </c>
      <c r="O19" s="2">
        <v>211151</v>
      </c>
      <c r="P19" s="237">
        <v>206008</v>
      </c>
      <c r="Q19" s="237">
        <v>200506</v>
      </c>
      <c r="R19" s="237">
        <v>195394</v>
      </c>
      <c r="S19" s="243">
        <v>189912</v>
      </c>
      <c r="T19" s="242">
        <v>185291</v>
      </c>
      <c r="U19" s="237">
        <v>180495</v>
      </c>
      <c r="V19" s="307">
        <f>ROUND('Models Data'!W162,0)</f>
        <v>175994</v>
      </c>
      <c r="W19" s="242">
        <f>ROUND('Models Data'!X162,0)</f>
        <v>171204</v>
      </c>
      <c r="X19" s="242">
        <f>ROUND('Models Data'!Y162,0)</f>
        <v>166653</v>
      </c>
      <c r="Y19" s="237">
        <f>ROUND('Models Data'!Z162,0)</f>
        <v>162243</v>
      </c>
      <c r="Z19" s="2">
        <f>ROUND('Models Data'!AA162,0)</f>
        <v>158209</v>
      </c>
      <c r="AA19" s="280">
        <f>ROUND('Models Data'!AB162,0)</f>
        <v>154461</v>
      </c>
      <c r="AB19" s="237">
        <f>ROUND('Models Data'!AC162,0)</f>
        <v>151240</v>
      </c>
      <c r="AC19" s="237">
        <f>ROUND('Models Data'!AD162,0)</f>
        <v>151827</v>
      </c>
      <c r="AD19" s="2">
        <f>ROUND('Models Data'!AE162,0)</f>
        <v>175934</v>
      </c>
      <c r="AE19" s="2">
        <f>ROUND('Models Data'!AF162,0)</f>
        <v>173236</v>
      </c>
      <c r="AF19" s="2">
        <f>ROUND('Models Data'!AG162,0)</f>
        <v>171016</v>
      </c>
      <c r="AG19" s="2">
        <f>ROUND('Models Data'!AH162,0)</f>
        <v>168832</v>
      </c>
      <c r="AH19" s="237">
        <f>ROUND('Models Data'!AI162,0)</f>
        <v>167304</v>
      </c>
      <c r="AI19" s="237">
        <f>ROUND('Models Data'!AJ162,0)</f>
        <v>165760</v>
      </c>
      <c r="AJ19" s="237">
        <f>ROUND('Models Data'!AK162,0)</f>
        <v>165071</v>
      </c>
      <c r="AK19" s="237">
        <f>ROUND('Models Data'!AL162,0)</f>
        <v>164954</v>
      </c>
      <c r="AL19" s="237">
        <f>ROUND('Models Data'!AM162,0)</f>
        <v>165824</v>
      </c>
      <c r="AM19" s="237">
        <f>ROUND('Models Data'!AN162,0)</f>
        <v>170616</v>
      </c>
      <c r="AN19" s="348">
        <f>ROUND('Models Data'!AO162,0)</f>
        <v>183665</v>
      </c>
      <c r="AO19" s="131">
        <f>ROUND('Models Data'!AP162,-2)</f>
        <v>194700</v>
      </c>
      <c r="AP19" s="2">
        <f>ROUND('Models Data'!AQ162,-2)</f>
        <v>203300</v>
      </c>
      <c r="AQ19" s="2">
        <f>ROUND('Models Data'!AR162,-2)</f>
        <v>209900</v>
      </c>
      <c r="AR19" s="2">
        <f>ROUND('Models Data'!AS162,-2)</f>
        <v>215000</v>
      </c>
      <c r="AS19" s="2">
        <f>ROUND('Models Data'!AT162,-2)</f>
        <v>218900</v>
      </c>
      <c r="AT19" s="2">
        <f>ROUND('Models Data'!AU162,-2)</f>
        <v>221900</v>
      </c>
      <c r="AU19" s="2">
        <f>ROUND('Models Data'!AV162,-2)</f>
        <v>224200</v>
      </c>
      <c r="AV19" s="2">
        <f>ROUND('Models Data'!AW162,-2)</f>
        <v>226700</v>
      </c>
      <c r="AW19" s="2">
        <f>ROUND('Models Data'!AX162,-2)</f>
        <v>229100</v>
      </c>
      <c r="AX19" s="2">
        <f>ROUND('Models Data'!AY162,-2)</f>
        <v>231700</v>
      </c>
      <c r="AY19" s="2">
        <f>ROUND('Models Data'!AZ162,-2)</f>
        <v>234200</v>
      </c>
      <c r="AZ19" s="2">
        <f>ROUND('Models Data'!BA162,-2)</f>
        <v>236800</v>
      </c>
      <c r="BA19" s="2">
        <f>ROUND('Models Data'!BB162,-2)</f>
        <v>237900</v>
      </c>
      <c r="BB19" s="2">
        <f>ROUND('Models Data'!BC162,-2)</f>
        <v>239200</v>
      </c>
      <c r="BC19" s="2">
        <f>ROUND('Models Data'!BD162,-2)</f>
        <v>240500</v>
      </c>
      <c r="BD19" s="2">
        <f>ROUND('Models Data'!BE162,-2)</f>
        <v>241900</v>
      </c>
      <c r="BE19" s="2">
        <f>ROUND('Models Data'!BF162,-2)</f>
        <v>243300</v>
      </c>
      <c r="BF19" s="2">
        <f>ROUND('Models Data'!BG162,-2)</f>
        <v>244800</v>
      </c>
      <c r="BG19" s="2">
        <f>ROUND('Models Data'!BH162,-2)</f>
        <v>246200</v>
      </c>
      <c r="BH19" s="2">
        <f>ROUND('Models Data'!BI162,-2)</f>
        <v>247800</v>
      </c>
      <c r="BI19" s="2">
        <f>ROUND('Models Data'!BJ162,-2)</f>
        <v>249300</v>
      </c>
      <c r="BJ19" s="134">
        <f>ROUND('Models Data'!BK162,-2)</f>
        <v>251000</v>
      </c>
      <c r="BK19" s="30"/>
      <c r="BL19" s="30"/>
      <c r="BM19" s="3"/>
      <c r="BN19" s="3"/>
      <c r="BO19" s="3"/>
      <c r="BP19" s="3"/>
      <c r="BQ19" s="3"/>
      <c r="BR19" s="3"/>
      <c r="BS19" s="3"/>
      <c r="BT19" s="3"/>
      <c r="BU19" s="3"/>
      <c r="BV19" s="3"/>
      <c r="BW19" s="3"/>
      <c r="BX19" s="3"/>
    </row>
    <row r="20" spans="1:7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68"/>
      <c r="AA20" s="281"/>
      <c r="AB20" s="244"/>
      <c r="AC20" s="244"/>
      <c r="AD20" s="68"/>
      <c r="AE20" s="68"/>
      <c r="AF20" s="68"/>
      <c r="AG20" s="68"/>
      <c r="AH20" s="244"/>
      <c r="AI20" s="244"/>
      <c r="AJ20" s="244"/>
      <c r="AK20" s="244"/>
      <c r="AL20" s="244"/>
      <c r="AM20" s="244"/>
      <c r="AN20" s="349"/>
      <c r="AO20" s="244"/>
      <c r="AP20" s="244"/>
      <c r="AQ20" s="244"/>
      <c r="AR20" s="244"/>
      <c r="AS20" s="244"/>
      <c r="AT20" s="244"/>
      <c r="AU20" s="244"/>
      <c r="AV20" s="244"/>
      <c r="AW20" s="244"/>
      <c r="AX20" s="244"/>
      <c r="AY20" s="244"/>
      <c r="AZ20" s="244"/>
      <c r="BA20" s="244"/>
      <c r="BB20" s="244"/>
      <c r="BC20" s="125"/>
      <c r="BD20" s="125"/>
      <c r="BE20" s="125"/>
      <c r="BF20" s="125"/>
      <c r="BG20" s="125"/>
      <c r="BH20" s="125"/>
      <c r="BI20" s="125"/>
      <c r="BJ20" s="126"/>
      <c r="BK20" s="361"/>
      <c r="BL20" s="30"/>
      <c r="BM20" s="3"/>
      <c r="BN20" s="3"/>
      <c r="BO20" s="3"/>
      <c r="BP20" s="3"/>
      <c r="BQ20" s="3"/>
      <c r="BR20" s="3"/>
      <c r="BS20" s="3"/>
      <c r="BT20" s="3"/>
      <c r="BU20" s="3"/>
      <c r="BV20" s="3"/>
      <c r="BW20" s="3"/>
      <c r="BX20" s="3"/>
    </row>
    <row r="21" spans="1:7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
      <c r="BN21" s="3"/>
      <c r="BO21" s="3"/>
      <c r="BP21" s="3"/>
      <c r="BQ21" s="3"/>
      <c r="BR21" s="3"/>
      <c r="BS21" s="3"/>
      <c r="BT21" s="3"/>
      <c r="BU21" s="3"/>
      <c r="BV21" s="3"/>
      <c r="BW21" s="3"/>
      <c r="BX21" s="3"/>
    </row>
    <row r="22" spans="1:76" s="41" customFormat="1" ht="15.95" customHeight="1" x14ac:dyDescent="0.2">
      <c r="A22" s="37" t="s">
        <v>78</v>
      </c>
      <c r="B22" s="172">
        <f t="array" ref="B22:U22">'Models Data'!C183:V183</f>
        <v>131136</v>
      </c>
      <c r="C22" s="173">
        <v>129863</v>
      </c>
      <c r="D22" s="173">
        <v>129040</v>
      </c>
      <c r="E22" s="174">
        <v>126874</v>
      </c>
      <c r="F22" s="175">
        <v>124419</v>
      </c>
      <c r="G22" s="176">
        <v>121998</v>
      </c>
      <c r="H22" s="175">
        <v>119887</v>
      </c>
      <c r="I22" s="175">
        <v>116985</v>
      </c>
      <c r="J22" s="177">
        <v>114011</v>
      </c>
      <c r="K22" s="176">
        <v>111215</v>
      </c>
      <c r="L22" s="288">
        <v>108598</v>
      </c>
      <c r="M22" s="240">
        <v>105704</v>
      </c>
      <c r="N22" s="240">
        <v>103110</v>
      </c>
      <c r="O22" s="240">
        <v>100319</v>
      </c>
      <c r="P22" s="241">
        <v>96864</v>
      </c>
      <c r="Q22" s="241">
        <v>95862</v>
      </c>
      <c r="R22" s="241">
        <v>93959</v>
      </c>
      <c r="S22" s="241">
        <v>91213</v>
      </c>
      <c r="T22" s="241">
        <v>88972</v>
      </c>
      <c r="U22" s="241">
        <v>86594</v>
      </c>
      <c r="V22" s="306">
        <f>ROUND('Models Data'!W183,0)</f>
        <v>83879</v>
      </c>
      <c r="W22" s="241">
        <f>ROUND('Models Data'!X183,0)</f>
        <v>81305</v>
      </c>
      <c r="X22" s="241">
        <f>ROUND('Models Data'!Y183,0)</f>
        <v>78716</v>
      </c>
      <c r="Y22" s="241">
        <f>ROUND('Models Data'!Z183,0)</f>
        <v>76361</v>
      </c>
      <c r="Z22" s="240">
        <f>ROUND('Models Data'!AA183,0)</f>
        <v>73827</v>
      </c>
      <c r="AA22" s="279">
        <f>ROUND('Models Data'!AB183,0)</f>
        <v>71475</v>
      </c>
      <c r="AB22" s="241">
        <f>ROUND('Models Data'!AC183,0)</f>
        <v>69174</v>
      </c>
      <c r="AC22" s="241">
        <f>ROUND('Models Data'!AD183,0)</f>
        <v>66832</v>
      </c>
      <c r="AD22" s="240">
        <f>ROUND('Models Data'!AE183,0)</f>
        <v>64902</v>
      </c>
      <c r="AE22" s="240">
        <f>ROUND('Models Data'!AF183,0)</f>
        <v>62714</v>
      </c>
      <c r="AF22" s="240">
        <f>ROUND('Models Data'!AG183,0)</f>
        <v>60631</v>
      </c>
      <c r="AG22" s="240">
        <f>ROUND('Models Data'!AH183,0)</f>
        <v>58670</v>
      </c>
      <c r="AH22" s="241">
        <f>ROUND('Models Data'!AI183,0)</f>
        <v>56670</v>
      </c>
      <c r="AI22" s="241">
        <f>ROUND('Models Data'!AJ183,0)</f>
        <v>53129</v>
      </c>
      <c r="AJ22" s="241">
        <f>ROUND('Models Data'!AK183,0)</f>
        <v>51329</v>
      </c>
      <c r="AK22" s="241">
        <f>ROUND('Models Data'!AL183,0)</f>
        <v>49541</v>
      </c>
      <c r="AL22" s="241">
        <f>ROUND('Models Data'!AM183,0)</f>
        <v>47928</v>
      </c>
      <c r="AM22" s="241">
        <f>ROUND('Models Data'!AN183,0)</f>
        <v>46530</v>
      </c>
      <c r="AN22" s="347">
        <f>ROUND('Models Data'!AO183,0)</f>
        <v>45071</v>
      </c>
      <c r="AO22" s="114">
        <f>ROUND('Models Data'!AP183,-2)</f>
        <v>43800</v>
      </c>
      <c r="AP22" s="38">
        <f>ROUND('Models Data'!AQ183,-2)</f>
        <v>42600</v>
      </c>
      <c r="AQ22" s="38">
        <f>ROUND('Models Data'!AR183,-2)</f>
        <v>41300</v>
      </c>
      <c r="AR22" s="38">
        <f>ROUND('Models Data'!AS183,-2)</f>
        <v>40200</v>
      </c>
      <c r="AS22" s="38">
        <f>ROUND('Models Data'!AT183,-2)</f>
        <v>39100</v>
      </c>
      <c r="AT22" s="38">
        <f>ROUND('Models Data'!AU183,-2)</f>
        <v>38100</v>
      </c>
      <c r="AU22" s="38">
        <f>ROUND('Models Data'!AV183,-2)</f>
        <v>37100</v>
      </c>
      <c r="AV22" s="38">
        <f>ROUND('Models Data'!AW183,-2)</f>
        <v>36200</v>
      </c>
      <c r="AW22" s="38">
        <f>ROUND('Models Data'!AX183,-2)</f>
        <v>35400</v>
      </c>
      <c r="AX22" s="38">
        <f>ROUND('Models Data'!AY183,-2)</f>
        <v>34600</v>
      </c>
      <c r="AY22" s="38">
        <f>ROUND('Models Data'!AZ183,-2)</f>
        <v>33800</v>
      </c>
      <c r="AZ22" s="38">
        <f>ROUND('Models Data'!BA183,-2)</f>
        <v>33100</v>
      </c>
      <c r="BA22" s="38">
        <f>ROUND('Models Data'!BB183,-2)</f>
        <v>32400</v>
      </c>
      <c r="BB22" s="38">
        <f>ROUND('Models Data'!BC183,-2)</f>
        <v>31800</v>
      </c>
      <c r="BC22" s="38">
        <f>ROUND('Models Data'!BD183,-2)</f>
        <v>31200</v>
      </c>
      <c r="BD22" s="38">
        <f>ROUND('Models Data'!BE183,-2)</f>
        <v>30700</v>
      </c>
      <c r="BE22" s="38">
        <f>ROUND('Models Data'!BF183,-2)</f>
        <v>30200</v>
      </c>
      <c r="BF22" s="38">
        <f>ROUND('Models Data'!BG183,-2)</f>
        <v>29700</v>
      </c>
      <c r="BG22" s="38">
        <f>ROUND('Models Data'!BH183,-2)</f>
        <v>29200</v>
      </c>
      <c r="BH22" s="38">
        <f>ROUND('Models Data'!BI183,-2)</f>
        <v>28800</v>
      </c>
      <c r="BI22" s="38">
        <f>ROUND('Models Data'!BJ183,-2)</f>
        <v>28400</v>
      </c>
      <c r="BJ22" s="115">
        <f>ROUND('Models Data'!BK183,-2)</f>
        <v>28100</v>
      </c>
      <c r="BK22" s="40"/>
      <c r="BL22" s="40"/>
      <c r="BM22" s="39"/>
      <c r="BN22" s="39"/>
      <c r="BO22" s="39"/>
      <c r="BP22" s="39"/>
      <c r="BQ22" s="39"/>
      <c r="BR22" s="39"/>
      <c r="BS22" s="39"/>
      <c r="BT22" s="39"/>
      <c r="BU22" s="39"/>
      <c r="BV22" s="39"/>
      <c r="BW22" s="39"/>
      <c r="BX22" s="39"/>
    </row>
    <row r="23" spans="1:76" s="41" customFormat="1" ht="15.95" customHeight="1" x14ac:dyDescent="0.2">
      <c r="A23" s="37" t="s">
        <v>79</v>
      </c>
      <c r="B23" s="172">
        <f t="array" ref="B23:U23">'Models Data'!C204:V204</f>
        <v>107953</v>
      </c>
      <c r="C23" s="173">
        <v>109432</v>
      </c>
      <c r="D23" s="173">
        <v>110656</v>
      </c>
      <c r="E23" s="174">
        <v>112514</v>
      </c>
      <c r="F23" s="175">
        <v>113059</v>
      </c>
      <c r="G23" s="176">
        <v>113827</v>
      </c>
      <c r="H23" s="175">
        <v>114235</v>
      </c>
      <c r="I23" s="175">
        <v>114588</v>
      </c>
      <c r="J23" s="177">
        <v>114418</v>
      </c>
      <c r="K23" s="176">
        <v>114450</v>
      </c>
      <c r="L23" s="288">
        <v>114239</v>
      </c>
      <c r="M23" s="240">
        <v>113425</v>
      </c>
      <c r="N23" s="240">
        <v>112882</v>
      </c>
      <c r="O23" s="240">
        <v>111698</v>
      </c>
      <c r="P23" s="241">
        <v>110590</v>
      </c>
      <c r="Q23" s="241">
        <v>109338</v>
      </c>
      <c r="R23" s="241">
        <v>108023</v>
      </c>
      <c r="S23" s="241">
        <v>106273</v>
      </c>
      <c r="T23" s="241">
        <v>104760</v>
      </c>
      <c r="U23" s="241">
        <v>103022</v>
      </c>
      <c r="V23" s="306">
        <f>ROUND('Models Data'!W204,0)</f>
        <v>101090</v>
      </c>
      <c r="W23" s="241">
        <f>ROUND('Models Data'!X204,0)</f>
        <v>98989</v>
      </c>
      <c r="X23" s="241">
        <f>ROUND('Models Data'!Y204,0)</f>
        <v>96761</v>
      </c>
      <c r="Y23" s="241">
        <f>ROUND('Models Data'!Z204,0)</f>
        <v>94352</v>
      </c>
      <c r="Z23" s="240">
        <f>ROUND('Models Data'!AA204,0)</f>
        <v>91925</v>
      </c>
      <c r="AA23" s="279">
        <f>ROUND('Models Data'!AB204,0)</f>
        <v>89363</v>
      </c>
      <c r="AB23" s="241">
        <f>ROUND('Models Data'!AC204,0)</f>
        <v>86865</v>
      </c>
      <c r="AC23" s="241">
        <f>ROUND('Models Data'!AD204,0)</f>
        <v>84202</v>
      </c>
      <c r="AD23" s="240">
        <f>ROUND('Models Data'!AE204,0)</f>
        <v>81531</v>
      </c>
      <c r="AE23" s="240">
        <f>ROUND('Models Data'!AF204,0)</f>
        <v>78538</v>
      </c>
      <c r="AF23" s="240">
        <f>ROUND('Models Data'!AG204,0)</f>
        <v>75536</v>
      </c>
      <c r="AG23" s="240">
        <f>ROUND('Models Data'!AH204,0)</f>
        <v>72737</v>
      </c>
      <c r="AH23" s="241">
        <f>ROUND('Models Data'!AI204,0)</f>
        <v>69960</v>
      </c>
      <c r="AI23" s="241">
        <f>ROUND('Models Data'!AJ204,0)</f>
        <v>66876</v>
      </c>
      <c r="AJ23" s="241">
        <f>ROUND('Models Data'!AK204,0)</f>
        <v>64500</v>
      </c>
      <c r="AK23" s="241">
        <f>ROUND('Models Data'!AL204,0)</f>
        <v>61449</v>
      </c>
      <c r="AL23" s="241">
        <f>ROUND('Models Data'!AM204,0)</f>
        <v>59001</v>
      </c>
      <c r="AM23" s="241">
        <f>ROUND('Models Data'!AN204,0)</f>
        <v>56468</v>
      </c>
      <c r="AN23" s="347">
        <f>ROUND('Models Data'!AO204,0)</f>
        <v>53899</v>
      </c>
      <c r="AO23" s="114">
        <f>ROUND('Models Data'!AP204,-2)</f>
        <v>51100</v>
      </c>
      <c r="AP23" s="38">
        <f>ROUND('Models Data'!AQ204,-2)</f>
        <v>48500</v>
      </c>
      <c r="AQ23" s="38">
        <f>ROUND('Models Data'!AR204,-2)</f>
        <v>45900</v>
      </c>
      <c r="AR23" s="38">
        <f>ROUND('Models Data'!AS204,-2)</f>
        <v>43600</v>
      </c>
      <c r="AS23" s="38">
        <f>ROUND('Models Data'!AT204,-2)</f>
        <v>41200</v>
      </c>
      <c r="AT23" s="38">
        <f>ROUND('Models Data'!AU204,-2)</f>
        <v>39200</v>
      </c>
      <c r="AU23" s="38">
        <f>ROUND('Models Data'!AV204,-2)</f>
        <v>37100</v>
      </c>
      <c r="AV23" s="38">
        <f>ROUND('Models Data'!AW204,-2)</f>
        <v>35300</v>
      </c>
      <c r="AW23" s="38">
        <f>ROUND('Models Data'!AX204,-2)</f>
        <v>33500</v>
      </c>
      <c r="AX23" s="38">
        <f>ROUND('Models Data'!AY204,-2)</f>
        <v>31900</v>
      </c>
      <c r="AY23" s="38">
        <f>ROUND('Models Data'!AZ204,-2)</f>
        <v>30400</v>
      </c>
      <c r="AZ23" s="38">
        <f>ROUND('Models Data'!BA204,-2)</f>
        <v>29100</v>
      </c>
      <c r="BA23" s="38">
        <f>ROUND('Models Data'!BB204,-2)</f>
        <v>27800</v>
      </c>
      <c r="BB23" s="38">
        <f>ROUND('Models Data'!BC204,-2)</f>
        <v>26700</v>
      </c>
      <c r="BC23" s="38">
        <f>ROUND('Models Data'!BD204,-2)</f>
        <v>25700</v>
      </c>
      <c r="BD23" s="38">
        <f>ROUND('Models Data'!BE204,-2)</f>
        <v>24800</v>
      </c>
      <c r="BE23" s="38">
        <f>ROUND('Models Data'!BF204,-2)</f>
        <v>23900</v>
      </c>
      <c r="BF23" s="38">
        <f>ROUND('Models Data'!BG204,-2)</f>
        <v>23100</v>
      </c>
      <c r="BG23" s="38">
        <f>ROUND('Models Data'!BH204,-2)</f>
        <v>22400</v>
      </c>
      <c r="BH23" s="38">
        <f>ROUND('Models Data'!BI204,-2)</f>
        <v>21800</v>
      </c>
      <c r="BI23" s="38">
        <f>ROUND('Models Data'!BJ204,-2)</f>
        <v>21200</v>
      </c>
      <c r="BJ23" s="115">
        <f>ROUND('Models Data'!BK204,-2)</f>
        <v>20700</v>
      </c>
      <c r="BK23" s="39"/>
      <c r="BL23" s="39"/>
      <c r="BM23" s="39"/>
      <c r="BN23" s="39"/>
      <c r="BO23" s="39"/>
      <c r="BP23" s="39"/>
      <c r="BQ23" s="39"/>
      <c r="BR23" s="39"/>
      <c r="BS23" s="39"/>
      <c r="BT23" s="39"/>
      <c r="BU23" s="39"/>
      <c r="BV23" s="39"/>
      <c r="BW23" s="39"/>
      <c r="BX23" s="39"/>
    </row>
    <row r="24" spans="1:76" s="41" customFormat="1" ht="15.95" customHeight="1" x14ac:dyDescent="0.2">
      <c r="A24" s="37" t="s">
        <v>66</v>
      </c>
      <c r="B24" s="172">
        <f t="array" ref="B24:U24">'Models Data'!C225:V225</f>
        <v>410</v>
      </c>
      <c r="C24" s="173">
        <v>396</v>
      </c>
      <c r="D24" s="173">
        <v>382</v>
      </c>
      <c r="E24" s="174">
        <v>363</v>
      </c>
      <c r="F24" s="175">
        <v>344</v>
      </c>
      <c r="G24" s="176">
        <v>324</v>
      </c>
      <c r="H24" s="175">
        <v>298</v>
      </c>
      <c r="I24" s="175">
        <v>276</v>
      </c>
      <c r="J24" s="177">
        <v>270</v>
      </c>
      <c r="K24" s="176">
        <v>266</v>
      </c>
      <c r="L24" s="288">
        <v>239</v>
      </c>
      <c r="M24" s="240">
        <v>242</v>
      </c>
      <c r="N24" s="240">
        <v>222</v>
      </c>
      <c r="O24" s="240">
        <v>205</v>
      </c>
      <c r="P24" s="241">
        <v>198</v>
      </c>
      <c r="Q24" s="241">
        <v>184</v>
      </c>
      <c r="R24" s="241">
        <v>193</v>
      </c>
      <c r="S24" s="241">
        <v>203</v>
      </c>
      <c r="T24" s="241">
        <v>201</v>
      </c>
      <c r="U24" s="241">
        <v>196</v>
      </c>
      <c r="V24" s="306">
        <f>ROUND('Models Data'!W225,0)</f>
        <v>190</v>
      </c>
      <c r="W24" s="241">
        <f>ROUND('Models Data'!X225,0)</f>
        <v>194</v>
      </c>
      <c r="X24" s="241">
        <f>ROUND('Models Data'!Y225,0)</f>
        <v>187</v>
      </c>
      <c r="Y24" s="241">
        <f>ROUND('Models Data'!Z225,0)</f>
        <v>172</v>
      </c>
      <c r="Z24" s="240">
        <f>ROUND('Models Data'!AA225,0)</f>
        <v>179</v>
      </c>
      <c r="AA24" s="279">
        <f>ROUND('Models Data'!AB225,0)</f>
        <v>182</v>
      </c>
      <c r="AB24" s="241">
        <f>ROUND('Models Data'!AC225,0)</f>
        <v>171</v>
      </c>
      <c r="AC24" s="241">
        <f>ROUND('Models Data'!AD225,0)</f>
        <v>178</v>
      </c>
      <c r="AD24" s="240">
        <f>ROUND('Models Data'!AE225,0)</f>
        <v>177</v>
      </c>
      <c r="AE24" s="240">
        <f>ROUND('Models Data'!AF225,0)</f>
        <v>180</v>
      </c>
      <c r="AF24" s="240">
        <f>ROUND('Models Data'!AG225,0)</f>
        <v>173</v>
      </c>
      <c r="AG24" s="240">
        <f>ROUND('Models Data'!AH225,0)</f>
        <v>163</v>
      </c>
      <c r="AH24" s="241">
        <f>ROUND('Models Data'!AI225,0)</f>
        <v>150</v>
      </c>
      <c r="AI24" s="241">
        <f>ROUND('Models Data'!AJ225,0)</f>
        <v>158</v>
      </c>
      <c r="AJ24" s="241">
        <f>ROUND('Models Data'!AK225,0)</f>
        <v>157</v>
      </c>
      <c r="AK24" s="241">
        <f>ROUND('Models Data'!AL225,0)</f>
        <v>158</v>
      </c>
      <c r="AL24" s="241">
        <f>ROUND('Models Data'!AM225,0)</f>
        <v>155</v>
      </c>
      <c r="AM24" s="241">
        <f>ROUND('Models Data'!AN225,0)</f>
        <v>155</v>
      </c>
      <c r="AN24" s="347">
        <f>ROUND('Models Data'!AO225,-1)</f>
        <v>150</v>
      </c>
      <c r="AO24" s="114">
        <f>ROUND('Models Data'!AP225,-1)</f>
        <v>150</v>
      </c>
      <c r="AP24" s="38">
        <f>ROUND('Models Data'!AQ225,-1)</f>
        <v>150</v>
      </c>
      <c r="AQ24" s="38">
        <f>ROUND('Models Data'!AR225,-1)</f>
        <v>150</v>
      </c>
      <c r="AR24" s="38">
        <f>ROUND('Models Data'!AS225,-1)</f>
        <v>150</v>
      </c>
      <c r="AS24" s="38">
        <f>ROUND('Models Data'!AT225,-1)</f>
        <v>150</v>
      </c>
      <c r="AT24" s="38">
        <f>ROUND('Models Data'!AU225,-1)</f>
        <v>150</v>
      </c>
      <c r="AU24" s="38">
        <f>ROUND('Models Data'!AV225,-1)</f>
        <v>150</v>
      </c>
      <c r="AV24" s="38">
        <f>ROUND('Models Data'!AW225,-1)</f>
        <v>150</v>
      </c>
      <c r="AW24" s="38">
        <f>ROUND('Models Data'!AX225,-1)</f>
        <v>150</v>
      </c>
      <c r="AX24" s="38">
        <f>ROUND('Models Data'!AY225,-1)</f>
        <v>140</v>
      </c>
      <c r="AY24" s="38">
        <f>ROUND('Models Data'!AZ225,-1)</f>
        <v>140</v>
      </c>
      <c r="AZ24" s="38">
        <f>ROUND('Models Data'!BA225,-1)</f>
        <v>140</v>
      </c>
      <c r="BA24" s="38">
        <f>ROUND('Models Data'!BB225,-1)</f>
        <v>130</v>
      </c>
      <c r="BB24" s="38">
        <f>ROUND('Models Data'!BC225,-1)</f>
        <v>130</v>
      </c>
      <c r="BC24" s="38">
        <f>ROUND('Models Data'!BD225,-1)</f>
        <v>120</v>
      </c>
      <c r="BD24" s="38">
        <f>ROUND('Models Data'!BE225,-1)</f>
        <v>120</v>
      </c>
      <c r="BE24" s="38">
        <f>ROUND('Models Data'!BF225,-1)</f>
        <v>110</v>
      </c>
      <c r="BF24" s="38">
        <f>ROUND('Models Data'!BG225,-1)</f>
        <v>100</v>
      </c>
      <c r="BG24" s="38">
        <f>ROUND('Models Data'!BH225,-1)</f>
        <v>100</v>
      </c>
      <c r="BH24" s="38">
        <f>ROUND('Models Data'!BI225,-1)</f>
        <v>90</v>
      </c>
      <c r="BI24" s="38">
        <f>ROUND('Models Data'!BJ225,-1)</f>
        <v>90</v>
      </c>
      <c r="BJ24" s="115">
        <f>ROUND('Models Data'!BK225,-1)</f>
        <v>80</v>
      </c>
      <c r="BK24" s="39"/>
      <c r="BL24" s="39"/>
      <c r="BM24" s="39"/>
      <c r="BN24" s="39"/>
      <c r="BO24" s="39"/>
      <c r="BP24" s="39"/>
      <c r="BQ24" s="39"/>
      <c r="BR24" s="39"/>
      <c r="BS24" s="39"/>
      <c r="BT24" s="39"/>
      <c r="BU24" s="39"/>
      <c r="BV24" s="39"/>
      <c r="BW24" s="39"/>
      <c r="BX24" s="39"/>
    </row>
    <row r="25" spans="1:76" s="50" customFormat="1" ht="15.95" hidden="1" customHeight="1" x14ac:dyDescent="0.2">
      <c r="A25" s="37" t="s">
        <v>45</v>
      </c>
      <c r="B25" s="172">
        <f t="array" ref="B25:U25">'Models Data'!C246:V246</f>
        <v>3165</v>
      </c>
      <c r="C25" s="173">
        <v>2427.5</v>
      </c>
      <c r="D25" s="173">
        <v>1690</v>
      </c>
      <c r="E25" s="174">
        <v>1547</v>
      </c>
      <c r="F25" s="175">
        <v>1404</v>
      </c>
      <c r="G25" s="176">
        <v>555</v>
      </c>
      <c r="H25" s="175">
        <v>243</v>
      </c>
      <c r="I25" s="175">
        <v>227</v>
      </c>
      <c r="J25" s="177">
        <v>206</v>
      </c>
      <c r="K25" s="176">
        <v>200</v>
      </c>
      <c r="L25" s="288">
        <v>170</v>
      </c>
      <c r="M25" s="240">
        <v>153</v>
      </c>
      <c r="N25" s="240">
        <v>131</v>
      </c>
      <c r="O25" s="240">
        <v>112</v>
      </c>
      <c r="P25" s="241">
        <v>91</v>
      </c>
      <c r="Q25" s="241">
        <v>69</v>
      </c>
      <c r="R25" s="241">
        <v>49</v>
      </c>
      <c r="S25" s="241">
        <v>28</v>
      </c>
      <c r="T25" s="241">
        <v>14</v>
      </c>
      <c r="U25" s="241">
        <v>0</v>
      </c>
      <c r="V25" s="306">
        <f>ROUND('Models Data'!W246,0)</f>
        <v>0</v>
      </c>
      <c r="W25" s="241">
        <f>ROUND('Models Data'!X246,0)</f>
        <v>0</v>
      </c>
      <c r="X25" s="241">
        <f>ROUND('Models Data'!Y246,0)</f>
        <v>0</v>
      </c>
      <c r="Y25" s="241">
        <f>ROUND('Models Data'!Z246,0)</f>
        <v>0</v>
      </c>
      <c r="Z25" s="240">
        <f>ROUND('Models Data'!AA246,0)</f>
        <v>0</v>
      </c>
      <c r="AA25" s="279">
        <f>ROUND('Models Data'!AB246,0)</f>
        <v>0</v>
      </c>
      <c r="AB25" s="241">
        <f>ROUND('Models Data'!AC246,0)</f>
        <v>0</v>
      </c>
      <c r="AC25" s="241">
        <f>ROUND('Models Data'!AD246,0)</f>
        <v>0</v>
      </c>
      <c r="AD25" s="240">
        <f>ROUND('Models Data'!AE246,0)</f>
        <v>0</v>
      </c>
      <c r="AE25" s="240">
        <f>ROUND('Models Data'!AF246,0)</f>
        <v>0</v>
      </c>
      <c r="AF25" s="240">
        <f>ROUND('Models Data'!AG246,0)</f>
        <v>0</v>
      </c>
      <c r="AG25" s="240">
        <f>ROUND('Models Data'!AH246,0)</f>
        <v>0</v>
      </c>
      <c r="AH25" s="241">
        <f>ROUND('Models Data'!AI246,0)</f>
        <v>0</v>
      </c>
      <c r="AI25" s="241">
        <f>ROUND('Models Data'!AJ246,0)</f>
        <v>0</v>
      </c>
      <c r="AJ25" s="241">
        <f>ROUND('Models Data'!AK246,0)</f>
        <v>0</v>
      </c>
      <c r="AK25" s="241">
        <f>ROUND('Models Data'!AL246,0)</f>
        <v>0</v>
      </c>
      <c r="AL25" s="241">
        <f>ROUND('Models Data'!AM246,0)</f>
        <v>0</v>
      </c>
      <c r="AM25" s="241">
        <f>ROUND('Models Data'!AN246,0)</f>
        <v>0</v>
      </c>
      <c r="AN25" s="347">
        <f>ROUND('Models Data'!AO246,0)</f>
        <v>0</v>
      </c>
      <c r="AO25" s="114">
        <f>ROUND('Models Data'!AP246,-2)</f>
        <v>0</v>
      </c>
      <c r="AP25" s="38">
        <f>ROUND('Models Data'!AQ246,-2)</f>
        <v>0</v>
      </c>
      <c r="AQ25" s="38">
        <f>ROUND('Models Data'!AR246,-2)</f>
        <v>0</v>
      </c>
      <c r="AR25" s="38">
        <f>ROUND('Models Data'!AS246,-2)</f>
        <v>0</v>
      </c>
      <c r="AS25" s="38">
        <f>ROUND('Models Data'!AT246,-2)</f>
        <v>0</v>
      </c>
      <c r="AT25" s="38">
        <f>ROUND('Models Data'!AU246,-2)</f>
        <v>0</v>
      </c>
      <c r="AU25" s="38">
        <f>ROUND('Models Data'!AV246,-2)</f>
        <v>0</v>
      </c>
      <c r="AV25" s="38">
        <f>ROUND('Models Data'!AW246,-2)</f>
        <v>0</v>
      </c>
      <c r="AW25" s="38">
        <f>ROUND('Models Data'!AX246,-2)</f>
        <v>0</v>
      </c>
      <c r="AX25" s="38">
        <f>ROUND('Models Data'!AY246,-2)</f>
        <v>0</v>
      </c>
      <c r="AY25" s="38">
        <f>ROUND('Models Data'!AZ246,-2)</f>
        <v>0</v>
      </c>
      <c r="AZ25" s="38">
        <f>ROUND('Models Data'!BA246,-2)</f>
        <v>0</v>
      </c>
      <c r="BA25" s="38">
        <f>ROUND('Models Data'!BB246,-2)</f>
        <v>0</v>
      </c>
      <c r="BB25" s="38">
        <f>ROUND('Models Data'!BC246,-2)</f>
        <v>0</v>
      </c>
      <c r="BC25" s="38">
        <f>ROUND('Models Data'!BD246,-2)</f>
        <v>0</v>
      </c>
      <c r="BD25" s="38">
        <f>ROUND('Models Data'!BE246,-2)</f>
        <v>0</v>
      </c>
      <c r="BE25" s="38">
        <f>ROUND('Models Data'!BF246,-2)</f>
        <v>0</v>
      </c>
      <c r="BF25" s="38">
        <f>ROUND('Models Data'!BG246,-2)</f>
        <v>0</v>
      </c>
      <c r="BG25" s="38">
        <f>ROUND('Models Data'!BH246,-2)</f>
        <v>0</v>
      </c>
      <c r="BH25" s="38">
        <f>ROUND('Models Data'!BI246,-2)</f>
        <v>0</v>
      </c>
      <c r="BI25" s="38">
        <f>ROUND('Models Data'!BJ246,-2)</f>
        <v>0</v>
      </c>
      <c r="BJ25" s="115">
        <f>ROUND('Models Data'!BK246,-2)</f>
        <v>0</v>
      </c>
      <c r="BK25" s="49"/>
      <c r="BL25" s="49"/>
      <c r="BM25" s="49"/>
      <c r="BN25" s="49"/>
      <c r="BO25" s="49"/>
      <c r="BP25" s="49"/>
      <c r="BQ25" s="49"/>
      <c r="BR25" s="49"/>
      <c r="BS25" s="49"/>
      <c r="BT25" s="49"/>
      <c r="BU25" s="49"/>
      <c r="BV25" s="49"/>
      <c r="BW25" s="49"/>
      <c r="BX25" s="49"/>
    </row>
    <row r="26" spans="1:76" s="41" customFormat="1" ht="15.95" customHeight="1" x14ac:dyDescent="0.2">
      <c r="A26" s="37" t="s">
        <v>80</v>
      </c>
      <c r="B26" s="172">
        <f t="array" ref="B26:U26">'Models Data'!C267:V267</f>
        <v>683</v>
      </c>
      <c r="C26" s="173">
        <v>670</v>
      </c>
      <c r="D26" s="173">
        <v>657</v>
      </c>
      <c r="E26" s="174">
        <v>628.5</v>
      </c>
      <c r="F26" s="175">
        <v>600</v>
      </c>
      <c r="G26" s="176">
        <v>590</v>
      </c>
      <c r="H26" s="175">
        <v>576</v>
      </c>
      <c r="I26" s="175">
        <v>569</v>
      </c>
      <c r="J26" s="177">
        <v>555</v>
      </c>
      <c r="K26" s="176">
        <v>548</v>
      </c>
      <c r="L26" s="288">
        <v>539</v>
      </c>
      <c r="M26" s="240">
        <v>532</v>
      </c>
      <c r="N26" s="240">
        <v>517</v>
      </c>
      <c r="O26" s="240">
        <v>509</v>
      </c>
      <c r="P26" s="241">
        <v>500</v>
      </c>
      <c r="Q26" s="241">
        <v>489</v>
      </c>
      <c r="R26" s="241">
        <v>485</v>
      </c>
      <c r="S26" s="241">
        <v>479</v>
      </c>
      <c r="T26" s="241">
        <v>469</v>
      </c>
      <c r="U26" s="241">
        <v>459</v>
      </c>
      <c r="V26" s="306">
        <f>ROUND('Models Data'!W267,0)</f>
        <v>449</v>
      </c>
      <c r="W26" s="241">
        <f>ROUND('Models Data'!X267,0)</f>
        <v>443</v>
      </c>
      <c r="X26" s="241">
        <f>ROUND('Models Data'!Y267,0)</f>
        <v>431</v>
      </c>
      <c r="Y26" s="241">
        <f>ROUND('Models Data'!Z267,0)</f>
        <v>422</v>
      </c>
      <c r="Z26" s="240">
        <f>ROUND('Models Data'!AA267,0)</f>
        <v>419</v>
      </c>
      <c r="AA26" s="279">
        <f>ROUND('Models Data'!AB267,0)</f>
        <v>413</v>
      </c>
      <c r="AB26" s="241">
        <f>ROUND('Models Data'!AC267,0)</f>
        <v>408</v>
      </c>
      <c r="AC26" s="241">
        <f>ROUND('Models Data'!AD267,0)</f>
        <v>402</v>
      </c>
      <c r="AD26" s="240">
        <f>ROUND('Models Data'!AE267,0)</f>
        <v>398</v>
      </c>
      <c r="AE26" s="240">
        <f>ROUND('Models Data'!AF267,0)</f>
        <v>389</v>
      </c>
      <c r="AF26" s="240">
        <f>ROUND('Models Data'!AG267,0)</f>
        <v>382</v>
      </c>
      <c r="AG26" s="240">
        <f>ROUND('Models Data'!AH267,0)</f>
        <v>373</v>
      </c>
      <c r="AH26" s="241">
        <f>ROUND('Models Data'!AI267,0)</f>
        <v>367</v>
      </c>
      <c r="AI26" s="241">
        <f>ROUND('Models Data'!AJ267,0)</f>
        <v>362</v>
      </c>
      <c r="AJ26" s="241">
        <f>ROUND('Models Data'!AK267,0)</f>
        <v>355</v>
      </c>
      <c r="AK26" s="241">
        <f>ROUND('Models Data'!AL267,0)</f>
        <v>345</v>
      </c>
      <c r="AL26" s="241">
        <f>ROUND('Models Data'!AM267,0)</f>
        <v>331</v>
      </c>
      <c r="AM26" s="241">
        <f>ROUND('Models Data'!AN267,0)</f>
        <v>326</v>
      </c>
      <c r="AN26" s="347">
        <f>ROUND('Models Data'!AO267,-1)</f>
        <v>320</v>
      </c>
      <c r="AO26" s="114">
        <f>ROUND('Models Data'!AP267,-1)</f>
        <v>320</v>
      </c>
      <c r="AP26" s="38">
        <f>ROUND('Models Data'!AQ267,-1)</f>
        <v>320</v>
      </c>
      <c r="AQ26" s="38">
        <f>ROUND('Models Data'!AR267,-1)</f>
        <v>310</v>
      </c>
      <c r="AR26" s="38">
        <f>ROUND('Models Data'!AS267,-1)</f>
        <v>310</v>
      </c>
      <c r="AS26" s="38">
        <f>ROUND('Models Data'!AT267,-1)</f>
        <v>310</v>
      </c>
      <c r="AT26" s="38">
        <f>ROUND('Models Data'!AU267,-1)</f>
        <v>310</v>
      </c>
      <c r="AU26" s="38">
        <f>ROUND('Models Data'!AV267,-1)</f>
        <v>300</v>
      </c>
      <c r="AV26" s="38">
        <f>ROUND('Models Data'!AW267,-1)</f>
        <v>300</v>
      </c>
      <c r="AW26" s="38">
        <f>ROUND('Models Data'!AX267,-1)</f>
        <v>300</v>
      </c>
      <c r="AX26" s="38">
        <f>ROUND('Models Data'!AY267,-1)</f>
        <v>300</v>
      </c>
      <c r="AY26" s="38">
        <f>ROUND('Models Data'!AZ267,-1)</f>
        <v>290</v>
      </c>
      <c r="AZ26" s="38">
        <f>ROUND('Models Data'!BA267,-1)</f>
        <v>290</v>
      </c>
      <c r="BA26" s="38">
        <f>ROUND('Models Data'!BB267,-1)</f>
        <v>290</v>
      </c>
      <c r="BB26" s="38">
        <f>ROUND('Models Data'!BC267,-1)</f>
        <v>290</v>
      </c>
      <c r="BC26" s="38">
        <f>ROUND('Models Data'!BD267,-1)</f>
        <v>280</v>
      </c>
      <c r="BD26" s="38">
        <f>ROUND('Models Data'!BE267,-1)</f>
        <v>280</v>
      </c>
      <c r="BE26" s="38">
        <f>ROUND('Models Data'!BF267,-1)</f>
        <v>280</v>
      </c>
      <c r="BF26" s="38">
        <f>ROUND('Models Data'!BG267,-1)</f>
        <v>270</v>
      </c>
      <c r="BG26" s="38">
        <f>ROUND('Models Data'!BH267,-1)</f>
        <v>270</v>
      </c>
      <c r="BH26" s="38">
        <f>ROUND('Models Data'!BI267,-1)</f>
        <v>270</v>
      </c>
      <c r="BI26" s="38">
        <f>ROUND('Models Data'!BJ267,-1)</f>
        <v>260</v>
      </c>
      <c r="BJ26" s="115">
        <f>ROUND('Models Data'!BK267,-1)</f>
        <v>260</v>
      </c>
      <c r="BK26" s="39"/>
      <c r="BL26" s="39"/>
      <c r="BM26" s="39"/>
      <c r="BN26" s="39"/>
      <c r="BO26" s="39"/>
      <c r="BP26" s="39"/>
      <c r="BQ26" s="39"/>
      <c r="BR26" s="39"/>
      <c r="BS26" s="39"/>
      <c r="BT26" s="39"/>
      <c r="BU26" s="39"/>
      <c r="BV26" s="39"/>
      <c r="BW26" s="39"/>
      <c r="BX26" s="39"/>
    </row>
    <row r="27" spans="1:76" s="41" customFormat="1" ht="15.95" hidden="1" customHeight="1" x14ac:dyDescent="0.2">
      <c r="A27" s="51" t="s">
        <v>46</v>
      </c>
      <c r="B27" s="172">
        <f t="array" ref="B27:U27">'Models Data'!C288:V288</f>
        <v>56596.041078655697</v>
      </c>
      <c r="C27" s="173">
        <v>53872.020539327845</v>
      </c>
      <c r="D27" s="173">
        <v>51148</v>
      </c>
      <c r="E27" s="174">
        <v>49082</v>
      </c>
      <c r="F27" s="175">
        <v>47016</v>
      </c>
      <c r="G27" s="176">
        <v>44888</v>
      </c>
      <c r="H27" s="175">
        <v>43078</v>
      </c>
      <c r="I27" s="175">
        <v>41073</v>
      </c>
      <c r="J27" s="177">
        <v>39399</v>
      </c>
      <c r="K27" s="176">
        <v>37451</v>
      </c>
      <c r="L27" s="288">
        <v>35878</v>
      </c>
      <c r="M27" s="240">
        <v>34196</v>
      </c>
      <c r="N27" s="240">
        <v>32666</v>
      </c>
      <c r="O27" s="240">
        <v>31176</v>
      </c>
      <c r="P27" s="241">
        <v>29627</v>
      </c>
      <c r="Q27" s="241">
        <v>28228</v>
      </c>
      <c r="R27" s="241">
        <v>26815</v>
      </c>
      <c r="S27" s="241">
        <v>25327</v>
      </c>
      <c r="T27" s="241">
        <v>24299</v>
      </c>
      <c r="U27" s="241">
        <v>0</v>
      </c>
      <c r="V27" s="306">
        <f>ROUND('Models Data'!W288,0)</f>
        <v>0</v>
      </c>
      <c r="W27" s="241">
        <f>ROUND('Models Data'!X288,0)</f>
        <v>0</v>
      </c>
      <c r="X27" s="241">
        <f>ROUND('Models Data'!Y288,0)</f>
        <v>0</v>
      </c>
      <c r="Y27" s="241">
        <f>ROUND('Models Data'!Z288,0)</f>
        <v>0</v>
      </c>
      <c r="Z27" s="240">
        <f>ROUND('Models Data'!AA288,0)</f>
        <v>0</v>
      </c>
      <c r="AA27" s="279">
        <f>ROUND('Models Data'!AB288,0)</f>
        <v>0</v>
      </c>
      <c r="AB27" s="241">
        <f>ROUND('Models Data'!AC288,0)</f>
        <v>0</v>
      </c>
      <c r="AC27" s="241">
        <f>ROUND('Models Data'!AD288,0)</f>
        <v>0</v>
      </c>
      <c r="AD27" s="240">
        <f>ROUND('Models Data'!AE288,0)</f>
        <v>0</v>
      </c>
      <c r="AE27" s="240">
        <f>ROUND('Models Data'!AF288,0)</f>
        <v>0</v>
      </c>
      <c r="AF27" s="240">
        <f>ROUND('Models Data'!AG288,0)</f>
        <v>0</v>
      </c>
      <c r="AG27" s="240">
        <f>ROUND('Models Data'!AH288,0)</f>
        <v>0</v>
      </c>
      <c r="AH27" s="241">
        <f>ROUND('Models Data'!AI288,0)</f>
        <v>0</v>
      </c>
      <c r="AI27" s="241">
        <f>ROUND('Models Data'!AJ288,0)</f>
        <v>0</v>
      </c>
      <c r="AJ27" s="241">
        <f>ROUND('Models Data'!AK288,0)</f>
        <v>0</v>
      </c>
      <c r="AK27" s="241">
        <f>ROUND('Models Data'!AL288,0)</f>
        <v>0</v>
      </c>
      <c r="AL27" s="241">
        <f>ROUND('Models Data'!AM288,0)</f>
        <v>0</v>
      </c>
      <c r="AM27" s="241">
        <f>ROUND('Models Data'!AN288,0)</f>
        <v>0</v>
      </c>
      <c r="AN27" s="347">
        <f>ROUND('Models Data'!AO288,0)</f>
        <v>0</v>
      </c>
      <c r="AO27" s="114">
        <f>ROUND('Models Data'!AP288,-2)</f>
        <v>0</v>
      </c>
      <c r="AP27" s="38">
        <f>ROUND('Models Data'!AQ288,-2)</f>
        <v>0</v>
      </c>
      <c r="AQ27" s="38">
        <f>ROUND('Models Data'!AR288,-2)</f>
        <v>0</v>
      </c>
      <c r="AR27" s="38">
        <f>ROUND('Models Data'!AS288,-2)</f>
        <v>0</v>
      </c>
      <c r="AS27" s="38">
        <f>ROUND('Models Data'!AT288,-2)</f>
        <v>0</v>
      </c>
      <c r="AT27" s="38">
        <f>ROUND('Models Data'!AU288,-2)</f>
        <v>0</v>
      </c>
      <c r="AU27" s="38">
        <f>ROUND('Models Data'!AV288,-2)</f>
        <v>0</v>
      </c>
      <c r="AV27" s="38">
        <f>ROUND('Models Data'!AW288,-2)</f>
        <v>0</v>
      </c>
      <c r="AW27" s="38">
        <f>ROUND('Models Data'!AX288,-2)</f>
        <v>0</v>
      </c>
      <c r="AX27" s="38">
        <f>ROUND('Models Data'!AY288,-2)</f>
        <v>0</v>
      </c>
      <c r="AY27" s="38">
        <f>ROUND('Models Data'!AZ288,-2)</f>
        <v>0</v>
      </c>
      <c r="AZ27" s="38">
        <f>ROUND('Models Data'!BA288,-2)</f>
        <v>0</v>
      </c>
      <c r="BA27" s="38">
        <f>ROUND('Models Data'!BB288,-2)</f>
        <v>0</v>
      </c>
      <c r="BB27" s="38">
        <f>ROUND('Models Data'!BC288,-2)</f>
        <v>0</v>
      </c>
      <c r="BC27" s="38">
        <f>ROUND('Models Data'!BD288,-2)</f>
        <v>0</v>
      </c>
      <c r="BD27" s="38">
        <f>ROUND('Models Data'!BE288,-2)</f>
        <v>0</v>
      </c>
      <c r="BE27" s="38">
        <f>ROUND('Models Data'!BF288,-2)</f>
        <v>0</v>
      </c>
      <c r="BF27" s="38">
        <f>ROUND('Models Data'!BG288,-2)</f>
        <v>0</v>
      </c>
      <c r="BG27" s="38">
        <f>ROUND('Models Data'!BH288,-2)</f>
        <v>0</v>
      </c>
      <c r="BH27" s="38">
        <f>ROUND('Models Data'!BI288,-2)</f>
        <v>0</v>
      </c>
      <c r="BI27" s="38">
        <f>ROUND('Models Data'!BJ288,-2)</f>
        <v>0</v>
      </c>
      <c r="BJ27" s="115">
        <f>ROUND('Models Data'!BK288,-2)</f>
        <v>0</v>
      </c>
      <c r="BK27" s="40"/>
      <c r="BL27" s="40"/>
      <c r="BM27" s="39"/>
      <c r="BN27" s="39"/>
      <c r="BO27" s="39"/>
      <c r="BP27" s="39"/>
      <c r="BQ27" s="39"/>
      <c r="BR27" s="39"/>
      <c r="BS27" s="39"/>
      <c r="BT27" s="39"/>
      <c r="BU27" s="39"/>
      <c r="BV27" s="39"/>
      <c r="BW27" s="39"/>
      <c r="BX27" s="39"/>
    </row>
    <row r="28" spans="1:76" s="41" customFormat="1" ht="15.95" customHeight="1" x14ac:dyDescent="0.2">
      <c r="A28" s="51" t="s">
        <v>81</v>
      </c>
      <c r="B28" s="172" t="str">
        <f t="array" ref="B28:U28">'Models Data'!C309:V309</f>
        <v>n/a</v>
      </c>
      <c r="C28" s="173" t="str">
        <v>n/a</v>
      </c>
      <c r="D28" s="173" t="str">
        <v>n/a</v>
      </c>
      <c r="E28" s="174" t="str">
        <v>n/a</v>
      </c>
      <c r="F28" s="175">
        <v>3010</v>
      </c>
      <c r="G28" s="176">
        <v>2929</v>
      </c>
      <c r="H28" s="175">
        <v>2862</v>
      </c>
      <c r="I28" s="175">
        <v>2759</v>
      </c>
      <c r="J28" s="177">
        <v>2694</v>
      </c>
      <c r="K28" s="176">
        <v>2699</v>
      </c>
      <c r="L28" s="288">
        <v>2662</v>
      </c>
      <c r="M28" s="240">
        <v>2636</v>
      </c>
      <c r="N28" s="240">
        <v>2614</v>
      </c>
      <c r="O28" s="240">
        <v>2571</v>
      </c>
      <c r="P28" s="241">
        <v>2489</v>
      </c>
      <c r="Q28" s="241">
        <v>2474</v>
      </c>
      <c r="R28" s="241">
        <v>2445</v>
      </c>
      <c r="S28" s="241">
        <v>2377</v>
      </c>
      <c r="T28" s="241">
        <v>2311</v>
      </c>
      <c r="U28" s="241">
        <v>2237</v>
      </c>
      <c r="V28" s="306">
        <f>ROUND('Models Data'!W309,0)</f>
        <v>2161</v>
      </c>
      <c r="W28" s="241">
        <f>ROUND('Models Data'!X309,0)</f>
        <v>2077</v>
      </c>
      <c r="X28" s="241">
        <f>ROUND('Models Data'!Y309,0)</f>
        <v>2008</v>
      </c>
      <c r="Y28" s="241">
        <f>ROUND('Models Data'!Z309,0)</f>
        <v>1931</v>
      </c>
      <c r="Z28" s="240">
        <f>ROUND('Models Data'!AA309,0)</f>
        <v>1850</v>
      </c>
      <c r="AA28" s="279">
        <f>ROUND('Models Data'!AB309,0)</f>
        <v>1773</v>
      </c>
      <c r="AB28" s="241">
        <f>ROUND('Models Data'!AC309,0)</f>
        <v>1716</v>
      </c>
      <c r="AC28" s="241">
        <f>ROUND('Models Data'!AD309,0)</f>
        <v>1643</v>
      </c>
      <c r="AD28" s="240">
        <f>ROUND('Models Data'!AE309,0)</f>
        <v>1545</v>
      </c>
      <c r="AE28" s="240">
        <f>ROUND('Models Data'!AF309,0)</f>
        <v>1501</v>
      </c>
      <c r="AF28" s="240">
        <f>ROUND('Models Data'!AG309,0)</f>
        <v>1470</v>
      </c>
      <c r="AG28" s="240">
        <f>ROUND('Models Data'!AH309,0)</f>
        <v>1424</v>
      </c>
      <c r="AH28" s="241">
        <f>ROUND('Models Data'!AI309,0)</f>
        <v>1408</v>
      </c>
      <c r="AI28" s="241">
        <f>ROUND('Models Data'!AJ309,0)</f>
        <v>1343</v>
      </c>
      <c r="AJ28" s="241">
        <f>ROUND('Models Data'!AK309,0)</f>
        <v>1324</v>
      </c>
      <c r="AK28" s="241">
        <f>ROUND('Models Data'!AL309,0)</f>
        <v>1296</v>
      </c>
      <c r="AL28" s="241">
        <f>ROUND('Models Data'!AM309,0)</f>
        <v>1257</v>
      </c>
      <c r="AM28" s="241">
        <f>ROUND('Models Data'!AN309,0)</f>
        <v>1258</v>
      </c>
      <c r="AN28" s="347">
        <f>ROUND('Models Data'!AO309,0)</f>
        <v>1248</v>
      </c>
      <c r="AO28" s="114">
        <f>ROUND('Models Data'!AP309,-2)</f>
        <v>1200</v>
      </c>
      <c r="AP28" s="38">
        <f>ROUND('Models Data'!AQ309,-2)</f>
        <v>1100</v>
      </c>
      <c r="AQ28" s="38">
        <f>ROUND('Models Data'!AR309,-2)</f>
        <v>1100</v>
      </c>
      <c r="AR28" s="38">
        <f>ROUND('Models Data'!AS309,-2)</f>
        <v>1000</v>
      </c>
      <c r="AS28" s="38">
        <f>ROUND('Models Data'!AT309,-2)</f>
        <v>1000</v>
      </c>
      <c r="AT28" s="38">
        <f>ROUND('Models Data'!AU309,-2)</f>
        <v>1000</v>
      </c>
      <c r="AU28" s="38">
        <f>ROUND('Models Data'!AV309,-2)</f>
        <v>900</v>
      </c>
      <c r="AV28" s="38">
        <f>ROUND('Models Data'!AW309,-2)</f>
        <v>900</v>
      </c>
      <c r="AW28" s="38">
        <f>ROUND('Models Data'!AX309,-2)</f>
        <v>900</v>
      </c>
      <c r="AX28" s="38">
        <f>ROUND('Models Data'!AY309,-2)</f>
        <v>900</v>
      </c>
      <c r="AY28" s="38">
        <f>ROUND('Models Data'!AZ309,-2)</f>
        <v>800</v>
      </c>
      <c r="AZ28" s="38">
        <f>ROUND('Models Data'!BA309,-2)</f>
        <v>800</v>
      </c>
      <c r="BA28" s="38">
        <f>ROUND('Models Data'!BB309,-2)</f>
        <v>800</v>
      </c>
      <c r="BB28" s="38">
        <f>ROUND('Models Data'!BC309,-2)</f>
        <v>700</v>
      </c>
      <c r="BC28" s="38">
        <f>ROUND('Models Data'!BD309,-2)</f>
        <v>700</v>
      </c>
      <c r="BD28" s="38">
        <f>ROUND('Models Data'!BE309,-2)</f>
        <v>700</v>
      </c>
      <c r="BE28" s="38">
        <f>ROUND('Models Data'!BF309,-2)</f>
        <v>700</v>
      </c>
      <c r="BF28" s="38">
        <f>ROUND('Models Data'!BG309,-2)</f>
        <v>700</v>
      </c>
      <c r="BG28" s="38">
        <f>ROUND('Models Data'!BH309,-2)</f>
        <v>600</v>
      </c>
      <c r="BH28" s="38">
        <f>ROUND('Models Data'!BI309,-2)</f>
        <v>600</v>
      </c>
      <c r="BI28" s="38">
        <f>ROUND('Models Data'!BJ309,-2)</f>
        <v>600</v>
      </c>
      <c r="BJ28" s="115">
        <f>ROUND('Models Data'!BK309,-2)</f>
        <v>600</v>
      </c>
      <c r="BK28" s="40"/>
      <c r="BL28" s="40"/>
      <c r="BM28" s="39"/>
      <c r="BN28" s="39"/>
      <c r="BO28" s="39"/>
      <c r="BP28" s="39"/>
      <c r="BQ28" s="39"/>
      <c r="BR28" s="39"/>
      <c r="BS28" s="39"/>
      <c r="BT28" s="39"/>
      <c r="BU28" s="39"/>
      <c r="BV28" s="39"/>
      <c r="BW28" s="39"/>
      <c r="BX28" s="39"/>
    </row>
    <row r="29" spans="1:76" s="41" customFormat="1" ht="15.95" customHeight="1" x14ac:dyDescent="0.2">
      <c r="A29" s="51" t="s">
        <v>82</v>
      </c>
      <c r="B29" s="172" t="str">
        <f t="array" ref="B29:U29">'Models Data'!C330:V330</f>
        <v>n/a</v>
      </c>
      <c r="C29" s="173" t="str">
        <v>n/a</v>
      </c>
      <c r="D29" s="173" t="str">
        <v>n/a</v>
      </c>
      <c r="E29" s="174" t="str">
        <v>n/a</v>
      </c>
      <c r="F29" s="175">
        <v>3374</v>
      </c>
      <c r="G29" s="176">
        <v>3469</v>
      </c>
      <c r="H29" s="175">
        <v>3537</v>
      </c>
      <c r="I29" s="175">
        <v>3643</v>
      </c>
      <c r="J29" s="177">
        <v>4018</v>
      </c>
      <c r="K29" s="176">
        <v>4064</v>
      </c>
      <c r="L29" s="288">
        <v>5330</v>
      </c>
      <c r="M29" s="240">
        <v>5632</v>
      </c>
      <c r="N29" s="240">
        <v>5808</v>
      </c>
      <c r="O29" s="240">
        <v>5899</v>
      </c>
      <c r="P29" s="241">
        <v>6119</v>
      </c>
      <c r="Q29" s="241">
        <v>5400</v>
      </c>
      <c r="R29" s="241">
        <v>5188</v>
      </c>
      <c r="S29" s="241">
        <v>5078</v>
      </c>
      <c r="T29" s="241">
        <v>4752</v>
      </c>
      <c r="U29" s="241">
        <v>4160</v>
      </c>
      <c r="V29" s="306">
        <f>ROUND('Models Data'!W330,0)</f>
        <v>4153</v>
      </c>
      <c r="W29" s="241">
        <f>ROUND('Models Data'!X330,0)</f>
        <v>4108</v>
      </c>
      <c r="X29" s="241">
        <f>ROUND('Models Data'!Y330,0)</f>
        <v>4100</v>
      </c>
      <c r="Y29" s="241">
        <f>ROUND('Models Data'!Z330,0)</f>
        <v>3956</v>
      </c>
      <c r="Z29" s="240">
        <f>ROUND('Models Data'!AA330,0)</f>
        <v>3849</v>
      </c>
      <c r="AA29" s="279">
        <f>ROUND('Models Data'!AB330,0)</f>
        <v>3748</v>
      </c>
      <c r="AB29" s="241">
        <f>ROUND('Models Data'!AC330,0)</f>
        <v>3694</v>
      </c>
      <c r="AC29" s="241">
        <f>ROUND('Models Data'!AD330,0)</f>
        <v>3587</v>
      </c>
      <c r="AD29" s="240">
        <f>ROUND('Models Data'!AE330,0)</f>
        <v>3214</v>
      </c>
      <c r="AE29" s="240">
        <f>ROUND('Models Data'!AF330,0)</f>
        <v>3090</v>
      </c>
      <c r="AF29" s="240">
        <f>ROUND('Models Data'!AG330,0)</f>
        <v>3055</v>
      </c>
      <c r="AG29" s="240">
        <f>ROUND('Models Data'!AH330,0)</f>
        <v>2968</v>
      </c>
      <c r="AH29" s="241">
        <f>ROUND('Models Data'!AI330,0)</f>
        <v>2835</v>
      </c>
      <c r="AI29" s="241">
        <f>ROUND('Models Data'!AJ330,0)</f>
        <v>4611</v>
      </c>
      <c r="AJ29" s="241">
        <f>ROUND('Models Data'!AK330,0)</f>
        <v>4449</v>
      </c>
      <c r="AK29" s="241">
        <f>ROUND('Models Data'!AL330,0)</f>
        <v>2713</v>
      </c>
      <c r="AL29" s="241">
        <f>ROUND('Models Data'!AM330,0)</f>
        <v>2660</v>
      </c>
      <c r="AM29" s="241">
        <f>ROUND('Models Data'!AN330,0)</f>
        <v>2687</v>
      </c>
      <c r="AN29" s="347">
        <f>ROUND('Models Data'!AO330,0)</f>
        <v>2621</v>
      </c>
      <c r="AO29" s="114">
        <f>ROUND('Models Data'!AP330,-2)</f>
        <v>2500</v>
      </c>
      <c r="AP29" s="38">
        <f>ROUND('Models Data'!AQ330,-2)</f>
        <v>2400</v>
      </c>
      <c r="AQ29" s="38">
        <f>ROUND('Models Data'!AR330,-2)</f>
        <v>2300</v>
      </c>
      <c r="AR29" s="38">
        <f>ROUND('Models Data'!AS330,-2)</f>
        <v>2200</v>
      </c>
      <c r="AS29" s="38">
        <f>ROUND('Models Data'!AT330,-2)</f>
        <v>2200</v>
      </c>
      <c r="AT29" s="38">
        <f>ROUND('Models Data'!AU330,-2)</f>
        <v>2100</v>
      </c>
      <c r="AU29" s="38">
        <f>ROUND('Models Data'!AV330,-2)</f>
        <v>2000</v>
      </c>
      <c r="AV29" s="38">
        <f>ROUND('Models Data'!AW330,-2)</f>
        <v>2000</v>
      </c>
      <c r="AW29" s="38">
        <f>ROUND('Models Data'!AX330,-2)</f>
        <v>1900</v>
      </c>
      <c r="AX29" s="38">
        <f>ROUND('Models Data'!AY330,-2)</f>
        <v>1900</v>
      </c>
      <c r="AY29" s="38">
        <f>ROUND('Models Data'!AZ330,-2)</f>
        <v>1900</v>
      </c>
      <c r="AZ29" s="38">
        <f>ROUND('Models Data'!BA330,-2)</f>
        <v>1800</v>
      </c>
      <c r="BA29" s="38">
        <f>ROUND('Models Data'!BB330,-2)</f>
        <v>1800</v>
      </c>
      <c r="BB29" s="38">
        <f>ROUND('Models Data'!BC330,-2)</f>
        <v>1800</v>
      </c>
      <c r="BC29" s="38">
        <f>ROUND('Models Data'!BD330,-2)</f>
        <v>1800</v>
      </c>
      <c r="BD29" s="38">
        <f>ROUND('Models Data'!BE330,-2)</f>
        <v>1800</v>
      </c>
      <c r="BE29" s="38">
        <f>ROUND('Models Data'!BF330,-2)</f>
        <v>1700</v>
      </c>
      <c r="BF29" s="38">
        <f>ROUND('Models Data'!BG330,-2)</f>
        <v>1700</v>
      </c>
      <c r="BG29" s="38">
        <f>ROUND('Models Data'!BH330,-2)</f>
        <v>1700</v>
      </c>
      <c r="BH29" s="38">
        <f>ROUND('Models Data'!BI330,-2)</f>
        <v>1700</v>
      </c>
      <c r="BI29" s="38">
        <f>ROUND('Models Data'!BJ330,-2)</f>
        <v>1700</v>
      </c>
      <c r="BJ29" s="115">
        <f>ROUND('Models Data'!BK330,-2)</f>
        <v>1700</v>
      </c>
      <c r="BK29" s="40"/>
      <c r="BL29" s="40"/>
      <c r="BM29" s="39"/>
      <c r="BN29" s="39"/>
      <c r="BO29" s="39"/>
      <c r="BP29" s="39"/>
      <c r="BQ29" s="39"/>
      <c r="BR29" s="39"/>
      <c r="BS29" s="39"/>
      <c r="BT29" s="39"/>
      <c r="BU29" s="39"/>
      <c r="BV29" s="39"/>
      <c r="BW29" s="39"/>
      <c r="BX29" s="39"/>
    </row>
    <row r="30" spans="1:76" s="41" customFormat="1" ht="15.95" customHeight="1" x14ac:dyDescent="0.2">
      <c r="A30" s="70" t="s">
        <v>88</v>
      </c>
      <c r="B30" s="172">
        <f t="array" ref="B30:U30">'Models Data'!C351:V351</f>
        <v>0</v>
      </c>
      <c r="C30" s="173">
        <v>0</v>
      </c>
      <c r="D30" s="173">
        <v>0</v>
      </c>
      <c r="E30" s="174">
        <v>0</v>
      </c>
      <c r="F30" s="175">
        <v>0</v>
      </c>
      <c r="G30" s="176">
        <v>0</v>
      </c>
      <c r="H30" s="175">
        <v>0</v>
      </c>
      <c r="I30" s="175">
        <v>0</v>
      </c>
      <c r="J30" s="177">
        <v>0</v>
      </c>
      <c r="K30" s="176">
        <v>9493</v>
      </c>
      <c r="L30" s="288">
        <v>9444</v>
      </c>
      <c r="M30" s="240">
        <v>9259</v>
      </c>
      <c r="N30" s="240">
        <v>9061</v>
      </c>
      <c r="O30" s="240">
        <v>9019</v>
      </c>
      <c r="P30" s="241">
        <v>8993</v>
      </c>
      <c r="Q30" s="241">
        <v>9426</v>
      </c>
      <c r="R30" s="241">
        <v>9691</v>
      </c>
      <c r="S30" s="241">
        <v>8924</v>
      </c>
      <c r="T30" s="241">
        <v>8285</v>
      </c>
      <c r="U30" s="241">
        <v>7043</v>
      </c>
      <c r="V30" s="306">
        <f>ROUND('Models Data'!W351,0)</f>
        <v>7282</v>
      </c>
      <c r="W30" s="241">
        <f>ROUND('Models Data'!X351,0)</f>
        <v>7068</v>
      </c>
      <c r="X30" s="241">
        <f>ROUND('Models Data'!Y351,0)</f>
        <v>6974</v>
      </c>
      <c r="Y30" s="241">
        <f>ROUND('Models Data'!Z351,0)</f>
        <v>6715</v>
      </c>
      <c r="Z30" s="240">
        <f>ROUND('Models Data'!AA351,0)</f>
        <v>6567</v>
      </c>
      <c r="AA30" s="279">
        <f>ROUND('Models Data'!AB351,0)</f>
        <v>6434</v>
      </c>
      <c r="AB30" s="241">
        <f>ROUND('Models Data'!AC351,0)</f>
        <v>6228</v>
      </c>
      <c r="AC30" s="241">
        <f>ROUND('Models Data'!AD351,0)</f>
        <v>6051</v>
      </c>
      <c r="AD30" s="240">
        <f>ROUND('Models Data'!AE351,0)</f>
        <v>5879</v>
      </c>
      <c r="AE30" s="240">
        <f>ROUND('Models Data'!AF351,0)</f>
        <v>5698</v>
      </c>
      <c r="AF30" s="240">
        <f>ROUND('Models Data'!AG351,0)</f>
        <v>5811</v>
      </c>
      <c r="AG30" s="240">
        <f>ROUND('Models Data'!AH351,0)</f>
        <v>5727</v>
      </c>
      <c r="AH30" s="241">
        <f>ROUND('Models Data'!AI351,0)</f>
        <v>5711</v>
      </c>
      <c r="AI30" s="241">
        <f>ROUND('Models Data'!AJ351,0)</f>
        <v>5510</v>
      </c>
      <c r="AJ30" s="241">
        <f>ROUND('Models Data'!AK351,0)</f>
        <v>5460</v>
      </c>
      <c r="AK30" s="241">
        <f>ROUND('Models Data'!AL351,0)</f>
        <v>5445</v>
      </c>
      <c r="AL30" s="241">
        <f>ROUND('Models Data'!AM351,0)</f>
        <v>5404</v>
      </c>
      <c r="AM30" s="241">
        <f>ROUND('Models Data'!AN351,0)</f>
        <v>5458</v>
      </c>
      <c r="AN30" s="347">
        <f>ROUND('Models Data'!AO351,0)</f>
        <v>5540</v>
      </c>
      <c r="AO30" s="114">
        <f>ROUND('Models Data'!AP351,-2)</f>
        <v>5500</v>
      </c>
      <c r="AP30" s="38">
        <f>ROUND('Models Data'!AQ351,-2)</f>
        <v>5400</v>
      </c>
      <c r="AQ30" s="38">
        <f>ROUND('Models Data'!AR351,-2)</f>
        <v>5400</v>
      </c>
      <c r="AR30" s="38">
        <f>ROUND('Models Data'!AS351,-2)</f>
        <v>5300</v>
      </c>
      <c r="AS30" s="38">
        <f>ROUND('Models Data'!AT351,-2)</f>
        <v>5200</v>
      </c>
      <c r="AT30" s="38">
        <f>ROUND('Models Data'!AU351,-2)</f>
        <v>5100</v>
      </c>
      <c r="AU30" s="38">
        <f>ROUND('Models Data'!AV351,-2)</f>
        <v>5000</v>
      </c>
      <c r="AV30" s="38">
        <f>ROUND('Models Data'!AW351,-2)</f>
        <v>4900</v>
      </c>
      <c r="AW30" s="38">
        <f>ROUND('Models Data'!AX351,-2)</f>
        <v>4800</v>
      </c>
      <c r="AX30" s="38">
        <f>ROUND('Models Data'!AY351,-2)</f>
        <v>4700</v>
      </c>
      <c r="AY30" s="38">
        <f>ROUND('Models Data'!AZ351,-2)</f>
        <v>4600</v>
      </c>
      <c r="AZ30" s="38">
        <f>ROUND('Models Data'!BA351,-2)</f>
        <v>4500</v>
      </c>
      <c r="BA30" s="38">
        <f>ROUND('Models Data'!BB351,-2)</f>
        <v>4400</v>
      </c>
      <c r="BB30" s="38">
        <f>ROUND('Models Data'!BC351,-2)</f>
        <v>4300</v>
      </c>
      <c r="BC30" s="38">
        <f>ROUND('Models Data'!BD351,-2)</f>
        <v>4200</v>
      </c>
      <c r="BD30" s="38">
        <f>ROUND('Models Data'!BE351,-2)</f>
        <v>4100</v>
      </c>
      <c r="BE30" s="38">
        <f>ROUND('Models Data'!BF351,-2)</f>
        <v>3900</v>
      </c>
      <c r="BF30" s="38">
        <f>ROUND('Models Data'!BG351,-2)</f>
        <v>3800</v>
      </c>
      <c r="BG30" s="38">
        <f>ROUND('Models Data'!BH351,-2)</f>
        <v>3700</v>
      </c>
      <c r="BH30" s="38">
        <f>ROUND('Models Data'!BI351,-2)</f>
        <v>3600</v>
      </c>
      <c r="BI30" s="38">
        <f>ROUND('Models Data'!BJ351,-2)</f>
        <v>3500</v>
      </c>
      <c r="BJ30" s="115">
        <f>ROUND('Models Data'!BK351,-2)</f>
        <v>3400</v>
      </c>
      <c r="BK30" s="40"/>
      <c r="BL30" s="40"/>
      <c r="BM30" s="39"/>
      <c r="BN30" s="39"/>
      <c r="BO30" s="39"/>
      <c r="BP30" s="39"/>
      <c r="BQ30" s="39"/>
      <c r="BR30" s="39"/>
      <c r="BS30" s="39"/>
      <c r="BT30" s="39"/>
      <c r="BU30" s="39"/>
      <c r="BV30" s="39"/>
      <c r="BW30" s="39"/>
      <c r="BX30" s="39"/>
    </row>
    <row r="31" spans="1:7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Data'!AE372</f>
        <v>158</v>
      </c>
      <c r="AE31" s="240">
        <f>'Models Data'!AF372</f>
        <v>173</v>
      </c>
      <c r="AF31" s="240">
        <f>ROUND('Models Data'!AG372,0)</f>
        <v>177</v>
      </c>
      <c r="AG31" s="240">
        <f>ROUND('Models Data'!AH372,0)</f>
        <v>183</v>
      </c>
      <c r="AH31" s="241">
        <f>ROUND('Models Data'!AI372,0)</f>
        <v>188</v>
      </c>
      <c r="AI31" s="241"/>
      <c r="AJ31" s="241">
        <f>ROUND('Models Data'!AK372,0)</f>
        <v>219</v>
      </c>
      <c r="AK31" s="241">
        <f>ROUND('Models Data'!AL372,0)</f>
        <v>231</v>
      </c>
      <c r="AL31" s="241">
        <f>ROUND('Models Data'!AM372,0)</f>
        <v>252</v>
      </c>
      <c r="AM31" s="241">
        <f>ROUND('Models Data'!AN372,0)</f>
        <v>282</v>
      </c>
      <c r="AN31" s="347">
        <f>ROUND('Models Data'!AO372,0)</f>
        <v>294</v>
      </c>
      <c r="AO31" s="114">
        <f>ROUND('Models Data'!AP372,-2)</f>
        <v>300</v>
      </c>
      <c r="AP31" s="38">
        <f>ROUND('Models Data'!AQ372,-2)</f>
        <v>300</v>
      </c>
      <c r="AQ31" s="38">
        <f>ROUND('Models Data'!AR372,-2)</f>
        <v>300</v>
      </c>
      <c r="AR31" s="38">
        <f>ROUND('Models Data'!AS372,-2)</f>
        <v>300</v>
      </c>
      <c r="AS31" s="38">
        <f>ROUND('Models Data'!AT372,-2)</f>
        <v>300</v>
      </c>
      <c r="AT31" s="38">
        <f>ROUND('Models Data'!AU372,-2)</f>
        <v>300</v>
      </c>
      <c r="AU31" s="38">
        <f>ROUND('Models Data'!AV372,-2)</f>
        <v>300</v>
      </c>
      <c r="AV31" s="38">
        <f>ROUND('Models Data'!AW372,-2)</f>
        <v>300</v>
      </c>
      <c r="AW31" s="38">
        <f>ROUND('Models Data'!AX372,-2)</f>
        <v>300</v>
      </c>
      <c r="AX31" s="38">
        <f>ROUND('Models Data'!AY372,-2)</f>
        <v>300</v>
      </c>
      <c r="AY31" s="38">
        <f>ROUND('Models Data'!AZ372,-2)</f>
        <v>300</v>
      </c>
      <c r="AZ31" s="38">
        <f>ROUND('Models Data'!BA372,-2)</f>
        <v>300</v>
      </c>
      <c r="BA31" s="38">
        <f>ROUND('Models Data'!BB372,-2)</f>
        <v>300</v>
      </c>
      <c r="BB31" s="38">
        <f>ROUND('Models Data'!BC372,-2)</f>
        <v>300</v>
      </c>
      <c r="BC31" s="38">
        <f>ROUND('Models Data'!BD372,-2)</f>
        <v>300</v>
      </c>
      <c r="BD31" s="38">
        <f>ROUND('Models Data'!BE372,-2)</f>
        <v>300</v>
      </c>
      <c r="BE31" s="38">
        <f>ROUND('Models Data'!BF372,-2)</f>
        <v>300</v>
      </c>
      <c r="BF31" s="38">
        <f>ROUND('Models Data'!BG372,-2)</f>
        <v>300</v>
      </c>
      <c r="BG31" s="38">
        <f>ROUND('Models Data'!BH372,-2)</f>
        <v>300</v>
      </c>
      <c r="BH31" s="38">
        <f>ROUND('Models Data'!BI372,-2)</f>
        <v>300</v>
      </c>
      <c r="BI31" s="38">
        <f>ROUND('Models Data'!BJ372,-2)</f>
        <v>300</v>
      </c>
      <c r="BJ31" s="115">
        <f>ROUND('Models Data'!BK372,-2)</f>
        <v>300</v>
      </c>
      <c r="BK31" s="40"/>
      <c r="BL31" s="40"/>
      <c r="BM31" s="39"/>
      <c r="BN31" s="39"/>
      <c r="BO31" s="39"/>
      <c r="BP31" s="39"/>
      <c r="BQ31" s="39"/>
      <c r="BR31" s="39"/>
      <c r="BS31" s="39"/>
      <c r="BT31" s="39"/>
      <c r="BU31" s="39"/>
      <c r="BV31" s="39"/>
      <c r="BW31" s="39"/>
      <c r="BX31" s="39"/>
    </row>
    <row r="32" spans="1:76" s="41" customFormat="1" ht="15.95" customHeight="1" x14ac:dyDescent="0.2">
      <c r="A32" s="51" t="s">
        <v>69</v>
      </c>
      <c r="B32" s="172" t="str">
        <f t="array" ref="B32:U32">'Models Data'!C393:V393</f>
        <v>n/a</v>
      </c>
      <c r="C32" s="173" t="str">
        <v>n/a</v>
      </c>
      <c r="D32" s="173" t="str">
        <v>n/a</v>
      </c>
      <c r="E32" s="174" t="str">
        <v>n/a</v>
      </c>
      <c r="F32" s="175" t="str">
        <v>n/a</v>
      </c>
      <c r="G32" s="176">
        <v>1179</v>
      </c>
      <c r="H32" s="175">
        <v>1079</v>
      </c>
      <c r="I32" s="175">
        <v>798</v>
      </c>
      <c r="J32" s="177">
        <v>1546</v>
      </c>
      <c r="K32" s="176">
        <v>1263</v>
      </c>
      <c r="L32" s="288">
        <v>992</v>
      </c>
      <c r="M32" s="240">
        <v>799</v>
      </c>
      <c r="N32" s="240">
        <v>898</v>
      </c>
      <c r="O32" s="240">
        <v>815</v>
      </c>
      <c r="P32" s="241">
        <v>1367</v>
      </c>
      <c r="Q32" s="241">
        <v>728</v>
      </c>
      <c r="R32" s="241">
        <v>711</v>
      </c>
      <c r="S32" s="241">
        <v>683</v>
      </c>
      <c r="T32" s="241">
        <v>636</v>
      </c>
      <c r="U32" s="241">
        <v>479</v>
      </c>
      <c r="V32" s="306">
        <f>ROUND('Models Data'!W393,0)</f>
        <v>411</v>
      </c>
      <c r="W32" s="241">
        <f>ROUND('Models Data'!X393,0)</f>
        <v>534</v>
      </c>
      <c r="X32" s="241">
        <f>ROUND('Models Data'!Y393,0)</f>
        <v>425</v>
      </c>
      <c r="Y32" s="241">
        <f>ROUND('Models Data'!Z393,0)</f>
        <v>553</v>
      </c>
      <c r="Z32" s="240">
        <f>ROUND('Models Data'!AA393,0)</f>
        <v>530</v>
      </c>
      <c r="AA32" s="279">
        <f>ROUND('Models Data'!AB393,0)</f>
        <v>529</v>
      </c>
      <c r="AB32" s="241">
        <f>ROUND('Models Data'!AC393,0)</f>
        <v>590</v>
      </c>
      <c r="AC32" s="241">
        <f>ROUND('Models Data'!AD393,0)</f>
        <v>510</v>
      </c>
      <c r="AD32" s="240">
        <f>ROUND('Models Data'!AE393,0)</f>
        <v>2607</v>
      </c>
      <c r="AE32" s="240">
        <f>ROUND('Models Data'!AF393,0)</f>
        <v>2526</v>
      </c>
      <c r="AF32" s="240">
        <f>ROUND('Models Data'!AG393,0)</f>
        <v>2513</v>
      </c>
      <c r="AG32" s="240">
        <f>ROUND('Models Data'!AH393,0)</f>
        <v>2490</v>
      </c>
      <c r="AH32" s="241">
        <f>ROUND('Models Data'!AI393,0)</f>
        <v>2526</v>
      </c>
      <c r="AI32" s="241">
        <f>ROUND('Models Data'!AJ393,0)</f>
        <v>2261</v>
      </c>
      <c r="AJ32" s="241">
        <f>ROUND('Models Data'!AK393,0)</f>
        <v>2477</v>
      </c>
      <c r="AK32" s="241">
        <f>ROUND('Models Data'!AL393,0)</f>
        <v>2373</v>
      </c>
      <c r="AL32" s="241">
        <f>ROUND('Models Data'!AM393,0)</f>
        <v>2671</v>
      </c>
      <c r="AM32" s="241">
        <f>ROUND('Models Data'!AN393,0)</f>
        <v>2239</v>
      </c>
      <c r="AN32" s="347">
        <f>ROUND('Models Data'!AO393,0)</f>
        <v>2860</v>
      </c>
      <c r="AO32" s="114">
        <f>ROUND('Models Data'!AP393,-2)</f>
        <v>3300</v>
      </c>
      <c r="AP32" s="38">
        <f>ROUND('Models Data'!AQ393,-2)</f>
        <v>3700</v>
      </c>
      <c r="AQ32" s="38">
        <f>ROUND('Models Data'!AR393,-2)</f>
        <v>4200</v>
      </c>
      <c r="AR32" s="38">
        <f>ROUND('Models Data'!AS393,-2)</f>
        <v>4500</v>
      </c>
      <c r="AS32" s="38">
        <f>ROUND('Models Data'!AT393,-2)</f>
        <v>4900</v>
      </c>
      <c r="AT32" s="38">
        <f>ROUND('Models Data'!AU393,-2)</f>
        <v>5100</v>
      </c>
      <c r="AU32" s="38">
        <f>ROUND('Models Data'!AV393,-2)</f>
        <v>5400</v>
      </c>
      <c r="AV32" s="38">
        <f>ROUND('Models Data'!AW393,-2)</f>
        <v>5600</v>
      </c>
      <c r="AW32" s="38">
        <f>ROUND('Models Data'!AX393,-2)</f>
        <v>5900</v>
      </c>
      <c r="AX32" s="38">
        <f>ROUND('Models Data'!AY393,-2)</f>
        <v>6000</v>
      </c>
      <c r="AY32" s="38">
        <f>ROUND('Models Data'!AZ393,-2)</f>
        <v>6200</v>
      </c>
      <c r="AZ32" s="38">
        <f>ROUND('Models Data'!BA393,-2)</f>
        <v>6300</v>
      </c>
      <c r="BA32" s="38">
        <f>ROUND('Models Data'!BB393,-2)</f>
        <v>6500</v>
      </c>
      <c r="BB32" s="38">
        <f>ROUND('Models Data'!BC393,-2)</f>
        <v>6600</v>
      </c>
      <c r="BC32" s="38">
        <f>ROUND('Models Data'!BD393,-2)</f>
        <v>6600</v>
      </c>
      <c r="BD32" s="38">
        <f>ROUND('Models Data'!BE393,-2)</f>
        <v>6700</v>
      </c>
      <c r="BE32" s="38">
        <f>ROUND('Models Data'!BF393,-2)</f>
        <v>6700</v>
      </c>
      <c r="BF32" s="38">
        <f>ROUND('Models Data'!BG393,-2)</f>
        <v>6700</v>
      </c>
      <c r="BG32" s="38">
        <f>ROUND('Models Data'!BH393,-2)</f>
        <v>6700</v>
      </c>
      <c r="BH32" s="38">
        <f>ROUND('Models Data'!BI393,-2)</f>
        <v>6700</v>
      </c>
      <c r="BI32" s="38">
        <f>ROUND('Models Data'!BJ393,-2)</f>
        <v>6600</v>
      </c>
      <c r="BJ32" s="115">
        <f>ROUND('Models Data'!BK393,-2)</f>
        <v>6500</v>
      </c>
      <c r="BK32" s="40"/>
      <c r="BL32" s="40"/>
      <c r="BM32" s="39"/>
      <c r="BN32" s="39"/>
      <c r="BO32" s="39"/>
      <c r="BP32" s="39"/>
      <c r="BQ32" s="39"/>
      <c r="BR32" s="39"/>
      <c r="BS32" s="39"/>
      <c r="BT32" s="39"/>
      <c r="BU32" s="39"/>
      <c r="BV32" s="39"/>
      <c r="BW32" s="39"/>
      <c r="BX32" s="39"/>
    </row>
    <row r="33" spans="1:76" s="41" customFormat="1" ht="15.95" customHeight="1" thickBot="1" x14ac:dyDescent="0.25">
      <c r="A33" s="51" t="s">
        <v>97</v>
      </c>
      <c r="B33" s="172" t="str">
        <f t="array" ref="B33:U33">'Models Data'!C414:V414</f>
        <v>n/a</v>
      </c>
      <c r="C33" s="173" t="str">
        <v>n/a</v>
      </c>
      <c r="D33" s="173" t="str">
        <v>n/a</v>
      </c>
      <c r="E33" s="174" t="str">
        <v>n/a</v>
      </c>
      <c r="F33" s="175" t="str">
        <v>n/a</v>
      </c>
      <c r="G33" s="176">
        <v>28078</v>
      </c>
      <c r="H33" s="175">
        <v>27184</v>
      </c>
      <c r="I33" s="175">
        <v>26114</v>
      </c>
      <c r="J33" s="177">
        <v>25394</v>
      </c>
      <c r="K33" s="176">
        <v>28853</v>
      </c>
      <c r="L33" s="288">
        <v>28909</v>
      </c>
      <c r="M33" s="240">
        <v>28048</v>
      </c>
      <c r="N33" s="240">
        <v>27115</v>
      </c>
      <c r="O33" s="240">
        <v>26318</v>
      </c>
      <c r="P33" s="241">
        <v>25328</v>
      </c>
      <c r="Q33" s="241">
        <v>24692</v>
      </c>
      <c r="R33" s="241">
        <v>23957</v>
      </c>
      <c r="S33" s="241">
        <v>22537</v>
      </c>
      <c r="T33" s="241">
        <v>21373</v>
      </c>
      <c r="U33" s="241">
        <v>4240</v>
      </c>
      <c r="V33" s="306">
        <f>ROUND('Models Data'!W414,0)</f>
        <v>4230</v>
      </c>
      <c r="W33" s="241">
        <f>ROUND('Models Data'!X414,0)</f>
        <v>4103</v>
      </c>
      <c r="X33" s="241">
        <f>ROUND('Models Data'!Y414,0)</f>
        <v>4036</v>
      </c>
      <c r="Y33" s="241">
        <f>ROUND('Models Data'!Z414,0)</f>
        <v>3881</v>
      </c>
      <c r="Z33" s="240">
        <f>ROUND('Models Data'!AA414,0)</f>
        <v>3766</v>
      </c>
      <c r="AA33" s="279">
        <f>ROUND('Models Data'!AB414,0)</f>
        <v>3639</v>
      </c>
      <c r="AB33" s="241">
        <f>ROUND('Models Data'!AC414,0)</f>
        <v>3513</v>
      </c>
      <c r="AC33" s="241">
        <f>ROUND('Models Data'!AD414,0)</f>
        <v>3365</v>
      </c>
      <c r="AD33" s="240">
        <f>ROUND('Models Data'!AE414,0)</f>
        <v>3028</v>
      </c>
      <c r="AE33" s="240">
        <f>ROUND('Models Data'!AF414,0)</f>
        <v>2916</v>
      </c>
      <c r="AF33" s="240">
        <f>ROUND('Models Data'!AG414,0)</f>
        <v>2827</v>
      </c>
      <c r="AG33" s="240">
        <f>ROUND('Models Data'!AH414,0)</f>
        <v>2741</v>
      </c>
      <c r="AH33" s="241">
        <f>ROUND('Models Data'!AI414,0)</f>
        <v>2659</v>
      </c>
      <c r="AI33" s="241">
        <f>ROUND('Models Data'!AJ414,0)</f>
        <v>3164</v>
      </c>
      <c r="AJ33" s="241">
        <f>ROUND('Models Data'!AK414,0)</f>
        <v>3050</v>
      </c>
      <c r="AK33" s="241">
        <f>ROUND('Models Data'!AL414,0)</f>
        <v>2389</v>
      </c>
      <c r="AL33" s="241">
        <f>ROUND('Models Data'!AM414,0)</f>
        <v>2301</v>
      </c>
      <c r="AM33" s="241">
        <f>ROUND('Models Data'!AN414,0)</f>
        <v>2288</v>
      </c>
      <c r="AN33" s="347">
        <f>ROUND('Models Data'!AO414,0)</f>
        <v>2240</v>
      </c>
      <c r="AO33" s="114">
        <f>ROUND('Models Data'!AP414,-2)</f>
        <v>2100</v>
      </c>
      <c r="AP33" s="38">
        <f>ROUND('Models Data'!AQ414,-2)</f>
        <v>1900</v>
      </c>
      <c r="AQ33" s="38">
        <f>ROUND('Models Data'!AR414,-2)</f>
        <v>1800</v>
      </c>
      <c r="AR33" s="38">
        <f>ROUND('Models Data'!AS414,-2)</f>
        <v>1700</v>
      </c>
      <c r="AS33" s="38">
        <f>ROUND('Models Data'!AT414,-2)</f>
        <v>1600</v>
      </c>
      <c r="AT33" s="38">
        <f>ROUND('Models Data'!AU414,-2)</f>
        <v>1500</v>
      </c>
      <c r="AU33" s="38">
        <f>ROUND('Models Data'!AV414,-2)</f>
        <v>1400</v>
      </c>
      <c r="AV33" s="38">
        <f>ROUND('Models Data'!AW414,-2)</f>
        <v>1400</v>
      </c>
      <c r="AW33" s="38">
        <f>ROUND('Models Data'!AX414,-2)</f>
        <v>1300</v>
      </c>
      <c r="AX33" s="38">
        <f>ROUND('Models Data'!AY414,-2)</f>
        <v>1300</v>
      </c>
      <c r="AY33" s="38">
        <f>ROUND('Models Data'!AZ414,-2)</f>
        <v>1200</v>
      </c>
      <c r="AZ33" s="38">
        <f>ROUND('Models Data'!BA414,-2)</f>
        <v>1200</v>
      </c>
      <c r="BA33" s="38">
        <f>ROUND('Models Data'!BB414,-2)</f>
        <v>1100</v>
      </c>
      <c r="BB33" s="38">
        <f>ROUND('Models Data'!BC414,-2)</f>
        <v>1100</v>
      </c>
      <c r="BC33" s="38">
        <f>ROUND('Models Data'!BD414,-2)</f>
        <v>1000</v>
      </c>
      <c r="BD33" s="38">
        <f>ROUND('Models Data'!BE414,-2)</f>
        <v>1000</v>
      </c>
      <c r="BE33" s="38">
        <f>ROUND('Models Data'!BF414,-2)</f>
        <v>1000</v>
      </c>
      <c r="BF33" s="38">
        <f>ROUND('Models Data'!BG414,-2)</f>
        <v>1000</v>
      </c>
      <c r="BG33" s="38">
        <f>ROUND('Models Data'!BH414,-2)</f>
        <v>900</v>
      </c>
      <c r="BH33" s="38">
        <f>ROUND('Models Data'!BI414,-2)</f>
        <v>900</v>
      </c>
      <c r="BI33" s="38">
        <f>ROUND('Models Data'!BJ414,-2)</f>
        <v>900</v>
      </c>
      <c r="BJ33" s="115">
        <f>ROUND('Models Data'!BK414,-2)</f>
        <v>900</v>
      </c>
      <c r="BK33" s="40"/>
      <c r="BL33" s="40"/>
      <c r="BM33" s="39"/>
      <c r="BN33" s="39"/>
      <c r="BO33" s="39"/>
      <c r="BP33" s="39"/>
      <c r="BQ33" s="39"/>
      <c r="BR33" s="39"/>
      <c r="BS33" s="39"/>
      <c r="BT33" s="39"/>
      <c r="BU33" s="39"/>
      <c r="BV33" s="39"/>
      <c r="BW33" s="39"/>
      <c r="BX33" s="39"/>
    </row>
    <row r="34" spans="1:76" s="47" customFormat="1" ht="15.95" customHeight="1" thickBot="1" x14ac:dyDescent="0.25">
      <c r="A34" s="1" t="s">
        <v>11</v>
      </c>
      <c r="B34" s="178">
        <f t="array" ref="B34:U34">'Models Data'!C435:V435</f>
        <v>269010.43661844725</v>
      </c>
      <c r="C34" s="179">
        <v>267314.21830922365</v>
      </c>
      <c r="D34" s="179">
        <v>265618</v>
      </c>
      <c r="E34" s="179">
        <v>265733</v>
      </c>
      <c r="F34" s="180">
        <v>265848</v>
      </c>
      <c r="G34" s="181">
        <v>261681</v>
      </c>
      <c r="H34" s="180">
        <v>258611</v>
      </c>
      <c r="I34" s="180">
        <v>254804</v>
      </c>
      <c r="J34" s="179">
        <v>251723</v>
      </c>
      <c r="K34" s="180">
        <v>252796</v>
      </c>
      <c r="L34" s="275">
        <v>249182</v>
      </c>
      <c r="M34" s="2">
        <v>244530</v>
      </c>
      <c r="N34" s="2">
        <v>240794</v>
      </c>
      <c r="O34" s="2">
        <v>236005</v>
      </c>
      <c r="P34" s="237">
        <v>231510</v>
      </c>
      <c r="Q34" s="237">
        <v>227506</v>
      </c>
      <c r="R34" s="237">
        <v>223602</v>
      </c>
      <c r="S34" s="243">
        <v>218048</v>
      </c>
      <c r="T34" s="242">
        <v>213326</v>
      </c>
      <c r="U34" s="237">
        <v>199950</v>
      </c>
      <c r="V34" s="307">
        <f>ROUND('Models Data'!W435,0)</f>
        <v>195385</v>
      </c>
      <c r="W34" s="242">
        <f>ROUND('Models Data'!X435,0)</f>
        <v>190615</v>
      </c>
      <c r="X34" s="242">
        <f>ROUND('Models Data'!Y435,0)</f>
        <v>185566</v>
      </c>
      <c r="Y34" s="237">
        <f>ROUND('Models Data'!Z435,0)</f>
        <v>180581</v>
      </c>
      <c r="Z34" s="2">
        <f>ROUND('Models Data'!AA435,0)</f>
        <v>175380</v>
      </c>
      <c r="AA34" s="280">
        <f>ROUND('Models Data'!AB435,0)</f>
        <v>170278</v>
      </c>
      <c r="AB34" s="237">
        <f>ROUND('Models Data'!AC435,0)</f>
        <v>165333</v>
      </c>
      <c r="AC34" s="237">
        <f>ROUND('Models Data'!AD435,0)</f>
        <v>160040</v>
      </c>
      <c r="AD34" s="2">
        <f>ROUND('Models Data'!AE435,0)</f>
        <v>157383</v>
      </c>
      <c r="AE34" s="2">
        <f>ROUND('Models Data'!AF435,0)</f>
        <v>151893</v>
      </c>
      <c r="AF34" s="2">
        <f>ROUND('Models Data'!AG435,0)</f>
        <v>146921</v>
      </c>
      <c r="AG34" s="2">
        <f>ROUND('Models Data'!AH435,0)</f>
        <v>141994</v>
      </c>
      <c r="AH34" s="237">
        <f>ROUND('Models Data'!AI435,0)</f>
        <v>137156</v>
      </c>
      <c r="AI34" s="237">
        <f>ROUND('Models Data'!AJ435,0)</f>
        <v>131296</v>
      </c>
      <c r="AJ34" s="237">
        <f>ROUND('Models Data'!AK435,0)</f>
        <v>127220</v>
      </c>
      <c r="AK34" s="237">
        <f>ROUND('Models Data'!AL435,0)</f>
        <v>121162</v>
      </c>
      <c r="AL34" s="237">
        <f>ROUND('Models Data'!AM435,0)</f>
        <v>117358</v>
      </c>
      <c r="AM34" s="237">
        <f>ROUND('Models Data'!AN435,0)</f>
        <v>113115</v>
      </c>
      <c r="AN34" s="348">
        <f>ROUND('Models Data'!AO435,0)</f>
        <v>109760</v>
      </c>
      <c r="AO34" s="131">
        <f>ROUND('Models Data'!AP435,-2)</f>
        <v>106000</v>
      </c>
      <c r="AP34" s="2">
        <f>ROUND('Models Data'!AQ435,-2)</f>
        <v>102600</v>
      </c>
      <c r="AQ34" s="2">
        <f>ROUND('Models Data'!AR435,-2)</f>
        <v>99100</v>
      </c>
      <c r="AR34" s="2">
        <f>ROUND('Models Data'!AS435,-2)</f>
        <v>96000</v>
      </c>
      <c r="AS34" s="2">
        <f>ROUND('Models Data'!AT435,-2)</f>
        <v>92700</v>
      </c>
      <c r="AT34" s="2">
        <f>ROUND('Models Data'!AU435,-2)</f>
        <v>89800</v>
      </c>
      <c r="AU34" s="2">
        <f>ROUND('Models Data'!AV435,-2)</f>
        <v>86900</v>
      </c>
      <c r="AV34" s="2">
        <f>ROUND('Models Data'!AW435,-2)</f>
        <v>84300</v>
      </c>
      <c r="AW34" s="2">
        <f>ROUND('Models Data'!AX435,-2)</f>
        <v>81700</v>
      </c>
      <c r="AX34" s="2">
        <f>ROUND('Models Data'!AY435,-2)</f>
        <v>79500</v>
      </c>
      <c r="AY34" s="2">
        <f>ROUND('Models Data'!AZ435,-2)</f>
        <v>77200</v>
      </c>
      <c r="AZ34" s="2">
        <f>ROUND('Models Data'!BA435,-2)</f>
        <v>75300</v>
      </c>
      <c r="BA34" s="2">
        <f>ROUND('Models Data'!BB435,-2)</f>
        <v>73300</v>
      </c>
      <c r="BB34" s="2">
        <f>ROUND('Models Data'!BC435,-2)</f>
        <v>71600</v>
      </c>
      <c r="BC34" s="2">
        <f>ROUND('Models Data'!BD435,-2)</f>
        <v>69800</v>
      </c>
      <c r="BD34" s="2">
        <f>ROUND('Models Data'!BE435,-2)</f>
        <v>68400</v>
      </c>
      <c r="BE34" s="2">
        <f>ROUND('Models Data'!BF435,-2)</f>
        <v>66800</v>
      </c>
      <c r="BF34" s="2">
        <f>ROUND('Models Data'!BG435,-2)</f>
        <v>65500</v>
      </c>
      <c r="BG34" s="2">
        <f>ROUND('Models Data'!BH435,-2)</f>
        <v>64100</v>
      </c>
      <c r="BH34" s="2">
        <f>ROUND('Models Data'!BI435,-2)</f>
        <v>62900</v>
      </c>
      <c r="BI34" s="2">
        <f>ROUND('Models Data'!BJ435,-2)</f>
        <v>61700</v>
      </c>
      <c r="BJ34" s="134">
        <f>ROUND('Models Data'!BK435,-2)</f>
        <v>60600</v>
      </c>
      <c r="BK34" s="3"/>
      <c r="BL34" s="3"/>
      <c r="BM34" s="3"/>
      <c r="BN34" s="3"/>
      <c r="BO34" s="3"/>
      <c r="BP34" s="3"/>
      <c r="BQ34" s="3"/>
      <c r="BR34" s="3"/>
      <c r="BS34" s="3"/>
      <c r="BT34" s="3"/>
      <c r="BU34" s="3"/>
      <c r="BV34" s="3"/>
      <c r="BW34" s="3"/>
      <c r="BX34" s="3"/>
    </row>
    <row r="35" spans="1:7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row>
    <row r="36" spans="1:76" s="46" customFormat="1" ht="15.95" customHeight="1" thickBot="1" x14ac:dyDescent="0.25">
      <c r="A36" s="325" t="s">
        <v>74</v>
      </c>
      <c r="B36" s="198" t="str">
        <f t="array" ref="B36:U36">'Models Data'!C456:V456</f>
        <v>n/a</v>
      </c>
      <c r="C36" s="199" t="str">
        <v>n/a</v>
      </c>
      <c r="D36" s="199" t="str">
        <v>n/a</v>
      </c>
      <c r="E36" s="200" t="str">
        <v>n/a</v>
      </c>
      <c r="F36" s="201">
        <v>4832</v>
      </c>
      <c r="G36" s="202">
        <v>4337</v>
      </c>
      <c r="H36" s="201">
        <v>4336</v>
      </c>
      <c r="I36" s="201">
        <v>4380</v>
      </c>
      <c r="J36" s="199">
        <v>4336</v>
      </c>
      <c r="K36" s="199">
        <v>4329</v>
      </c>
      <c r="L36" s="292">
        <v>4302</v>
      </c>
      <c r="M36" s="80">
        <v>4286</v>
      </c>
      <c r="N36" s="80">
        <v>4366</v>
      </c>
      <c r="O36" s="80">
        <v>4289</v>
      </c>
      <c r="P36" s="235">
        <v>4184</v>
      </c>
      <c r="Q36" s="235">
        <v>4122</v>
      </c>
      <c r="R36" s="235">
        <v>4028</v>
      </c>
      <c r="S36" s="247">
        <v>3906</v>
      </c>
      <c r="T36" s="247">
        <v>3807</v>
      </c>
      <c r="U36" s="247">
        <v>3691</v>
      </c>
      <c r="V36" s="312">
        <f>ROUND('Models Data'!W456,0)</f>
        <v>3564</v>
      </c>
      <c r="W36" s="247">
        <f>ROUND('Models Data'!X456,0)</f>
        <v>3428</v>
      </c>
      <c r="X36" s="247">
        <f>ROUND('Models Data'!Y456,0)</f>
        <v>3290</v>
      </c>
      <c r="Y36" s="247">
        <f>ROUND('Models Data'!Z456,0)</f>
        <v>3124</v>
      </c>
      <c r="Z36" s="274">
        <f>ROUND('Models Data'!AA456,0)</f>
        <v>2968</v>
      </c>
      <c r="AA36" s="274">
        <f>ROUND('Models Data'!AB456,0)</f>
        <v>2833</v>
      </c>
      <c r="AB36" s="247">
        <f>ROUND('Models Data'!AC456,0)</f>
        <v>2693</v>
      </c>
      <c r="AC36" s="247">
        <f>ROUND('Models Data'!AD456,0)</f>
        <v>2573</v>
      </c>
      <c r="AD36" s="274">
        <f>ROUND('Models Data'!AE456,0)</f>
        <v>1590</v>
      </c>
      <c r="AE36" s="274">
        <f>ROUND('Models Data'!AF456,0)</f>
        <v>1466</v>
      </c>
      <c r="AF36" s="274">
        <f>ROUND('Models Data'!AG456,0)</f>
        <v>1366</v>
      </c>
      <c r="AG36" s="274">
        <f>ROUND('Models Data'!AH456,0)</f>
        <v>1269</v>
      </c>
      <c r="AH36" s="247">
        <f>ROUND('Models Data'!AI456,0)</f>
        <v>1172</v>
      </c>
      <c r="AI36" s="247">
        <f>ROUND('Models Data'!AJ456,0)</f>
        <v>1068</v>
      </c>
      <c r="AJ36" s="247">
        <f>ROUND('Models Data'!AK456,0)</f>
        <v>1006</v>
      </c>
      <c r="AK36" s="247">
        <f>ROUND('Models Data'!AL456,0)</f>
        <v>935</v>
      </c>
      <c r="AL36" s="247">
        <f>ROUND('Models Data'!AM456,0)</f>
        <v>894</v>
      </c>
      <c r="AM36" s="247">
        <f>ROUND('Models Data'!AN456,0)</f>
        <v>865</v>
      </c>
      <c r="AN36" s="351">
        <f>ROUND('Models Data'!AO456,0)</f>
        <v>844</v>
      </c>
      <c r="AO36" s="129">
        <f>ROUND('Models Data'!AP456,-2)</f>
        <v>800</v>
      </c>
      <c r="AP36" s="80">
        <f>ROUND('Models Data'!AQ456,-2)</f>
        <v>800</v>
      </c>
      <c r="AQ36" s="80">
        <f>ROUND('Models Data'!AR456,-2)</f>
        <v>700</v>
      </c>
      <c r="AR36" s="80">
        <f>ROUND('Models Data'!AS456,-2)</f>
        <v>700</v>
      </c>
      <c r="AS36" s="80">
        <f>ROUND('Models Data'!AT456,-2)</f>
        <v>700</v>
      </c>
      <c r="AT36" s="80">
        <f>ROUND('Models Data'!AU456,-2)</f>
        <v>700</v>
      </c>
      <c r="AU36" s="80">
        <f>ROUND('Models Data'!AV456,-2)</f>
        <v>700</v>
      </c>
      <c r="AV36" s="80">
        <f>ROUND('Models Data'!AW456,-2)</f>
        <v>700</v>
      </c>
      <c r="AW36" s="80">
        <f>ROUND('Models Data'!AX456,-2)</f>
        <v>600</v>
      </c>
      <c r="AX36" s="80">
        <f>ROUND('Models Data'!AY456,-2)</f>
        <v>600</v>
      </c>
      <c r="AY36" s="80">
        <f>ROUND('Models Data'!AZ456,-2)</f>
        <v>600</v>
      </c>
      <c r="AZ36" s="80">
        <f>ROUND('Models Data'!BA456,-2)</f>
        <v>600</v>
      </c>
      <c r="BA36" s="80">
        <f>ROUND('Models Data'!BB456,-2)</f>
        <v>600</v>
      </c>
      <c r="BB36" s="80">
        <f>ROUND('Models Data'!BC456,-2)</f>
        <v>600</v>
      </c>
      <c r="BC36" s="80">
        <f>ROUND('Models Data'!BD456,-2)</f>
        <v>600</v>
      </c>
      <c r="BD36" s="80">
        <f>ROUND('Models Data'!BE456,-2)</f>
        <v>600</v>
      </c>
      <c r="BE36" s="80">
        <f>ROUND('Models Data'!BF456,-2)</f>
        <v>700</v>
      </c>
      <c r="BF36" s="80">
        <f>ROUND('Models Data'!BG456,-2)</f>
        <v>700</v>
      </c>
      <c r="BG36" s="80">
        <f>ROUND('Models Data'!BH456,-2)</f>
        <v>700</v>
      </c>
      <c r="BH36" s="80">
        <f>ROUND('Models Data'!BI456,-2)</f>
        <v>700</v>
      </c>
      <c r="BI36" s="80">
        <f>ROUND('Models Data'!BJ456,-2)</f>
        <v>700</v>
      </c>
      <c r="BJ36" s="130">
        <f>ROUND('Models Data'!BK456,-2)</f>
        <v>700</v>
      </c>
      <c r="BK36" s="49"/>
      <c r="BL36" s="49"/>
      <c r="BM36" s="49"/>
      <c r="BN36" s="49"/>
      <c r="BO36" s="49"/>
      <c r="BP36" s="49"/>
      <c r="BQ36" s="49"/>
      <c r="BR36" s="49"/>
      <c r="BS36" s="49"/>
      <c r="BT36" s="49"/>
      <c r="BU36" s="49"/>
      <c r="BV36" s="49"/>
      <c r="BW36" s="49"/>
      <c r="BX36" s="49"/>
    </row>
    <row r="37" spans="1:7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row>
    <row r="38" spans="1:76" s="4" customFormat="1" ht="15.95" customHeight="1" thickBot="1" x14ac:dyDescent="0.25">
      <c r="A38" s="356" t="s">
        <v>64</v>
      </c>
      <c r="B38" s="178">
        <f t="array" ref="B38:U38">'Models Data'!C477:V477</f>
        <v>539873.34672314173</v>
      </c>
      <c r="C38" s="179">
        <v>534286.17336157081</v>
      </c>
      <c r="D38" s="203">
        <v>528699</v>
      </c>
      <c r="E38" s="182">
        <v>523331</v>
      </c>
      <c r="F38" s="204">
        <v>517963</v>
      </c>
      <c r="G38" s="181">
        <v>510420</v>
      </c>
      <c r="H38" s="204">
        <v>502437</v>
      </c>
      <c r="I38" s="204">
        <v>492989</v>
      </c>
      <c r="J38" s="205">
        <v>484881</v>
      </c>
      <c r="K38" s="180">
        <v>480429</v>
      </c>
      <c r="L38" s="293">
        <v>472227</v>
      </c>
      <c r="M38" s="236">
        <v>461909</v>
      </c>
      <c r="N38" s="236">
        <v>453101</v>
      </c>
      <c r="O38" s="236">
        <v>442867</v>
      </c>
      <c r="P38" s="248">
        <v>433334</v>
      </c>
      <c r="Q38" s="248">
        <v>423890</v>
      </c>
      <c r="R38" s="248">
        <v>414968</v>
      </c>
      <c r="S38" s="243">
        <v>404054</v>
      </c>
      <c r="T38" s="242">
        <v>394810</v>
      </c>
      <c r="U38" s="237">
        <v>376754</v>
      </c>
      <c r="V38" s="307">
        <f>ROUND('Models Data'!W477,0)</f>
        <v>367815</v>
      </c>
      <c r="W38" s="242">
        <f>ROUND('Models Data'!X477,0)</f>
        <v>358391</v>
      </c>
      <c r="X38" s="242">
        <f>ROUND('Models Data'!Y477,0)</f>
        <v>348929</v>
      </c>
      <c r="Y38" s="237">
        <f>ROUND('Models Data'!Z477,0)</f>
        <v>339700</v>
      </c>
      <c r="Z38" s="2">
        <f>ROUND('Models Data'!AA477,0)</f>
        <v>330621</v>
      </c>
      <c r="AA38" s="280">
        <f>ROUND('Models Data'!AB477,0)</f>
        <v>321906</v>
      </c>
      <c r="AB38" s="242">
        <f>ROUND('Models Data'!AC477,0)</f>
        <v>313880</v>
      </c>
      <c r="AC38" s="242">
        <f>ROUND('Models Data'!AD477,0)</f>
        <v>309294</v>
      </c>
      <c r="AD38" s="335">
        <f>ROUND('Models Data'!AE477,0)</f>
        <v>331727</v>
      </c>
      <c r="AE38" s="335">
        <f>ROUND('Models Data'!AF477,0)</f>
        <v>323663</v>
      </c>
      <c r="AF38" s="335">
        <f>ROUND('Models Data'!AG477,0)</f>
        <v>316571</v>
      </c>
      <c r="AG38" s="335">
        <f>ROUND('Models Data'!AH477,0)</f>
        <v>309557</v>
      </c>
      <c r="AH38" s="242">
        <f>ROUND('Models Data'!AI477,0)</f>
        <v>303288</v>
      </c>
      <c r="AI38" s="242">
        <f>ROUND('Models Data'!AJ477,0)</f>
        <v>295988</v>
      </c>
      <c r="AJ38" s="242">
        <f>ROUND('Models Data'!AK477,0)</f>
        <v>291285</v>
      </c>
      <c r="AK38" s="242">
        <f>ROUND('Models Data'!AL477,0)</f>
        <v>285181</v>
      </c>
      <c r="AL38" s="242">
        <f>ROUND('Models Data'!AM477,0)</f>
        <v>282314</v>
      </c>
      <c r="AM38" s="242">
        <f>ROUND('Models Data'!AN477,0)</f>
        <v>282934</v>
      </c>
      <c r="AN38" s="348">
        <f>ROUND('Models Data'!AO477,0)</f>
        <v>292674</v>
      </c>
      <c r="AO38" s="131">
        <f>ROUND('Models Data'!AP477,-2)</f>
        <v>299900</v>
      </c>
      <c r="AP38" s="2">
        <f>ROUND('Models Data'!AQ477,-2)</f>
        <v>305300</v>
      </c>
      <c r="AQ38" s="134">
        <f>ROUND('Models Data'!AR477,-2)</f>
        <v>308300</v>
      </c>
      <c r="AR38" s="275">
        <f>ROUND('Models Data'!AS477,-2)</f>
        <v>310300</v>
      </c>
      <c r="AS38" s="275">
        <f>ROUND('Models Data'!AT477,-2)</f>
        <v>310900</v>
      </c>
      <c r="AT38" s="275">
        <f>ROUND('Models Data'!AU477,-2)</f>
        <v>311200</v>
      </c>
      <c r="AU38" s="275">
        <f>ROUND('Models Data'!AV477,-2)</f>
        <v>310500</v>
      </c>
      <c r="AV38" s="275">
        <f>ROUND('Models Data'!AW477,-2)</f>
        <v>310500</v>
      </c>
      <c r="AW38" s="275">
        <f>ROUND('Models Data'!AX477,-2)</f>
        <v>310300</v>
      </c>
      <c r="AX38" s="275">
        <f>ROUND('Models Data'!AY477,-2)</f>
        <v>310600</v>
      </c>
      <c r="AY38" s="275">
        <f>ROUND('Models Data'!AZ477,-2)</f>
        <v>310800</v>
      </c>
      <c r="AZ38" s="275">
        <f>ROUND('Models Data'!BA477,-2)</f>
        <v>311500</v>
      </c>
      <c r="BA38" s="275">
        <f>ROUND('Models Data'!BB477,-2)</f>
        <v>310600</v>
      </c>
      <c r="BB38" s="275">
        <f>ROUND('Models Data'!BC477,-2)</f>
        <v>310200</v>
      </c>
      <c r="BC38" s="275">
        <f>ROUND('Models Data'!BD477,-2)</f>
        <v>309800</v>
      </c>
      <c r="BD38" s="275">
        <f>ROUND('Models Data'!BE477,-2)</f>
        <v>309700</v>
      </c>
      <c r="BE38" s="275">
        <f>ROUND('Models Data'!BF477,-2)</f>
        <v>309500</v>
      </c>
      <c r="BF38" s="275">
        <f>ROUND('Models Data'!BG477,-2)</f>
        <v>309700</v>
      </c>
      <c r="BG38" s="275">
        <f>ROUND('Models Data'!BH477,-2)</f>
        <v>309700</v>
      </c>
      <c r="BH38" s="275">
        <f>ROUND('Models Data'!BI477,-2)</f>
        <v>310100</v>
      </c>
      <c r="BI38" s="275">
        <f>ROUND('Models Data'!BJ477,-2)</f>
        <v>310400</v>
      </c>
      <c r="BJ38" s="134">
        <f>ROUND('Models Data'!BK477,-2)</f>
        <v>311000</v>
      </c>
      <c r="BK38" s="3"/>
      <c r="BL38" s="3"/>
      <c r="BM38" s="3"/>
      <c r="BN38" s="3"/>
      <c r="BO38" s="3"/>
      <c r="BP38" s="3"/>
      <c r="BQ38" s="3"/>
      <c r="BR38" s="3"/>
      <c r="BS38" s="3"/>
      <c r="BT38" s="3"/>
      <c r="BU38" s="3"/>
      <c r="BV38" s="3"/>
      <c r="BW38" s="3"/>
      <c r="BX38" s="3"/>
    </row>
    <row r="39" spans="1:7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7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7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7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7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7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7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7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7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7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7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7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7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7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7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7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7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Y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76" s="59" customFormat="1" ht="20.25" x14ac:dyDescent="0.2">
      <c r="A72" s="5" t="s">
        <v>112</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7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7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7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7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7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7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22"/>
      <c r="Y78" s="22"/>
      <c r="Z78" s="355"/>
      <c r="AA78" s="79"/>
      <c r="AB78" s="355"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7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7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row>
    <row r="81" spans="1:7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
      <c r="BN81" s="3"/>
      <c r="BO81" s="3"/>
      <c r="BP81" s="3"/>
      <c r="BQ81" s="3"/>
      <c r="BR81" s="3"/>
      <c r="BS81" s="3"/>
      <c r="BT81" s="3"/>
      <c r="BU81" s="3"/>
      <c r="BV81" s="3"/>
      <c r="BW81" s="3"/>
      <c r="BX81" s="3"/>
    </row>
    <row r="82" spans="1:76" s="63" customFormat="1" ht="15.95" customHeight="1" x14ac:dyDescent="0.2">
      <c r="A82" s="62" t="s">
        <v>67</v>
      </c>
      <c r="B82" s="221">
        <f t="array" ref="B82:U82">'Models Data'!C498:V498</f>
        <v>287066</v>
      </c>
      <c r="C82" s="173">
        <v>284762</v>
      </c>
      <c r="D82" s="173">
        <v>283925</v>
      </c>
      <c r="E82" s="174">
        <v>281530</v>
      </c>
      <c r="F82" s="173">
        <v>281448</v>
      </c>
      <c r="G82" s="222">
        <v>280856</v>
      </c>
      <c r="H82" s="175">
        <v>277747</v>
      </c>
      <c r="I82" s="175">
        <v>273625</v>
      </c>
      <c r="J82" s="173">
        <v>269544</v>
      </c>
      <c r="K82" s="176">
        <v>264837</v>
      </c>
      <c r="L82" s="320">
        <v>260864</v>
      </c>
      <c r="M82" s="38">
        <v>255625</v>
      </c>
      <c r="N82" s="38">
        <v>250957</v>
      </c>
      <c r="O82" s="38">
        <v>245580</v>
      </c>
      <c r="P82" s="233">
        <v>240642</v>
      </c>
      <c r="Q82" s="233">
        <v>235267</v>
      </c>
      <c r="R82" s="38">
        <v>230221</v>
      </c>
      <c r="S82" s="233">
        <v>224205</v>
      </c>
      <c r="T82" s="241">
        <v>218858</v>
      </c>
      <c r="U82" s="241">
        <v>213511</v>
      </c>
      <c r="V82" s="306">
        <f>ROUND('Models Data'!W498,0)</f>
        <v>207945</v>
      </c>
      <c r="W82" s="268">
        <f>ROUND('Models Data'!X498,0)</f>
        <v>202641</v>
      </c>
      <c r="X82" s="240">
        <f>ROUND('Models Data'!Y498,0)</f>
        <v>196619</v>
      </c>
      <c r="Y82" s="241">
        <f>ROUND('Models Data'!Z498,0)</f>
        <v>190875</v>
      </c>
      <c r="Z82" s="240">
        <f>ROUND('Models Data'!AA498,0)</f>
        <v>185031</v>
      </c>
      <c r="AA82" s="279">
        <f>ROUND('Models Data'!AB498,0)</f>
        <v>179339</v>
      </c>
      <c r="AB82" s="241">
        <f>ROUND('Models Data'!AC498,0)</f>
        <v>174168</v>
      </c>
      <c r="AC82" s="241">
        <f>ROUND('Models Data'!AD498,0)</f>
        <v>168526</v>
      </c>
      <c r="AD82" s="240">
        <f>ROUND('Models Data'!AE498,0)</f>
        <v>163578</v>
      </c>
      <c r="AE82" s="240">
        <f>ROUND('Models Data'!AF498,0)</f>
        <v>157884</v>
      </c>
      <c r="AF82" s="240">
        <f>ROUND('Models Data'!AG498,0)</f>
        <v>153033</v>
      </c>
      <c r="AG82" s="240">
        <f>ROUND('Models Data'!AH498,0)</f>
        <v>148188</v>
      </c>
      <c r="AH82" s="241">
        <f>ROUND('Models Data'!AI498,0)</f>
        <v>143635</v>
      </c>
      <c r="AI82" s="241">
        <f>ROUND('Models Data'!AJ498,0)</f>
        <v>138751</v>
      </c>
      <c r="AJ82" s="241">
        <f>ROUND('Models Data'!AK498,0)</f>
        <v>135263</v>
      </c>
      <c r="AK82" s="241">
        <f>ROUND('Models Data'!AL498,0)</f>
        <v>131675</v>
      </c>
      <c r="AL82" s="241">
        <f>ROUND('Models Data'!AM498,0)</f>
        <v>128517</v>
      </c>
      <c r="AM82" s="241">
        <f>ROUND('Models Data'!AN498,0)</f>
        <v>125366</v>
      </c>
      <c r="AN82" s="347">
        <f>ROUND('Models Data'!AO498,0)</f>
        <v>122536</v>
      </c>
      <c r="AO82" s="38">
        <f>ROUND('Models Data'!AP498,-2)</f>
        <v>119000</v>
      </c>
      <c r="AP82" s="38">
        <f>ROUND('Models Data'!AQ498,-2)</f>
        <v>115800</v>
      </c>
      <c r="AQ82" s="38">
        <f>ROUND('Models Data'!AR498,-2)</f>
        <v>112600</v>
      </c>
      <c r="AR82" s="38">
        <f>ROUND('Models Data'!AS498,-2)</f>
        <v>109800</v>
      </c>
      <c r="AS82" s="38">
        <f>ROUND('Models Data'!AT498,-2)</f>
        <v>107000</v>
      </c>
      <c r="AT82" s="38">
        <f>ROUND('Models Data'!AU498,-2)</f>
        <v>104600</v>
      </c>
      <c r="AU82" s="38">
        <f>ROUND('Models Data'!AV498,-2)</f>
        <v>102200</v>
      </c>
      <c r="AV82" s="38">
        <f>ROUND('Models Data'!AW498,-2)</f>
        <v>100100</v>
      </c>
      <c r="AW82" s="38">
        <f>ROUND('Models Data'!AX498,-2)</f>
        <v>98000</v>
      </c>
      <c r="AX82" s="38">
        <f>ROUND('Models Data'!AY498,-2)</f>
        <v>96200</v>
      </c>
      <c r="AY82" s="38">
        <f>ROUND('Models Data'!AZ498,-2)</f>
        <v>94400</v>
      </c>
      <c r="AZ82" s="38">
        <f>ROUND('Models Data'!BA498,-2)</f>
        <v>92900</v>
      </c>
      <c r="BA82" s="38">
        <f>ROUND('Models Data'!BB498,-2)</f>
        <v>91300</v>
      </c>
      <c r="BB82" s="38">
        <f>ROUND('Models Data'!BC498,-2)</f>
        <v>90000</v>
      </c>
      <c r="BC82" s="38">
        <f>ROUND('Models Data'!BD498,-2)</f>
        <v>88600</v>
      </c>
      <c r="BD82" s="38">
        <f>ROUND('Models Data'!BE498,-2)</f>
        <v>87500</v>
      </c>
      <c r="BE82" s="38">
        <f>ROUND('Models Data'!BF498,-2)</f>
        <v>86200</v>
      </c>
      <c r="BF82" s="38">
        <f>ROUND('Models Data'!BG498,-2)</f>
        <v>85200</v>
      </c>
      <c r="BG82" s="38">
        <f>ROUND('Models Data'!BH498,-2)</f>
        <v>84000</v>
      </c>
      <c r="BH82" s="38">
        <f>ROUND('Models Data'!BI498,-2)</f>
        <v>83100</v>
      </c>
      <c r="BI82" s="38">
        <f>ROUND('Models Data'!BJ498,-2)</f>
        <v>82000</v>
      </c>
      <c r="BJ82" s="115">
        <f>ROUND('Models Data'!BK498,-2)</f>
        <v>81100</v>
      </c>
    </row>
    <row r="83" spans="1:76" s="65" customFormat="1" ht="15.95" customHeight="1" thickBot="1" x14ac:dyDescent="0.25">
      <c r="A83" s="64" t="s">
        <v>68</v>
      </c>
      <c r="B83" s="221">
        <f t="array" ref="B83:U83">'Models Data'!C519:V519</f>
        <v>61930</v>
      </c>
      <c r="C83" s="173">
        <v>61722</v>
      </c>
      <c r="D83" s="173">
        <v>61206</v>
      </c>
      <c r="E83" s="174">
        <v>60983</v>
      </c>
      <c r="F83" s="173">
        <v>59267.999999999942</v>
      </c>
      <c r="G83" s="222">
        <v>58681</v>
      </c>
      <c r="H83" s="175">
        <v>57413</v>
      </c>
      <c r="I83" s="175">
        <v>56558</v>
      </c>
      <c r="J83" s="173">
        <v>56254</v>
      </c>
      <c r="K83" s="176">
        <v>55925</v>
      </c>
      <c r="L83" s="320">
        <v>55469</v>
      </c>
      <c r="M83" s="38">
        <v>54903</v>
      </c>
      <c r="N83" s="38">
        <v>54272</v>
      </c>
      <c r="O83" s="38">
        <v>53772</v>
      </c>
      <c r="P83" s="233">
        <v>52979</v>
      </c>
      <c r="Q83" s="233">
        <v>52146</v>
      </c>
      <c r="R83" s="38">
        <v>51361</v>
      </c>
      <c r="S83" s="233">
        <v>50833</v>
      </c>
      <c r="T83" s="241">
        <v>50390</v>
      </c>
      <c r="U83" s="241">
        <v>49922</v>
      </c>
      <c r="V83" s="306">
        <f>ROUND('Models Data'!W519,0)</f>
        <v>49621</v>
      </c>
      <c r="W83" s="268">
        <f>ROUND('Models Data'!X519,0)</f>
        <v>49246</v>
      </c>
      <c r="X83" s="240">
        <f>ROUND('Models Data'!Y519,0)</f>
        <v>48986</v>
      </c>
      <c r="Y83" s="241">
        <f>ROUND('Models Data'!Z519,0)</f>
        <v>48709</v>
      </c>
      <c r="Z83" s="240">
        <f>ROUND('Models Data'!AA519,0)</f>
        <v>48769</v>
      </c>
      <c r="AA83" s="279">
        <f>ROUND('Models Data'!AB519,0)</f>
        <v>48927</v>
      </c>
      <c r="AB83" s="241">
        <f>ROUND('Models Data'!AC519,0)</f>
        <v>49013</v>
      </c>
      <c r="AC83" s="241">
        <f>ROUND('Models Data'!AD519,0)</f>
        <v>53109</v>
      </c>
      <c r="AD83" s="240">
        <f>ROUND('Models Data'!AE519,0)</f>
        <v>53984</v>
      </c>
      <c r="AE83" s="240">
        <f>ROUND('Models Data'!AF519,0)</f>
        <v>54563</v>
      </c>
      <c r="AF83" s="240">
        <f>ROUND('Models Data'!AG519,0)</f>
        <v>55148</v>
      </c>
      <c r="AG83" s="240">
        <f>ROUND('Models Data'!AH519,0)</f>
        <v>55820</v>
      </c>
      <c r="AH83" s="241">
        <f>ROUND('Models Data'!AI519,0)</f>
        <v>56610</v>
      </c>
      <c r="AI83" s="241">
        <f>ROUND('Models Data'!AJ519,0)</f>
        <v>57650</v>
      </c>
      <c r="AJ83" s="241">
        <f>ROUND('Models Data'!AK519,0)</f>
        <v>58705</v>
      </c>
      <c r="AK83" s="241">
        <f>ROUND('Models Data'!AL519,0)</f>
        <v>59919</v>
      </c>
      <c r="AL83" s="241">
        <f>ROUND('Models Data'!AM519,0)</f>
        <v>62450</v>
      </c>
      <c r="AM83" s="241">
        <f>ROUND('Models Data'!AN519,0)</f>
        <v>68821</v>
      </c>
      <c r="AN83" s="347">
        <f>ROUND('Models Data'!AO519,0)</f>
        <v>84624</v>
      </c>
      <c r="AO83" s="38">
        <f>ROUND('Models Data'!AP519,-2)</f>
        <v>97400</v>
      </c>
      <c r="AP83" s="38">
        <f>ROUND('Models Data'!AQ519,-2)</f>
        <v>107700</v>
      </c>
      <c r="AQ83" s="38">
        <f>ROUND('Models Data'!AR519,-2)</f>
        <v>115800</v>
      </c>
      <c r="AR83" s="38">
        <f>ROUND('Models Data'!AS519,-2)</f>
        <v>122200</v>
      </c>
      <c r="AS83" s="38">
        <f>ROUND('Models Data'!AT519,-2)</f>
        <v>127400</v>
      </c>
      <c r="AT83" s="38">
        <f>ROUND('Models Data'!AU519,-2)</f>
        <v>131500</v>
      </c>
      <c r="AU83" s="38">
        <f>ROUND('Models Data'!AV519,-2)</f>
        <v>134900</v>
      </c>
      <c r="AV83" s="38">
        <f>ROUND('Models Data'!AW519,-2)</f>
        <v>138300</v>
      </c>
      <c r="AW83" s="38">
        <f>ROUND('Models Data'!AX519,-2)</f>
        <v>141600</v>
      </c>
      <c r="AX83" s="38">
        <f>ROUND('Models Data'!AY519,-2)</f>
        <v>145000</v>
      </c>
      <c r="AY83" s="38">
        <f>ROUND('Models Data'!AZ519,-2)</f>
        <v>148400</v>
      </c>
      <c r="AZ83" s="38">
        <f>ROUND('Models Data'!BA519,-2)</f>
        <v>151700</v>
      </c>
      <c r="BA83" s="38">
        <f>ROUND('Models Data'!BB519,-2)</f>
        <v>153500</v>
      </c>
      <c r="BB83" s="38">
        <f>ROUND('Models Data'!BC519,-2)</f>
        <v>155500</v>
      </c>
      <c r="BC83" s="38">
        <f>ROUND('Models Data'!BD519,-2)</f>
        <v>157500</v>
      </c>
      <c r="BD83" s="38">
        <f>ROUND('Models Data'!BE519,-2)</f>
        <v>159500</v>
      </c>
      <c r="BE83" s="38">
        <f>ROUND('Models Data'!BF519,-2)</f>
        <v>161600</v>
      </c>
      <c r="BF83" s="38">
        <f>ROUND('Models Data'!BG519,-2)</f>
        <v>163700</v>
      </c>
      <c r="BG83" s="38">
        <f>ROUND('Models Data'!BH519,-2)</f>
        <v>165900</v>
      </c>
      <c r="BH83" s="38">
        <f>ROUND('Models Data'!BI519,-2)</f>
        <v>168100</v>
      </c>
      <c r="BI83" s="38">
        <f>ROUND('Models Data'!BJ519,-2)</f>
        <v>170300</v>
      </c>
      <c r="BJ83" s="115">
        <f>ROUND('Models Data'!BK519,-2)</f>
        <v>172600</v>
      </c>
    </row>
    <row r="84" spans="1:76" s="18" customFormat="1" ht="15.95" customHeight="1" thickBot="1" x14ac:dyDescent="0.25">
      <c r="A84" s="328" t="s">
        <v>89</v>
      </c>
      <c r="B84" s="179">
        <f t="array" ref="B84:U84">'Models Data'!C540:V540</f>
        <v>348996</v>
      </c>
      <c r="C84" s="179">
        <v>346484</v>
      </c>
      <c r="D84" s="203">
        <v>345131</v>
      </c>
      <c r="E84" s="182">
        <v>342513</v>
      </c>
      <c r="F84" s="205">
        <v>340715.99999999994</v>
      </c>
      <c r="G84" s="223">
        <v>339537</v>
      </c>
      <c r="H84" s="204">
        <v>335160</v>
      </c>
      <c r="I84" s="204">
        <v>330183</v>
      </c>
      <c r="J84" s="205">
        <v>325798</v>
      </c>
      <c r="K84" s="180">
        <v>320762</v>
      </c>
      <c r="L84" s="293">
        <v>316333</v>
      </c>
      <c r="M84" s="236">
        <v>310528</v>
      </c>
      <c r="N84" s="236">
        <v>305229</v>
      </c>
      <c r="O84" s="236">
        <v>299352</v>
      </c>
      <c r="P84" s="248">
        <v>293621</v>
      </c>
      <c r="Q84" s="248">
        <v>287413</v>
      </c>
      <c r="R84" s="236">
        <v>281582</v>
      </c>
      <c r="S84" s="248">
        <v>275038</v>
      </c>
      <c r="T84" s="259">
        <v>269248</v>
      </c>
      <c r="U84" s="242">
        <v>263433</v>
      </c>
      <c r="V84" s="307">
        <f>ROUND('Models Data'!W540,0)</f>
        <v>257566</v>
      </c>
      <c r="W84" s="237">
        <f>ROUND('Models Data'!X540,0)</f>
        <v>251887</v>
      </c>
      <c r="X84" s="2">
        <f>ROUND('Models Data'!Y540,0)</f>
        <v>245605</v>
      </c>
      <c r="Y84" s="237">
        <f>ROUND('Models Data'!Z540,0)</f>
        <v>239584</v>
      </c>
      <c r="Z84" s="2">
        <f>ROUND('Models Data'!AA540,0)</f>
        <v>233800</v>
      </c>
      <c r="AA84" s="280">
        <f>ROUND('Models Data'!AB540,0)</f>
        <v>228266</v>
      </c>
      <c r="AB84" s="237">
        <f>ROUND('Models Data'!AC540,0)</f>
        <v>223181</v>
      </c>
      <c r="AC84" s="237">
        <f>ROUND('Models Data'!AD540,0)</f>
        <v>221635</v>
      </c>
      <c r="AD84" s="2">
        <f>ROUND('Models Data'!AE540,0)</f>
        <v>217562</v>
      </c>
      <c r="AE84" s="2">
        <f>ROUND('Models Data'!AF540,0)</f>
        <v>212447</v>
      </c>
      <c r="AF84" s="2">
        <f>ROUND('Models Data'!AG540,0)</f>
        <v>208181</v>
      </c>
      <c r="AG84" s="2">
        <f>ROUND('Models Data'!AH540,0)</f>
        <v>204008</v>
      </c>
      <c r="AH84" s="237">
        <f>ROUND('Models Data'!AI540,0)</f>
        <v>200245</v>
      </c>
      <c r="AI84" s="237">
        <f>ROUND('Models Data'!AJ540,0)</f>
        <v>196401</v>
      </c>
      <c r="AJ84" s="237">
        <f>ROUND('Models Data'!AK540,0)</f>
        <v>193968</v>
      </c>
      <c r="AK84" s="237">
        <f>ROUND('Models Data'!AL540,0)</f>
        <v>191594</v>
      </c>
      <c r="AL84" s="237">
        <f>ROUND('Models Data'!AM540,0)</f>
        <v>190967</v>
      </c>
      <c r="AM84" s="237">
        <f>ROUND('Models Data'!AN540,0)</f>
        <v>194187</v>
      </c>
      <c r="AN84" s="353">
        <f>ROUND('Models Data'!AO540,0)</f>
        <v>207160</v>
      </c>
      <c r="AO84" s="116">
        <f>ROUND('Models Data'!AP540,-2)</f>
        <v>216400</v>
      </c>
      <c r="AP84" s="116">
        <f>ROUND('Models Data'!AQ540,-2)</f>
        <v>223500</v>
      </c>
      <c r="AQ84" s="116">
        <f>ROUND('Models Data'!AR540,-2)</f>
        <v>228400</v>
      </c>
      <c r="AR84" s="116">
        <f>ROUND('Models Data'!AS540,-2)</f>
        <v>232100</v>
      </c>
      <c r="AS84" s="116">
        <f>ROUND('Models Data'!AT540,-2)</f>
        <v>234400</v>
      </c>
      <c r="AT84" s="116">
        <f>ROUND('Models Data'!AU540,-2)</f>
        <v>236200</v>
      </c>
      <c r="AU84" s="116">
        <f>ROUND('Models Data'!AV540,-2)</f>
        <v>237100</v>
      </c>
      <c r="AV84" s="116">
        <f>ROUND('Models Data'!AW540,-2)</f>
        <v>238400</v>
      </c>
      <c r="AW84" s="116">
        <f>ROUND('Models Data'!AX540,-2)</f>
        <v>239600</v>
      </c>
      <c r="AX84" s="116">
        <f>ROUND('Models Data'!AY540,-2)</f>
        <v>241300</v>
      </c>
      <c r="AY84" s="116">
        <f>ROUND('Models Data'!AZ540,-2)</f>
        <v>242700</v>
      </c>
      <c r="AZ84" s="116">
        <f>ROUND('Models Data'!BA540,-2)</f>
        <v>244600</v>
      </c>
      <c r="BA84" s="116">
        <f>ROUND('Models Data'!BB540,-2)</f>
        <v>244800</v>
      </c>
      <c r="BB84" s="116">
        <f>ROUND('Models Data'!BC540,-2)</f>
        <v>245500</v>
      </c>
      <c r="BC84" s="116">
        <f>ROUND('Models Data'!BD540,-2)</f>
        <v>246100</v>
      </c>
      <c r="BD84" s="116">
        <f>ROUND('Models Data'!BE540,-2)</f>
        <v>247000</v>
      </c>
      <c r="BE84" s="116">
        <f>ROUND('Models Data'!BF540,-2)</f>
        <v>247800</v>
      </c>
      <c r="BF84" s="116">
        <f>ROUND('Models Data'!BG540,-2)</f>
        <v>248900</v>
      </c>
      <c r="BG84" s="116">
        <f>ROUND('Models Data'!BH540,-2)</f>
        <v>249900</v>
      </c>
      <c r="BH84" s="116">
        <f>ROUND('Models Data'!BI540,-2)</f>
        <v>251100</v>
      </c>
      <c r="BI84" s="116">
        <f>ROUND('Models Data'!BJ540,-2)</f>
        <v>252300</v>
      </c>
      <c r="BJ84" s="117">
        <f>ROUND('Models Data'!BK540,-2)</f>
        <v>253700</v>
      </c>
    </row>
    <row r="85" spans="1:7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39"/>
      <c r="BN85" s="39"/>
      <c r="BO85" s="39"/>
      <c r="BP85" s="39"/>
      <c r="BQ85" s="39"/>
      <c r="BR85" s="39"/>
      <c r="BS85" s="39"/>
      <c r="BT85" s="39"/>
      <c r="BU85" s="39"/>
      <c r="BV85" s="39"/>
      <c r="BW85" s="39"/>
      <c r="BX85" s="39"/>
    </row>
    <row r="86" spans="1:76" s="41" customFormat="1" ht="15.95" customHeight="1" thickBot="1" x14ac:dyDescent="0.25">
      <c r="A86" s="74" t="s">
        <v>84</v>
      </c>
      <c r="B86" s="227">
        <f t="array" ref="B86:U86">'Models Data'!C561:V561</f>
        <v>0</v>
      </c>
      <c r="C86" s="228">
        <v>0</v>
      </c>
      <c r="D86" s="228">
        <v>0</v>
      </c>
      <c r="E86" s="229">
        <v>0</v>
      </c>
      <c r="F86" s="228">
        <v>21726</v>
      </c>
      <c r="G86" s="230">
        <v>21248</v>
      </c>
      <c r="H86" s="231">
        <v>20672</v>
      </c>
      <c r="I86" s="231">
        <v>19984</v>
      </c>
      <c r="J86" s="232">
        <v>19284</v>
      </c>
      <c r="K86" s="316">
        <v>18517</v>
      </c>
      <c r="L86" s="321">
        <v>17874</v>
      </c>
      <c r="M86" s="251">
        <v>17119</v>
      </c>
      <c r="N86" s="251">
        <v>16438</v>
      </c>
      <c r="O86" s="251">
        <v>15651</v>
      </c>
      <c r="P86" s="252">
        <v>14963</v>
      </c>
      <c r="Q86" s="252">
        <v>14193</v>
      </c>
      <c r="R86" s="251">
        <v>13395</v>
      </c>
      <c r="S86" s="252">
        <v>12632</v>
      </c>
      <c r="T86" s="252">
        <v>11951</v>
      </c>
      <c r="U86" s="252">
        <v>11280</v>
      </c>
      <c r="V86" s="309">
        <f>ROUND('Models Data'!W561,0)</f>
        <v>10614</v>
      </c>
      <c r="W86" s="269">
        <f>ROUND('Models Data'!X561,0)</f>
        <v>9915</v>
      </c>
      <c r="X86" s="251">
        <f>ROUND('Models Data'!Y561,0)</f>
        <v>9293</v>
      </c>
      <c r="Y86" s="252">
        <f>ROUND('Models Data'!Z561,0)</f>
        <v>8623</v>
      </c>
      <c r="Z86" s="251">
        <f>ROUND('Models Data'!AA561,0)</f>
        <v>7996</v>
      </c>
      <c r="AA86" s="284">
        <f>ROUND('Models Data'!AB561,0)</f>
        <v>7365</v>
      </c>
      <c r="AB86" s="252">
        <f>ROUND('Models Data'!AC561,0)</f>
        <v>6817</v>
      </c>
      <c r="AC86" s="252">
        <f>ROUND('Models Data'!AD561,0)</f>
        <v>6245</v>
      </c>
      <c r="AD86" s="251">
        <f>ROUND('Models Data'!AE561,0)</f>
        <v>5744</v>
      </c>
      <c r="AE86" s="251">
        <f>ROUND('Models Data'!AF561,0)</f>
        <v>5197</v>
      </c>
      <c r="AF86" s="251">
        <f>ROUND('Models Data'!AG561,0)</f>
        <v>4709</v>
      </c>
      <c r="AG86" s="251">
        <f>ROUND('Models Data'!AH561,0)</f>
        <v>4226</v>
      </c>
      <c r="AH86" s="252">
        <f>ROUND('Models Data'!AI561,0)</f>
        <v>3799</v>
      </c>
      <c r="AI86" s="252">
        <f>ROUND('Models Data'!AJ561,0)</f>
        <v>3371</v>
      </c>
      <c r="AJ86" s="252">
        <f>ROUND('Models Data'!AK561,0)</f>
        <v>3024</v>
      </c>
      <c r="AK86" s="252">
        <f>ROUND('Models Data'!AL561,0)</f>
        <v>2597</v>
      </c>
      <c r="AL86" s="252">
        <f>ROUND('Models Data'!AM561,0)</f>
        <v>2315</v>
      </c>
      <c r="AM86" s="252">
        <f>ROUND('Models Data'!AN561,0)</f>
        <v>2030</v>
      </c>
      <c r="AN86" s="354">
        <f>ROUND('Models Data'!AO561,0)</f>
        <v>1774</v>
      </c>
      <c r="AO86" s="142">
        <f>ROUND('Models Data'!AP561,-2)</f>
        <v>1500</v>
      </c>
      <c r="AP86" s="142">
        <f>ROUND('Models Data'!AQ561,-2)</f>
        <v>1300</v>
      </c>
      <c r="AQ86" s="142">
        <f>ROUND('Models Data'!AR561,-2)</f>
        <v>1100</v>
      </c>
      <c r="AR86" s="142">
        <f>ROUND('Models Data'!AS561,-2)</f>
        <v>1000</v>
      </c>
      <c r="AS86" s="142">
        <f>ROUND('Models Data'!AT561,-2)</f>
        <v>800</v>
      </c>
      <c r="AT86" s="142">
        <f>ROUND('Models Data'!AU561,-2)</f>
        <v>700</v>
      </c>
      <c r="AU86" s="142">
        <f>ROUND('Models Data'!AV561,-2)</f>
        <v>600</v>
      </c>
      <c r="AV86" s="142">
        <f>ROUND('Models Data'!AW561,-2)</f>
        <v>500</v>
      </c>
      <c r="AW86" s="142">
        <f>ROUND('Models Data'!AX561,-2)</f>
        <v>400</v>
      </c>
      <c r="AX86" s="142">
        <f>ROUND('Models Data'!AY561,-2)</f>
        <v>300</v>
      </c>
      <c r="AY86" s="142">
        <f>ROUND('Models Data'!AZ561,-2)</f>
        <v>300</v>
      </c>
      <c r="AZ86" s="142">
        <f>ROUND('Models Data'!BA561,-2)</f>
        <v>200</v>
      </c>
      <c r="BA86" s="142">
        <f>ROUND('Models Data'!BB561,-2)</f>
        <v>200</v>
      </c>
      <c r="BB86" s="142">
        <f>ROUND('Models Data'!BC561,-2)</f>
        <v>100</v>
      </c>
      <c r="BC86" s="142">
        <f>ROUND('Models Data'!BD561,-2)</f>
        <v>100</v>
      </c>
      <c r="BD86" s="142">
        <f>ROUND('Models Data'!BE561,-2)</f>
        <v>100</v>
      </c>
      <c r="BE86" s="142">
        <f>ROUND('Models Data'!BF561,-2)</f>
        <v>100</v>
      </c>
      <c r="BF86" s="142">
        <f>ROUND('Models Data'!BG561,-2)</f>
        <v>0</v>
      </c>
      <c r="BG86" s="142">
        <f>ROUND('Models Data'!BH561,-2)</f>
        <v>0</v>
      </c>
      <c r="BH86" s="142">
        <f>ROUND('Models Data'!BI561,-2)</f>
        <v>0</v>
      </c>
      <c r="BI86" s="142">
        <f>ROUND('Models Data'!BJ561,-2)</f>
        <v>0</v>
      </c>
      <c r="BJ86" s="143">
        <f>ROUND('Models Data'!BK561,-2)</f>
        <v>0</v>
      </c>
      <c r="BK86" s="324"/>
      <c r="BL86" s="40"/>
      <c r="BM86" s="39"/>
      <c r="BN86" s="39"/>
      <c r="BO86" s="39"/>
      <c r="BP86" s="39"/>
      <c r="BQ86" s="39"/>
      <c r="BR86" s="39"/>
      <c r="BS86" s="39"/>
      <c r="BT86" s="39"/>
      <c r="BU86" s="39"/>
      <c r="BV86" s="39"/>
      <c r="BW86" s="39"/>
      <c r="BX86" s="39"/>
    </row>
    <row r="87" spans="1:7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7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76" s="72" customFormat="1" ht="15.95" customHeight="1" x14ac:dyDescent="0.2">
      <c r="A89" s="327" t="s">
        <v>85</v>
      </c>
      <c r="B89" s="221">
        <f t="array" ref="B89:U89">'Models Data'!C582:V582</f>
        <v>76000</v>
      </c>
      <c r="C89" s="173">
        <v>77543.000000000087</v>
      </c>
      <c r="D89" s="173">
        <v>79491</v>
      </c>
      <c r="E89" s="174">
        <v>81310</v>
      </c>
      <c r="F89" s="173">
        <v>83741</v>
      </c>
      <c r="G89" s="222">
        <v>85237</v>
      </c>
      <c r="H89" s="175">
        <v>86443</v>
      </c>
      <c r="I89" s="175">
        <v>87585</v>
      </c>
      <c r="J89" s="177">
        <v>88269</v>
      </c>
      <c r="K89" s="176">
        <v>88800</v>
      </c>
      <c r="L89" s="288">
        <v>88493</v>
      </c>
      <c r="M89" s="240">
        <v>87708</v>
      </c>
      <c r="N89" s="240">
        <v>87003</v>
      </c>
      <c r="O89" s="240">
        <v>85837</v>
      </c>
      <c r="P89" s="241">
        <v>84471</v>
      </c>
      <c r="Q89" s="241">
        <v>83638</v>
      </c>
      <c r="R89" s="240">
        <v>82550</v>
      </c>
      <c r="S89" s="241">
        <v>81465</v>
      </c>
      <c r="T89" s="241">
        <v>80521</v>
      </c>
      <c r="U89" s="241">
        <v>79286</v>
      </c>
      <c r="V89" s="306">
        <f>ROUND('Models Data'!W582,0)</f>
        <v>77584</v>
      </c>
      <c r="W89" s="268">
        <f>ROUND('Models Data'!X582,0)</f>
        <v>75864</v>
      </c>
      <c r="X89" s="240">
        <f>ROUND('Models Data'!Y582,0)</f>
        <v>73970</v>
      </c>
      <c r="Y89" s="241">
        <f>ROUND('Models Data'!Z582,0)</f>
        <v>71978</v>
      </c>
      <c r="Z89" s="240">
        <f>ROUND('Models Data'!AA582,0)</f>
        <v>69989</v>
      </c>
      <c r="AA89" s="279">
        <f>ROUND('Models Data'!AB582,0)</f>
        <v>67852</v>
      </c>
      <c r="AB89" s="241">
        <f>ROUND('Models Data'!AC582,0)</f>
        <v>65730</v>
      </c>
      <c r="AC89" s="241">
        <f>ROUND('Models Data'!AD582,0)</f>
        <v>63549</v>
      </c>
      <c r="AD89" s="240">
        <f>ROUND('Models Data'!AE582,0)</f>
        <v>61463</v>
      </c>
      <c r="AE89" s="240">
        <f>ROUND('Models Data'!AF582,0)</f>
        <v>59060</v>
      </c>
      <c r="AF89" s="240">
        <f>ROUND('Models Data'!AG582,0)</f>
        <v>56725</v>
      </c>
      <c r="AG89" s="240">
        <f>ROUND('Models Data'!AH582,0)</f>
        <v>54528</v>
      </c>
      <c r="AH89" s="241">
        <f>ROUND('Models Data'!AI582,0)</f>
        <v>52292</v>
      </c>
      <c r="AI89" s="241">
        <f>ROUND('Models Data'!AJ582,0)</f>
        <v>49094</v>
      </c>
      <c r="AJ89" s="241">
        <f>ROUND('Models Data'!AK582,0)</f>
        <v>47036</v>
      </c>
      <c r="AK89" s="241">
        <f>ROUND('Models Data'!AL582,0)</f>
        <v>44524</v>
      </c>
      <c r="AL89" s="241">
        <f>ROUND('Models Data'!AM582,0)</f>
        <v>42464</v>
      </c>
      <c r="AM89" s="241">
        <f>ROUND('Models Data'!AN582,0)</f>
        <v>40431</v>
      </c>
      <c r="AN89" s="347">
        <f>ROUND('Models Data'!AO582,0)</f>
        <v>38403</v>
      </c>
      <c r="AO89" s="38">
        <f>ROUND('Models Data'!AP582,-2)</f>
        <v>36200</v>
      </c>
      <c r="AP89" s="38">
        <f>ROUND('Models Data'!AQ582,-2)</f>
        <v>34300</v>
      </c>
      <c r="AQ89" s="38">
        <f>ROUND('Models Data'!AR582,-2)</f>
        <v>32200</v>
      </c>
      <c r="AR89" s="38">
        <f>ROUND('Models Data'!AS582,-2)</f>
        <v>30500</v>
      </c>
      <c r="AS89" s="38">
        <f>ROUND('Models Data'!AT582,-2)</f>
        <v>28700</v>
      </c>
      <c r="AT89" s="38">
        <f>ROUND('Models Data'!AU582,-2)</f>
        <v>27100</v>
      </c>
      <c r="AU89" s="38">
        <f>ROUND('Models Data'!AV582,-2)</f>
        <v>25500</v>
      </c>
      <c r="AV89" s="38">
        <f>ROUND('Models Data'!AW582,-2)</f>
        <v>24100</v>
      </c>
      <c r="AW89" s="38">
        <f>ROUND('Models Data'!AX582,-2)</f>
        <v>22800</v>
      </c>
      <c r="AX89" s="38">
        <f>ROUND('Models Data'!AY582,-2)</f>
        <v>21600</v>
      </c>
      <c r="AY89" s="38">
        <f>ROUND('Models Data'!AZ582,-2)</f>
        <v>20400</v>
      </c>
      <c r="AZ89" s="38">
        <f>ROUND('Models Data'!BA582,-2)</f>
        <v>19400</v>
      </c>
      <c r="BA89" s="38">
        <f>ROUND('Models Data'!BB582,-2)</f>
        <v>18400</v>
      </c>
      <c r="BB89" s="38">
        <f>ROUND('Models Data'!BC582,-2)</f>
        <v>17600</v>
      </c>
      <c r="BC89" s="38">
        <f>ROUND('Models Data'!BD582,-2)</f>
        <v>16800</v>
      </c>
      <c r="BD89" s="38">
        <f>ROUND('Models Data'!BE582,-2)</f>
        <v>16100</v>
      </c>
      <c r="BE89" s="38">
        <f>ROUND('Models Data'!BF582,-2)</f>
        <v>15400</v>
      </c>
      <c r="BF89" s="38">
        <f>ROUND('Models Data'!BG582,-2)</f>
        <v>14800</v>
      </c>
      <c r="BG89" s="38">
        <f>ROUND('Models Data'!BH582,-2)</f>
        <v>14200</v>
      </c>
      <c r="BH89" s="38">
        <f>ROUND('Models Data'!BI582,-2)</f>
        <v>13700</v>
      </c>
      <c r="BI89" s="38">
        <f>ROUND('Models Data'!BJ582,-2)</f>
        <v>13200</v>
      </c>
      <c r="BJ89" s="115">
        <f>ROUND('Models Data'!BK582,-2)</f>
        <v>12800</v>
      </c>
    </row>
    <row r="90" spans="1:76" s="41" customFormat="1" ht="15.95" customHeight="1" x14ac:dyDescent="0.2">
      <c r="A90" s="70" t="s">
        <v>86</v>
      </c>
      <c r="B90" s="221">
        <f t="array" ref="B90:U90">'Models Data'!C603:V603</f>
        <v>8355</v>
      </c>
      <c r="C90" s="173">
        <v>8113.5</v>
      </c>
      <c r="D90" s="173">
        <v>7872</v>
      </c>
      <c r="E90" s="174">
        <v>7667</v>
      </c>
      <c r="F90" s="173">
        <v>7462</v>
      </c>
      <c r="G90" s="222">
        <v>7263</v>
      </c>
      <c r="H90" s="175">
        <v>7095</v>
      </c>
      <c r="I90" s="175">
        <v>6844</v>
      </c>
      <c r="J90" s="177">
        <v>6663</v>
      </c>
      <c r="K90" s="176">
        <v>6642</v>
      </c>
      <c r="L90" s="288">
        <v>6526</v>
      </c>
      <c r="M90" s="240">
        <v>6458</v>
      </c>
      <c r="N90" s="240">
        <v>6385</v>
      </c>
      <c r="O90" s="240">
        <v>6263</v>
      </c>
      <c r="P90" s="241">
        <v>6068</v>
      </c>
      <c r="Q90" s="241">
        <v>6014</v>
      </c>
      <c r="R90" s="240">
        <v>5896</v>
      </c>
      <c r="S90" s="241">
        <v>5755</v>
      </c>
      <c r="T90" s="241">
        <v>5572</v>
      </c>
      <c r="U90" s="241">
        <v>5389</v>
      </c>
      <c r="V90" s="306">
        <f>ROUND('Models Data'!W603,0)</f>
        <v>5167</v>
      </c>
      <c r="W90" s="268">
        <f>ROUND('Models Data'!X603,0)</f>
        <v>4956</v>
      </c>
      <c r="X90" s="240">
        <f>ROUND('Models Data'!Y603,0)</f>
        <v>4779</v>
      </c>
      <c r="Y90" s="241">
        <f>ROUND('Models Data'!Z603,0)</f>
        <v>4590</v>
      </c>
      <c r="Z90" s="240">
        <f>ROUND('Models Data'!AA603,0)</f>
        <v>4412</v>
      </c>
      <c r="AA90" s="279">
        <f>ROUND('Models Data'!AB603,0)</f>
        <v>4262</v>
      </c>
      <c r="AB90" s="241">
        <f>ROUND('Models Data'!AC603,0)</f>
        <v>4121</v>
      </c>
      <c r="AC90" s="241">
        <f>ROUND('Models Data'!AD603,0)</f>
        <v>3960</v>
      </c>
      <c r="AD90" s="240">
        <f>ROUND('Models Data'!AE603,0)</f>
        <v>3833</v>
      </c>
      <c r="AE90" s="240">
        <f>ROUND('Models Data'!AF603,0)</f>
        <v>3738</v>
      </c>
      <c r="AF90" s="240">
        <f>ROUND('Models Data'!AG603,0)</f>
        <v>3658</v>
      </c>
      <c r="AG90" s="240">
        <f>ROUND('Models Data'!AH603,0)</f>
        <v>3570</v>
      </c>
      <c r="AH90" s="241">
        <f>ROUND('Models Data'!AI603,0)</f>
        <v>3538</v>
      </c>
      <c r="AI90" s="241">
        <f>ROUND('Models Data'!AJ603,0)</f>
        <v>3405</v>
      </c>
      <c r="AJ90" s="241">
        <f>ROUND('Models Data'!AK603,0)</f>
        <v>3380</v>
      </c>
      <c r="AK90" s="241">
        <f>ROUND('Models Data'!AL603,0)</f>
        <v>3300</v>
      </c>
      <c r="AL90" s="241">
        <f>ROUND('Models Data'!AM603,0)</f>
        <v>3225</v>
      </c>
      <c r="AM90" s="241">
        <f>ROUND('Models Data'!AN603,0)</f>
        <v>3277</v>
      </c>
      <c r="AN90" s="347">
        <f>ROUND('Models Data'!AO603,0)</f>
        <v>3338</v>
      </c>
      <c r="AO90" s="38">
        <f>ROUND('Models Data'!AP603,-2)</f>
        <v>3300</v>
      </c>
      <c r="AP90" s="38">
        <f>ROUND('Models Data'!AQ603,-2)</f>
        <v>3200</v>
      </c>
      <c r="AQ90" s="38">
        <f>ROUND('Models Data'!AR603,-2)</f>
        <v>3200</v>
      </c>
      <c r="AR90" s="38">
        <f>ROUND('Models Data'!AS603,-2)</f>
        <v>3200</v>
      </c>
      <c r="AS90" s="38">
        <f>ROUND('Models Data'!AT603,-2)</f>
        <v>3200</v>
      </c>
      <c r="AT90" s="38">
        <f>ROUND('Models Data'!AU603,-2)</f>
        <v>3200</v>
      </c>
      <c r="AU90" s="38">
        <f>ROUND('Models Data'!AV603,-2)</f>
        <v>3200</v>
      </c>
      <c r="AV90" s="38">
        <f>ROUND('Models Data'!AW603,-2)</f>
        <v>3200</v>
      </c>
      <c r="AW90" s="38">
        <f>ROUND('Models Data'!AX603,-2)</f>
        <v>3200</v>
      </c>
      <c r="AX90" s="38">
        <f>ROUND('Models Data'!AY603,-2)</f>
        <v>3200</v>
      </c>
      <c r="AY90" s="38">
        <f>ROUND('Models Data'!AZ603,-2)</f>
        <v>3200</v>
      </c>
      <c r="AZ90" s="38">
        <f>ROUND('Models Data'!BA603,-2)</f>
        <v>3200</v>
      </c>
      <c r="BA90" s="38">
        <f>ROUND('Models Data'!BB603,-2)</f>
        <v>3200</v>
      </c>
      <c r="BB90" s="38">
        <f>ROUND('Models Data'!BC603,-2)</f>
        <v>3200</v>
      </c>
      <c r="BC90" s="38">
        <f>ROUND('Models Data'!BD603,-2)</f>
        <v>3200</v>
      </c>
      <c r="BD90" s="38">
        <f>ROUND('Models Data'!BE603,-2)</f>
        <v>3300</v>
      </c>
      <c r="BE90" s="38">
        <f>ROUND('Models Data'!BF603,-2)</f>
        <v>3300</v>
      </c>
      <c r="BF90" s="38">
        <f>ROUND('Models Data'!BG603,-2)</f>
        <v>3300</v>
      </c>
      <c r="BG90" s="38">
        <f>ROUND('Models Data'!BH603,-2)</f>
        <v>3300</v>
      </c>
      <c r="BH90" s="38">
        <f>ROUND('Models Data'!BI603,-2)</f>
        <v>3300</v>
      </c>
      <c r="BI90" s="38">
        <f>ROUND('Models Data'!BJ603,-2)</f>
        <v>3300</v>
      </c>
      <c r="BJ90" s="115">
        <f>ROUND('Models Data'!BK603,-2)</f>
        <v>3300</v>
      </c>
      <c r="BK90" s="39"/>
      <c r="BL90" s="39"/>
      <c r="BM90" s="39"/>
      <c r="BN90" s="39"/>
      <c r="BO90" s="39"/>
      <c r="BP90" s="39"/>
      <c r="BQ90" s="39"/>
      <c r="BR90" s="39"/>
      <c r="BS90" s="39"/>
      <c r="BT90" s="39"/>
      <c r="BU90" s="39"/>
      <c r="BV90" s="39"/>
      <c r="BW90" s="39"/>
      <c r="BX90" s="39"/>
    </row>
    <row r="91" spans="1:76" s="41" customFormat="1" ht="15.95" customHeight="1" x14ac:dyDescent="0.2">
      <c r="A91" s="70" t="s">
        <v>87</v>
      </c>
      <c r="B91" s="221">
        <f t="array" ref="B91:U91">'Models Data'!C624:V624</f>
        <v>6316</v>
      </c>
      <c r="C91" s="173">
        <v>5516.5</v>
      </c>
      <c r="D91" s="173">
        <v>4717</v>
      </c>
      <c r="E91" s="174">
        <v>6052</v>
      </c>
      <c r="F91" s="173">
        <v>7387</v>
      </c>
      <c r="G91" s="222">
        <v>7527</v>
      </c>
      <c r="H91" s="175">
        <v>7530</v>
      </c>
      <c r="I91" s="175">
        <v>7595</v>
      </c>
      <c r="J91" s="177">
        <v>7992</v>
      </c>
      <c r="K91" s="176">
        <v>8066</v>
      </c>
      <c r="L91" s="288">
        <v>9975</v>
      </c>
      <c r="M91" s="240">
        <v>10374</v>
      </c>
      <c r="N91" s="240">
        <v>10685</v>
      </c>
      <c r="O91" s="240">
        <v>10732</v>
      </c>
      <c r="P91" s="241">
        <v>11086</v>
      </c>
      <c r="Q91" s="241">
        <v>9718</v>
      </c>
      <c r="R91" s="240">
        <v>9279</v>
      </c>
      <c r="S91" s="241">
        <v>9009</v>
      </c>
      <c r="T91" s="241">
        <v>8390</v>
      </c>
      <c r="U91" s="241">
        <v>7302</v>
      </c>
      <c r="V91" s="306">
        <f>ROUND('Models Data'!W624,0)</f>
        <v>7269</v>
      </c>
      <c r="W91" s="268">
        <f>ROUND('Models Data'!X624,0)</f>
        <v>7105</v>
      </c>
      <c r="X91" s="240">
        <f>ROUND('Models Data'!Y624,0)</f>
        <v>7014</v>
      </c>
      <c r="Y91" s="241">
        <f>ROUND('Models Data'!Z624,0)</f>
        <v>6686</v>
      </c>
      <c r="Z91" s="240">
        <f>ROUND('Models Data'!AA624,0)</f>
        <v>6428</v>
      </c>
      <c r="AA91" s="279">
        <f>ROUND('Models Data'!AB624,0)</f>
        <v>6178</v>
      </c>
      <c r="AB91" s="241">
        <f>ROUND('Models Data'!AC624,0)</f>
        <v>6069</v>
      </c>
      <c r="AC91" s="241">
        <f>ROUND('Models Data'!AD624,0)</f>
        <v>5830</v>
      </c>
      <c r="AD91" s="240">
        <f>ROUND('Models Data'!AE624,0)</f>
        <v>5150</v>
      </c>
      <c r="AE91" s="240">
        <f>ROUND('Models Data'!AF624,0)</f>
        <v>4905</v>
      </c>
      <c r="AF91" s="240">
        <f>ROUND('Models Data'!AG624,0)</f>
        <v>4698</v>
      </c>
      <c r="AG91" s="240">
        <f>ROUND('Models Data'!AH624,0)</f>
        <v>4557</v>
      </c>
      <c r="AH91" s="241">
        <f>ROUND('Models Data'!AI624,0)</f>
        <v>4321</v>
      </c>
      <c r="AI91" s="241">
        <f>ROUND('Models Data'!AJ624,0)</f>
        <v>7571</v>
      </c>
      <c r="AJ91" s="241">
        <f>ROUND('Models Data'!AK624,0)</f>
        <v>7222</v>
      </c>
      <c r="AK91" s="241">
        <f>ROUND('Models Data'!AL624,0)</f>
        <v>4189</v>
      </c>
      <c r="AL91" s="241">
        <f>ROUND('Models Data'!AM624,0)</f>
        <v>4098</v>
      </c>
      <c r="AM91" s="241">
        <f>ROUND('Models Data'!AN624,0)</f>
        <v>4158</v>
      </c>
      <c r="AN91" s="347">
        <f>ROUND('Models Data'!AO624,0)</f>
        <v>4092</v>
      </c>
      <c r="AO91" s="38">
        <f>ROUND('Models Data'!AP624,-2)</f>
        <v>3900</v>
      </c>
      <c r="AP91" s="38">
        <f>ROUND('Models Data'!AQ624,-2)</f>
        <v>3800</v>
      </c>
      <c r="AQ91" s="38">
        <f>ROUND('Models Data'!AR624,-2)</f>
        <v>3600</v>
      </c>
      <c r="AR91" s="38">
        <f>ROUND('Models Data'!AS624,-2)</f>
        <v>3500</v>
      </c>
      <c r="AS91" s="38">
        <f>ROUND('Models Data'!AT624,-2)</f>
        <v>3400</v>
      </c>
      <c r="AT91" s="38">
        <f>ROUND('Models Data'!AU624,-2)</f>
        <v>3300</v>
      </c>
      <c r="AU91" s="38">
        <f>ROUND('Models Data'!AV624,-2)</f>
        <v>3200</v>
      </c>
      <c r="AV91" s="38">
        <f>ROUND('Models Data'!AW624,-2)</f>
        <v>3100</v>
      </c>
      <c r="AW91" s="38">
        <f>ROUND('Models Data'!AX624,-2)</f>
        <v>3000</v>
      </c>
      <c r="AX91" s="38">
        <f>ROUND('Models Data'!AY624,-2)</f>
        <v>3000</v>
      </c>
      <c r="AY91" s="38">
        <f>ROUND('Models Data'!AZ624,-2)</f>
        <v>2900</v>
      </c>
      <c r="AZ91" s="38">
        <f>ROUND('Models Data'!BA624,-2)</f>
        <v>2900</v>
      </c>
      <c r="BA91" s="38">
        <f>ROUND('Models Data'!BB624,-2)</f>
        <v>2800</v>
      </c>
      <c r="BB91" s="38">
        <f>ROUND('Models Data'!BC624,-2)</f>
        <v>2800</v>
      </c>
      <c r="BC91" s="38">
        <f>ROUND('Models Data'!BD624,-2)</f>
        <v>2800</v>
      </c>
      <c r="BD91" s="38">
        <f>ROUND('Models Data'!BE624,-2)</f>
        <v>2700</v>
      </c>
      <c r="BE91" s="38">
        <f>ROUND('Models Data'!BF624,-2)</f>
        <v>2700</v>
      </c>
      <c r="BF91" s="38">
        <f>ROUND('Models Data'!BG624,-2)</f>
        <v>2700</v>
      </c>
      <c r="BG91" s="38">
        <f>ROUND('Models Data'!BH624,-2)</f>
        <v>2600</v>
      </c>
      <c r="BH91" s="38">
        <f>ROUND('Models Data'!BI624,-2)</f>
        <v>2600</v>
      </c>
      <c r="BI91" s="38">
        <f>ROUND('Models Data'!BJ624,-2)</f>
        <v>2600</v>
      </c>
      <c r="BJ91" s="115">
        <f>ROUND('Models Data'!BK624,-2)</f>
        <v>2500</v>
      </c>
      <c r="BK91" s="39"/>
      <c r="BL91" s="39"/>
      <c r="BM91" s="39"/>
      <c r="BN91" s="39"/>
      <c r="BO91" s="39"/>
      <c r="BP91" s="39"/>
      <c r="BQ91" s="39"/>
      <c r="BR91" s="39"/>
      <c r="BS91" s="39"/>
      <c r="BT91" s="39"/>
      <c r="BU91" s="39"/>
      <c r="BV91" s="39"/>
      <c r="BW91" s="39"/>
      <c r="BX91" s="39"/>
    </row>
    <row r="92" spans="1:76" s="75" customFormat="1" ht="15.95" customHeight="1" x14ac:dyDescent="0.2">
      <c r="A92" s="70" t="s">
        <v>73</v>
      </c>
      <c r="B92" s="221">
        <f t="array" ref="B92:U92">'Models Data'!C645:V645</f>
        <v>0</v>
      </c>
      <c r="C92" s="173">
        <v>0</v>
      </c>
      <c r="D92" s="173">
        <v>0</v>
      </c>
      <c r="E92" s="174">
        <v>0</v>
      </c>
      <c r="F92" s="173">
        <v>0</v>
      </c>
      <c r="G92" s="222">
        <v>0</v>
      </c>
      <c r="H92" s="175">
        <v>0</v>
      </c>
      <c r="I92" s="175">
        <v>0</v>
      </c>
      <c r="J92" s="177">
        <v>0</v>
      </c>
      <c r="K92" s="176">
        <v>22228</v>
      </c>
      <c r="L92" s="288">
        <v>22141</v>
      </c>
      <c r="M92" s="240">
        <v>21602</v>
      </c>
      <c r="N92" s="240">
        <v>21182</v>
      </c>
      <c r="O92" s="240">
        <v>20973</v>
      </c>
      <c r="P92" s="241">
        <v>20793</v>
      </c>
      <c r="Q92" s="241">
        <v>21694</v>
      </c>
      <c r="R92" s="240">
        <v>22227</v>
      </c>
      <c r="S92" s="241">
        <v>20851</v>
      </c>
      <c r="T92" s="241">
        <v>19660</v>
      </c>
      <c r="U92" s="241">
        <v>18130</v>
      </c>
      <c r="V92" s="306">
        <f>ROUND('Models Data'!W645,0)</f>
        <v>18678</v>
      </c>
      <c r="W92" s="268">
        <f>ROUND('Models Data'!X645,0)</f>
        <v>18208</v>
      </c>
      <c r="X92" s="240">
        <f>ROUND('Models Data'!Y645,0)</f>
        <v>17941</v>
      </c>
      <c r="Y92" s="241">
        <f>ROUND('Models Data'!Z645,0)</f>
        <v>17414</v>
      </c>
      <c r="Z92" s="240">
        <f>ROUND('Models Data'!AA645,0)</f>
        <v>17050</v>
      </c>
      <c r="AA92" s="279">
        <f>ROUND('Models Data'!AB645,0)</f>
        <v>16694</v>
      </c>
      <c r="AB92" s="241">
        <f>ROUND('Models Data'!AC645,0)</f>
        <v>16159</v>
      </c>
      <c r="AC92" s="241">
        <f>ROUND('Models Data'!AD645,0)</f>
        <v>15747</v>
      </c>
      <c r="AD92" s="240">
        <f>ROUND('Models Data'!AE645,0)</f>
        <v>15447</v>
      </c>
      <c r="AE92" s="240">
        <f>ROUND('Models Data'!AF645,0)</f>
        <v>15210</v>
      </c>
      <c r="AF92" s="240">
        <f>ROUND('Models Data'!AG645,0)</f>
        <v>15192</v>
      </c>
      <c r="AG92" s="240">
        <f>ROUND('Models Data'!AH645,0)</f>
        <v>14879</v>
      </c>
      <c r="AH92" s="241">
        <f>ROUND('Models Data'!AI645,0)</f>
        <v>14784</v>
      </c>
      <c r="AI92" s="241">
        <f>ROUND('Models Data'!AJ645,0)</f>
        <v>14292</v>
      </c>
      <c r="AJ92" s="241">
        <f>ROUND('Models Data'!AK645,0)</f>
        <v>14174</v>
      </c>
      <c r="AK92" s="241">
        <f>ROUND('Models Data'!AL645,0)</f>
        <v>14086</v>
      </c>
      <c r="AL92" s="241">
        <f>ROUND('Models Data'!AM645,0)</f>
        <v>13933</v>
      </c>
      <c r="AM92" s="241">
        <f>ROUND('Models Data'!AN645,0)</f>
        <v>14091</v>
      </c>
      <c r="AN92" s="347">
        <f>ROUND('Models Data'!AO645,0)</f>
        <v>14328</v>
      </c>
      <c r="AO92" s="38">
        <f>ROUND('Models Data'!AP645,-2)</f>
        <v>14300</v>
      </c>
      <c r="AP92" s="38">
        <f>ROUND('Models Data'!AQ645,-2)</f>
        <v>14200</v>
      </c>
      <c r="AQ92" s="38">
        <f>ROUND('Models Data'!AR645,-2)</f>
        <v>14200</v>
      </c>
      <c r="AR92" s="38">
        <f>ROUND('Models Data'!AS645,-2)</f>
        <v>14200</v>
      </c>
      <c r="AS92" s="38">
        <f>ROUND('Models Data'!AT645,-2)</f>
        <v>14100</v>
      </c>
      <c r="AT92" s="38">
        <f>ROUND('Models Data'!AU645,-2)</f>
        <v>14100</v>
      </c>
      <c r="AU92" s="38">
        <f>ROUND('Models Data'!AV645,-2)</f>
        <v>14100</v>
      </c>
      <c r="AV92" s="38">
        <f>ROUND('Models Data'!AW645,-2)</f>
        <v>14000</v>
      </c>
      <c r="AW92" s="38">
        <f>ROUND('Models Data'!AX645,-2)</f>
        <v>14000</v>
      </c>
      <c r="AX92" s="38">
        <f>ROUND('Models Data'!AY645,-2)</f>
        <v>14000</v>
      </c>
      <c r="AY92" s="38">
        <f>ROUND('Models Data'!AZ645,-2)</f>
        <v>14000</v>
      </c>
      <c r="AZ92" s="38">
        <f>ROUND('Models Data'!BA645,-2)</f>
        <v>14000</v>
      </c>
      <c r="BA92" s="38">
        <f>ROUND('Models Data'!BB645,-2)</f>
        <v>13900</v>
      </c>
      <c r="BB92" s="38">
        <f>ROUND('Models Data'!BC645,-2)</f>
        <v>13900</v>
      </c>
      <c r="BC92" s="38">
        <f>ROUND('Models Data'!BD645,-2)</f>
        <v>13900</v>
      </c>
      <c r="BD92" s="38">
        <f>ROUND('Models Data'!BE645,-2)</f>
        <v>13800</v>
      </c>
      <c r="BE92" s="38">
        <f>ROUND('Models Data'!BF645,-2)</f>
        <v>13800</v>
      </c>
      <c r="BF92" s="38">
        <f>ROUND('Models Data'!BG645,-2)</f>
        <v>13700</v>
      </c>
      <c r="BG92" s="38">
        <f>ROUND('Models Data'!BH645,-2)</f>
        <v>13600</v>
      </c>
      <c r="BH92" s="38">
        <f>ROUND('Models Data'!BI645,-2)</f>
        <v>13500</v>
      </c>
      <c r="BI92" s="38">
        <f>ROUND('Models Data'!BJ645,-2)</f>
        <v>13400</v>
      </c>
      <c r="BJ92" s="115">
        <f>ROUND('Models Data'!BK645,-2)</f>
        <v>13300</v>
      </c>
    </row>
    <row r="93" spans="1:7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72"/>
      <c r="Y93" s="254"/>
      <c r="Z93" s="272"/>
      <c r="AA93" s="277"/>
      <c r="AB93" s="254"/>
      <c r="AC93" s="254"/>
      <c r="AD93" s="272"/>
      <c r="AE93" s="272"/>
      <c r="AF93" s="272"/>
      <c r="AG93" s="272"/>
      <c r="AH93" s="254"/>
      <c r="AI93" s="254"/>
      <c r="AJ93" s="254"/>
      <c r="AK93" s="254"/>
      <c r="AL93" s="254"/>
      <c r="AM93" s="254"/>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row>
    <row r="94" spans="1:76" s="57" customFormat="1" ht="15.95" customHeight="1" x14ac:dyDescent="0.2">
      <c r="A94" s="323" t="s">
        <v>47</v>
      </c>
      <c r="B94" s="206">
        <f t="array" ref="B94:U94">'Models Data'!C666:V666</f>
        <v>387747.13261276239</v>
      </c>
      <c r="C94" s="206" t="str">
        <v>n/a</v>
      </c>
      <c r="D94" s="207">
        <v>382775</v>
      </c>
      <c r="E94" s="208" t="str">
        <v>n/a</v>
      </c>
      <c r="F94" s="209">
        <v>378108</v>
      </c>
      <c r="G94" s="210">
        <v>373144</v>
      </c>
      <c r="H94" s="211">
        <v>368572</v>
      </c>
      <c r="I94" s="211">
        <v>362033</v>
      </c>
      <c r="J94" s="209">
        <v>355675</v>
      </c>
      <c r="K94" s="313">
        <v>366364</v>
      </c>
      <c r="L94" s="317">
        <v>361459</v>
      </c>
      <c r="M94" s="238">
        <v>353325</v>
      </c>
      <c r="N94" s="238">
        <v>345907</v>
      </c>
      <c r="O94" s="238">
        <v>337544</v>
      </c>
      <c r="P94" s="249">
        <v>328248</v>
      </c>
      <c r="Q94" s="249">
        <v>323657</v>
      </c>
      <c r="R94" s="238">
        <v>317655</v>
      </c>
      <c r="S94" s="249">
        <v>308547</v>
      </c>
      <c r="T94" s="257">
        <v>300803</v>
      </c>
      <c r="U94" s="263">
        <v>291364</v>
      </c>
      <c r="V94" s="302">
        <f>ROUND('Models Data'!W666,0)</f>
        <v>283823</v>
      </c>
      <c r="W94" s="265">
        <f>ROUND('Models Data'!X666,0)</f>
        <v>275534</v>
      </c>
      <c r="X94" s="135">
        <f>ROUND('Models Data'!Y666,0)</f>
        <v>267297</v>
      </c>
      <c r="Y94" s="265">
        <f>ROUND('Models Data'!Z666,0)</f>
        <v>258921</v>
      </c>
      <c r="Z94" s="135">
        <f>ROUND('Models Data'!AA666,0)</f>
        <v>250472</v>
      </c>
      <c r="AA94" s="136">
        <f>ROUND('Models Data'!AB666,0)</f>
        <v>242363</v>
      </c>
      <c r="AB94" s="265">
        <f>ROUND('Models Data'!AC666,0)</f>
        <v>234603</v>
      </c>
      <c r="AC94" s="265">
        <f>ROUND('Models Data'!AD666,0)</f>
        <v>226555</v>
      </c>
      <c r="AD94" s="135">
        <f>ROUND('Models Data'!AE666,0)</f>
        <v>219153</v>
      </c>
      <c r="AE94" s="333">
        <f>ROUND('Models Data'!AF666,0)</f>
        <v>211330</v>
      </c>
      <c r="AF94" s="336">
        <f>ROUND('Models Data'!AG666,0)</f>
        <v>204180</v>
      </c>
      <c r="AG94" s="336">
        <f>ROUND('Models Data'!AH666,0)</f>
        <v>197316</v>
      </c>
      <c r="AH94" s="302">
        <f>ROUND('Models Data'!AI666,0)</f>
        <v>190423</v>
      </c>
      <c r="AI94" s="302">
        <f>ROUND('Models Data'!AJ666,0)</f>
        <v>182350</v>
      </c>
      <c r="AJ94" s="302">
        <f>ROUND('Models Data'!AK666,0)</f>
        <v>176232</v>
      </c>
      <c r="AK94" s="302">
        <f>ROUND('Models Data'!AL666,0)</f>
        <v>166834</v>
      </c>
      <c r="AL94" s="302">
        <f>ROUND('Models Data'!AM666,0)</f>
        <v>161184</v>
      </c>
      <c r="AM94" s="302">
        <f>ROUND('Models Data'!AN666,0)</f>
        <v>156356</v>
      </c>
      <c r="AN94" s="336">
        <f>ROUND('Models Data'!AO666,0)</f>
        <v>151543</v>
      </c>
      <c r="AO94" s="135">
        <f>ROUND('Models Data'!AP666,-2)</f>
        <v>146100</v>
      </c>
      <c r="AP94" s="135">
        <f>ROUND('Models Data'!AQ666,-2)</f>
        <v>141200</v>
      </c>
      <c r="AQ94" s="135">
        <f>ROUND('Models Data'!AR666,-2)</f>
        <v>136200</v>
      </c>
      <c r="AR94" s="135">
        <f>ROUND('Models Data'!AS666,-2)</f>
        <v>131800</v>
      </c>
      <c r="AS94" s="135">
        <f>ROUND('Models Data'!AT666,-2)</f>
        <v>127300</v>
      </c>
      <c r="AT94" s="135">
        <f>ROUND('Models Data'!AU666,-2)</f>
        <v>123400</v>
      </c>
      <c r="AU94" s="135">
        <f>ROUND('Models Data'!AV666,-2)</f>
        <v>119400</v>
      </c>
      <c r="AV94" s="135">
        <f>ROUND('Models Data'!AW666,-2)</f>
        <v>116000</v>
      </c>
      <c r="AW94" s="135">
        <f>ROUND('Models Data'!AX666,-2)</f>
        <v>112400</v>
      </c>
      <c r="AX94" s="135">
        <f>ROUND('Models Data'!AY666,-2)</f>
        <v>109400</v>
      </c>
      <c r="AY94" s="135">
        <f>ROUND('Models Data'!AZ666,-2)</f>
        <v>106300</v>
      </c>
      <c r="AZ94" s="135">
        <f>ROUND('Models Data'!BA666,-2)</f>
        <v>103500</v>
      </c>
      <c r="BA94" s="135">
        <f>ROUND('Models Data'!BB666,-2)</f>
        <v>100700</v>
      </c>
      <c r="BB94" s="135">
        <f>ROUND('Models Data'!BC666,-2)</f>
        <v>98300</v>
      </c>
      <c r="BC94" s="135">
        <f>ROUND('Models Data'!BD666,-2)</f>
        <v>95800</v>
      </c>
      <c r="BD94" s="135">
        <f>ROUND('Models Data'!BE666,-2)</f>
        <v>93700</v>
      </c>
      <c r="BE94" s="135">
        <f>ROUND('Models Data'!BF666,-2)</f>
        <v>91400</v>
      </c>
      <c r="BF94" s="135">
        <f>ROUND('Models Data'!BG666,-2)</f>
        <v>89400</v>
      </c>
      <c r="BG94" s="135">
        <f>ROUND('Models Data'!BH666,-2)</f>
        <v>87300</v>
      </c>
      <c r="BH94" s="135">
        <f>ROUND('Models Data'!BI666,-2)</f>
        <v>85400</v>
      </c>
      <c r="BI94" s="135">
        <f>ROUND('Models Data'!BJ666,-2)</f>
        <v>83400</v>
      </c>
      <c r="BJ94" s="137">
        <f>ROUND('Models Data'!BK666,-2)</f>
        <v>81700</v>
      </c>
    </row>
    <row r="95" spans="1:76" s="57" customFormat="1" ht="15.95" customHeight="1" thickBot="1" x14ac:dyDescent="0.25">
      <c r="A95" s="60" t="s">
        <v>48</v>
      </c>
      <c r="B95" s="212">
        <f t="array" ref="B95:U95">'Models Data'!C687:V687</f>
        <v>330387.98564450652</v>
      </c>
      <c r="C95" s="212" t="str">
        <v>n/a</v>
      </c>
      <c r="D95" s="213">
        <v>325829</v>
      </c>
      <c r="E95" s="214" t="str">
        <v>n/a</v>
      </c>
      <c r="F95" s="215">
        <v>320571</v>
      </c>
      <c r="G95" s="216">
        <v>271923</v>
      </c>
      <c r="H95" s="217">
        <v>271678</v>
      </c>
      <c r="I95" s="217">
        <v>270716</v>
      </c>
      <c r="J95" s="215">
        <v>268507</v>
      </c>
      <c r="K95" s="314">
        <v>266507</v>
      </c>
      <c r="L95" s="318">
        <v>264273</v>
      </c>
      <c r="M95" s="239">
        <v>260864</v>
      </c>
      <c r="N95" s="239">
        <v>257783</v>
      </c>
      <c r="O95" s="239">
        <v>253671</v>
      </c>
      <c r="P95" s="250">
        <v>249650</v>
      </c>
      <c r="Q95" s="250">
        <v>245764</v>
      </c>
      <c r="R95" s="239">
        <v>241677</v>
      </c>
      <c r="S95" s="250">
        <v>236659</v>
      </c>
      <c r="T95" s="258">
        <v>232300</v>
      </c>
      <c r="U95" s="264">
        <v>227655</v>
      </c>
      <c r="V95" s="303">
        <f>ROUND('Models Data'!W687,0)</f>
        <v>222876</v>
      </c>
      <c r="W95" s="266">
        <f>ROUND('Models Data'!X687,0)</f>
        <v>217901</v>
      </c>
      <c r="X95" s="138">
        <f>ROUND('Models Data'!Y687,0)</f>
        <v>212749</v>
      </c>
      <c r="Y95" s="266">
        <f>ROUND('Models Data'!Z687,0)</f>
        <v>207415</v>
      </c>
      <c r="Z95" s="138">
        <f>ROUND('Models Data'!AA687,0)</f>
        <v>202154</v>
      </c>
      <c r="AA95" s="139">
        <f>ROUND('Models Data'!AB687,0)</f>
        <v>197062</v>
      </c>
      <c r="AB95" s="266">
        <f>ROUND('Models Data'!AC687,0)</f>
        <v>192236</v>
      </c>
      <c r="AC95" s="266">
        <f>ROUND('Models Data'!AD687,0)</f>
        <v>187145</v>
      </c>
      <c r="AD95" s="138">
        <f>ROUND('Models Data'!AE687,0)</f>
        <v>182345</v>
      </c>
      <c r="AE95" s="334">
        <f>ROUND('Models Data'!AF687,0)</f>
        <v>177056</v>
      </c>
      <c r="AF95" s="337">
        <f>ROUND('Models Data'!AG687,0)</f>
        <v>171874</v>
      </c>
      <c r="AG95" s="337">
        <f>ROUND('Models Data'!AH687,0)</f>
        <v>166957</v>
      </c>
      <c r="AH95" s="303">
        <f>ROUND('Models Data'!AI687,0)</f>
        <v>162247</v>
      </c>
      <c r="AI95" s="303">
        <f>ROUND('Models Data'!AJ687,0)</f>
        <v>157308</v>
      </c>
      <c r="AJ95" s="303">
        <f>ROUND('Models Data'!AK687,0)</f>
        <v>153463</v>
      </c>
      <c r="AK95" s="303">
        <f>ROUND('Models Data'!AL687,0)</f>
        <v>148704</v>
      </c>
      <c r="AL95" s="303">
        <f>ROUND('Models Data'!AM687,0)</f>
        <v>144843</v>
      </c>
      <c r="AM95" s="303">
        <f>ROUND('Models Data'!AN687,0)</f>
        <v>140917</v>
      </c>
      <c r="AN95" s="337">
        <f>ROUND('Models Data'!AO687,0)</f>
        <v>137352</v>
      </c>
      <c r="AO95" s="138">
        <f>ROUND('Models Data'!AP687,-2)</f>
        <v>133200</v>
      </c>
      <c r="AP95" s="138">
        <f>ROUND('Models Data'!AQ687,-2)</f>
        <v>129500</v>
      </c>
      <c r="AQ95" s="138">
        <f>ROUND('Models Data'!AR687,-2)</f>
        <v>125700</v>
      </c>
      <c r="AR95" s="138">
        <f>ROUND('Models Data'!AS687,-2)</f>
        <v>122300</v>
      </c>
      <c r="AS95" s="138">
        <f>ROUND('Models Data'!AT687,-2)</f>
        <v>118900</v>
      </c>
      <c r="AT95" s="138">
        <f>ROUND('Models Data'!AU687,-2)</f>
        <v>115900</v>
      </c>
      <c r="AU95" s="138">
        <f>ROUND('Models Data'!AV687,-2)</f>
        <v>112800</v>
      </c>
      <c r="AV95" s="138">
        <f>ROUND('Models Data'!AW687,-2)</f>
        <v>110100</v>
      </c>
      <c r="AW95" s="138">
        <f>ROUND('Models Data'!AX687,-2)</f>
        <v>107400</v>
      </c>
      <c r="AX95" s="138">
        <f>ROUND('Models Data'!AY687,-2)</f>
        <v>105000</v>
      </c>
      <c r="AY95" s="138">
        <f>ROUND('Models Data'!AZ687,-2)</f>
        <v>102500</v>
      </c>
      <c r="AZ95" s="138">
        <f>ROUND('Models Data'!BA687,-2)</f>
        <v>100400</v>
      </c>
      <c r="BA95" s="138">
        <f>ROUND('Models Data'!BB687,-2)</f>
        <v>98200</v>
      </c>
      <c r="BB95" s="138">
        <f>ROUND('Models Data'!BC687,-2)</f>
        <v>96200</v>
      </c>
      <c r="BC95" s="138">
        <f>ROUND('Models Data'!BD687,-2)</f>
        <v>94200</v>
      </c>
      <c r="BD95" s="138">
        <f>ROUND('Models Data'!BE687,-2)</f>
        <v>92400</v>
      </c>
      <c r="BE95" s="138">
        <f>ROUND('Models Data'!BF687,-2)</f>
        <v>90500</v>
      </c>
      <c r="BF95" s="138">
        <f>ROUND('Models Data'!BG687,-2)</f>
        <v>88800</v>
      </c>
      <c r="BG95" s="138">
        <f>ROUND('Models Data'!BH687,-2)</f>
        <v>87100</v>
      </c>
      <c r="BH95" s="138">
        <f>ROUND('Models Data'!BI687,-2)</f>
        <v>85500</v>
      </c>
      <c r="BI95" s="138">
        <f>ROUND('Models Data'!BJ687,-2)</f>
        <v>83800</v>
      </c>
      <c r="BJ95" s="140">
        <f>ROUND('Models Data'!BK687,-2)</f>
        <v>82300</v>
      </c>
    </row>
    <row r="96" spans="1:7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row r="131" spans="1:37" s="85" customFormat="1" ht="15.95" customHeight="1" x14ac:dyDescent="0.2">
      <c r="B131" s="87"/>
      <c r="C131" s="87"/>
      <c r="D131" s="87"/>
      <c r="AK131" s="59"/>
    </row>
    <row r="132" spans="1:37" s="85" customFormat="1" ht="15.95" customHeight="1" x14ac:dyDescent="0.2">
      <c r="B132" s="87"/>
      <c r="C132" s="87"/>
      <c r="D132" s="87"/>
      <c r="AK132" s="59"/>
    </row>
    <row r="133" spans="1:37" s="85" customFormat="1" ht="15.95" customHeight="1" x14ac:dyDescent="0.2">
      <c r="B133" s="87"/>
      <c r="C133" s="87"/>
      <c r="D133" s="87"/>
      <c r="AK133" s="59"/>
    </row>
    <row r="134" spans="1:37" s="85" customFormat="1" ht="15.95" customHeight="1" x14ac:dyDescent="0.2">
      <c r="B134" s="87"/>
      <c r="C134" s="87"/>
      <c r="D134" s="87"/>
      <c r="AK134" s="59"/>
    </row>
    <row r="135" spans="1:37" s="85" customFormat="1" ht="15.95" customHeight="1" x14ac:dyDescent="0.2">
      <c r="B135" s="87"/>
      <c r="C135" s="87"/>
      <c r="D135" s="87"/>
      <c r="AK135" s="59"/>
    </row>
    <row r="136" spans="1:37" s="85" customFormat="1" ht="15.95" customHeight="1" x14ac:dyDescent="0.2">
      <c r="B136" s="87"/>
      <c r="C136" s="87"/>
      <c r="D136" s="87"/>
      <c r="AK136" s="59"/>
    </row>
    <row r="137" spans="1:37" s="85" customFormat="1" ht="15.95" customHeight="1" x14ac:dyDescent="0.2">
      <c r="B137" s="87"/>
      <c r="C137" s="87"/>
      <c r="D137" s="87"/>
      <c r="AK137" s="59"/>
    </row>
    <row r="138" spans="1:37" s="85" customFormat="1" ht="15.95" customHeight="1" x14ac:dyDescent="0.2">
      <c r="B138" s="87"/>
      <c r="C138" s="87"/>
      <c r="D138" s="87"/>
      <c r="AK138" s="59"/>
    </row>
    <row r="139" spans="1:37" s="85" customFormat="1" ht="15.95" customHeight="1" x14ac:dyDescent="0.2">
      <c r="B139" s="87"/>
      <c r="C139" s="87"/>
      <c r="D139" s="87"/>
      <c r="AK139" s="59"/>
    </row>
    <row r="140" spans="1:37" s="85" customFormat="1" ht="15.95" customHeight="1" x14ac:dyDescent="0.2">
      <c r="B140" s="87"/>
      <c r="C140" s="87"/>
      <c r="D140" s="87"/>
      <c r="AK140" s="59"/>
    </row>
    <row r="141" spans="1:37" s="85" customFormat="1" ht="15.95" customHeight="1" x14ac:dyDescent="0.2">
      <c r="B141" s="87"/>
      <c r="C141" s="87"/>
      <c r="D141" s="87"/>
      <c r="AK141" s="59"/>
    </row>
    <row r="142" spans="1:37" s="85" customFormat="1" ht="15.95" customHeight="1" x14ac:dyDescent="0.2">
      <c r="B142" s="87"/>
      <c r="C142" s="87"/>
      <c r="D142" s="87"/>
      <c r="AK142" s="59"/>
    </row>
    <row r="143" spans="1:37" s="85" customFormat="1" ht="15.95" customHeight="1" x14ac:dyDescent="0.2">
      <c r="B143" s="87"/>
      <c r="C143" s="87"/>
      <c r="D143" s="87"/>
      <c r="AK143" s="59"/>
    </row>
    <row r="144" spans="1:37" s="85" customFormat="1" ht="15.95" customHeight="1" x14ac:dyDescent="0.2">
      <c r="B144" s="87"/>
      <c r="C144" s="87"/>
      <c r="D144" s="87"/>
      <c r="AK144" s="59"/>
    </row>
    <row r="145" spans="2:37" s="85" customFormat="1" ht="15.95" customHeight="1" x14ac:dyDescent="0.2">
      <c r="B145" s="87"/>
      <c r="C145" s="87"/>
      <c r="D145" s="87"/>
      <c r="AK145" s="59"/>
    </row>
    <row r="146" spans="2:37" s="85" customFormat="1" ht="15.95" customHeight="1" x14ac:dyDescent="0.2">
      <c r="B146" s="87"/>
      <c r="C146" s="87"/>
      <c r="D146" s="87"/>
      <c r="AK146" s="59"/>
    </row>
    <row r="147" spans="2:37" s="85" customFormat="1" ht="15.95" customHeight="1" x14ac:dyDescent="0.2">
      <c r="B147" s="87"/>
      <c r="C147" s="87"/>
      <c r="D147" s="87"/>
      <c r="AK147" s="59"/>
    </row>
    <row r="148" spans="2:37" s="85" customFormat="1" ht="15.95" customHeight="1" x14ac:dyDescent="0.2">
      <c r="B148" s="87"/>
      <c r="C148" s="87"/>
      <c r="D148" s="87"/>
      <c r="AK148" s="59"/>
    </row>
    <row r="149" spans="2:37" s="85" customFormat="1" ht="15.95" customHeight="1" x14ac:dyDescent="0.2">
      <c r="B149" s="87"/>
      <c r="C149" s="87"/>
      <c r="D149" s="87"/>
      <c r="AK149" s="59"/>
    </row>
    <row r="150" spans="2:37" s="85" customFormat="1" ht="15.95" customHeight="1" x14ac:dyDescent="0.2">
      <c r="B150" s="87"/>
      <c r="C150" s="87"/>
      <c r="D150" s="87"/>
      <c r="AK150" s="59"/>
    </row>
    <row r="151" spans="2:37" s="85" customFormat="1" ht="15.95" customHeight="1" x14ac:dyDescent="0.2">
      <c r="B151" s="87"/>
      <c r="C151" s="87"/>
      <c r="D151" s="87"/>
      <c r="AK151" s="59"/>
    </row>
    <row r="152" spans="2:37" s="85" customFormat="1" ht="15.95" customHeight="1" x14ac:dyDescent="0.2">
      <c r="B152" s="87"/>
      <c r="C152" s="87"/>
      <c r="D152" s="87"/>
      <c r="AK152" s="59"/>
    </row>
    <row r="153" spans="2:37" s="85" customFormat="1" ht="15.95" customHeight="1" x14ac:dyDescent="0.2">
      <c r="B153" s="87"/>
      <c r="C153" s="87"/>
      <c r="D153" s="87"/>
      <c r="AK153" s="59"/>
    </row>
    <row r="154" spans="2:37" s="85" customFormat="1" ht="15.95" customHeight="1" x14ac:dyDescent="0.2">
      <c r="B154" s="87"/>
      <c r="C154" s="87"/>
      <c r="D154" s="87"/>
      <c r="AK154" s="59"/>
    </row>
    <row r="155" spans="2:37" s="85" customFormat="1" ht="15.95" customHeight="1" x14ac:dyDescent="0.2">
      <c r="B155" s="87"/>
      <c r="C155" s="87"/>
      <c r="D155" s="87"/>
      <c r="AK155" s="59"/>
    </row>
    <row r="156" spans="2:37" s="85" customFormat="1" ht="15.95" customHeight="1" x14ac:dyDescent="0.2">
      <c r="B156" s="87"/>
      <c r="C156" s="87"/>
      <c r="D156" s="87"/>
      <c r="AK156" s="59"/>
    </row>
    <row r="157" spans="2:37" s="85" customFormat="1" ht="15.95" customHeight="1" x14ac:dyDescent="0.2">
      <c r="B157" s="87"/>
      <c r="C157" s="87"/>
      <c r="D157" s="87"/>
      <c r="AK157" s="59"/>
    </row>
    <row r="158" spans="2:37" s="85" customFormat="1" ht="15.95" customHeight="1" x14ac:dyDescent="0.2">
      <c r="B158" s="87"/>
      <c r="C158" s="87"/>
      <c r="D158" s="87"/>
      <c r="AK158" s="59"/>
    </row>
    <row r="159" spans="2:37" s="85" customFormat="1" ht="15.95" customHeight="1" x14ac:dyDescent="0.2">
      <c r="B159" s="87"/>
      <c r="C159" s="87"/>
      <c r="D159" s="87"/>
      <c r="AK159" s="59"/>
    </row>
    <row r="160" spans="2:37" s="85" customFormat="1" ht="15.95" customHeight="1" x14ac:dyDescent="0.2">
      <c r="B160" s="87"/>
      <c r="C160" s="87"/>
      <c r="D160" s="87"/>
      <c r="AK160" s="59"/>
    </row>
    <row r="161" spans="1:37" s="85" customFormat="1" ht="15.95" customHeight="1" x14ac:dyDescent="0.2">
      <c r="B161" s="87"/>
      <c r="C161" s="87"/>
      <c r="D161" s="87"/>
      <c r="AK161" s="59"/>
    </row>
    <row r="162" spans="1:37" s="85" customFormat="1" ht="15.95" customHeight="1" x14ac:dyDescent="0.2">
      <c r="B162" s="87"/>
      <c r="C162" s="87"/>
      <c r="D162" s="87"/>
      <c r="AK162" s="59"/>
    </row>
    <row r="163" spans="1:37" s="85" customFormat="1" ht="15.95" customHeight="1" x14ac:dyDescent="0.2">
      <c r="B163" s="87"/>
      <c r="C163" s="87"/>
      <c r="D163" s="87"/>
      <c r="AK163" s="59"/>
    </row>
    <row r="164" spans="1:37" s="85" customFormat="1" ht="15.95" customHeight="1" x14ac:dyDescent="0.2">
      <c r="B164" s="87"/>
      <c r="C164" s="87"/>
      <c r="D164" s="87"/>
      <c r="AK164" s="59"/>
    </row>
    <row r="165" spans="1:37" s="85" customFormat="1" ht="15.95" customHeight="1" x14ac:dyDescent="0.2">
      <c r="B165" s="87"/>
      <c r="C165" s="87"/>
      <c r="D165" s="87"/>
      <c r="AK165" s="59"/>
    </row>
    <row r="166" spans="1:37" s="85" customFormat="1" ht="15.95" customHeight="1" x14ac:dyDescent="0.2">
      <c r="B166" s="87"/>
      <c r="C166" s="87"/>
      <c r="D166" s="87"/>
      <c r="AK166" s="59"/>
    </row>
    <row r="167" spans="1:37" s="85" customFormat="1" ht="15.95" customHeight="1" x14ac:dyDescent="0.2">
      <c r="B167" s="87"/>
      <c r="C167" s="87"/>
      <c r="D167" s="87"/>
      <c r="AK167" s="59"/>
    </row>
    <row r="168" spans="1:37" s="85" customFormat="1" ht="15.95" customHeight="1" x14ac:dyDescent="0.2">
      <c r="B168" s="87"/>
      <c r="C168" s="87"/>
      <c r="D168" s="87"/>
      <c r="AK168" s="59"/>
    </row>
    <row r="169" spans="1:37" s="85" customFormat="1" ht="15.95" customHeight="1" x14ac:dyDescent="0.2">
      <c r="B169" s="87"/>
      <c r="C169" s="87"/>
      <c r="D169" s="87"/>
      <c r="AK169" s="59"/>
    </row>
    <row r="170" spans="1:37" s="85" customFormat="1" ht="15.95" customHeight="1" x14ac:dyDescent="0.2">
      <c r="B170" s="87"/>
      <c r="C170" s="87"/>
      <c r="D170" s="87"/>
      <c r="AK170" s="59"/>
    </row>
    <row r="171" spans="1:37" s="85" customFormat="1" ht="15.95" customHeight="1" x14ac:dyDescent="0.2">
      <c r="B171" s="87"/>
      <c r="C171" s="87"/>
      <c r="D171" s="87"/>
      <c r="AK171" s="59"/>
    </row>
    <row r="172" spans="1:37" s="85" customFormat="1" ht="15.95" customHeight="1" x14ac:dyDescent="0.2">
      <c r="B172" s="87"/>
      <c r="C172" s="87"/>
      <c r="D172" s="87"/>
      <c r="AK172" s="59"/>
    </row>
    <row r="173" spans="1:37" s="85" customFormat="1" ht="15.95" customHeight="1" x14ac:dyDescent="0.2">
      <c r="B173" s="87"/>
      <c r="C173" s="87"/>
      <c r="D173" s="87"/>
      <c r="AK173" s="59"/>
    </row>
    <row r="174" spans="1:37" s="85" customFormat="1" ht="15.95" customHeight="1" x14ac:dyDescent="0.2">
      <c r="AK174" s="59"/>
    </row>
    <row r="175" spans="1:37" s="85" customFormat="1" ht="15.95" customHeight="1" x14ac:dyDescent="0.2">
      <c r="A175" s="88"/>
      <c r="B175" s="87"/>
      <c r="C175" s="87"/>
      <c r="D175" s="87"/>
      <c r="AK175" s="59"/>
    </row>
    <row r="176" spans="1:37" s="85" customFormat="1" ht="15.95" customHeight="1" x14ac:dyDescent="0.2">
      <c r="B176" s="87"/>
      <c r="C176" s="87"/>
      <c r="D176" s="87"/>
      <c r="AK176" s="59"/>
    </row>
    <row r="177" spans="1:37" s="85" customFormat="1" ht="15.95" customHeight="1" x14ac:dyDescent="0.2">
      <c r="A177" s="89"/>
      <c r="B177" s="87"/>
      <c r="C177" s="87"/>
      <c r="D177" s="87"/>
      <c r="AK177" s="59"/>
    </row>
    <row r="178" spans="1:37" s="85" customFormat="1" ht="15.95" customHeight="1" x14ac:dyDescent="0.2">
      <c r="A178" s="89"/>
      <c r="B178" s="87"/>
      <c r="C178" s="87"/>
      <c r="D178" s="87"/>
      <c r="AK178" s="59"/>
    </row>
    <row r="179" spans="1:37" s="85" customFormat="1" ht="15.95" customHeight="1" x14ac:dyDescent="0.2">
      <c r="A179" s="89"/>
      <c r="B179" s="87"/>
      <c r="C179" s="87"/>
      <c r="D179" s="87"/>
      <c r="AK179" s="59"/>
    </row>
    <row r="180" spans="1:37" s="85" customFormat="1" ht="15.95" customHeight="1" x14ac:dyDescent="0.2">
      <c r="B180" s="87"/>
      <c r="C180" s="87"/>
      <c r="D180" s="87"/>
      <c r="AK180" s="59"/>
    </row>
    <row r="181" spans="1:37" s="85" customFormat="1" ht="15.95" customHeight="1" x14ac:dyDescent="0.2">
      <c r="B181" s="87"/>
      <c r="C181" s="87"/>
      <c r="D181" s="87"/>
      <c r="AK181" s="59"/>
    </row>
    <row r="182" spans="1:37" s="85" customFormat="1" ht="15.95" customHeight="1" x14ac:dyDescent="0.2">
      <c r="B182" s="87"/>
      <c r="C182" s="87"/>
      <c r="D182" s="87"/>
      <c r="AK182" s="59"/>
    </row>
    <row r="183" spans="1:37" s="85" customFormat="1" ht="15.95" customHeight="1" x14ac:dyDescent="0.2">
      <c r="B183" s="87"/>
      <c r="C183" s="87"/>
      <c r="D183" s="87"/>
      <c r="AK183" s="59"/>
    </row>
    <row r="184" spans="1:37" s="85" customFormat="1" ht="15.95" customHeight="1" x14ac:dyDescent="0.2">
      <c r="B184" s="87"/>
      <c r="C184" s="87"/>
      <c r="D184" s="87"/>
      <c r="AK184" s="59"/>
    </row>
    <row r="185" spans="1:37" s="85" customFormat="1" ht="15.95" customHeight="1" x14ac:dyDescent="0.2">
      <c r="B185" s="87"/>
      <c r="C185" s="87"/>
      <c r="D185" s="87"/>
      <c r="AK185" s="59"/>
    </row>
    <row r="186" spans="1:37" s="86" customFormat="1" ht="15.95" customHeight="1" x14ac:dyDescent="0.2">
      <c r="AK186" s="90"/>
    </row>
    <row r="187" spans="1:37" s="86" customFormat="1" ht="15.95" customHeight="1" x14ac:dyDescent="0.2">
      <c r="AK187" s="90"/>
    </row>
    <row r="188" spans="1:37" s="86" customFormat="1" ht="15.95" customHeight="1" x14ac:dyDescent="0.2">
      <c r="AK188" s="90"/>
    </row>
    <row r="189" spans="1:37" s="86" customFormat="1" ht="15.95" customHeight="1" x14ac:dyDescent="0.2">
      <c r="AK189" s="90"/>
    </row>
    <row r="190" spans="1:37" s="86" customFormat="1" ht="15.95" customHeight="1" x14ac:dyDescent="0.2">
      <c r="AK190" s="90"/>
    </row>
    <row r="191" spans="1:37" s="86" customFormat="1" ht="15.95" customHeight="1" x14ac:dyDescent="0.2">
      <c r="AK191" s="90"/>
    </row>
    <row r="192" spans="1:37" s="86" customFormat="1" ht="15.95" customHeight="1" x14ac:dyDescent="0.2">
      <c r="AK192" s="90"/>
    </row>
    <row r="193" spans="2:37" s="86" customFormat="1" ht="15.95" customHeight="1" x14ac:dyDescent="0.2">
      <c r="AK193" s="90"/>
    </row>
    <row r="194" spans="2:37" s="86" customFormat="1" ht="15.95" customHeight="1" x14ac:dyDescent="0.2">
      <c r="AK194" s="90"/>
    </row>
    <row r="195" spans="2:37" s="86" customFormat="1" ht="15.95" customHeight="1" x14ac:dyDescent="0.2">
      <c r="AK195" s="90"/>
    </row>
    <row r="196" spans="2:37" s="86" customFormat="1" ht="15.95" customHeight="1" x14ac:dyDescent="0.2">
      <c r="AK196" s="90"/>
    </row>
    <row r="197" spans="2:37" s="86" customFormat="1" ht="15.95" customHeight="1" x14ac:dyDescent="0.2">
      <c r="AK197" s="90"/>
    </row>
    <row r="198" spans="2:37" s="85" customFormat="1" ht="15.95" customHeight="1" x14ac:dyDescent="0.2">
      <c r="B198" s="87"/>
      <c r="C198" s="87"/>
      <c r="D198" s="87"/>
      <c r="AK198" s="59"/>
    </row>
    <row r="199" spans="2:37" s="85" customFormat="1" ht="15.95" customHeight="1" x14ac:dyDescent="0.2">
      <c r="B199" s="87"/>
      <c r="C199" s="87"/>
      <c r="D199" s="87"/>
      <c r="AK199" s="59"/>
    </row>
    <row r="200" spans="2:37" s="85" customFormat="1" ht="15.95" customHeight="1" x14ac:dyDescent="0.2">
      <c r="B200" s="87"/>
      <c r="C200" s="87"/>
      <c r="D200" s="87"/>
      <c r="AK200" s="59"/>
    </row>
    <row r="201" spans="2:37" s="85" customFormat="1" ht="15.95" customHeight="1" x14ac:dyDescent="0.2">
      <c r="B201" s="87"/>
      <c r="C201" s="87"/>
      <c r="D201" s="87"/>
      <c r="AK201" s="59"/>
    </row>
    <row r="202" spans="2:37" s="85" customFormat="1" ht="15.95" customHeight="1" x14ac:dyDescent="0.2">
      <c r="B202" s="87"/>
      <c r="C202" s="87"/>
      <c r="D202" s="87"/>
      <c r="AK202" s="59"/>
    </row>
    <row r="203" spans="2:37" s="85" customFormat="1" ht="15.95" customHeight="1" x14ac:dyDescent="0.2">
      <c r="B203" s="87"/>
      <c r="C203" s="87"/>
      <c r="D203" s="87"/>
      <c r="AK203" s="59"/>
    </row>
    <row r="204" spans="2:37" s="85" customFormat="1" ht="15.95" customHeight="1" x14ac:dyDescent="0.2">
      <c r="B204" s="87"/>
      <c r="C204" s="87"/>
      <c r="D204" s="87"/>
      <c r="AK204" s="59"/>
    </row>
    <row r="205" spans="2:37" s="85" customFormat="1" ht="15.95" customHeight="1" x14ac:dyDescent="0.2">
      <c r="B205" s="87"/>
      <c r="C205" s="87"/>
      <c r="D205" s="87"/>
      <c r="AK205" s="59"/>
    </row>
    <row r="206" spans="2:37" s="85" customFormat="1" ht="15.95" customHeight="1" x14ac:dyDescent="0.2">
      <c r="B206" s="87"/>
      <c r="C206" s="87"/>
      <c r="D206" s="87"/>
      <c r="AK206" s="59"/>
    </row>
    <row r="207" spans="2:37" s="85" customFormat="1" ht="15.95" customHeight="1" x14ac:dyDescent="0.2">
      <c r="B207" s="87"/>
      <c r="C207" s="87"/>
      <c r="D207" s="87"/>
      <c r="AK207" s="59"/>
    </row>
    <row r="208" spans="2:37" s="85" customFormat="1" ht="15.95" customHeight="1" x14ac:dyDescent="0.2">
      <c r="B208" s="87"/>
      <c r="C208" s="87"/>
      <c r="D208" s="87"/>
      <c r="AK208" s="59"/>
    </row>
    <row r="209" spans="2:37" s="85" customFormat="1" ht="15.95" customHeight="1" x14ac:dyDescent="0.2">
      <c r="B209" s="87"/>
      <c r="C209" s="87"/>
      <c r="D209" s="87"/>
      <c r="AK209" s="59"/>
    </row>
    <row r="210" spans="2:37" s="85" customFormat="1" ht="15.95" customHeight="1" x14ac:dyDescent="0.2">
      <c r="B210" s="87"/>
      <c r="C210" s="87"/>
      <c r="D210" s="87"/>
      <c r="AK210" s="59"/>
    </row>
    <row r="211" spans="2:37" s="85" customFormat="1" ht="15.95" customHeight="1" x14ac:dyDescent="0.2">
      <c r="B211" s="87"/>
      <c r="C211" s="87"/>
      <c r="D211" s="87"/>
      <c r="AK211" s="59"/>
    </row>
    <row r="212" spans="2:37" s="85" customFormat="1" ht="15.95" customHeight="1" x14ac:dyDescent="0.2">
      <c r="B212" s="87"/>
      <c r="C212" s="87"/>
      <c r="D212" s="87"/>
      <c r="AK212" s="59"/>
    </row>
    <row r="213" spans="2:37" s="85" customFormat="1" ht="15.95" customHeight="1" x14ac:dyDescent="0.2">
      <c r="B213" s="87"/>
      <c r="C213" s="87"/>
      <c r="D213" s="87"/>
      <c r="AK213" s="59"/>
    </row>
    <row r="214" spans="2:37" s="85" customFormat="1" ht="15.95" customHeight="1" x14ac:dyDescent="0.2">
      <c r="B214" s="87"/>
      <c r="C214" s="87"/>
      <c r="D214" s="87"/>
      <c r="AK214" s="59"/>
    </row>
    <row r="215" spans="2:37" s="85" customFormat="1" ht="15.95" customHeight="1" x14ac:dyDescent="0.2">
      <c r="B215" s="87"/>
      <c r="C215" s="87"/>
      <c r="D215" s="87"/>
      <c r="AK215" s="59"/>
    </row>
    <row r="216" spans="2:37" s="85" customFormat="1" ht="15.95" customHeight="1" x14ac:dyDescent="0.2">
      <c r="B216" s="87"/>
      <c r="C216" s="87"/>
      <c r="D216" s="87"/>
      <c r="AK216" s="59"/>
    </row>
    <row r="217" spans="2:37" s="85" customFormat="1" ht="15.95" customHeight="1" x14ac:dyDescent="0.2">
      <c r="B217" s="87"/>
      <c r="C217" s="87"/>
      <c r="D217" s="87"/>
      <c r="AK217" s="59"/>
    </row>
    <row r="218" spans="2:37" s="85" customFormat="1" ht="15.95" customHeight="1" x14ac:dyDescent="0.2">
      <c r="B218" s="87"/>
      <c r="C218" s="87"/>
      <c r="D218" s="87"/>
      <c r="AK218" s="59"/>
    </row>
    <row r="219" spans="2:37" s="85" customFormat="1" ht="15.95" customHeight="1" x14ac:dyDescent="0.2">
      <c r="B219" s="87"/>
      <c r="C219" s="87"/>
      <c r="D219" s="87"/>
      <c r="AK219" s="59"/>
    </row>
    <row r="220" spans="2:37" s="85" customFormat="1" ht="15.95" customHeight="1" x14ac:dyDescent="0.2">
      <c r="B220" s="87"/>
      <c r="C220" s="87"/>
      <c r="D220" s="87"/>
      <c r="AK220" s="59"/>
    </row>
    <row r="221" spans="2:37" s="85" customFormat="1" ht="15.95" customHeight="1" x14ac:dyDescent="0.2">
      <c r="B221" s="87"/>
      <c r="C221" s="87"/>
      <c r="D221" s="87"/>
      <c r="AK221" s="59"/>
    </row>
    <row r="222" spans="2:37" s="85" customFormat="1" ht="15.95" customHeight="1" x14ac:dyDescent="0.2">
      <c r="B222" s="87"/>
      <c r="C222" s="87"/>
      <c r="D222" s="87"/>
      <c r="AK222" s="59"/>
    </row>
    <row r="223" spans="2:37" s="85" customFormat="1" ht="15.95" customHeight="1" x14ac:dyDescent="0.2">
      <c r="B223" s="87"/>
      <c r="C223" s="87"/>
      <c r="D223" s="87"/>
      <c r="AK223" s="59"/>
    </row>
    <row r="224" spans="2:37" s="85" customFormat="1" ht="15.95" customHeight="1" x14ac:dyDescent="0.2">
      <c r="B224" s="87"/>
      <c r="C224" s="87"/>
      <c r="D224" s="87"/>
      <c r="AK224" s="59"/>
    </row>
    <row r="225" spans="2:37" s="85" customFormat="1" ht="15.95" customHeight="1" x14ac:dyDescent="0.2">
      <c r="B225" s="87"/>
      <c r="C225" s="87"/>
      <c r="D225" s="87"/>
      <c r="AK225" s="59"/>
    </row>
    <row r="226" spans="2:37" s="85" customFormat="1" ht="15.95" customHeight="1" x14ac:dyDescent="0.2">
      <c r="B226" s="87"/>
      <c r="C226" s="87"/>
      <c r="D226" s="87"/>
      <c r="AK226" s="59"/>
    </row>
    <row r="227" spans="2:37" s="85" customFormat="1" ht="15.95" customHeight="1" x14ac:dyDescent="0.2">
      <c r="B227" s="87"/>
      <c r="C227" s="87"/>
      <c r="D227" s="87"/>
      <c r="AK227" s="59"/>
    </row>
    <row r="228" spans="2:37" s="85" customFormat="1" ht="15.95" customHeight="1" x14ac:dyDescent="0.2">
      <c r="B228" s="87"/>
      <c r="C228" s="87"/>
      <c r="D228" s="87"/>
      <c r="AK228" s="59"/>
    </row>
    <row r="229" spans="2:37" s="85" customFormat="1" ht="15.95" customHeight="1" x14ac:dyDescent="0.2">
      <c r="B229" s="87"/>
      <c r="C229" s="87"/>
      <c r="D229" s="87"/>
      <c r="AK229" s="59"/>
    </row>
    <row r="230" spans="2:37" s="85" customFormat="1" ht="15.95" customHeight="1" x14ac:dyDescent="0.2">
      <c r="B230" s="87"/>
      <c r="C230" s="87"/>
      <c r="D230" s="87"/>
      <c r="AK230" s="59"/>
    </row>
    <row r="231" spans="2:37" s="85" customFormat="1" ht="15.95" customHeight="1" x14ac:dyDescent="0.2">
      <c r="B231" s="87"/>
      <c r="C231" s="87"/>
      <c r="D231" s="87"/>
      <c r="AK231" s="59"/>
    </row>
    <row r="232" spans="2:37" s="85" customFormat="1" ht="15.95" customHeight="1" x14ac:dyDescent="0.2">
      <c r="B232" s="87"/>
      <c r="C232" s="87"/>
      <c r="D232" s="87"/>
      <c r="AK232" s="59"/>
    </row>
    <row r="233" spans="2:37" s="85" customFormat="1" ht="15.95" customHeight="1" x14ac:dyDescent="0.2">
      <c r="B233" s="87"/>
      <c r="C233" s="87"/>
      <c r="D233" s="87"/>
      <c r="AK233" s="59"/>
    </row>
    <row r="234" spans="2:37" s="85" customFormat="1" ht="15.95" customHeight="1" x14ac:dyDescent="0.2">
      <c r="B234" s="87"/>
      <c r="C234" s="87"/>
      <c r="D234" s="87"/>
      <c r="AK234" s="59"/>
    </row>
    <row r="235" spans="2:37" s="85" customFormat="1" ht="15.95" customHeight="1" x14ac:dyDescent="0.2">
      <c r="B235" s="87"/>
      <c r="C235" s="87"/>
      <c r="D235" s="87"/>
      <c r="AK235" s="59"/>
    </row>
    <row r="236" spans="2:37" s="85" customFormat="1" ht="15.95" customHeight="1" x14ac:dyDescent="0.2">
      <c r="B236" s="87"/>
      <c r="C236" s="87"/>
      <c r="D236" s="87"/>
      <c r="AK236" s="59"/>
    </row>
    <row r="237" spans="2:37" s="85" customFormat="1" ht="15.95" customHeight="1" x14ac:dyDescent="0.2">
      <c r="B237" s="87"/>
      <c r="C237" s="87"/>
      <c r="D237" s="87"/>
      <c r="AK237" s="59"/>
    </row>
    <row r="238" spans="2:37" s="85" customFormat="1" ht="15.95" customHeight="1" x14ac:dyDescent="0.2">
      <c r="B238" s="87"/>
      <c r="C238" s="87"/>
      <c r="D238" s="87"/>
      <c r="AK238" s="59"/>
    </row>
    <row r="239" spans="2:37" s="85" customFormat="1" ht="15.95" customHeight="1" x14ac:dyDescent="0.2">
      <c r="B239" s="87"/>
      <c r="C239" s="87"/>
      <c r="D239" s="87"/>
      <c r="AK239" s="59"/>
    </row>
    <row r="240" spans="2:37" s="85" customFormat="1" ht="15.95" customHeight="1" x14ac:dyDescent="0.2">
      <c r="B240" s="87"/>
      <c r="C240" s="87"/>
      <c r="D240" s="87"/>
      <c r="AK240" s="59"/>
    </row>
    <row r="241" spans="2:37" s="85" customFormat="1" ht="15.95" customHeight="1" x14ac:dyDescent="0.2">
      <c r="B241" s="87"/>
      <c r="C241" s="87"/>
      <c r="D241" s="87"/>
      <c r="AK241" s="59"/>
    </row>
    <row r="242" spans="2:37" s="85" customFormat="1" ht="15.95" customHeight="1" x14ac:dyDescent="0.2">
      <c r="B242" s="87"/>
      <c r="C242" s="87"/>
      <c r="D242" s="87"/>
      <c r="AK242" s="59"/>
    </row>
    <row r="243" spans="2:37" s="85" customFormat="1" ht="15.95" customHeight="1" x14ac:dyDescent="0.2">
      <c r="B243" s="87"/>
      <c r="C243" s="87"/>
      <c r="D243" s="87"/>
      <c r="AK243" s="59"/>
    </row>
    <row r="244" spans="2:37" s="85" customFormat="1" ht="15.95" customHeight="1" x14ac:dyDescent="0.2">
      <c r="B244" s="87"/>
      <c r="C244" s="87"/>
      <c r="D244" s="87"/>
      <c r="AK244" s="59"/>
    </row>
    <row r="245" spans="2:37" s="85" customFormat="1" ht="15.95" customHeight="1" x14ac:dyDescent="0.2">
      <c r="B245" s="87"/>
      <c r="C245" s="87"/>
      <c r="D245" s="87"/>
      <c r="AK245" s="59"/>
    </row>
    <row r="246" spans="2:37" s="85" customFormat="1" ht="15.95" customHeight="1" x14ac:dyDescent="0.2">
      <c r="B246" s="87"/>
      <c r="C246" s="87"/>
      <c r="D246" s="87"/>
      <c r="AK246" s="59"/>
    </row>
    <row r="247" spans="2:37" s="85" customFormat="1" ht="15.95" customHeight="1" x14ac:dyDescent="0.2">
      <c r="B247" s="87"/>
      <c r="C247" s="87"/>
      <c r="D247" s="87"/>
      <c r="AK247" s="59"/>
    </row>
    <row r="248" spans="2:37" s="85" customFormat="1" ht="15.95" customHeight="1" x14ac:dyDescent="0.2">
      <c r="B248" s="87"/>
      <c r="C248" s="87"/>
      <c r="D248" s="87"/>
      <c r="AK248" s="59"/>
    </row>
    <row r="249" spans="2:37" s="85" customFormat="1" ht="15.95" customHeight="1" x14ac:dyDescent="0.2">
      <c r="B249" s="87"/>
      <c r="C249" s="87"/>
      <c r="D249" s="87"/>
      <c r="AK249" s="59"/>
    </row>
    <row r="250" spans="2:37" s="85" customFormat="1" ht="15.95" customHeight="1" x14ac:dyDescent="0.2">
      <c r="B250" s="87"/>
      <c r="C250" s="87"/>
      <c r="D250" s="87"/>
      <c r="AK250" s="59"/>
    </row>
    <row r="251" spans="2:37" s="85" customFormat="1" ht="15.95" customHeight="1" x14ac:dyDescent="0.2">
      <c r="B251" s="87"/>
      <c r="C251" s="87"/>
      <c r="D251" s="87"/>
      <c r="AK251" s="59"/>
    </row>
    <row r="252" spans="2:37" s="85" customFormat="1" ht="15.95" customHeight="1" x14ac:dyDescent="0.2">
      <c r="B252" s="87"/>
      <c r="C252" s="87"/>
      <c r="D252" s="87"/>
      <c r="AK252" s="59"/>
    </row>
    <row r="253" spans="2:37" s="85" customFormat="1" ht="15.95" customHeight="1" x14ac:dyDescent="0.2">
      <c r="B253" s="87"/>
      <c r="C253" s="87"/>
      <c r="D253" s="87"/>
      <c r="AK253" s="59"/>
    </row>
    <row r="254" spans="2:37" s="85" customFormat="1" ht="15.95" customHeight="1" x14ac:dyDescent="0.2">
      <c r="B254" s="87"/>
      <c r="C254" s="87"/>
      <c r="D254" s="87"/>
      <c r="AK254" s="59"/>
    </row>
    <row r="255" spans="2:37" s="85" customFormat="1" ht="15.95" customHeight="1" x14ac:dyDescent="0.2">
      <c r="B255" s="87"/>
      <c r="C255" s="87"/>
      <c r="D255" s="87"/>
      <c r="AK255" s="59"/>
    </row>
    <row r="256" spans="2:37" s="85" customFormat="1" ht="15.95" customHeight="1" x14ac:dyDescent="0.2">
      <c r="B256" s="87"/>
      <c r="C256" s="87"/>
      <c r="D256" s="87"/>
      <c r="AK256" s="59"/>
    </row>
    <row r="257" spans="2:37" s="85" customFormat="1" ht="15.95" customHeight="1" x14ac:dyDescent="0.2">
      <c r="B257" s="87"/>
      <c r="C257" s="87"/>
      <c r="D257" s="87"/>
      <c r="AK257" s="59"/>
    </row>
    <row r="258" spans="2:37" s="85" customFormat="1" ht="15.95" customHeight="1" x14ac:dyDescent="0.2">
      <c r="B258" s="87"/>
      <c r="C258" s="87"/>
      <c r="D258" s="87"/>
      <c r="AK258" s="59"/>
    </row>
    <row r="259" spans="2:37" s="85" customFormat="1" ht="15.95" customHeight="1" x14ac:dyDescent="0.2">
      <c r="B259" s="87"/>
      <c r="C259" s="87"/>
      <c r="D259" s="87"/>
      <c r="AK259" s="59"/>
    </row>
    <row r="260" spans="2:37" s="85" customFormat="1" ht="15.95" customHeight="1" x14ac:dyDescent="0.2">
      <c r="B260" s="87"/>
      <c r="C260" s="87"/>
      <c r="D260" s="87"/>
      <c r="AK260" s="59"/>
    </row>
    <row r="261" spans="2:37" s="85" customFormat="1" ht="15.95" customHeight="1" x14ac:dyDescent="0.2">
      <c r="B261" s="87"/>
      <c r="C261" s="87"/>
      <c r="D261" s="87"/>
      <c r="AK261" s="59"/>
    </row>
    <row r="262" spans="2:37" s="85" customFormat="1" ht="15.95" customHeight="1" x14ac:dyDescent="0.2">
      <c r="B262" s="87"/>
      <c r="C262" s="87"/>
      <c r="D262" s="87"/>
      <c r="AK262" s="59"/>
    </row>
    <row r="263" spans="2:37" s="85" customFormat="1" ht="15.95" customHeight="1" x14ac:dyDescent="0.2">
      <c r="B263" s="87"/>
      <c r="C263" s="87"/>
      <c r="D263" s="87"/>
      <c r="AK263" s="59"/>
    </row>
    <row r="264" spans="2:37" s="85" customFormat="1" ht="15.95" customHeight="1" x14ac:dyDescent="0.2">
      <c r="B264" s="87"/>
      <c r="C264" s="87"/>
      <c r="D264" s="87"/>
      <c r="AK264" s="59"/>
    </row>
    <row r="265" spans="2:37" s="85" customFormat="1" ht="15.95" customHeight="1" x14ac:dyDescent="0.2">
      <c r="B265" s="87"/>
      <c r="C265" s="87"/>
      <c r="D265" s="87"/>
      <c r="AK265" s="59"/>
    </row>
    <row r="266" spans="2:37" s="85" customFormat="1" ht="15.95" customHeight="1" x14ac:dyDescent="0.2">
      <c r="B266" s="87"/>
      <c r="C266" s="87"/>
      <c r="D266" s="87"/>
      <c r="AK266" s="59"/>
    </row>
    <row r="267" spans="2:37" s="85" customFormat="1" ht="15.95" customHeight="1" x14ac:dyDescent="0.2">
      <c r="B267" s="87"/>
      <c r="C267" s="87"/>
      <c r="D267" s="87"/>
      <c r="AK267" s="59"/>
    </row>
    <row r="268" spans="2:37" s="85" customFormat="1" ht="15.95" customHeight="1" x14ac:dyDescent="0.2">
      <c r="B268" s="87"/>
      <c r="C268" s="87"/>
      <c r="D268" s="87"/>
      <c r="AK268" s="59"/>
    </row>
    <row r="269" spans="2:37" s="85" customFormat="1" ht="15.95" customHeight="1" x14ac:dyDescent="0.2">
      <c r="B269" s="87"/>
      <c r="C269" s="87"/>
      <c r="D269" s="87"/>
      <c r="AK269" s="59"/>
    </row>
    <row r="270" spans="2:37" s="85" customFormat="1" ht="15.95" customHeight="1" x14ac:dyDescent="0.2">
      <c r="B270" s="87"/>
      <c r="C270" s="87"/>
      <c r="D270" s="87"/>
      <c r="AK270" s="59"/>
    </row>
    <row r="271" spans="2:37" s="85" customFormat="1" ht="15.95" customHeight="1" x14ac:dyDescent="0.2">
      <c r="B271" s="87"/>
      <c r="C271" s="87"/>
      <c r="D271" s="87"/>
      <c r="AK271" s="59"/>
    </row>
    <row r="272" spans="2:37" s="85" customFormat="1" ht="15.95" customHeight="1" x14ac:dyDescent="0.2">
      <c r="B272" s="87"/>
      <c r="C272" s="87"/>
      <c r="D272" s="87"/>
      <c r="AK272" s="59"/>
    </row>
    <row r="273" spans="2:37" s="85" customFormat="1" ht="15.95" customHeight="1" x14ac:dyDescent="0.2">
      <c r="B273" s="87"/>
      <c r="C273" s="87"/>
      <c r="D273" s="87"/>
      <c r="AK273" s="59"/>
    </row>
    <row r="274" spans="2:37" s="85" customFormat="1" ht="15.95" customHeight="1" x14ac:dyDescent="0.2">
      <c r="B274" s="87"/>
      <c r="C274" s="87"/>
      <c r="D274" s="87"/>
      <c r="AK274" s="59"/>
    </row>
    <row r="275" spans="2:37" s="85" customFormat="1" ht="15.95" customHeight="1" x14ac:dyDescent="0.2">
      <c r="B275" s="87"/>
      <c r="C275" s="87"/>
      <c r="D275" s="87"/>
      <c r="AK275" s="59"/>
    </row>
    <row r="276" spans="2:37" s="85" customFormat="1" ht="15.95" customHeight="1" x14ac:dyDescent="0.2">
      <c r="B276" s="87"/>
      <c r="C276" s="87"/>
      <c r="D276" s="87"/>
      <c r="AK276" s="59"/>
    </row>
    <row r="277" spans="2:37" s="85" customFormat="1" ht="15.95" customHeight="1" x14ac:dyDescent="0.2">
      <c r="B277" s="87"/>
      <c r="C277" s="87"/>
      <c r="D277" s="87"/>
      <c r="AK277" s="59"/>
    </row>
    <row r="278" spans="2:37" s="85" customFormat="1" ht="15.95" customHeight="1" x14ac:dyDescent="0.2">
      <c r="B278" s="87"/>
      <c r="C278" s="87"/>
      <c r="D278" s="87"/>
      <c r="AK278" s="59"/>
    </row>
    <row r="279" spans="2:37" s="85" customFormat="1" ht="15.95" customHeight="1" x14ac:dyDescent="0.2">
      <c r="B279" s="87"/>
      <c r="C279" s="87"/>
      <c r="D279" s="87"/>
      <c r="AK279" s="59"/>
    </row>
    <row r="280" spans="2:37" s="85" customFormat="1" ht="15.95" customHeight="1" x14ac:dyDescent="0.2">
      <c r="B280" s="87"/>
      <c r="C280" s="87"/>
      <c r="D280" s="87"/>
      <c r="AK280" s="59"/>
    </row>
    <row r="281" spans="2:37" s="85" customFormat="1" ht="15.95" customHeight="1" x14ac:dyDescent="0.2">
      <c r="B281" s="87"/>
      <c r="C281" s="87"/>
      <c r="D281" s="87"/>
      <c r="AK281" s="59"/>
    </row>
    <row r="282" spans="2:37" s="85" customFormat="1" ht="15.95" customHeight="1" x14ac:dyDescent="0.2">
      <c r="B282" s="87"/>
      <c r="C282" s="87"/>
      <c r="D282" s="87"/>
      <c r="AK282" s="59"/>
    </row>
    <row r="283" spans="2:37" s="85" customFormat="1" ht="15.95" customHeight="1" x14ac:dyDescent="0.2">
      <c r="B283" s="87"/>
      <c r="C283" s="87"/>
      <c r="D283" s="87"/>
      <c r="AK283" s="59"/>
    </row>
    <row r="284" spans="2:37" s="85" customFormat="1" ht="15.95" customHeight="1" x14ac:dyDescent="0.2">
      <c r="B284" s="87"/>
      <c r="C284" s="87"/>
      <c r="D284" s="87"/>
      <c r="AK284" s="59"/>
    </row>
    <row r="285" spans="2:37" s="85" customFormat="1" ht="15.95" customHeight="1" x14ac:dyDescent="0.2">
      <c r="B285" s="87"/>
      <c r="C285" s="87"/>
      <c r="D285" s="87"/>
      <c r="AK285" s="59"/>
    </row>
    <row r="286" spans="2:37" s="85" customFormat="1" ht="15.95" customHeight="1" x14ac:dyDescent="0.2">
      <c r="B286" s="87"/>
      <c r="C286" s="87"/>
      <c r="D286" s="87"/>
      <c r="AK286" s="59"/>
    </row>
    <row r="287" spans="2:37" s="85" customFormat="1" ht="15.95" customHeight="1" x14ac:dyDescent="0.2">
      <c r="B287" s="87"/>
      <c r="C287" s="87"/>
      <c r="D287" s="87"/>
      <c r="AK287" s="59"/>
    </row>
    <row r="288" spans="2:37" s="85" customFormat="1" ht="15.95" customHeight="1" x14ac:dyDescent="0.2">
      <c r="B288" s="87"/>
      <c r="C288" s="87"/>
      <c r="D288" s="87"/>
      <c r="AK288" s="59"/>
    </row>
    <row r="289" spans="2:37" s="85" customFormat="1" ht="15.95" customHeight="1" x14ac:dyDescent="0.2">
      <c r="B289" s="87"/>
      <c r="C289" s="87"/>
      <c r="D289" s="87"/>
      <c r="AK289" s="59"/>
    </row>
    <row r="290" spans="2:37" s="85" customFormat="1" ht="15.95" customHeight="1" x14ac:dyDescent="0.2">
      <c r="B290" s="87"/>
      <c r="C290" s="87"/>
      <c r="D290" s="87"/>
      <c r="AK290" s="59"/>
    </row>
    <row r="291" spans="2:37" s="85" customFormat="1" ht="15.95" customHeight="1" x14ac:dyDescent="0.2">
      <c r="B291" s="87"/>
      <c r="C291" s="87"/>
      <c r="D291" s="87"/>
      <c r="AK291" s="59"/>
    </row>
    <row r="292" spans="2:37" s="85" customFormat="1" ht="15.95" customHeight="1" x14ac:dyDescent="0.2">
      <c r="B292" s="87"/>
      <c r="C292" s="87"/>
      <c r="D292" s="87"/>
      <c r="AK292" s="59"/>
    </row>
    <row r="293" spans="2:37" s="85" customFormat="1" ht="15.95" customHeight="1" x14ac:dyDescent="0.2">
      <c r="B293" s="87"/>
      <c r="C293" s="87"/>
      <c r="D293" s="87"/>
      <c r="AK293" s="59"/>
    </row>
    <row r="294" spans="2:37" s="85" customFormat="1" ht="15.95" customHeight="1" x14ac:dyDescent="0.2">
      <c r="B294" s="87"/>
      <c r="C294" s="87"/>
      <c r="D294" s="87"/>
      <c r="AK294" s="59"/>
    </row>
    <row r="295" spans="2:37" s="85" customFormat="1" ht="15.95" customHeight="1" x14ac:dyDescent="0.2">
      <c r="B295" s="87"/>
      <c r="C295" s="87"/>
      <c r="D295" s="87"/>
      <c r="AK295" s="59"/>
    </row>
    <row r="296" spans="2:37" s="85" customFormat="1" ht="15.95" customHeight="1" x14ac:dyDescent="0.2">
      <c r="B296" s="87"/>
      <c r="C296" s="87"/>
      <c r="D296" s="87"/>
      <c r="AK296" s="59"/>
    </row>
    <row r="297" spans="2:37" s="85" customFormat="1" ht="15.95" customHeight="1" x14ac:dyDescent="0.2">
      <c r="B297" s="87"/>
      <c r="C297" s="87"/>
      <c r="D297" s="87"/>
      <c r="AK297" s="59"/>
    </row>
    <row r="298" spans="2:37" s="85" customFormat="1" ht="15.95" customHeight="1" x14ac:dyDescent="0.2">
      <c r="B298" s="87"/>
      <c r="C298" s="87"/>
      <c r="D298" s="87"/>
      <c r="AK298" s="59"/>
    </row>
    <row r="299" spans="2:37" s="85" customFormat="1" ht="15.95" customHeight="1" x14ac:dyDescent="0.2">
      <c r="B299" s="87"/>
      <c r="C299" s="87"/>
      <c r="D299" s="87"/>
      <c r="AK299" s="59"/>
    </row>
    <row r="300" spans="2:37" s="85" customFormat="1" ht="15.95" customHeight="1" x14ac:dyDescent="0.2">
      <c r="B300" s="87"/>
      <c r="C300" s="87"/>
      <c r="D300" s="87"/>
      <c r="AK300" s="59"/>
    </row>
    <row r="301" spans="2:37" s="85" customFormat="1" ht="15.95" customHeight="1" x14ac:dyDescent="0.2">
      <c r="B301" s="87"/>
      <c r="C301" s="87"/>
      <c r="D301" s="87"/>
      <c r="AK301" s="59"/>
    </row>
    <row r="302" spans="2:37" s="85" customFormat="1" ht="15.95" customHeight="1" x14ac:dyDescent="0.2">
      <c r="B302" s="87"/>
      <c r="C302" s="87"/>
      <c r="D302" s="87"/>
      <c r="AK302" s="59"/>
    </row>
    <row r="303" spans="2:37" s="85" customFormat="1" ht="15.95" customHeight="1" x14ac:dyDescent="0.2">
      <c r="B303" s="87"/>
      <c r="C303" s="87"/>
      <c r="D303" s="87"/>
      <c r="AK303" s="59"/>
    </row>
    <row r="304" spans="2:37" s="85" customFormat="1" ht="15.95" customHeight="1" x14ac:dyDescent="0.2">
      <c r="B304" s="87"/>
      <c r="C304" s="87"/>
      <c r="D304" s="87"/>
      <c r="AK304" s="59"/>
    </row>
    <row r="305" spans="2:37" s="85" customFormat="1" ht="15.95" customHeight="1" x14ac:dyDescent="0.2">
      <c r="B305" s="87"/>
      <c r="C305" s="87"/>
      <c r="D305" s="87"/>
      <c r="AK305" s="59"/>
    </row>
    <row r="306" spans="2:37" s="85" customFormat="1" ht="15.95" customHeight="1" x14ac:dyDescent="0.2">
      <c r="B306" s="87"/>
      <c r="C306" s="87"/>
      <c r="D306" s="87"/>
      <c r="AK306" s="59"/>
    </row>
    <row r="307" spans="2:37" s="85" customFormat="1" ht="15.95" customHeight="1" x14ac:dyDescent="0.2">
      <c r="B307" s="87"/>
      <c r="C307" s="87"/>
      <c r="D307" s="87"/>
      <c r="AK307" s="59"/>
    </row>
    <row r="308" spans="2:37" s="85" customFormat="1" ht="15.95" customHeight="1" x14ac:dyDescent="0.2">
      <c r="B308" s="87"/>
      <c r="C308" s="87"/>
      <c r="D308" s="87"/>
      <c r="AK308" s="59"/>
    </row>
    <row r="309" spans="2:37" s="85" customFormat="1" ht="15.95" customHeight="1" x14ac:dyDescent="0.2">
      <c r="B309" s="87"/>
      <c r="C309" s="87"/>
      <c r="D309" s="87"/>
      <c r="AK309" s="59"/>
    </row>
    <row r="310" spans="2:37" s="85" customFormat="1" ht="15.95" customHeight="1" x14ac:dyDescent="0.2">
      <c r="B310" s="87"/>
      <c r="C310" s="87"/>
      <c r="D310" s="87"/>
      <c r="AK310" s="59"/>
    </row>
    <row r="311" spans="2:37" s="85" customFormat="1" ht="15.95" customHeight="1" x14ac:dyDescent="0.2">
      <c r="B311" s="87"/>
      <c r="C311" s="87"/>
      <c r="D311" s="87"/>
      <c r="AK311" s="59"/>
    </row>
    <row r="312" spans="2:37" s="85" customFormat="1" ht="15.95" customHeight="1" x14ac:dyDescent="0.2">
      <c r="B312" s="87"/>
      <c r="C312" s="87"/>
      <c r="D312" s="87"/>
      <c r="AK312" s="59"/>
    </row>
    <row r="313" spans="2:37" s="85" customFormat="1" ht="15.95" customHeight="1" x14ac:dyDescent="0.2">
      <c r="B313" s="87"/>
      <c r="C313" s="87"/>
      <c r="D313" s="87"/>
      <c r="AK313" s="59"/>
    </row>
    <row r="314" spans="2:37" s="85" customFormat="1" ht="15.95" customHeight="1" x14ac:dyDescent="0.2">
      <c r="B314" s="87"/>
      <c r="C314" s="87"/>
      <c r="D314" s="87"/>
      <c r="AK314" s="59"/>
    </row>
    <row r="315" spans="2:37" s="85" customFormat="1" ht="15.95" customHeight="1" x14ac:dyDescent="0.2">
      <c r="B315" s="87"/>
      <c r="C315" s="87"/>
      <c r="D315" s="87"/>
      <c r="AK315" s="59"/>
    </row>
    <row r="316" spans="2:37" s="85" customFormat="1" ht="15.95" customHeight="1" x14ac:dyDescent="0.2">
      <c r="B316" s="87"/>
      <c r="C316" s="87"/>
      <c r="D316" s="87"/>
      <c r="AK316" s="59"/>
    </row>
    <row r="317" spans="2:37" s="85" customFormat="1" ht="15.95" customHeight="1" x14ac:dyDescent="0.2">
      <c r="B317" s="87"/>
      <c r="C317" s="87"/>
      <c r="D317" s="87"/>
      <c r="AK317" s="59"/>
    </row>
    <row r="318" spans="2:37" s="85" customFormat="1" ht="15.95" customHeight="1" x14ac:dyDescent="0.2">
      <c r="B318" s="87"/>
      <c r="C318" s="87"/>
      <c r="D318" s="87"/>
      <c r="AK318" s="59"/>
    </row>
    <row r="319" spans="2:37" s="85" customFormat="1" ht="15.95" customHeight="1" x14ac:dyDescent="0.2">
      <c r="B319" s="87"/>
      <c r="C319" s="87"/>
      <c r="D319" s="87"/>
      <c r="AK319" s="59"/>
    </row>
    <row r="320" spans="2:37" s="85" customFormat="1" ht="15.95" customHeight="1" x14ac:dyDescent="0.2">
      <c r="B320" s="87"/>
      <c r="C320" s="87"/>
      <c r="D320" s="87"/>
      <c r="AK320" s="59"/>
    </row>
    <row r="321" spans="2:37" s="85" customFormat="1" ht="15.95" customHeight="1" x14ac:dyDescent="0.2">
      <c r="B321" s="87"/>
      <c r="C321" s="87"/>
      <c r="D321" s="87"/>
      <c r="AK321" s="59"/>
    </row>
    <row r="322" spans="2:37" s="85" customFormat="1" ht="15.95" customHeight="1" x14ac:dyDescent="0.2">
      <c r="B322" s="87"/>
      <c r="C322" s="87"/>
      <c r="D322" s="87"/>
      <c r="AK322" s="59"/>
    </row>
    <row r="323" spans="2:37" s="85" customFormat="1" ht="15.95" customHeight="1" x14ac:dyDescent="0.2">
      <c r="B323" s="87"/>
      <c r="C323" s="87"/>
      <c r="D323" s="87"/>
      <c r="AK323" s="59"/>
    </row>
    <row r="324" spans="2:37" s="85" customFormat="1" ht="15.95" customHeight="1" x14ac:dyDescent="0.2">
      <c r="B324" s="87"/>
      <c r="C324" s="87"/>
      <c r="D324" s="87"/>
      <c r="AK324" s="59"/>
    </row>
    <row r="325" spans="2:37" s="85" customFormat="1" ht="15.95" customHeight="1" x14ac:dyDescent="0.2">
      <c r="B325" s="87"/>
      <c r="C325" s="87"/>
      <c r="D325" s="87"/>
      <c r="AK325" s="59"/>
    </row>
    <row r="326" spans="2:37" s="85" customFormat="1" ht="15.95" customHeight="1" x14ac:dyDescent="0.2">
      <c r="B326" s="87"/>
      <c r="C326" s="87"/>
      <c r="D326" s="87"/>
      <c r="AK326" s="59"/>
    </row>
    <row r="327" spans="2:37" s="85" customFormat="1" ht="15.95" customHeight="1" x14ac:dyDescent="0.2">
      <c r="B327" s="87"/>
      <c r="C327" s="87"/>
      <c r="D327" s="87"/>
      <c r="AK327" s="59"/>
    </row>
    <row r="328" spans="2:37" s="85" customFormat="1" ht="15.95" customHeight="1" x14ac:dyDescent="0.2">
      <c r="B328" s="87"/>
      <c r="C328" s="87"/>
      <c r="D328" s="87"/>
      <c r="AK328" s="59"/>
    </row>
    <row r="329" spans="2:37" s="85" customFormat="1" ht="15.95" customHeight="1" x14ac:dyDescent="0.2">
      <c r="B329" s="87"/>
      <c r="C329" s="87"/>
      <c r="D329" s="87"/>
      <c r="AK329" s="59"/>
    </row>
    <row r="330" spans="2:37" s="85" customFormat="1" ht="15.95" customHeight="1" x14ac:dyDescent="0.2">
      <c r="B330" s="87"/>
      <c r="C330" s="87"/>
      <c r="D330" s="87"/>
      <c r="AK330" s="59"/>
    </row>
    <row r="331" spans="2:37" s="85" customFormat="1" ht="15.95" customHeight="1" x14ac:dyDescent="0.2">
      <c r="B331" s="87"/>
      <c r="C331" s="87"/>
      <c r="D331" s="87"/>
      <c r="AK331" s="59"/>
    </row>
    <row r="332" spans="2:37" s="85" customFormat="1" ht="15.95" customHeight="1" x14ac:dyDescent="0.2">
      <c r="B332" s="87"/>
      <c r="C332" s="87"/>
      <c r="D332" s="87"/>
      <c r="AK332" s="59"/>
    </row>
    <row r="333" spans="2:37" s="85" customFormat="1" ht="15.95" customHeight="1" x14ac:dyDescent="0.2">
      <c r="B333" s="87"/>
      <c r="C333" s="87"/>
      <c r="D333" s="87"/>
      <c r="AK333" s="59"/>
    </row>
    <row r="334" spans="2:37" s="85" customFormat="1" ht="15.95" customHeight="1" x14ac:dyDescent="0.2">
      <c r="B334" s="87"/>
      <c r="C334" s="87"/>
      <c r="D334" s="87"/>
      <c r="AK334" s="59"/>
    </row>
    <row r="335" spans="2:37" s="85" customFormat="1" ht="15.95" customHeight="1" x14ac:dyDescent="0.2">
      <c r="B335" s="87"/>
      <c r="C335" s="87"/>
      <c r="D335" s="87"/>
      <c r="AK335" s="59"/>
    </row>
    <row r="336" spans="2:37" s="85" customFormat="1" ht="15.95" customHeight="1" x14ac:dyDescent="0.2">
      <c r="B336" s="87"/>
      <c r="C336" s="87"/>
      <c r="D336" s="87"/>
      <c r="AK336" s="59"/>
    </row>
    <row r="337" spans="2:37" s="85" customFormat="1" ht="15.95" customHeight="1" x14ac:dyDescent="0.2">
      <c r="B337" s="87"/>
      <c r="C337" s="87"/>
      <c r="D337" s="87"/>
      <c r="AK337" s="59"/>
    </row>
    <row r="338" spans="2:37" s="85" customFormat="1" ht="15.95" customHeight="1" x14ac:dyDescent="0.2">
      <c r="B338" s="87"/>
      <c r="C338" s="87"/>
      <c r="D338" s="87"/>
      <c r="AK338" s="59"/>
    </row>
    <row r="339" spans="2:37" s="85" customFormat="1" ht="15.95" customHeight="1" x14ac:dyDescent="0.2">
      <c r="B339" s="87"/>
      <c r="C339" s="87"/>
      <c r="D339" s="87"/>
      <c r="AK339" s="59"/>
    </row>
    <row r="340" spans="2:37" s="85" customFormat="1" ht="15.95" customHeight="1" x14ac:dyDescent="0.2">
      <c r="B340" s="87"/>
      <c r="C340" s="87"/>
      <c r="D340" s="87"/>
      <c r="AK340" s="59"/>
    </row>
    <row r="341" spans="2:37" s="85" customFormat="1" ht="15.95" customHeight="1" x14ac:dyDescent="0.2">
      <c r="B341" s="87"/>
      <c r="C341" s="87"/>
      <c r="D341" s="87"/>
      <c r="AK341" s="59"/>
    </row>
    <row r="342" spans="2:37" s="85" customFormat="1" ht="15.95" customHeight="1" x14ac:dyDescent="0.2">
      <c r="B342" s="87"/>
      <c r="C342" s="87"/>
      <c r="D342" s="87"/>
      <c r="AK342" s="59"/>
    </row>
    <row r="343" spans="2:37" s="85" customFormat="1" ht="15.95" customHeight="1" x14ac:dyDescent="0.2">
      <c r="B343" s="87"/>
      <c r="C343" s="87"/>
      <c r="D343" s="87"/>
      <c r="AK343" s="59"/>
    </row>
    <row r="344" spans="2:37" s="85" customFormat="1" ht="15.95" customHeight="1" x14ac:dyDescent="0.2">
      <c r="B344" s="87"/>
      <c r="C344" s="87"/>
      <c r="D344" s="87"/>
      <c r="AK344" s="59"/>
    </row>
    <row r="345" spans="2:37" s="85" customFormat="1" ht="15.95" customHeight="1" x14ac:dyDescent="0.2">
      <c r="B345" s="87"/>
      <c r="C345" s="87"/>
      <c r="D345" s="87"/>
      <c r="AK345" s="59"/>
    </row>
    <row r="346" spans="2:37" s="85" customFormat="1" ht="15.95" customHeight="1" x14ac:dyDescent="0.2">
      <c r="B346" s="87"/>
      <c r="C346" s="87"/>
      <c r="D346" s="87"/>
      <c r="AK346" s="59"/>
    </row>
    <row r="347" spans="2:37" s="85" customFormat="1" ht="15.95" customHeight="1" x14ac:dyDescent="0.2">
      <c r="B347" s="87"/>
      <c r="C347" s="87"/>
      <c r="D347" s="87"/>
      <c r="AK347" s="59"/>
    </row>
    <row r="348" spans="2:37" s="85" customFormat="1" ht="15.95" customHeight="1" x14ac:dyDescent="0.2">
      <c r="B348" s="87"/>
      <c r="C348" s="87"/>
      <c r="D348" s="87"/>
      <c r="AK348" s="59"/>
    </row>
    <row r="349" spans="2:37" s="85" customFormat="1" ht="15.95" customHeight="1" x14ac:dyDescent="0.2">
      <c r="B349" s="87"/>
      <c r="C349" s="87"/>
      <c r="D349" s="87"/>
      <c r="AK349" s="59"/>
    </row>
    <row r="350" spans="2:37" s="85" customFormat="1" ht="15.95" customHeight="1" x14ac:dyDescent="0.2">
      <c r="B350" s="87"/>
      <c r="C350" s="87"/>
      <c r="D350" s="87"/>
      <c r="AK350" s="59"/>
    </row>
    <row r="351" spans="2:37" s="85" customFormat="1" ht="15.95" customHeight="1" x14ac:dyDescent="0.2">
      <c r="B351" s="87"/>
      <c r="C351" s="87"/>
      <c r="D351" s="87"/>
      <c r="AK351" s="59"/>
    </row>
    <row r="352" spans="2:37" s="85" customFormat="1" ht="15.95" customHeight="1" x14ac:dyDescent="0.2">
      <c r="B352" s="87"/>
      <c r="C352" s="87"/>
      <c r="D352" s="87"/>
      <c r="AK352" s="59"/>
    </row>
    <row r="353" spans="2:37" s="85" customFormat="1" ht="15.95" customHeight="1" x14ac:dyDescent="0.2">
      <c r="B353" s="87"/>
      <c r="C353" s="87"/>
      <c r="D353" s="87"/>
      <c r="AK353" s="59"/>
    </row>
    <row r="354" spans="2:37" s="85" customFormat="1" ht="15.95" customHeight="1" x14ac:dyDescent="0.2">
      <c r="B354" s="87"/>
      <c r="C354" s="87"/>
      <c r="D354" s="87"/>
      <c r="AK354" s="59"/>
    </row>
    <row r="355" spans="2:37" s="85" customFormat="1" ht="15.95" customHeight="1" x14ac:dyDescent="0.2">
      <c r="B355" s="87"/>
      <c r="C355" s="87"/>
      <c r="D355" s="87"/>
      <c r="AK355" s="59"/>
    </row>
    <row r="356" spans="2:37" s="85" customFormat="1" ht="15.95" customHeight="1" x14ac:dyDescent="0.2">
      <c r="B356" s="87"/>
      <c r="C356" s="87"/>
      <c r="D356" s="87"/>
      <c r="AK356" s="59"/>
    </row>
    <row r="357" spans="2:37" s="85" customFormat="1" ht="15.95" customHeight="1" x14ac:dyDescent="0.2">
      <c r="B357" s="87"/>
      <c r="C357" s="87"/>
      <c r="D357" s="87"/>
      <c r="AK357" s="59"/>
    </row>
    <row r="358" spans="2:37" s="85" customFormat="1" ht="15.95" customHeight="1" x14ac:dyDescent="0.2">
      <c r="B358" s="87"/>
      <c r="C358" s="87"/>
      <c r="D358" s="87"/>
      <c r="AK358" s="59"/>
    </row>
    <row r="359" spans="2:37" s="85" customFormat="1" ht="15.95" customHeight="1" x14ac:dyDescent="0.2">
      <c r="B359" s="87"/>
      <c r="C359" s="87"/>
      <c r="D359" s="87"/>
      <c r="AK359" s="59"/>
    </row>
    <row r="360" spans="2:37" s="85" customFormat="1" ht="15.95" customHeight="1" x14ac:dyDescent="0.2">
      <c r="B360" s="87"/>
      <c r="C360" s="87"/>
      <c r="D360" s="87"/>
      <c r="AK360" s="59"/>
    </row>
    <row r="361" spans="2:37" s="85" customFormat="1" ht="15.95" customHeight="1" x14ac:dyDescent="0.2">
      <c r="B361" s="87"/>
      <c r="C361" s="87"/>
      <c r="D361" s="87"/>
      <c r="AK361" s="59"/>
    </row>
    <row r="362" spans="2:37" s="85" customFormat="1" ht="15.95" customHeight="1" x14ac:dyDescent="0.2">
      <c r="B362" s="87"/>
      <c r="C362" s="87"/>
      <c r="D362" s="87"/>
      <c r="AK362" s="59"/>
    </row>
    <row r="363" spans="2:37" s="85" customFormat="1" ht="15.95" customHeight="1" x14ac:dyDescent="0.2">
      <c r="B363" s="87"/>
      <c r="C363" s="87"/>
      <c r="D363" s="87"/>
      <c r="AK363" s="59"/>
    </row>
    <row r="364" spans="2:37" s="85" customFormat="1" ht="15.95" customHeight="1" x14ac:dyDescent="0.2">
      <c r="B364" s="87"/>
      <c r="C364" s="87"/>
      <c r="D364" s="87"/>
      <c r="AK364" s="59"/>
    </row>
    <row r="365" spans="2:37" s="85" customFormat="1" ht="15.95" customHeight="1" x14ac:dyDescent="0.2">
      <c r="B365" s="87"/>
      <c r="C365" s="87"/>
      <c r="D365" s="87"/>
      <c r="AK365" s="59"/>
    </row>
    <row r="366" spans="2:37" s="85" customFormat="1" ht="15.95" customHeight="1" x14ac:dyDescent="0.2">
      <c r="B366" s="87"/>
      <c r="C366" s="87"/>
      <c r="D366" s="87"/>
      <c r="AK366" s="59"/>
    </row>
    <row r="367" spans="2:37" s="85" customFormat="1" ht="15.95" customHeight="1" x14ac:dyDescent="0.2">
      <c r="B367" s="87"/>
      <c r="C367" s="87"/>
      <c r="D367" s="87"/>
      <c r="AK367" s="59"/>
    </row>
    <row r="368" spans="2:37" s="85" customFormat="1" ht="15.95" customHeight="1" x14ac:dyDescent="0.2">
      <c r="B368" s="87"/>
      <c r="C368" s="87"/>
      <c r="D368" s="87"/>
      <c r="AK368" s="59"/>
    </row>
    <row r="369" spans="2:37" s="85" customFormat="1" ht="15.95" customHeight="1" x14ac:dyDescent="0.2">
      <c r="B369" s="87"/>
      <c r="C369" s="87"/>
      <c r="D369" s="87"/>
      <c r="AK369" s="59"/>
    </row>
    <row r="370" spans="2:37" s="85" customFormat="1" ht="15.95" customHeight="1" x14ac:dyDescent="0.2">
      <c r="B370" s="87"/>
      <c r="C370" s="87"/>
      <c r="D370" s="87"/>
      <c r="AK370" s="59"/>
    </row>
    <row r="371" spans="2:37" s="85" customFormat="1" ht="15.95" customHeight="1" x14ac:dyDescent="0.2">
      <c r="B371" s="87"/>
      <c r="C371" s="87"/>
      <c r="D371" s="87"/>
      <c r="AK371" s="59"/>
    </row>
    <row r="372" spans="2:37" s="85" customFormat="1" ht="15.95" customHeight="1" x14ac:dyDescent="0.2">
      <c r="B372" s="87"/>
      <c r="C372" s="87"/>
      <c r="D372" s="87"/>
      <c r="AK372" s="59"/>
    </row>
    <row r="373" spans="2:37" s="85" customFormat="1" ht="15.95" customHeight="1" x14ac:dyDescent="0.2">
      <c r="B373" s="87"/>
      <c r="C373" s="87"/>
      <c r="D373" s="87"/>
      <c r="AK373" s="59"/>
    </row>
    <row r="374" spans="2:37" s="85" customFormat="1" ht="15.95" customHeight="1" x14ac:dyDescent="0.2">
      <c r="B374" s="87"/>
      <c r="C374" s="87"/>
      <c r="D374" s="87"/>
      <c r="AK374" s="59"/>
    </row>
    <row r="375" spans="2:37" s="85" customFormat="1" ht="15.95" customHeight="1" x14ac:dyDescent="0.2">
      <c r="B375" s="87"/>
      <c r="C375" s="87"/>
      <c r="D375" s="87"/>
      <c r="AK375" s="59"/>
    </row>
    <row r="376" spans="2:37" s="85" customFormat="1" ht="15.95" customHeight="1" x14ac:dyDescent="0.2">
      <c r="B376" s="87"/>
      <c r="C376" s="87"/>
      <c r="D376" s="87"/>
      <c r="AK376" s="59"/>
    </row>
    <row r="377" spans="2:37" s="85" customFormat="1" ht="15.95" customHeight="1" x14ac:dyDescent="0.2">
      <c r="B377" s="87"/>
      <c r="C377" s="87"/>
      <c r="D377" s="87"/>
      <c r="AK377" s="59"/>
    </row>
    <row r="378" spans="2:37" s="85" customFormat="1" ht="15.95" customHeight="1" x14ac:dyDescent="0.2">
      <c r="B378" s="87"/>
      <c r="C378" s="87"/>
      <c r="D378" s="87"/>
      <c r="AK378" s="59"/>
    </row>
    <row r="379" spans="2:37" s="85" customFormat="1" ht="15.95" customHeight="1" x14ac:dyDescent="0.2">
      <c r="B379" s="87"/>
      <c r="C379" s="87"/>
      <c r="D379" s="87"/>
      <c r="AK379" s="59"/>
    </row>
    <row r="380" spans="2:37" s="85" customFormat="1" ht="15.95" customHeight="1" x14ac:dyDescent="0.2">
      <c r="B380" s="87"/>
      <c r="C380" s="87"/>
      <c r="D380" s="87"/>
      <c r="AK380" s="59"/>
    </row>
    <row r="381" spans="2:37" s="85" customFormat="1" ht="15.95" customHeight="1" x14ac:dyDescent="0.2">
      <c r="B381" s="87"/>
      <c r="C381" s="87"/>
      <c r="D381" s="87"/>
      <c r="AK381" s="59"/>
    </row>
    <row r="382" spans="2:37" s="85" customFormat="1" ht="15.95" customHeight="1" x14ac:dyDescent="0.2">
      <c r="B382" s="87"/>
      <c r="C382" s="87"/>
      <c r="D382" s="87"/>
      <c r="AK382" s="59"/>
    </row>
    <row r="383" spans="2:37" s="85" customFormat="1" ht="15.95" customHeight="1" x14ac:dyDescent="0.2">
      <c r="B383" s="87"/>
      <c r="C383" s="87"/>
      <c r="D383" s="87"/>
      <c r="AK383" s="59"/>
    </row>
    <row r="384" spans="2:37" s="85" customFormat="1" ht="15.95" customHeight="1" x14ac:dyDescent="0.2">
      <c r="B384" s="87"/>
      <c r="C384" s="87"/>
      <c r="D384" s="87"/>
      <c r="AK384" s="59"/>
    </row>
    <row r="385" spans="2:37" s="85" customFormat="1" ht="15.95" customHeight="1" x14ac:dyDescent="0.2">
      <c r="B385" s="87"/>
      <c r="C385" s="87"/>
      <c r="D385" s="87"/>
      <c r="AK385" s="59"/>
    </row>
    <row r="386" spans="2:37" s="85" customFormat="1" ht="15.95" customHeight="1" x14ac:dyDescent="0.2">
      <c r="B386" s="87"/>
      <c r="C386" s="87"/>
      <c r="D386" s="87"/>
      <c r="AK386" s="59"/>
    </row>
    <row r="387" spans="2:37" s="85" customFormat="1" ht="15.95" customHeight="1" x14ac:dyDescent="0.2">
      <c r="B387" s="87"/>
      <c r="C387" s="87"/>
      <c r="D387" s="87"/>
      <c r="AK387" s="59"/>
    </row>
    <row r="388" spans="2:37" s="85" customFormat="1" ht="15.95" customHeight="1" x14ac:dyDescent="0.2">
      <c r="B388" s="87"/>
      <c r="C388" s="87"/>
      <c r="D388" s="87"/>
      <c r="AK388" s="59"/>
    </row>
    <row r="389" spans="2:37" s="85" customFormat="1" ht="15.95" customHeight="1" x14ac:dyDescent="0.2">
      <c r="B389" s="87"/>
      <c r="C389" s="87"/>
      <c r="D389" s="87"/>
      <c r="AK389" s="59"/>
    </row>
    <row r="390" spans="2:37" s="85" customFormat="1" ht="15.95" customHeight="1" x14ac:dyDescent="0.2">
      <c r="B390" s="87"/>
      <c r="C390" s="87"/>
      <c r="D390" s="87"/>
      <c r="AK390" s="59"/>
    </row>
    <row r="391" spans="2:37" s="85" customFormat="1" ht="15.95" customHeight="1" x14ac:dyDescent="0.2">
      <c r="B391" s="87"/>
      <c r="C391" s="87"/>
      <c r="D391" s="87"/>
      <c r="AK391" s="59"/>
    </row>
    <row r="392" spans="2:37" s="85" customFormat="1" ht="15.95" customHeight="1" x14ac:dyDescent="0.2">
      <c r="B392" s="87"/>
      <c r="C392" s="87"/>
      <c r="D392" s="87"/>
      <c r="AK392" s="59"/>
    </row>
    <row r="393" spans="2:37" s="85" customFormat="1" ht="15.95" customHeight="1" x14ac:dyDescent="0.2">
      <c r="B393" s="87"/>
      <c r="C393" s="87"/>
      <c r="D393" s="87"/>
      <c r="AK393" s="59"/>
    </row>
    <row r="394" spans="2:37" s="85" customFormat="1" ht="15.95" customHeight="1" x14ac:dyDescent="0.2">
      <c r="B394" s="87"/>
      <c r="C394" s="87"/>
      <c r="D394" s="87"/>
      <c r="AK394" s="59"/>
    </row>
    <row r="395" spans="2:37" s="85" customFormat="1" ht="15.95" customHeight="1" x14ac:dyDescent="0.2">
      <c r="B395" s="87"/>
      <c r="C395" s="87"/>
      <c r="D395" s="87"/>
      <c r="AK395" s="59"/>
    </row>
    <row r="396" spans="2:37" s="85" customFormat="1" ht="15.95" customHeight="1" x14ac:dyDescent="0.2">
      <c r="B396" s="87"/>
      <c r="C396" s="87"/>
      <c r="D396" s="87"/>
      <c r="AK396" s="59"/>
    </row>
    <row r="397" spans="2:37" s="85" customFormat="1" ht="15.95" customHeight="1" x14ac:dyDescent="0.2">
      <c r="B397" s="87"/>
      <c r="C397" s="87"/>
      <c r="D397" s="87"/>
      <c r="AK397" s="59"/>
    </row>
    <row r="398" spans="2:37" s="85" customFormat="1" ht="15.95" customHeight="1" x14ac:dyDescent="0.2">
      <c r="B398" s="87"/>
      <c r="C398" s="87"/>
      <c r="D398" s="87"/>
      <c r="AK398" s="59"/>
    </row>
    <row r="399" spans="2:37" s="85" customFormat="1" ht="15.95" customHeight="1" x14ac:dyDescent="0.2">
      <c r="B399" s="87"/>
      <c r="C399" s="87"/>
      <c r="D399" s="87"/>
      <c r="AK399" s="59"/>
    </row>
    <row r="400" spans="2:37" s="85" customFormat="1" ht="15.95" customHeight="1" x14ac:dyDescent="0.2">
      <c r="B400" s="87"/>
      <c r="C400" s="87"/>
      <c r="D400" s="87"/>
      <c r="AK400" s="59"/>
    </row>
    <row r="401" spans="2:37" s="85" customFormat="1" ht="15.95" customHeight="1" x14ac:dyDescent="0.2">
      <c r="B401" s="87"/>
      <c r="C401" s="87"/>
      <c r="D401" s="87"/>
      <c r="AK401" s="59"/>
    </row>
    <row r="402" spans="2:37" s="85" customFormat="1" ht="15.95" customHeight="1" x14ac:dyDescent="0.2">
      <c r="B402" s="87"/>
      <c r="C402" s="87"/>
      <c r="D402" s="87"/>
      <c r="AK402" s="59"/>
    </row>
    <row r="403" spans="2:37" s="85" customFormat="1" ht="15.95" customHeight="1" x14ac:dyDescent="0.2">
      <c r="B403" s="87"/>
      <c r="C403" s="87"/>
      <c r="D403" s="87"/>
      <c r="AK403" s="59"/>
    </row>
    <row r="404" spans="2:37" s="85" customFormat="1" ht="15.95" customHeight="1" x14ac:dyDescent="0.2">
      <c r="B404" s="87"/>
      <c r="C404" s="87"/>
      <c r="D404" s="87"/>
      <c r="AK404" s="59"/>
    </row>
    <row r="405" spans="2:37" s="85" customFormat="1" ht="15.95" customHeight="1" x14ac:dyDescent="0.2">
      <c r="B405" s="87"/>
      <c r="C405" s="87"/>
      <c r="D405" s="87"/>
      <c r="AK405" s="59"/>
    </row>
    <row r="406" spans="2:37" s="85" customFormat="1" ht="15.95" customHeight="1" x14ac:dyDescent="0.2">
      <c r="B406" s="87"/>
      <c r="C406" s="87"/>
      <c r="D406" s="87"/>
      <c r="AK406" s="59"/>
    </row>
    <row r="407" spans="2:37" s="85" customFormat="1" ht="15.95" customHeight="1" x14ac:dyDescent="0.2">
      <c r="B407" s="87"/>
      <c r="C407" s="87"/>
      <c r="D407" s="87"/>
      <c r="AK407" s="59"/>
    </row>
    <row r="408" spans="2:37" s="85" customFormat="1" ht="15.95" customHeight="1" x14ac:dyDescent="0.2">
      <c r="B408" s="87"/>
      <c r="C408" s="87"/>
      <c r="D408" s="87"/>
      <c r="AK408" s="59"/>
    </row>
    <row r="409" spans="2:37" s="85" customFormat="1" ht="15.95" customHeight="1" x14ac:dyDescent="0.2">
      <c r="B409" s="87"/>
      <c r="C409" s="87"/>
      <c r="D409" s="87"/>
      <c r="AK409" s="59"/>
    </row>
    <row r="410" spans="2:37" s="85" customFormat="1" ht="15.95" customHeight="1" x14ac:dyDescent="0.2">
      <c r="B410" s="87"/>
      <c r="C410" s="87"/>
      <c r="D410" s="87"/>
      <c r="AK410" s="59"/>
    </row>
    <row r="411" spans="2:37" s="85" customFormat="1" ht="15.95" customHeight="1" x14ac:dyDescent="0.2">
      <c r="B411" s="87"/>
      <c r="C411" s="87"/>
      <c r="D411" s="87"/>
      <c r="AK411" s="59"/>
    </row>
    <row r="412" spans="2:37" s="85" customFormat="1" ht="15.95" customHeight="1" x14ac:dyDescent="0.2">
      <c r="B412" s="87"/>
      <c r="C412" s="87"/>
      <c r="D412" s="87"/>
      <c r="AK412" s="59"/>
    </row>
    <row r="413" spans="2:37" s="85" customFormat="1" ht="15.95" customHeight="1" x14ac:dyDescent="0.2">
      <c r="B413" s="87"/>
      <c r="C413" s="87"/>
      <c r="D413" s="87"/>
      <c r="AK413" s="59"/>
    </row>
    <row r="414" spans="2:37" s="85" customFormat="1" ht="15.95" customHeight="1" x14ac:dyDescent="0.2">
      <c r="B414" s="87"/>
      <c r="C414" s="87"/>
      <c r="D414" s="87"/>
      <c r="AK414" s="59"/>
    </row>
    <row r="415" spans="2:37" s="85" customFormat="1" ht="15.95" customHeight="1" x14ac:dyDescent="0.2">
      <c r="B415" s="87"/>
      <c r="C415" s="87"/>
      <c r="D415" s="87"/>
      <c r="AK415" s="59"/>
    </row>
    <row r="416" spans="2:37" s="85" customFormat="1" ht="15.95" customHeight="1" x14ac:dyDescent="0.2">
      <c r="B416" s="87"/>
      <c r="C416" s="87"/>
      <c r="D416" s="87"/>
      <c r="AK416" s="59"/>
    </row>
    <row r="417" spans="2:37" s="85" customFormat="1" ht="15.95" customHeight="1" x14ac:dyDescent="0.2">
      <c r="B417" s="87"/>
      <c r="C417" s="87"/>
      <c r="D417" s="87"/>
      <c r="AK417" s="59"/>
    </row>
    <row r="418" spans="2:37" s="85" customFormat="1" ht="15.95" customHeight="1" x14ac:dyDescent="0.2">
      <c r="B418" s="87"/>
      <c r="C418" s="87"/>
      <c r="D418" s="87"/>
      <c r="AK418" s="59"/>
    </row>
    <row r="419" spans="2:37" s="85" customFormat="1" ht="15.95" customHeight="1" x14ac:dyDescent="0.2">
      <c r="B419" s="87"/>
      <c r="C419" s="87"/>
      <c r="D419" s="87"/>
      <c r="AK419" s="59"/>
    </row>
    <row r="420" spans="2:37" s="85" customFormat="1" ht="15.95" customHeight="1" x14ac:dyDescent="0.2">
      <c r="B420" s="87"/>
      <c r="C420" s="87"/>
      <c r="D420" s="87"/>
      <c r="AK420" s="59"/>
    </row>
    <row r="421" spans="2:37" s="85" customFormat="1" ht="15.95" customHeight="1" x14ac:dyDescent="0.2">
      <c r="B421" s="87"/>
      <c r="C421" s="87"/>
      <c r="D421" s="87"/>
      <c r="AK421" s="59"/>
    </row>
    <row r="422" spans="2:37" s="85" customFormat="1" ht="15.95" customHeight="1" x14ac:dyDescent="0.2">
      <c r="B422" s="87"/>
      <c r="C422" s="87"/>
      <c r="D422" s="87"/>
      <c r="AK422" s="59"/>
    </row>
    <row r="423" spans="2:37" s="85" customFormat="1" ht="15.95" customHeight="1" x14ac:dyDescent="0.2">
      <c r="B423" s="87"/>
      <c r="C423" s="87"/>
      <c r="D423" s="87"/>
      <c r="AK423" s="59"/>
    </row>
    <row r="424" spans="2:37" s="85" customFormat="1" ht="15.95" customHeight="1" x14ac:dyDescent="0.2">
      <c r="B424" s="87"/>
      <c r="C424" s="87"/>
      <c r="D424" s="87"/>
      <c r="AK424" s="59"/>
    </row>
    <row r="425" spans="2:37" s="85" customFormat="1" ht="15.95" customHeight="1" x14ac:dyDescent="0.2">
      <c r="B425" s="87"/>
      <c r="C425" s="87"/>
      <c r="D425" s="87"/>
      <c r="AK425" s="59"/>
    </row>
    <row r="426" spans="2:37" s="85" customFormat="1" ht="15.95" customHeight="1" x14ac:dyDescent="0.2">
      <c r="B426" s="87"/>
      <c r="C426" s="87"/>
      <c r="D426" s="87"/>
      <c r="AK426" s="59"/>
    </row>
    <row r="427" spans="2:37" s="85" customFormat="1" ht="15.95" customHeight="1" x14ac:dyDescent="0.2">
      <c r="B427" s="87"/>
      <c r="C427" s="87"/>
      <c r="D427" s="87"/>
      <c r="AK427" s="59"/>
    </row>
    <row r="428" spans="2:37" s="85" customFormat="1" ht="15.95" customHeight="1" x14ac:dyDescent="0.2">
      <c r="B428" s="87"/>
      <c r="C428" s="87"/>
      <c r="D428" s="87"/>
      <c r="AK428" s="59"/>
    </row>
    <row r="429" spans="2:37" s="85" customFormat="1" ht="15.95" customHeight="1" x14ac:dyDescent="0.2">
      <c r="B429" s="87"/>
      <c r="C429" s="87"/>
      <c r="D429" s="87"/>
      <c r="AK429" s="59"/>
    </row>
    <row r="430" spans="2:37" s="85" customFormat="1" ht="15.95" customHeight="1" x14ac:dyDescent="0.2">
      <c r="B430" s="87"/>
      <c r="C430" s="87"/>
      <c r="D430" s="87"/>
      <c r="AK430" s="59"/>
    </row>
    <row r="431" spans="2:37" s="85" customFormat="1" ht="15.95" customHeight="1" x14ac:dyDescent="0.2">
      <c r="B431" s="87"/>
      <c r="C431" s="87"/>
      <c r="D431" s="87"/>
      <c r="AK431" s="59"/>
    </row>
    <row r="432" spans="2:37" s="85" customFormat="1" ht="15.95" customHeight="1" x14ac:dyDescent="0.2">
      <c r="B432" s="87"/>
      <c r="C432" s="87"/>
      <c r="D432" s="87"/>
      <c r="AK432" s="59"/>
    </row>
    <row r="433" spans="2:37" s="85" customFormat="1" ht="15.95" customHeight="1" x14ac:dyDescent="0.2">
      <c r="B433" s="87"/>
      <c r="C433" s="87"/>
      <c r="D433" s="87"/>
      <c r="AK433" s="59"/>
    </row>
    <row r="434" spans="2:37" s="85" customFormat="1" ht="15.95" customHeight="1" x14ac:dyDescent="0.2">
      <c r="B434" s="87"/>
      <c r="C434" s="87"/>
      <c r="D434" s="87"/>
      <c r="AK434" s="59"/>
    </row>
    <row r="435" spans="2:37" s="85" customFormat="1" ht="15.95" customHeight="1" x14ac:dyDescent="0.2">
      <c r="B435" s="87"/>
      <c r="C435" s="87"/>
      <c r="D435" s="87"/>
      <c r="AK435" s="59"/>
    </row>
    <row r="436" spans="2:37" s="85" customFormat="1" ht="15.95" customHeight="1" x14ac:dyDescent="0.2">
      <c r="B436" s="87"/>
      <c r="C436" s="87"/>
      <c r="D436" s="87"/>
      <c r="AK436" s="59"/>
    </row>
    <row r="437" spans="2:37" s="85" customFormat="1" ht="15.95" customHeight="1" x14ac:dyDescent="0.2">
      <c r="B437" s="87"/>
      <c r="C437" s="87"/>
      <c r="D437" s="87"/>
      <c r="AK437" s="59"/>
    </row>
    <row r="438" spans="2:37" s="85" customFormat="1" ht="15.95" customHeight="1" x14ac:dyDescent="0.2">
      <c r="B438" s="87"/>
      <c r="C438" s="87"/>
      <c r="D438" s="87"/>
      <c r="AK438" s="59"/>
    </row>
    <row r="439" spans="2:37" s="85" customFormat="1" ht="15.95" customHeight="1" x14ac:dyDescent="0.2">
      <c r="B439" s="87"/>
      <c r="C439" s="87"/>
      <c r="D439" s="87"/>
      <c r="AK439" s="59"/>
    </row>
    <row r="440" spans="2:37" s="85" customFormat="1" ht="15.95" customHeight="1" x14ac:dyDescent="0.2">
      <c r="B440" s="87"/>
      <c r="C440" s="87"/>
      <c r="D440" s="87"/>
      <c r="AK440" s="59"/>
    </row>
    <row r="441" spans="2:37" s="85" customFormat="1" ht="15.95" customHeight="1" x14ac:dyDescent="0.2">
      <c r="B441" s="87"/>
      <c r="C441" s="87"/>
      <c r="D441" s="87"/>
      <c r="AK441" s="59"/>
    </row>
    <row r="442" spans="2:37" s="85" customFormat="1" ht="15.95" customHeight="1" x14ac:dyDescent="0.2">
      <c r="B442" s="87"/>
      <c r="C442" s="87"/>
      <c r="D442" s="87"/>
      <c r="AK442" s="59"/>
    </row>
    <row r="443" spans="2:37" s="85" customFormat="1" ht="15.95" customHeight="1" x14ac:dyDescent="0.2">
      <c r="B443" s="87"/>
      <c r="C443" s="87"/>
      <c r="D443" s="87"/>
      <c r="AK443" s="59"/>
    </row>
    <row r="444" spans="2:37" s="85" customFormat="1" ht="15.95" customHeight="1" x14ac:dyDescent="0.2">
      <c r="B444" s="87"/>
      <c r="C444" s="87"/>
      <c r="D444" s="87"/>
      <c r="AK444" s="59"/>
    </row>
    <row r="445" spans="2:37" s="85" customFormat="1" ht="15.95" customHeight="1" x14ac:dyDescent="0.2">
      <c r="B445" s="87"/>
      <c r="C445" s="87"/>
      <c r="D445" s="87"/>
      <c r="AK445" s="59"/>
    </row>
    <row r="446" spans="2:37" s="85" customFormat="1" ht="15.95" customHeight="1" x14ac:dyDescent="0.2">
      <c r="B446" s="87"/>
      <c r="C446" s="87"/>
      <c r="D446" s="87"/>
      <c r="AK446" s="59"/>
    </row>
    <row r="447" spans="2:37" s="85" customFormat="1" ht="15.95" customHeight="1" x14ac:dyDescent="0.2">
      <c r="B447" s="87"/>
      <c r="C447" s="87"/>
      <c r="D447" s="87"/>
      <c r="AK447" s="59"/>
    </row>
    <row r="448" spans="2:37" s="85" customFormat="1" ht="15.95" customHeight="1" x14ac:dyDescent="0.2">
      <c r="B448" s="87"/>
      <c r="C448" s="87"/>
      <c r="D448" s="87"/>
      <c r="AK448" s="59"/>
    </row>
    <row r="449" spans="2:37" s="85" customFormat="1" ht="15.95" customHeight="1" x14ac:dyDescent="0.2">
      <c r="B449" s="87"/>
      <c r="C449" s="87"/>
      <c r="D449" s="87"/>
      <c r="AK449" s="59"/>
    </row>
    <row r="450" spans="2:37" s="85" customFormat="1" ht="15.95" customHeight="1" x14ac:dyDescent="0.2">
      <c r="B450" s="87"/>
      <c r="C450" s="87"/>
      <c r="D450" s="87"/>
      <c r="AK450" s="59"/>
    </row>
    <row r="451" spans="2:37" s="85" customFormat="1" ht="15.95" customHeight="1" x14ac:dyDescent="0.2">
      <c r="B451" s="87"/>
      <c r="C451" s="87"/>
      <c r="D451" s="87"/>
      <c r="AK451" s="59"/>
    </row>
    <row r="452" spans="2:37" s="85" customFormat="1" ht="15.95" customHeight="1" x14ac:dyDescent="0.2">
      <c r="B452" s="87"/>
      <c r="C452" s="87"/>
      <c r="D452" s="87"/>
      <c r="AK452" s="59"/>
    </row>
    <row r="453" spans="2:37" s="85" customFormat="1" ht="15.95" customHeight="1" x14ac:dyDescent="0.2">
      <c r="B453" s="87"/>
      <c r="C453" s="87"/>
      <c r="D453" s="87"/>
      <c r="AK453" s="59"/>
    </row>
    <row r="454" spans="2:37" s="85" customFormat="1" ht="15.95" customHeight="1" x14ac:dyDescent="0.2">
      <c r="B454" s="87"/>
      <c r="C454" s="87"/>
      <c r="D454" s="87"/>
      <c r="AK454" s="59"/>
    </row>
    <row r="455" spans="2:37" s="85" customFormat="1" ht="15.95" customHeight="1" x14ac:dyDescent="0.2">
      <c r="B455" s="87"/>
      <c r="C455" s="87"/>
      <c r="D455" s="87"/>
      <c r="AK455" s="59"/>
    </row>
    <row r="456" spans="2:37" s="85" customFormat="1" ht="15.95" customHeight="1" x14ac:dyDescent="0.2">
      <c r="B456" s="87"/>
      <c r="C456" s="87"/>
      <c r="D456" s="87"/>
      <c r="AK456" s="59"/>
    </row>
    <row r="457" spans="2:37" s="85" customFormat="1" ht="15.95" customHeight="1" x14ac:dyDescent="0.2">
      <c r="B457" s="87"/>
      <c r="C457" s="87"/>
      <c r="D457" s="87"/>
      <c r="AK457" s="59"/>
    </row>
    <row r="458" spans="2:37" s="85" customFormat="1" ht="15.95" customHeight="1" x14ac:dyDescent="0.2">
      <c r="B458" s="87"/>
      <c r="C458" s="87"/>
      <c r="D458" s="87"/>
      <c r="AK458" s="59"/>
    </row>
    <row r="459" spans="2:37" s="85" customFormat="1" ht="15.95" customHeight="1" x14ac:dyDescent="0.2">
      <c r="B459" s="87"/>
      <c r="C459" s="87"/>
      <c r="D459" s="87"/>
      <c r="AK459" s="59"/>
    </row>
    <row r="460" spans="2:37" s="85" customFormat="1" ht="15.95" customHeight="1" x14ac:dyDescent="0.2">
      <c r="B460" s="87"/>
      <c r="C460" s="87"/>
      <c r="D460" s="87"/>
      <c r="AK460" s="59"/>
    </row>
    <row r="461" spans="2:37" s="85" customFormat="1" ht="15.95" customHeight="1" x14ac:dyDescent="0.2">
      <c r="B461" s="87"/>
      <c r="C461" s="87"/>
      <c r="D461" s="87"/>
      <c r="AK461" s="59"/>
    </row>
    <row r="462" spans="2:37" s="85" customFormat="1" ht="15.95" customHeight="1" x14ac:dyDescent="0.2">
      <c r="B462" s="87"/>
      <c r="C462" s="87"/>
      <c r="D462" s="87"/>
      <c r="AK462" s="59"/>
    </row>
    <row r="463" spans="2:37" s="85" customFormat="1" ht="15.95" customHeight="1" x14ac:dyDescent="0.2">
      <c r="B463" s="87"/>
      <c r="C463" s="87"/>
      <c r="D463" s="87"/>
      <c r="AK463" s="59"/>
    </row>
    <row r="464" spans="2:37" s="85" customFormat="1" ht="15.95" customHeight="1" x14ac:dyDescent="0.2">
      <c r="B464" s="87"/>
      <c r="C464" s="87"/>
      <c r="D464" s="87"/>
      <c r="AK464" s="59"/>
    </row>
    <row r="465" spans="2:37" s="85" customFormat="1" ht="15.95" customHeight="1" x14ac:dyDescent="0.2">
      <c r="B465" s="87"/>
      <c r="C465" s="87"/>
      <c r="D465" s="87"/>
      <c r="AK465" s="59"/>
    </row>
    <row r="466" spans="2:37" s="85" customFormat="1" ht="15.95" customHeight="1" x14ac:dyDescent="0.2">
      <c r="B466" s="87"/>
      <c r="C466" s="87"/>
      <c r="D466" s="87"/>
      <c r="AK466" s="59"/>
    </row>
    <row r="467" spans="2:37" s="85" customFormat="1" ht="15.95" customHeight="1" x14ac:dyDescent="0.2">
      <c r="B467" s="87"/>
      <c r="C467" s="87"/>
      <c r="D467" s="87"/>
      <c r="AK467" s="59"/>
    </row>
    <row r="468" spans="2:37" s="85" customFormat="1" ht="15.95" customHeight="1" x14ac:dyDescent="0.2">
      <c r="B468" s="87"/>
      <c r="C468" s="87"/>
      <c r="D468" s="87"/>
      <c r="AK468" s="59"/>
    </row>
    <row r="469" spans="2:37" s="85" customFormat="1" ht="15.95" customHeight="1" x14ac:dyDescent="0.2">
      <c r="B469" s="87"/>
      <c r="C469" s="87"/>
      <c r="D469" s="87"/>
      <c r="AK469" s="59"/>
    </row>
    <row r="470" spans="2:37" s="85" customFormat="1" ht="15.95" customHeight="1" x14ac:dyDescent="0.2">
      <c r="B470" s="87"/>
      <c r="C470" s="87"/>
      <c r="D470" s="87"/>
      <c r="AK470" s="59"/>
    </row>
    <row r="471" spans="2:37" s="85" customFormat="1" ht="15.95" customHeight="1" x14ac:dyDescent="0.2">
      <c r="B471" s="87"/>
      <c r="C471" s="87"/>
      <c r="D471" s="87"/>
      <c r="AK471" s="59"/>
    </row>
    <row r="472" spans="2:37" s="85" customFormat="1" ht="15.95" customHeight="1" x14ac:dyDescent="0.2">
      <c r="B472" s="87"/>
      <c r="C472" s="87"/>
      <c r="D472" s="87"/>
      <c r="AK472" s="59"/>
    </row>
    <row r="473" spans="2:37" s="85" customFormat="1" ht="15.95" customHeight="1" x14ac:dyDescent="0.2">
      <c r="B473" s="87"/>
      <c r="C473" s="87"/>
      <c r="D473" s="87"/>
      <c r="AK473" s="59"/>
    </row>
    <row r="474" spans="2:37" s="85" customFormat="1" ht="15.95" customHeight="1" x14ac:dyDescent="0.2">
      <c r="B474" s="87"/>
      <c r="C474" s="87"/>
      <c r="D474" s="87"/>
      <c r="AK474" s="59"/>
    </row>
    <row r="475" spans="2:37" s="85" customFormat="1" ht="15.95" customHeight="1" x14ac:dyDescent="0.2">
      <c r="B475" s="87"/>
      <c r="C475" s="87"/>
      <c r="D475" s="87"/>
      <c r="AK475" s="59"/>
    </row>
    <row r="476" spans="2:37" s="85" customFormat="1" ht="15.95" customHeight="1" x14ac:dyDescent="0.2">
      <c r="B476" s="87"/>
      <c r="C476" s="87"/>
      <c r="D476" s="87"/>
      <c r="AK476" s="59"/>
    </row>
    <row r="477" spans="2:37" s="85" customFormat="1" ht="15.95" customHeight="1" x14ac:dyDescent="0.2">
      <c r="B477" s="87"/>
      <c r="C477" s="87"/>
      <c r="D477" s="87"/>
      <c r="AK477" s="59"/>
    </row>
    <row r="478" spans="2:37" s="85" customFormat="1" ht="15.95" customHeight="1" x14ac:dyDescent="0.2">
      <c r="B478" s="87"/>
      <c r="C478" s="87"/>
      <c r="D478" s="87"/>
      <c r="AK478" s="59"/>
    </row>
    <row r="479" spans="2:37" s="85" customFormat="1" ht="15.95" customHeight="1" x14ac:dyDescent="0.2">
      <c r="B479" s="87"/>
      <c r="C479" s="87"/>
      <c r="D479" s="87"/>
      <c r="AK479" s="59"/>
    </row>
    <row r="480" spans="2:37" s="85" customFormat="1" ht="15.95" customHeight="1" x14ac:dyDescent="0.2">
      <c r="B480" s="87"/>
      <c r="C480" s="87"/>
      <c r="D480" s="87"/>
      <c r="AK480" s="59"/>
    </row>
    <row r="481" spans="2:37" s="85" customFormat="1" ht="15.95" customHeight="1" x14ac:dyDescent="0.2">
      <c r="B481" s="87"/>
      <c r="C481" s="87"/>
      <c r="D481" s="87"/>
      <c r="AK481" s="59"/>
    </row>
    <row r="482" spans="2:37" s="85" customFormat="1" ht="15.95" customHeight="1" x14ac:dyDescent="0.2">
      <c r="B482" s="87"/>
      <c r="C482" s="87"/>
      <c r="D482" s="87"/>
      <c r="AK482" s="59"/>
    </row>
    <row r="483" spans="2:37" s="85" customFormat="1" ht="15.95" customHeight="1" x14ac:dyDescent="0.2">
      <c r="B483" s="87"/>
      <c r="C483" s="87"/>
      <c r="D483" s="87"/>
      <c r="AK483" s="59"/>
    </row>
    <row r="484" spans="2:37" s="85" customFormat="1" ht="15.95" customHeight="1" x14ac:dyDescent="0.2">
      <c r="B484" s="87"/>
      <c r="C484" s="87"/>
      <c r="D484" s="87"/>
      <c r="AK484" s="59"/>
    </row>
    <row r="485" spans="2:37" s="85" customFormat="1" ht="15.95" customHeight="1" x14ac:dyDescent="0.2">
      <c r="B485" s="87"/>
      <c r="C485" s="87"/>
      <c r="D485" s="87"/>
      <c r="AK485" s="59"/>
    </row>
    <row r="486" spans="2:37" s="85" customFormat="1" ht="15.95" customHeight="1" x14ac:dyDescent="0.2">
      <c r="B486" s="87"/>
      <c r="C486" s="87"/>
      <c r="D486" s="87"/>
      <c r="AK486" s="59"/>
    </row>
    <row r="487" spans="2:37" s="85" customFormat="1" ht="15.95" customHeight="1" x14ac:dyDescent="0.2">
      <c r="B487" s="87"/>
      <c r="C487" s="87"/>
      <c r="D487" s="87"/>
      <c r="AK487" s="59"/>
    </row>
    <row r="488" spans="2:37" s="85" customFormat="1" ht="15.95" customHeight="1" x14ac:dyDescent="0.2">
      <c r="B488" s="87"/>
      <c r="C488" s="87"/>
      <c r="D488" s="87"/>
      <c r="AK488" s="59"/>
    </row>
    <row r="489" spans="2:37" s="85" customFormat="1" ht="15.95" customHeight="1" x14ac:dyDescent="0.2">
      <c r="B489" s="87"/>
      <c r="C489" s="87"/>
      <c r="D489" s="87"/>
      <c r="AK489" s="59"/>
    </row>
    <row r="490" spans="2:37" s="85" customFormat="1" ht="15.95" customHeight="1" x14ac:dyDescent="0.2">
      <c r="B490" s="87"/>
      <c r="C490" s="87"/>
      <c r="D490" s="87"/>
      <c r="AK490" s="59"/>
    </row>
    <row r="491" spans="2:37" s="85" customFormat="1" ht="15.95" customHeight="1" x14ac:dyDescent="0.2">
      <c r="B491" s="87"/>
      <c r="C491" s="87"/>
      <c r="D491" s="87"/>
      <c r="AK491" s="59"/>
    </row>
    <row r="492" spans="2:37" s="85" customFormat="1" ht="15.95" customHeight="1" x14ac:dyDescent="0.2">
      <c r="B492" s="87"/>
      <c r="C492" s="87"/>
      <c r="D492" s="87"/>
      <c r="AK492" s="59"/>
    </row>
    <row r="493" spans="2:37" s="85" customFormat="1" ht="15.95" customHeight="1" x14ac:dyDescent="0.2">
      <c r="B493" s="87"/>
      <c r="C493" s="87"/>
      <c r="D493" s="87"/>
      <c r="AK493" s="59"/>
    </row>
    <row r="494" spans="2:37" s="85" customFormat="1" ht="15.95" customHeight="1" x14ac:dyDescent="0.2">
      <c r="B494" s="87"/>
      <c r="C494" s="87"/>
      <c r="D494" s="87"/>
      <c r="AK494" s="59"/>
    </row>
    <row r="495" spans="2:37" s="85" customFormat="1" ht="15.95" customHeight="1" x14ac:dyDescent="0.2">
      <c r="B495" s="87"/>
      <c r="C495" s="87"/>
      <c r="D495" s="87"/>
      <c r="AK495" s="59"/>
    </row>
    <row r="496" spans="2:37" s="85" customFormat="1" ht="15.95" customHeight="1" x14ac:dyDescent="0.2">
      <c r="B496" s="87"/>
      <c r="C496" s="87"/>
      <c r="D496" s="87"/>
      <c r="AK496" s="59"/>
    </row>
    <row r="497" spans="2:37" s="85" customFormat="1" ht="15.95" customHeight="1" x14ac:dyDescent="0.2">
      <c r="B497" s="87"/>
      <c r="C497" s="87"/>
      <c r="D497" s="87"/>
      <c r="AK497" s="59"/>
    </row>
    <row r="498" spans="2:37" s="85" customFormat="1" ht="15.95" customHeight="1" x14ac:dyDescent="0.2">
      <c r="B498" s="87"/>
      <c r="C498" s="87"/>
      <c r="D498" s="87"/>
      <c r="AK498" s="59"/>
    </row>
    <row r="499" spans="2:37" s="85" customFormat="1" ht="15.95" customHeight="1" x14ac:dyDescent="0.2">
      <c r="B499" s="87"/>
      <c r="C499" s="87"/>
      <c r="D499" s="87"/>
      <c r="AK499" s="59"/>
    </row>
    <row r="500" spans="2:37" s="85" customFormat="1" ht="15.95" customHeight="1" x14ac:dyDescent="0.2">
      <c r="B500" s="87"/>
      <c r="C500" s="87"/>
      <c r="D500" s="87"/>
      <c r="AK500" s="59"/>
    </row>
    <row r="501" spans="2:37" s="85" customFormat="1" ht="15.95" customHeight="1" x14ac:dyDescent="0.2">
      <c r="B501" s="87"/>
      <c r="C501" s="87"/>
      <c r="D501" s="87"/>
      <c r="AK501" s="59"/>
    </row>
    <row r="502" spans="2:37" s="85" customFormat="1" ht="15.95" customHeight="1" x14ac:dyDescent="0.2">
      <c r="B502" s="87"/>
      <c r="C502" s="87"/>
      <c r="D502" s="87"/>
      <c r="AK502" s="59"/>
    </row>
    <row r="503" spans="2:37" s="85" customFormat="1" ht="15.95" customHeight="1" x14ac:dyDescent="0.2">
      <c r="B503" s="87"/>
      <c r="C503" s="87"/>
      <c r="D503" s="87"/>
      <c r="AK503" s="59"/>
    </row>
    <row r="504" spans="2:37" s="85" customFormat="1" ht="15.95" customHeight="1" x14ac:dyDescent="0.2">
      <c r="B504" s="87"/>
      <c r="C504" s="87"/>
      <c r="D504" s="87"/>
      <c r="AK504" s="59"/>
    </row>
    <row r="505" spans="2:37" s="85" customFormat="1" ht="15.95" customHeight="1" x14ac:dyDescent="0.2">
      <c r="B505" s="87"/>
      <c r="C505" s="87"/>
      <c r="D505" s="87"/>
      <c r="AK505" s="59"/>
    </row>
    <row r="506" spans="2:37" s="85" customFormat="1" ht="15.95" customHeight="1" x14ac:dyDescent="0.2">
      <c r="B506" s="87"/>
      <c r="C506" s="87"/>
      <c r="D506" s="87"/>
      <c r="AK506" s="59"/>
    </row>
    <row r="507" spans="2:37" s="85" customFormat="1" ht="15.95" customHeight="1" x14ac:dyDescent="0.2">
      <c r="B507" s="87"/>
      <c r="C507" s="87"/>
      <c r="D507" s="87"/>
      <c r="AK507" s="59"/>
    </row>
    <row r="508" spans="2:37" s="85" customFormat="1" ht="15.95" customHeight="1" x14ac:dyDescent="0.2">
      <c r="B508" s="87"/>
      <c r="C508" s="87"/>
      <c r="D508" s="87"/>
      <c r="AK508" s="59"/>
    </row>
    <row r="509" spans="2:37" s="85" customFormat="1" ht="15.95" customHeight="1" x14ac:dyDescent="0.2">
      <c r="B509" s="87"/>
      <c r="C509" s="87"/>
      <c r="D509" s="87"/>
      <c r="AK509" s="59"/>
    </row>
    <row r="510" spans="2:37" s="85" customFormat="1" ht="15.95" customHeight="1" x14ac:dyDescent="0.2">
      <c r="B510" s="87"/>
      <c r="C510" s="87"/>
      <c r="D510" s="87"/>
      <c r="AK510" s="59"/>
    </row>
    <row r="511" spans="2:37" s="85" customFormat="1" ht="15.95" customHeight="1" x14ac:dyDescent="0.2">
      <c r="B511" s="87"/>
      <c r="C511" s="87"/>
      <c r="D511" s="87"/>
      <c r="AK511" s="59"/>
    </row>
    <row r="512" spans="2:37" s="85" customFormat="1" ht="15.95" customHeight="1" x14ac:dyDescent="0.2">
      <c r="B512" s="87"/>
      <c r="C512" s="87"/>
      <c r="D512" s="87"/>
      <c r="AK512" s="59"/>
    </row>
    <row r="513" spans="2:37" s="85" customFormat="1" ht="15.95" customHeight="1" x14ac:dyDescent="0.2">
      <c r="B513" s="87"/>
      <c r="C513" s="87"/>
      <c r="D513" s="87"/>
      <c r="AK513" s="59"/>
    </row>
    <row r="514" spans="2:37" s="85" customFormat="1" ht="15.95" customHeight="1" x14ac:dyDescent="0.2">
      <c r="B514" s="87"/>
      <c r="C514" s="87"/>
      <c r="D514" s="87"/>
      <c r="AK514" s="59"/>
    </row>
    <row r="515" spans="2:37" s="85" customFormat="1" ht="15.95" customHeight="1" x14ac:dyDescent="0.2">
      <c r="B515" s="87"/>
      <c r="C515" s="87"/>
      <c r="D515" s="87"/>
      <c r="AK515" s="59"/>
    </row>
    <row r="516" spans="2:37" s="85" customFormat="1" ht="15.95" customHeight="1" x14ac:dyDescent="0.2">
      <c r="B516" s="87"/>
      <c r="C516" s="87"/>
      <c r="D516" s="87"/>
      <c r="AK516" s="59"/>
    </row>
    <row r="517" spans="2:37" s="85" customFormat="1" ht="15.95" customHeight="1" x14ac:dyDescent="0.2">
      <c r="B517" s="87"/>
      <c r="C517" s="87"/>
      <c r="D517" s="87"/>
      <c r="AK517" s="59"/>
    </row>
    <row r="518" spans="2:37" s="85" customFormat="1" ht="15.95" customHeight="1" x14ac:dyDescent="0.2">
      <c r="B518" s="87"/>
      <c r="C518" s="87"/>
      <c r="D518" s="87"/>
      <c r="AK518" s="59"/>
    </row>
    <row r="519" spans="2:37" s="85" customFormat="1" ht="15.95" customHeight="1" x14ac:dyDescent="0.2">
      <c r="B519" s="87"/>
      <c r="C519" s="87"/>
      <c r="D519" s="87"/>
      <c r="AK519" s="59"/>
    </row>
    <row r="520" spans="2:37" s="85" customFormat="1" ht="15.95" customHeight="1" x14ac:dyDescent="0.2">
      <c r="B520" s="87"/>
      <c r="C520" s="87"/>
      <c r="D520" s="87"/>
      <c r="AK520" s="59"/>
    </row>
    <row r="521" spans="2:37" s="85" customFormat="1" ht="15.95" customHeight="1" x14ac:dyDescent="0.2">
      <c r="B521" s="87"/>
      <c r="C521" s="87"/>
      <c r="D521" s="87"/>
      <c r="AK521" s="59"/>
    </row>
    <row r="522" spans="2:37" s="85" customFormat="1" ht="15.95" customHeight="1" x14ac:dyDescent="0.2">
      <c r="B522" s="87"/>
      <c r="C522" s="87"/>
      <c r="D522" s="87"/>
      <c r="AK522" s="59"/>
    </row>
    <row r="523" spans="2:37" s="85" customFormat="1" ht="15.95" customHeight="1" x14ac:dyDescent="0.2">
      <c r="B523" s="87"/>
      <c r="C523" s="87"/>
      <c r="D523" s="87"/>
      <c r="AK523" s="59"/>
    </row>
    <row r="524" spans="2:37" s="85" customFormat="1" ht="15.95" customHeight="1" x14ac:dyDescent="0.2">
      <c r="B524" s="87"/>
      <c r="C524" s="87"/>
      <c r="D524" s="87"/>
      <c r="AK524" s="59"/>
    </row>
    <row r="525" spans="2:37" s="85" customFormat="1" ht="15.95" customHeight="1" x14ac:dyDescent="0.2">
      <c r="B525" s="87"/>
      <c r="C525" s="87"/>
      <c r="D525" s="87"/>
      <c r="AK525" s="59"/>
    </row>
    <row r="526" spans="2:37" s="85" customFormat="1" ht="15.95" customHeight="1" x14ac:dyDescent="0.2">
      <c r="B526" s="87"/>
      <c r="C526" s="87"/>
      <c r="D526" s="87"/>
      <c r="AK526" s="59"/>
    </row>
    <row r="527" spans="2:37" s="85" customFormat="1" ht="15.95" customHeight="1" x14ac:dyDescent="0.2">
      <c r="B527" s="87"/>
      <c r="C527" s="87"/>
      <c r="D527" s="87"/>
      <c r="AK527" s="59"/>
    </row>
    <row r="528" spans="2:37" s="85" customFormat="1" ht="15.95" customHeight="1" x14ac:dyDescent="0.2">
      <c r="B528" s="87"/>
      <c r="C528" s="87"/>
      <c r="D528" s="87"/>
      <c r="AK528" s="59"/>
    </row>
    <row r="529" spans="2:37" s="85" customFormat="1" ht="15.95" customHeight="1" x14ac:dyDescent="0.2">
      <c r="B529" s="87"/>
      <c r="C529" s="87"/>
      <c r="D529" s="87"/>
      <c r="AK529" s="59"/>
    </row>
    <row r="530" spans="2:37" s="85" customFormat="1" ht="15.95" customHeight="1" x14ac:dyDescent="0.2">
      <c r="B530" s="87"/>
      <c r="C530" s="87"/>
      <c r="D530" s="87"/>
      <c r="AK530" s="59"/>
    </row>
    <row r="531" spans="2:37" s="85" customFormat="1" ht="15.95" customHeight="1" x14ac:dyDescent="0.2">
      <c r="B531" s="87"/>
      <c r="C531" s="87"/>
      <c r="D531" s="87"/>
      <c r="AK531" s="59"/>
    </row>
    <row r="532" spans="2:37" s="85" customFormat="1" ht="15.95" customHeight="1" x14ac:dyDescent="0.2">
      <c r="B532" s="87"/>
      <c r="C532" s="87"/>
      <c r="D532" s="87"/>
      <c r="AK532" s="59"/>
    </row>
    <row r="533" spans="2:37" s="85" customFormat="1" ht="15.95" customHeight="1" x14ac:dyDescent="0.2">
      <c r="B533" s="87"/>
      <c r="C533" s="87"/>
      <c r="D533" s="87"/>
      <c r="AK533" s="59"/>
    </row>
    <row r="534" spans="2:37" s="85" customFormat="1" ht="15.95" customHeight="1" x14ac:dyDescent="0.2">
      <c r="B534" s="87"/>
      <c r="C534" s="87"/>
      <c r="D534" s="87"/>
      <c r="AK534" s="59"/>
    </row>
    <row r="535" spans="2:37" s="85" customFormat="1" ht="15.95" customHeight="1" x14ac:dyDescent="0.2">
      <c r="B535" s="87"/>
      <c r="C535" s="87"/>
      <c r="D535" s="87"/>
      <c r="AK535" s="59"/>
    </row>
    <row r="536" spans="2:37" s="85" customFormat="1" ht="15.95" customHeight="1" x14ac:dyDescent="0.2">
      <c r="B536" s="87"/>
      <c r="C536" s="87"/>
      <c r="D536" s="87"/>
      <c r="AK536" s="59"/>
    </row>
    <row r="537" spans="2:37" s="85" customFormat="1" ht="15.95" customHeight="1" x14ac:dyDescent="0.2">
      <c r="B537" s="87"/>
      <c r="C537" s="87"/>
      <c r="D537" s="87"/>
      <c r="AK537" s="59"/>
    </row>
    <row r="538" spans="2:37" s="85" customFormat="1" ht="15.95" customHeight="1" x14ac:dyDescent="0.2">
      <c r="B538" s="87"/>
      <c r="C538" s="87"/>
      <c r="D538" s="87"/>
      <c r="AK538" s="59"/>
    </row>
    <row r="539" spans="2:37" s="85" customFormat="1" ht="15.95" customHeight="1" x14ac:dyDescent="0.2">
      <c r="B539" s="87"/>
      <c r="C539" s="87"/>
      <c r="D539" s="87"/>
      <c r="AK539" s="59"/>
    </row>
    <row r="540" spans="2:37" s="85" customFormat="1" ht="15.95" customHeight="1" x14ac:dyDescent="0.2">
      <c r="B540" s="87"/>
      <c r="C540" s="87"/>
      <c r="D540" s="87"/>
      <c r="AK540" s="59"/>
    </row>
    <row r="541" spans="2:37" s="85" customFormat="1" ht="15.95" customHeight="1" x14ac:dyDescent="0.2">
      <c r="B541" s="87"/>
      <c r="C541" s="87"/>
      <c r="D541" s="87"/>
      <c r="AK541" s="59"/>
    </row>
    <row r="542" spans="2:37" s="85" customFormat="1" ht="15.95" customHeight="1" x14ac:dyDescent="0.2">
      <c r="B542" s="87"/>
      <c r="C542" s="87"/>
      <c r="D542" s="87"/>
      <c r="AK542" s="59"/>
    </row>
    <row r="543" spans="2:37" s="85" customFormat="1" ht="15.95" customHeight="1" x14ac:dyDescent="0.2">
      <c r="B543" s="87"/>
      <c r="C543" s="87"/>
      <c r="D543" s="87"/>
      <c r="AK543" s="59"/>
    </row>
    <row r="544" spans="2:37" s="85" customFormat="1" ht="15.95" customHeight="1" x14ac:dyDescent="0.2">
      <c r="B544" s="87"/>
      <c r="C544" s="87"/>
      <c r="D544" s="87"/>
      <c r="AK544" s="59"/>
    </row>
    <row r="545" spans="2:37" s="85" customFormat="1" ht="15.95" customHeight="1" x14ac:dyDescent="0.2">
      <c r="B545" s="87"/>
      <c r="C545" s="87"/>
      <c r="D545" s="87"/>
      <c r="AK545" s="59"/>
    </row>
    <row r="546" spans="2:37" s="85" customFormat="1" ht="15.95" customHeight="1" x14ac:dyDescent="0.2">
      <c r="B546" s="87"/>
      <c r="C546" s="87"/>
      <c r="D546" s="87"/>
      <c r="AK546" s="59"/>
    </row>
    <row r="547" spans="2:37" s="85" customFormat="1" ht="15.95" customHeight="1" x14ac:dyDescent="0.2">
      <c r="B547" s="87"/>
      <c r="C547" s="87"/>
      <c r="D547" s="87"/>
      <c r="AK547" s="59"/>
    </row>
    <row r="548" spans="2:37" s="85" customFormat="1" ht="15.95" customHeight="1" x14ac:dyDescent="0.2">
      <c r="B548" s="87"/>
      <c r="C548" s="87"/>
      <c r="D548" s="87"/>
      <c r="AK548" s="59"/>
    </row>
    <row r="549" spans="2:37" s="85" customFormat="1" ht="15.95" customHeight="1" x14ac:dyDescent="0.2">
      <c r="B549" s="87"/>
      <c r="C549" s="87"/>
      <c r="D549" s="87"/>
      <c r="AK549" s="59"/>
    </row>
    <row r="550" spans="2:37" s="85" customFormat="1" ht="15.95" customHeight="1" x14ac:dyDescent="0.2">
      <c r="B550" s="87"/>
      <c r="C550" s="87"/>
      <c r="D550" s="87"/>
      <c r="AK550" s="59"/>
    </row>
    <row r="551" spans="2:37" s="85" customFormat="1" ht="15.95" customHeight="1" x14ac:dyDescent="0.2">
      <c r="B551" s="87"/>
      <c r="C551" s="87"/>
      <c r="D551" s="87"/>
      <c r="AK551" s="59"/>
    </row>
    <row r="552" spans="2:37" s="85" customFormat="1" ht="15.95" customHeight="1" x14ac:dyDescent="0.2">
      <c r="B552" s="87"/>
      <c r="C552" s="87"/>
      <c r="D552" s="87"/>
      <c r="AK552" s="59"/>
    </row>
    <row r="553" spans="2:37" s="85" customFormat="1" ht="15.95" customHeight="1" x14ac:dyDescent="0.2">
      <c r="B553" s="87"/>
      <c r="C553" s="87"/>
      <c r="D553" s="87"/>
      <c r="AK553" s="59"/>
    </row>
    <row r="554" spans="2:37" s="85" customFormat="1" ht="15.95" customHeight="1" x14ac:dyDescent="0.2">
      <c r="B554" s="87"/>
      <c r="C554" s="87"/>
      <c r="D554" s="87"/>
      <c r="AK554" s="59"/>
    </row>
    <row r="555" spans="2:37" s="85" customFormat="1" ht="15.95" customHeight="1" x14ac:dyDescent="0.2">
      <c r="B555" s="87"/>
      <c r="C555" s="87"/>
      <c r="D555" s="87"/>
      <c r="AK555" s="59"/>
    </row>
    <row r="556" spans="2:37" s="85" customFormat="1" ht="15.95" customHeight="1" x14ac:dyDescent="0.2">
      <c r="B556" s="87"/>
      <c r="C556" s="87"/>
      <c r="D556" s="87"/>
      <c r="AK556" s="59"/>
    </row>
    <row r="557" spans="2:37" s="85" customFormat="1" ht="15.95" customHeight="1" x14ac:dyDescent="0.2">
      <c r="B557" s="87"/>
      <c r="C557" s="87"/>
      <c r="D557" s="87"/>
      <c r="AK557" s="59"/>
    </row>
    <row r="558" spans="2:37" s="85" customFormat="1" ht="15.95" customHeight="1" x14ac:dyDescent="0.2">
      <c r="B558" s="87"/>
      <c r="C558" s="87"/>
      <c r="D558" s="87"/>
      <c r="AK558" s="59"/>
    </row>
    <row r="559" spans="2:37" s="85" customFormat="1" ht="15.95" customHeight="1" x14ac:dyDescent="0.2">
      <c r="B559" s="87"/>
      <c r="C559" s="87"/>
      <c r="D559" s="87"/>
      <c r="AK559" s="59"/>
    </row>
    <row r="560" spans="2:37" s="85" customFormat="1" ht="15.95" customHeight="1" x14ac:dyDescent="0.2">
      <c r="B560" s="87"/>
      <c r="C560" s="87"/>
      <c r="D560" s="87"/>
      <c r="AK560" s="59"/>
    </row>
    <row r="561" spans="2:37" s="85" customFormat="1" ht="15.95" customHeight="1" x14ac:dyDescent="0.2">
      <c r="B561" s="87"/>
      <c r="C561" s="87"/>
      <c r="D561" s="87"/>
      <c r="AK561" s="59"/>
    </row>
    <row r="562" spans="2:37" s="85" customFormat="1" ht="15.95" customHeight="1" x14ac:dyDescent="0.2">
      <c r="B562" s="87"/>
      <c r="C562" s="87"/>
      <c r="D562" s="87"/>
      <c r="AK562" s="59"/>
    </row>
    <row r="563" spans="2:37" s="85" customFormat="1" ht="15.95" customHeight="1" x14ac:dyDescent="0.2">
      <c r="B563" s="87"/>
      <c r="C563" s="87"/>
      <c r="D563" s="87"/>
      <c r="AK563" s="59"/>
    </row>
    <row r="564" spans="2:37" s="85" customFormat="1" ht="15.95" customHeight="1" x14ac:dyDescent="0.2">
      <c r="B564" s="87"/>
      <c r="C564" s="87"/>
      <c r="D564" s="87"/>
      <c r="AK564" s="59"/>
    </row>
    <row r="565" spans="2:37" s="85" customFormat="1" ht="15.95" customHeight="1" x14ac:dyDescent="0.2">
      <c r="B565" s="87"/>
      <c r="C565" s="87"/>
      <c r="D565" s="87"/>
      <c r="AK565" s="59"/>
    </row>
    <row r="566" spans="2:37" s="85" customFormat="1" ht="15.95" customHeight="1" x14ac:dyDescent="0.2">
      <c r="B566" s="87"/>
      <c r="C566" s="87"/>
      <c r="D566" s="87"/>
      <c r="AK566" s="59"/>
    </row>
    <row r="567" spans="2:37" s="85" customFormat="1" ht="15.95" customHeight="1" x14ac:dyDescent="0.2">
      <c r="B567" s="87"/>
      <c r="C567" s="87"/>
      <c r="D567" s="87"/>
      <c r="AK567" s="59"/>
    </row>
    <row r="568" spans="2:37" s="85" customFormat="1" ht="15.95" customHeight="1" x14ac:dyDescent="0.2">
      <c r="B568" s="87"/>
      <c r="C568" s="87"/>
      <c r="D568" s="87"/>
      <c r="AK568" s="59"/>
    </row>
    <row r="569" spans="2:37" s="85" customFormat="1" ht="15.95" customHeight="1" x14ac:dyDescent="0.2">
      <c r="B569" s="87"/>
      <c r="C569" s="87"/>
      <c r="D569" s="87"/>
      <c r="AK569" s="59"/>
    </row>
    <row r="570" spans="2:37" s="85" customFormat="1" ht="15.95" customHeight="1" x14ac:dyDescent="0.2">
      <c r="B570" s="87"/>
      <c r="C570" s="87"/>
      <c r="D570" s="87"/>
      <c r="AK570" s="59"/>
    </row>
    <row r="571" spans="2:37" s="85" customFormat="1" ht="15.95" customHeight="1" x14ac:dyDescent="0.2">
      <c r="B571" s="87"/>
      <c r="C571" s="87"/>
      <c r="D571" s="87"/>
      <c r="AK571" s="59"/>
    </row>
    <row r="572" spans="2:37" s="85" customFormat="1" ht="15.95" customHeight="1" x14ac:dyDescent="0.2">
      <c r="B572" s="87"/>
      <c r="C572" s="87"/>
      <c r="D572" s="87"/>
      <c r="AK572" s="59"/>
    </row>
    <row r="573" spans="2:37" s="85" customFormat="1" ht="15.95" customHeight="1" x14ac:dyDescent="0.2">
      <c r="B573" s="87"/>
      <c r="C573" s="87"/>
      <c r="D573" s="87"/>
      <c r="AK573" s="59"/>
    </row>
    <row r="574" spans="2:37" s="85" customFormat="1" ht="15.95" customHeight="1" x14ac:dyDescent="0.2">
      <c r="B574" s="87"/>
      <c r="C574" s="87"/>
      <c r="D574" s="87"/>
      <c r="AK574" s="59"/>
    </row>
    <row r="575" spans="2:37" s="85" customFormat="1" ht="15.95" customHeight="1" x14ac:dyDescent="0.2">
      <c r="B575" s="87"/>
      <c r="C575" s="87"/>
      <c r="D575" s="87"/>
      <c r="AK575" s="59"/>
    </row>
    <row r="576" spans="2:37" s="85" customFormat="1" ht="15.95" customHeight="1" x14ac:dyDescent="0.2">
      <c r="B576" s="87"/>
      <c r="C576" s="87"/>
      <c r="D576" s="87"/>
      <c r="AK576" s="59"/>
    </row>
    <row r="577" spans="2:37" s="85" customFormat="1" ht="15.95" customHeight="1" x14ac:dyDescent="0.2">
      <c r="B577" s="87"/>
      <c r="C577" s="87"/>
      <c r="D577" s="87"/>
      <c r="AK577" s="59"/>
    </row>
    <row r="578" spans="2:37" s="85" customFormat="1" ht="15.95" customHeight="1" x14ac:dyDescent="0.2">
      <c r="B578" s="87"/>
      <c r="C578" s="87"/>
      <c r="D578" s="87"/>
      <c r="AK578" s="59"/>
    </row>
    <row r="579" spans="2:37" s="85" customFormat="1" ht="15.95" customHeight="1" x14ac:dyDescent="0.2">
      <c r="B579" s="87"/>
      <c r="C579" s="87"/>
      <c r="D579" s="87"/>
      <c r="AK579" s="59"/>
    </row>
    <row r="580" spans="2:37" s="85" customFormat="1" ht="15.95" customHeight="1" x14ac:dyDescent="0.2">
      <c r="B580" s="87"/>
      <c r="C580" s="87"/>
      <c r="D580" s="87"/>
      <c r="AK580" s="59"/>
    </row>
    <row r="581" spans="2:37" s="85" customFormat="1" ht="15.95" customHeight="1" x14ac:dyDescent="0.2">
      <c r="B581" s="87"/>
      <c r="C581" s="87"/>
      <c r="D581" s="87"/>
      <c r="AK581" s="59"/>
    </row>
    <row r="582" spans="2:37" s="85" customFormat="1" ht="15.95" customHeight="1" x14ac:dyDescent="0.2">
      <c r="B582" s="87"/>
      <c r="C582" s="87"/>
      <c r="D582" s="87"/>
      <c r="AK582" s="59"/>
    </row>
    <row r="583" spans="2:37" s="85" customFormat="1" ht="15.95" customHeight="1" x14ac:dyDescent="0.2">
      <c r="B583" s="87"/>
      <c r="C583" s="87"/>
      <c r="D583" s="87"/>
      <c r="AK583" s="59"/>
    </row>
    <row r="584" spans="2:37" s="85" customFormat="1" ht="15.95" customHeight="1" x14ac:dyDescent="0.2">
      <c r="B584" s="87"/>
      <c r="C584" s="87"/>
      <c r="D584" s="87"/>
      <c r="AK584" s="59"/>
    </row>
    <row r="585" spans="2:37" s="85" customFormat="1" ht="15.95" customHeight="1" x14ac:dyDescent="0.2">
      <c r="B585" s="87"/>
      <c r="C585" s="87"/>
      <c r="D585" s="87"/>
      <c r="AK585" s="59"/>
    </row>
    <row r="586" spans="2:37" s="85" customFormat="1" ht="15.95" customHeight="1" x14ac:dyDescent="0.2">
      <c r="B586" s="87"/>
      <c r="C586" s="87"/>
      <c r="D586" s="87"/>
      <c r="AK586" s="59"/>
    </row>
    <row r="587" spans="2:37" s="85" customFormat="1" ht="15.95" customHeight="1" x14ac:dyDescent="0.2">
      <c r="B587" s="87"/>
      <c r="C587" s="87"/>
      <c r="D587" s="87"/>
      <c r="AK587" s="59"/>
    </row>
    <row r="588" spans="2:37" s="85" customFormat="1" ht="15.95" customHeight="1" x14ac:dyDescent="0.2">
      <c r="B588" s="87"/>
      <c r="C588" s="87"/>
      <c r="D588" s="87"/>
      <c r="AK588" s="59"/>
    </row>
    <row r="589" spans="2:37" s="85" customFormat="1" ht="15.95" customHeight="1" x14ac:dyDescent="0.2">
      <c r="B589" s="87"/>
      <c r="C589" s="87"/>
      <c r="D589" s="87"/>
      <c r="AK589" s="59"/>
    </row>
    <row r="590" spans="2:37" s="85" customFormat="1" ht="15.95" customHeight="1" x14ac:dyDescent="0.2">
      <c r="B590" s="87"/>
      <c r="C590" s="87"/>
      <c r="D590" s="87"/>
      <c r="AK590" s="59"/>
    </row>
    <row r="591" spans="2:37" s="85" customFormat="1" ht="15.95" customHeight="1" x14ac:dyDescent="0.2">
      <c r="B591" s="87"/>
      <c r="C591" s="87"/>
      <c r="D591" s="87"/>
      <c r="AK591" s="59"/>
    </row>
    <row r="592" spans="2:37" s="85" customFormat="1" ht="15.95" customHeight="1" x14ac:dyDescent="0.2">
      <c r="B592" s="87"/>
      <c r="C592" s="87"/>
      <c r="D592" s="87"/>
      <c r="AK592" s="59"/>
    </row>
    <row r="593" spans="2:37" s="85" customFormat="1" ht="15.95" customHeight="1" x14ac:dyDescent="0.2">
      <c r="B593" s="87"/>
      <c r="C593" s="87"/>
      <c r="D593" s="87"/>
      <c r="AK593" s="59"/>
    </row>
    <row r="594" spans="2:37" s="85" customFormat="1" ht="15.95" customHeight="1" x14ac:dyDescent="0.2">
      <c r="B594" s="87"/>
      <c r="C594" s="87"/>
      <c r="D594" s="87"/>
      <c r="AK594" s="59"/>
    </row>
    <row r="595" spans="2:37" s="85" customFormat="1" ht="15.95" customHeight="1" x14ac:dyDescent="0.2">
      <c r="B595" s="87"/>
      <c r="C595" s="87"/>
      <c r="D595" s="87"/>
      <c r="AK595" s="59"/>
    </row>
    <row r="596" spans="2:37" s="85" customFormat="1" ht="15.95" customHeight="1" x14ac:dyDescent="0.2">
      <c r="B596" s="87"/>
      <c r="C596" s="87"/>
      <c r="D596" s="87"/>
      <c r="AK596" s="59"/>
    </row>
    <row r="597" spans="2:37" s="85" customFormat="1" ht="15.95" customHeight="1" x14ac:dyDescent="0.2">
      <c r="B597" s="87"/>
      <c r="C597" s="87"/>
      <c r="D597" s="87"/>
      <c r="AK597" s="59"/>
    </row>
    <row r="598" spans="2:37" s="85" customFormat="1" ht="15.95" customHeight="1" x14ac:dyDescent="0.2">
      <c r="B598" s="87"/>
      <c r="C598" s="87"/>
      <c r="D598" s="87"/>
      <c r="AK598" s="59"/>
    </row>
    <row r="599" spans="2:37" s="85" customFormat="1" ht="15.95" customHeight="1" x14ac:dyDescent="0.2">
      <c r="B599" s="87"/>
      <c r="C599" s="87"/>
      <c r="D599" s="87"/>
      <c r="AK599" s="59"/>
    </row>
    <row r="600" spans="2:37" s="85" customFormat="1" ht="15.95" customHeight="1" x14ac:dyDescent="0.2">
      <c r="B600" s="87"/>
      <c r="C600" s="87"/>
      <c r="D600" s="87"/>
      <c r="AK600" s="59"/>
    </row>
    <row r="601" spans="2:37" s="85" customFormat="1" ht="15.95" customHeight="1" x14ac:dyDescent="0.2">
      <c r="B601" s="87"/>
      <c r="C601" s="87"/>
      <c r="D601" s="87"/>
      <c r="AK601" s="59"/>
    </row>
    <row r="602" spans="2:37" s="85" customFormat="1" ht="15.95" customHeight="1" x14ac:dyDescent="0.2">
      <c r="B602" s="87"/>
      <c r="C602" s="87"/>
      <c r="D602" s="87"/>
      <c r="AK602" s="59"/>
    </row>
    <row r="603" spans="2:37" s="85" customFormat="1" ht="15.95" customHeight="1" x14ac:dyDescent="0.2">
      <c r="B603" s="87"/>
      <c r="C603" s="87"/>
      <c r="D603" s="87"/>
      <c r="AK603" s="59"/>
    </row>
    <row r="604" spans="2:37" s="85" customFormat="1" ht="15.95" customHeight="1" x14ac:dyDescent="0.2">
      <c r="B604" s="87"/>
      <c r="C604" s="87"/>
      <c r="D604" s="87"/>
      <c r="AK604" s="59"/>
    </row>
    <row r="605" spans="2:37" s="85" customFormat="1" ht="15.95" customHeight="1" x14ac:dyDescent="0.2">
      <c r="B605" s="87"/>
      <c r="C605" s="87"/>
      <c r="D605" s="87"/>
      <c r="AK605" s="59"/>
    </row>
    <row r="606" spans="2:37" s="85" customFormat="1" ht="15.95" customHeight="1" x14ac:dyDescent="0.2">
      <c r="B606" s="87"/>
      <c r="C606" s="87"/>
      <c r="D606" s="87"/>
      <c r="AK606" s="59"/>
    </row>
    <row r="607" spans="2:37" s="85" customFormat="1" ht="15.95" customHeight="1" x14ac:dyDescent="0.2">
      <c r="B607" s="87"/>
      <c r="C607" s="87"/>
      <c r="D607" s="87"/>
      <c r="AK607" s="59"/>
    </row>
    <row r="608" spans="2:37" s="85" customFormat="1" ht="15.95" customHeight="1" x14ac:dyDescent="0.2">
      <c r="B608" s="87"/>
      <c r="C608" s="87"/>
      <c r="D608" s="87"/>
      <c r="AK608" s="59"/>
    </row>
    <row r="609" spans="2:37" s="85" customFormat="1" ht="15.95" customHeight="1" x14ac:dyDescent="0.2">
      <c r="B609" s="87"/>
      <c r="C609" s="87"/>
      <c r="D609" s="87"/>
      <c r="AK609" s="59"/>
    </row>
    <row r="610" spans="2:37" s="85" customFormat="1" ht="15.95" customHeight="1" x14ac:dyDescent="0.2">
      <c r="B610" s="87"/>
      <c r="C610" s="87"/>
      <c r="D610" s="87"/>
      <c r="AK610" s="59"/>
    </row>
    <row r="611" spans="2:37" s="85" customFormat="1" ht="15.95" customHeight="1" x14ac:dyDescent="0.2">
      <c r="B611" s="87"/>
      <c r="C611" s="87"/>
      <c r="D611" s="87"/>
      <c r="AK611" s="59"/>
    </row>
    <row r="612" spans="2:37" s="85" customFormat="1" ht="15.95" customHeight="1" x14ac:dyDescent="0.2">
      <c r="B612" s="87"/>
      <c r="C612" s="87"/>
      <c r="D612" s="87"/>
      <c r="AK612" s="59"/>
    </row>
    <row r="613" spans="2:37" s="85" customFormat="1" ht="15.95" customHeight="1" x14ac:dyDescent="0.2">
      <c r="B613" s="87"/>
      <c r="C613" s="87"/>
      <c r="D613" s="87"/>
      <c r="AK613" s="59"/>
    </row>
    <row r="614" spans="2:37" s="85" customFormat="1" ht="15.95" customHeight="1" x14ac:dyDescent="0.2">
      <c r="B614" s="87"/>
      <c r="C614" s="87"/>
      <c r="D614" s="87"/>
      <c r="AK614" s="59"/>
    </row>
    <row r="615" spans="2:37" s="85" customFormat="1" ht="15.95" customHeight="1" x14ac:dyDescent="0.2">
      <c r="B615" s="87"/>
      <c r="C615" s="87"/>
      <c r="D615" s="87"/>
      <c r="AK615" s="59"/>
    </row>
    <row r="616" spans="2:37" s="85" customFormat="1" ht="15.95" customHeight="1" x14ac:dyDescent="0.2">
      <c r="B616" s="87"/>
      <c r="C616" s="87"/>
      <c r="D616" s="87"/>
      <c r="AK616" s="59"/>
    </row>
    <row r="617" spans="2:37" s="85" customFormat="1" ht="15.95" customHeight="1" x14ac:dyDescent="0.2">
      <c r="B617" s="87"/>
      <c r="C617" s="87"/>
      <c r="D617" s="87"/>
      <c r="AK617" s="59"/>
    </row>
    <row r="618" spans="2:37" s="85" customFormat="1" ht="15.95" customHeight="1" x14ac:dyDescent="0.2">
      <c r="B618" s="87"/>
      <c r="C618" s="87"/>
      <c r="D618" s="87"/>
      <c r="AK618" s="59"/>
    </row>
    <row r="619" spans="2:37" s="85" customFormat="1" ht="15.95" customHeight="1" x14ac:dyDescent="0.2">
      <c r="B619" s="87"/>
      <c r="C619" s="87"/>
      <c r="D619" s="87"/>
      <c r="AK619" s="59"/>
    </row>
    <row r="620" spans="2:37" s="85" customFormat="1" ht="15.95" customHeight="1" x14ac:dyDescent="0.2">
      <c r="B620" s="87"/>
      <c r="C620" s="87"/>
      <c r="D620" s="87"/>
      <c r="AK620" s="59"/>
    </row>
    <row r="621" spans="2:37" s="85" customFormat="1" ht="15.95" customHeight="1" x14ac:dyDescent="0.2">
      <c r="B621" s="87"/>
      <c r="C621" s="87"/>
      <c r="D621" s="87"/>
      <c r="AK621" s="59"/>
    </row>
    <row r="622" spans="2:37" s="85" customFormat="1" ht="15.95" customHeight="1" x14ac:dyDescent="0.2">
      <c r="B622" s="87"/>
      <c r="C622" s="87"/>
      <c r="D622" s="87"/>
      <c r="AK622" s="59"/>
    </row>
    <row r="623" spans="2:37" s="85" customFormat="1" ht="15.95" customHeight="1" x14ac:dyDescent="0.2">
      <c r="B623" s="87"/>
      <c r="C623" s="87"/>
      <c r="D623" s="87"/>
      <c r="AK623" s="59"/>
    </row>
    <row r="624" spans="2:37" s="85" customFormat="1" ht="15.95" customHeight="1" x14ac:dyDescent="0.2">
      <c r="B624" s="87"/>
      <c r="C624" s="87"/>
      <c r="D624" s="87"/>
      <c r="AK624" s="59"/>
    </row>
    <row r="625" spans="2:37" s="85" customFormat="1" ht="15.95" customHeight="1" x14ac:dyDescent="0.2">
      <c r="B625" s="87"/>
      <c r="C625" s="87"/>
      <c r="D625" s="87"/>
      <c r="AK625" s="59"/>
    </row>
    <row r="626" spans="2:37" s="85" customFormat="1" ht="15.95" customHeight="1" x14ac:dyDescent="0.2">
      <c r="B626" s="87"/>
      <c r="C626" s="87"/>
      <c r="D626" s="87"/>
      <c r="AK626" s="59"/>
    </row>
    <row r="627" spans="2:37" s="85" customFormat="1" ht="15.95" customHeight="1" x14ac:dyDescent="0.2">
      <c r="B627" s="87"/>
      <c r="C627" s="87"/>
      <c r="D627" s="87"/>
      <c r="AK627" s="59"/>
    </row>
    <row r="628" spans="2:37" s="85" customFormat="1" ht="15.95" customHeight="1" x14ac:dyDescent="0.2">
      <c r="B628" s="87"/>
      <c r="C628" s="87"/>
      <c r="D628" s="87"/>
      <c r="AK628" s="59"/>
    </row>
    <row r="629" spans="2:37" s="85" customFormat="1" ht="15.95" customHeight="1" x14ac:dyDescent="0.2">
      <c r="B629" s="87"/>
      <c r="C629" s="87"/>
      <c r="D629" s="87"/>
      <c r="AK629" s="59"/>
    </row>
    <row r="630" spans="2:37" s="85" customFormat="1" ht="15.95" customHeight="1" x14ac:dyDescent="0.2">
      <c r="B630" s="87"/>
      <c r="C630" s="87"/>
      <c r="D630" s="87"/>
      <c r="AK630" s="59"/>
    </row>
    <row r="631" spans="2:37" s="85" customFormat="1" ht="15.95" customHeight="1" x14ac:dyDescent="0.2">
      <c r="B631" s="87"/>
      <c r="C631" s="87"/>
      <c r="D631" s="87"/>
      <c r="AK631" s="59"/>
    </row>
    <row r="632" spans="2:37" s="85" customFormat="1" ht="15.95" customHeight="1" x14ac:dyDescent="0.2">
      <c r="B632" s="87"/>
      <c r="C632" s="87"/>
      <c r="D632" s="87"/>
      <c r="AK632" s="59"/>
    </row>
    <row r="633" spans="2:37" s="85" customFormat="1" ht="15.95" customHeight="1" x14ac:dyDescent="0.2">
      <c r="B633" s="87"/>
      <c r="C633" s="87"/>
      <c r="D633" s="87"/>
      <c r="AK633" s="59"/>
    </row>
    <row r="634" spans="2:37" s="85" customFormat="1" ht="15.95" customHeight="1" x14ac:dyDescent="0.2">
      <c r="B634" s="87"/>
      <c r="C634" s="87"/>
      <c r="D634" s="87"/>
      <c r="AK634" s="59"/>
    </row>
    <row r="635" spans="2:37" s="85" customFormat="1" ht="15.95" customHeight="1" x14ac:dyDescent="0.2">
      <c r="B635" s="87"/>
      <c r="C635" s="87"/>
      <c r="D635" s="87"/>
      <c r="AK635" s="59"/>
    </row>
    <row r="636" spans="2:37" s="85" customFormat="1" ht="15.95" customHeight="1" x14ac:dyDescent="0.2">
      <c r="B636" s="87"/>
      <c r="C636" s="87"/>
      <c r="D636" s="87"/>
      <c r="AK636" s="59"/>
    </row>
    <row r="637" spans="2:37" s="85" customFormat="1" ht="15.95" customHeight="1" x14ac:dyDescent="0.2">
      <c r="B637" s="87"/>
      <c r="C637" s="87"/>
      <c r="D637" s="87"/>
      <c r="AK637" s="59"/>
    </row>
    <row r="638" spans="2:37" s="85" customFormat="1" ht="15.95" customHeight="1" x14ac:dyDescent="0.2">
      <c r="B638" s="87"/>
      <c r="C638" s="87"/>
      <c r="D638" s="87"/>
      <c r="AK638" s="59"/>
    </row>
    <row r="639" spans="2:37" s="85" customFormat="1" ht="15.95" customHeight="1" x14ac:dyDescent="0.2">
      <c r="B639" s="87"/>
      <c r="C639" s="87"/>
      <c r="D639" s="87"/>
      <c r="AK639" s="59"/>
    </row>
    <row r="640" spans="2:37" s="85" customFormat="1" ht="15.95" customHeight="1" x14ac:dyDescent="0.2">
      <c r="B640" s="87"/>
      <c r="C640" s="87"/>
      <c r="D640" s="87"/>
      <c r="AK640" s="59"/>
    </row>
    <row r="641" spans="2:37" s="85" customFormat="1" ht="15.95" customHeight="1" x14ac:dyDescent="0.2">
      <c r="B641" s="87"/>
      <c r="C641" s="87"/>
      <c r="D641" s="87"/>
      <c r="AK641" s="59"/>
    </row>
    <row r="642" spans="2:37" s="85" customFormat="1" ht="15.95" customHeight="1" x14ac:dyDescent="0.2">
      <c r="B642" s="87"/>
      <c r="C642" s="87"/>
      <c r="D642" s="87"/>
      <c r="AK642" s="59"/>
    </row>
    <row r="643" spans="2:37" s="85" customFormat="1" ht="15.95" customHeight="1" x14ac:dyDescent="0.2">
      <c r="B643" s="87"/>
      <c r="C643" s="87"/>
      <c r="D643" s="87"/>
      <c r="AK643" s="59"/>
    </row>
    <row r="644" spans="2:37" s="85" customFormat="1" ht="15.95" customHeight="1" x14ac:dyDescent="0.2">
      <c r="B644" s="87"/>
      <c r="C644" s="87"/>
      <c r="D644" s="87"/>
      <c r="AK644" s="59"/>
    </row>
    <row r="645" spans="2:37" s="85" customFormat="1" ht="15.95" customHeight="1" x14ac:dyDescent="0.2">
      <c r="B645" s="87"/>
      <c r="C645" s="87"/>
      <c r="D645" s="87"/>
      <c r="AK645" s="59"/>
    </row>
    <row r="646" spans="2:37" s="85" customFormat="1" ht="15.95" customHeight="1" x14ac:dyDescent="0.2">
      <c r="B646" s="87"/>
      <c r="C646" s="87"/>
      <c r="D646" s="87"/>
      <c r="AK646" s="59"/>
    </row>
    <row r="647" spans="2:37" s="85" customFormat="1" ht="15.95" customHeight="1" x14ac:dyDescent="0.2">
      <c r="B647" s="87"/>
      <c r="C647" s="87"/>
      <c r="D647" s="87"/>
      <c r="AK647" s="59"/>
    </row>
    <row r="648" spans="2:37" s="85" customFormat="1" ht="15.95" customHeight="1" x14ac:dyDescent="0.2">
      <c r="B648" s="87"/>
      <c r="C648" s="87"/>
      <c r="D648" s="87"/>
      <c r="AK648" s="59"/>
    </row>
    <row r="649" spans="2:37" s="85" customFormat="1" ht="15.95" customHeight="1" x14ac:dyDescent="0.2">
      <c r="B649" s="87"/>
      <c r="C649" s="87"/>
      <c r="D649" s="87"/>
      <c r="AK649" s="59"/>
    </row>
    <row r="650" spans="2:37" s="85" customFormat="1" ht="15.95" customHeight="1" x14ac:dyDescent="0.2">
      <c r="B650" s="87"/>
      <c r="C650" s="87"/>
      <c r="D650" s="87"/>
      <c r="AK650" s="59"/>
    </row>
    <row r="651" spans="2:37" s="85" customFormat="1" ht="15.95" customHeight="1" x14ac:dyDescent="0.2">
      <c r="B651" s="87"/>
      <c r="C651" s="87"/>
      <c r="D651" s="87"/>
      <c r="AK651" s="59"/>
    </row>
    <row r="652" spans="2:37" s="85" customFormat="1" ht="15.95" customHeight="1" x14ac:dyDescent="0.2">
      <c r="B652" s="87"/>
      <c r="C652" s="87"/>
      <c r="D652" s="87"/>
      <c r="AK652" s="59"/>
    </row>
    <row r="653" spans="2:37" s="85" customFormat="1" ht="15.95" customHeight="1" x14ac:dyDescent="0.2">
      <c r="B653" s="87"/>
      <c r="C653" s="87"/>
      <c r="D653" s="87"/>
      <c r="AK653" s="59"/>
    </row>
    <row r="654" spans="2:37" s="85" customFormat="1" ht="15.95" customHeight="1" x14ac:dyDescent="0.2">
      <c r="B654" s="87"/>
      <c r="C654" s="87"/>
      <c r="D654" s="87"/>
      <c r="AK654" s="59"/>
    </row>
    <row r="655" spans="2:37" s="85" customFormat="1" ht="15.95" customHeight="1" x14ac:dyDescent="0.2">
      <c r="B655" s="87"/>
      <c r="C655" s="87"/>
      <c r="D655" s="87"/>
      <c r="AK655" s="59"/>
    </row>
    <row r="656" spans="2:37" s="85" customFormat="1" ht="15.95" customHeight="1" x14ac:dyDescent="0.2">
      <c r="B656" s="87"/>
      <c r="C656" s="87"/>
      <c r="D656" s="87"/>
      <c r="AK656" s="59"/>
    </row>
    <row r="657" spans="2:37" s="85" customFormat="1" ht="15.95" customHeight="1" x14ac:dyDescent="0.2">
      <c r="B657" s="87"/>
      <c r="C657" s="87"/>
      <c r="D657" s="87"/>
      <c r="AK657" s="59"/>
    </row>
    <row r="658" spans="2:37" s="85" customFormat="1" ht="15.95" customHeight="1" x14ac:dyDescent="0.2">
      <c r="B658" s="87"/>
      <c r="C658" s="87"/>
      <c r="D658" s="87"/>
      <c r="AK658" s="59"/>
    </row>
    <row r="659" spans="2:37" s="85" customFormat="1" ht="15.95" customHeight="1" x14ac:dyDescent="0.2">
      <c r="B659" s="87"/>
      <c r="C659" s="87"/>
      <c r="D659" s="87"/>
      <c r="AK659" s="59"/>
    </row>
    <row r="660" spans="2:37" s="85" customFormat="1" ht="15.95" customHeight="1" x14ac:dyDescent="0.2">
      <c r="B660" s="87"/>
      <c r="C660" s="87"/>
      <c r="D660" s="87"/>
      <c r="AK660" s="59"/>
    </row>
    <row r="661" spans="2:37" s="85" customFormat="1" ht="15.95" customHeight="1" x14ac:dyDescent="0.2">
      <c r="B661" s="87"/>
      <c r="C661" s="87"/>
      <c r="D661" s="87"/>
      <c r="AK661" s="59"/>
    </row>
    <row r="662" spans="2:37" s="85" customFormat="1" ht="15.95" customHeight="1" x14ac:dyDescent="0.2">
      <c r="B662" s="87"/>
      <c r="C662" s="87"/>
      <c r="D662" s="87"/>
      <c r="AK662" s="59"/>
    </row>
    <row r="663" spans="2:37" s="85" customFormat="1" ht="15.95" customHeight="1" x14ac:dyDescent="0.2">
      <c r="B663" s="87"/>
      <c r="C663" s="87"/>
      <c r="D663" s="87"/>
      <c r="AK663" s="59"/>
    </row>
    <row r="664" spans="2:37" s="85" customFormat="1" ht="15.95" customHeight="1" x14ac:dyDescent="0.2">
      <c r="B664" s="87"/>
      <c r="C664" s="87"/>
      <c r="D664" s="87"/>
      <c r="AK664" s="59"/>
    </row>
    <row r="665" spans="2:37" s="85" customFormat="1" ht="15.95" customHeight="1" x14ac:dyDescent="0.2">
      <c r="B665" s="87"/>
      <c r="C665" s="87"/>
      <c r="D665" s="87"/>
      <c r="AK665" s="59"/>
    </row>
    <row r="666" spans="2:37" s="85" customFormat="1" ht="15.95" customHeight="1" x14ac:dyDescent="0.2">
      <c r="B666" s="87"/>
      <c r="C666" s="87"/>
      <c r="D666" s="87"/>
      <c r="AK666" s="59"/>
    </row>
    <row r="667" spans="2:37" s="85" customFormat="1" ht="15.95" customHeight="1" x14ac:dyDescent="0.2">
      <c r="B667" s="87"/>
      <c r="C667" s="87"/>
      <c r="D667" s="87"/>
      <c r="AK667" s="59"/>
    </row>
    <row r="668" spans="2:37" s="85" customFormat="1" ht="15.95" customHeight="1" x14ac:dyDescent="0.2">
      <c r="B668" s="87"/>
      <c r="C668" s="87"/>
      <c r="D668" s="87"/>
      <c r="AK668" s="59"/>
    </row>
    <row r="669" spans="2:37" s="85" customFormat="1" ht="15.95" customHeight="1" x14ac:dyDescent="0.2">
      <c r="B669" s="87"/>
      <c r="C669" s="87"/>
      <c r="D669" s="87"/>
      <c r="AK669" s="59"/>
    </row>
    <row r="670" spans="2:37" s="85" customFormat="1" ht="15.95" customHeight="1" x14ac:dyDescent="0.2">
      <c r="B670" s="87"/>
      <c r="C670" s="87"/>
      <c r="D670" s="87"/>
      <c r="AK670" s="59"/>
    </row>
    <row r="671" spans="2:37" s="85" customFormat="1" ht="15.95" customHeight="1" x14ac:dyDescent="0.2">
      <c r="B671" s="87"/>
      <c r="C671" s="87"/>
      <c r="D671" s="87"/>
      <c r="AK671" s="59"/>
    </row>
    <row r="672" spans="2:37" s="85" customFormat="1" ht="15.95" customHeight="1" x14ac:dyDescent="0.2">
      <c r="B672" s="87"/>
      <c r="C672" s="87"/>
      <c r="D672" s="87"/>
      <c r="AK672" s="59"/>
    </row>
    <row r="673" spans="2:37" s="85" customFormat="1" ht="15.95" customHeight="1" x14ac:dyDescent="0.2">
      <c r="B673" s="87"/>
      <c r="C673" s="87"/>
      <c r="D673" s="87"/>
      <c r="AK673" s="59"/>
    </row>
    <row r="674" spans="2:37" s="85" customFormat="1" ht="15.95" customHeight="1" x14ac:dyDescent="0.2">
      <c r="B674" s="87"/>
      <c r="C674" s="87"/>
      <c r="D674" s="87"/>
      <c r="AK674" s="59"/>
    </row>
    <row r="675" spans="2:37" s="85" customFormat="1" ht="15.95" customHeight="1" x14ac:dyDescent="0.2">
      <c r="B675" s="87"/>
      <c r="C675" s="87"/>
      <c r="D675" s="87"/>
      <c r="AK675" s="59"/>
    </row>
    <row r="676" spans="2:37" s="85" customFormat="1" ht="15.95" customHeight="1" x14ac:dyDescent="0.2">
      <c r="B676" s="87"/>
      <c r="C676" s="87"/>
      <c r="D676" s="87"/>
      <c r="AK676" s="59"/>
    </row>
    <row r="677" spans="2:37" s="85" customFormat="1" ht="15.95" customHeight="1" x14ac:dyDescent="0.2">
      <c r="B677" s="87"/>
      <c r="C677" s="87"/>
      <c r="D677" s="87"/>
      <c r="AK677" s="59"/>
    </row>
    <row r="678" spans="2:37" s="85" customFormat="1" ht="15.95" customHeight="1" x14ac:dyDescent="0.2">
      <c r="B678" s="87"/>
      <c r="C678" s="87"/>
      <c r="D678" s="87"/>
      <c r="AK678" s="59"/>
    </row>
    <row r="679" spans="2:37" s="85" customFormat="1" ht="15.95" customHeight="1" x14ac:dyDescent="0.2">
      <c r="B679" s="87"/>
      <c r="C679" s="87"/>
      <c r="D679" s="87"/>
      <c r="AK679" s="59"/>
    </row>
    <row r="680" spans="2:37" s="85" customFormat="1" ht="15.95" customHeight="1" x14ac:dyDescent="0.2">
      <c r="B680" s="87"/>
      <c r="C680" s="87"/>
      <c r="D680" s="87"/>
      <c r="AK680" s="59"/>
    </row>
    <row r="681" spans="2:37" s="85" customFormat="1" ht="15.95" customHeight="1" x14ac:dyDescent="0.2">
      <c r="B681" s="87"/>
      <c r="C681" s="87"/>
      <c r="D681" s="87"/>
      <c r="AK681" s="59"/>
    </row>
    <row r="682" spans="2:37" s="85" customFormat="1" ht="15.95" customHeight="1" x14ac:dyDescent="0.2">
      <c r="B682" s="87"/>
      <c r="C682" s="87"/>
      <c r="D682" s="87"/>
      <c r="AK682" s="59"/>
    </row>
    <row r="683" spans="2:37" s="85" customFormat="1" ht="15.95" customHeight="1" x14ac:dyDescent="0.2">
      <c r="B683" s="87"/>
      <c r="C683" s="87"/>
      <c r="D683" s="87"/>
      <c r="AK683" s="59"/>
    </row>
    <row r="684" spans="2:37" s="85" customFormat="1" ht="15.95" customHeight="1" x14ac:dyDescent="0.2">
      <c r="B684" s="87"/>
      <c r="C684" s="87"/>
      <c r="D684" s="87"/>
      <c r="AK684" s="59"/>
    </row>
    <row r="685" spans="2:37" s="85" customFormat="1" ht="15.95" customHeight="1" x14ac:dyDescent="0.2">
      <c r="B685" s="87"/>
      <c r="C685" s="87"/>
      <c r="D685" s="87"/>
      <c r="AK685" s="59"/>
    </row>
    <row r="686" spans="2:37" s="85" customFormat="1" ht="15.95" customHeight="1" x14ac:dyDescent="0.2">
      <c r="B686" s="87"/>
      <c r="C686" s="87"/>
      <c r="D686" s="87"/>
      <c r="AK686" s="59"/>
    </row>
    <row r="687" spans="2:37" s="85" customFormat="1" ht="15.95" customHeight="1" x14ac:dyDescent="0.2">
      <c r="B687" s="87"/>
      <c r="C687" s="87"/>
      <c r="D687" s="87"/>
      <c r="AK687" s="59"/>
    </row>
    <row r="688" spans="2:37" s="85" customFormat="1" ht="15.95" customHeight="1" x14ac:dyDescent="0.2">
      <c r="B688" s="87"/>
      <c r="C688" s="87"/>
      <c r="D688" s="87"/>
      <c r="AK688" s="59"/>
    </row>
    <row r="689" spans="2:37" s="85" customFormat="1" ht="15.95" customHeight="1" x14ac:dyDescent="0.2">
      <c r="B689" s="87"/>
      <c r="C689" s="87"/>
      <c r="D689" s="87"/>
      <c r="AK689" s="59"/>
    </row>
    <row r="690" spans="2:37" s="85" customFormat="1" ht="15.95" customHeight="1" x14ac:dyDescent="0.2">
      <c r="B690" s="87"/>
      <c r="C690" s="87"/>
      <c r="D690" s="87"/>
      <c r="AK690" s="59"/>
    </row>
    <row r="691" spans="2:37" s="85" customFormat="1" ht="15.95" customHeight="1" x14ac:dyDescent="0.2">
      <c r="B691" s="87"/>
      <c r="C691" s="87"/>
      <c r="D691" s="87"/>
      <c r="AK691" s="59"/>
    </row>
    <row r="692" spans="2:37" s="85" customFormat="1" ht="15.95" customHeight="1" x14ac:dyDescent="0.2">
      <c r="B692" s="87"/>
      <c r="C692" s="87"/>
      <c r="D692" s="87"/>
      <c r="AK692" s="59"/>
    </row>
    <row r="693" spans="2:37" s="85" customFormat="1" ht="15.95" customHeight="1" x14ac:dyDescent="0.2">
      <c r="B693" s="87"/>
      <c r="C693" s="87"/>
      <c r="D693" s="87"/>
      <c r="AK693" s="59"/>
    </row>
    <row r="694" spans="2:37" s="85" customFormat="1" ht="15.95" customHeight="1" x14ac:dyDescent="0.2">
      <c r="B694" s="87"/>
      <c r="C694" s="87"/>
      <c r="D694" s="87"/>
      <c r="AK694" s="59"/>
    </row>
    <row r="695" spans="2:37" s="85" customFormat="1" ht="15.95" customHeight="1" x14ac:dyDescent="0.2">
      <c r="B695" s="87"/>
      <c r="C695" s="87"/>
      <c r="D695" s="87"/>
      <c r="AK695" s="59"/>
    </row>
    <row r="696" spans="2:37" s="85" customFormat="1" ht="15.95" customHeight="1" x14ac:dyDescent="0.2">
      <c r="B696" s="87"/>
      <c r="C696" s="87"/>
      <c r="D696" s="87"/>
      <c r="AK696" s="59"/>
    </row>
    <row r="697" spans="2:37" s="85" customFormat="1" ht="15.95" customHeight="1" x14ac:dyDescent="0.2">
      <c r="B697" s="87"/>
      <c r="C697" s="87"/>
      <c r="D697" s="87"/>
      <c r="AK697" s="59"/>
    </row>
    <row r="698" spans="2:37" s="85" customFormat="1" ht="15.95" customHeight="1" x14ac:dyDescent="0.2">
      <c r="B698" s="87"/>
      <c r="C698" s="87"/>
      <c r="D698" s="87"/>
      <c r="AK698" s="59"/>
    </row>
    <row r="699" spans="2:37" s="85" customFormat="1" ht="15.95" customHeight="1" x14ac:dyDescent="0.2">
      <c r="B699" s="87"/>
      <c r="C699" s="87"/>
      <c r="D699" s="87"/>
      <c r="AK699" s="59"/>
    </row>
    <row r="700" spans="2:37" s="85" customFormat="1" ht="15.95" customHeight="1" x14ac:dyDescent="0.2">
      <c r="B700" s="87"/>
      <c r="C700" s="87"/>
      <c r="D700" s="87"/>
      <c r="AK700" s="59"/>
    </row>
    <row r="701" spans="2:37" s="85" customFormat="1" ht="15.95" customHeight="1" x14ac:dyDescent="0.2">
      <c r="B701" s="87"/>
      <c r="C701" s="87"/>
      <c r="D701" s="87"/>
      <c r="AK701" s="59"/>
    </row>
    <row r="702" spans="2:37" s="85" customFormat="1" ht="15.95" customHeight="1" x14ac:dyDescent="0.2">
      <c r="B702" s="87"/>
      <c r="C702" s="87"/>
      <c r="D702" s="87"/>
      <c r="AK702" s="59"/>
    </row>
    <row r="703" spans="2:37" s="85" customFormat="1" ht="15.95" customHeight="1" x14ac:dyDescent="0.2">
      <c r="B703" s="87"/>
      <c r="C703" s="87"/>
      <c r="D703" s="87"/>
      <c r="AK703" s="59"/>
    </row>
    <row r="704" spans="2:37" s="85" customFormat="1" ht="15.95" customHeight="1" x14ac:dyDescent="0.2">
      <c r="B704" s="87"/>
      <c r="C704" s="87"/>
      <c r="D704" s="87"/>
      <c r="AK704" s="59"/>
    </row>
    <row r="705" spans="2:37" s="85" customFormat="1" ht="15.95" customHeight="1" x14ac:dyDescent="0.2">
      <c r="B705" s="87"/>
      <c r="C705" s="87"/>
      <c r="D705" s="87"/>
      <c r="AK705" s="59"/>
    </row>
    <row r="706" spans="2:37" s="85" customFormat="1" ht="15.95" customHeight="1" x14ac:dyDescent="0.2">
      <c r="B706" s="87"/>
      <c r="C706" s="87"/>
      <c r="D706" s="87"/>
      <c r="AK706" s="59"/>
    </row>
    <row r="707" spans="2:37" s="85" customFormat="1" ht="15.95" customHeight="1" x14ac:dyDescent="0.2">
      <c r="B707" s="87"/>
      <c r="C707" s="87"/>
      <c r="D707" s="87"/>
      <c r="AK707" s="59"/>
    </row>
    <row r="708" spans="2:37" s="85" customFormat="1" ht="15.95" customHeight="1" x14ac:dyDescent="0.2">
      <c r="B708" s="87"/>
      <c r="C708" s="87"/>
      <c r="D708" s="87"/>
      <c r="AK708" s="59"/>
    </row>
    <row r="709" spans="2:37" s="85" customFormat="1" ht="15.95" customHeight="1" x14ac:dyDescent="0.2">
      <c r="B709" s="87"/>
      <c r="C709" s="87"/>
      <c r="D709" s="87"/>
      <c r="AK709" s="59"/>
    </row>
    <row r="710" spans="2:37" s="85" customFormat="1" ht="15.95" customHeight="1" x14ac:dyDescent="0.2">
      <c r="B710" s="87"/>
      <c r="C710" s="87"/>
      <c r="D710" s="87"/>
      <c r="AK710" s="59"/>
    </row>
    <row r="711" spans="2:37" s="85" customFormat="1" ht="15.95" customHeight="1" x14ac:dyDescent="0.2">
      <c r="B711" s="87"/>
      <c r="C711" s="87"/>
      <c r="D711" s="87"/>
      <c r="AK711" s="59"/>
    </row>
    <row r="712" spans="2:37" s="85" customFormat="1" ht="15.95" customHeight="1" x14ac:dyDescent="0.2">
      <c r="B712" s="87"/>
      <c r="C712" s="87"/>
      <c r="D712" s="87"/>
      <c r="AK712" s="59"/>
    </row>
    <row r="713" spans="2:37" s="85" customFormat="1" ht="15.95" customHeight="1" x14ac:dyDescent="0.2">
      <c r="B713" s="87"/>
      <c r="C713" s="87"/>
      <c r="D713" s="87"/>
      <c r="AK713" s="59"/>
    </row>
    <row r="714" spans="2:37" s="85" customFormat="1" ht="15.95" customHeight="1" x14ac:dyDescent="0.2">
      <c r="B714" s="87"/>
      <c r="C714" s="87"/>
      <c r="D714" s="87"/>
      <c r="AK714" s="59"/>
    </row>
    <row r="715" spans="2:37" s="85" customFormat="1" ht="15.95" customHeight="1" x14ac:dyDescent="0.2">
      <c r="B715" s="87"/>
      <c r="C715" s="87"/>
      <c r="D715" s="87"/>
      <c r="AK715" s="59"/>
    </row>
    <row r="716" spans="2:37" s="85" customFormat="1" ht="15.95" customHeight="1" x14ac:dyDescent="0.2">
      <c r="B716" s="87"/>
      <c r="C716" s="87"/>
      <c r="D716" s="87"/>
      <c r="AK716" s="59"/>
    </row>
    <row r="717" spans="2:37" s="85" customFormat="1" ht="15.95" customHeight="1" x14ac:dyDescent="0.2">
      <c r="B717" s="87"/>
      <c r="C717" s="87"/>
      <c r="D717" s="87"/>
      <c r="AK717" s="59"/>
    </row>
    <row r="718" spans="2:37" s="85" customFormat="1" ht="15.95" customHeight="1" x14ac:dyDescent="0.2">
      <c r="B718" s="87"/>
      <c r="C718" s="87"/>
      <c r="D718" s="87"/>
      <c r="AK718" s="59"/>
    </row>
    <row r="719" spans="2:37" s="85" customFormat="1" ht="15.95" customHeight="1" x14ac:dyDescent="0.2">
      <c r="B719" s="87"/>
      <c r="C719" s="87"/>
      <c r="D719" s="87"/>
      <c r="AK719" s="59"/>
    </row>
    <row r="720" spans="2:37" s="85" customFormat="1" ht="15.95" customHeight="1" x14ac:dyDescent="0.2">
      <c r="B720" s="87"/>
      <c r="C720" s="87"/>
      <c r="D720" s="87"/>
      <c r="AK720" s="59"/>
    </row>
    <row r="721" spans="2:37" s="85" customFormat="1" ht="15.95" customHeight="1" x14ac:dyDescent="0.2">
      <c r="B721" s="87"/>
      <c r="C721" s="87"/>
      <c r="D721" s="87"/>
      <c r="AK721" s="59"/>
    </row>
    <row r="722" spans="2:37" s="85" customFormat="1" ht="15.95" customHeight="1" x14ac:dyDescent="0.2">
      <c r="B722" s="87"/>
      <c r="C722" s="87"/>
      <c r="D722" s="87"/>
      <c r="AK722" s="59"/>
    </row>
    <row r="723" spans="2:37" s="85" customFormat="1" ht="15.95" customHeight="1" x14ac:dyDescent="0.2">
      <c r="B723" s="87"/>
      <c r="C723" s="87"/>
      <c r="D723" s="87"/>
      <c r="AK723" s="59"/>
    </row>
    <row r="724" spans="2:37" s="85" customFormat="1" ht="15.95" customHeight="1" x14ac:dyDescent="0.2">
      <c r="B724" s="87"/>
      <c r="C724" s="87"/>
      <c r="D724" s="87"/>
      <c r="AK724" s="59"/>
    </row>
    <row r="725" spans="2:37" s="85" customFormat="1" ht="15.95" customHeight="1" x14ac:dyDescent="0.2">
      <c r="B725" s="87"/>
      <c r="C725" s="87"/>
      <c r="D725" s="87"/>
      <c r="AK725" s="59"/>
    </row>
    <row r="726" spans="2:37" s="85" customFormat="1" ht="15.95" customHeight="1" x14ac:dyDescent="0.2">
      <c r="B726" s="87"/>
      <c r="C726" s="87"/>
      <c r="D726" s="87"/>
      <c r="AK726" s="59"/>
    </row>
    <row r="727" spans="2:37" s="85" customFormat="1" ht="15.95" customHeight="1" x14ac:dyDescent="0.2">
      <c r="B727" s="87"/>
      <c r="C727" s="87"/>
      <c r="D727" s="87"/>
      <c r="AK727" s="59"/>
    </row>
    <row r="728" spans="2:37" s="85" customFormat="1" ht="15.95" customHeight="1" x14ac:dyDescent="0.2">
      <c r="B728" s="87"/>
      <c r="C728" s="87"/>
      <c r="D728" s="87"/>
      <c r="AK728" s="59"/>
    </row>
    <row r="729" spans="2:37" s="85" customFormat="1" ht="15.95" customHeight="1" x14ac:dyDescent="0.2">
      <c r="B729" s="87"/>
      <c r="C729" s="87"/>
      <c r="D729" s="87"/>
      <c r="AK729" s="59"/>
    </row>
    <row r="730" spans="2:37" s="85" customFormat="1" ht="15.95" customHeight="1" x14ac:dyDescent="0.2">
      <c r="B730" s="87"/>
      <c r="C730" s="87"/>
      <c r="D730" s="87"/>
      <c r="AK730" s="59"/>
    </row>
    <row r="731" spans="2:37" s="85" customFormat="1" ht="15.95" customHeight="1" x14ac:dyDescent="0.2">
      <c r="B731" s="87"/>
      <c r="C731" s="87"/>
      <c r="D731" s="87"/>
      <c r="AK731" s="59"/>
    </row>
    <row r="732" spans="2:37" s="85" customFormat="1" ht="15.95" customHeight="1" x14ac:dyDescent="0.2">
      <c r="B732" s="87"/>
      <c r="C732" s="87"/>
      <c r="D732" s="87"/>
      <c r="AK732" s="59"/>
    </row>
    <row r="733" spans="2:37" s="85" customFormat="1" ht="15.95" customHeight="1" x14ac:dyDescent="0.2">
      <c r="B733" s="87"/>
      <c r="C733" s="87"/>
      <c r="D733" s="87"/>
      <c r="AK733" s="59"/>
    </row>
    <row r="734" spans="2:37" s="85" customFormat="1" ht="15.95" customHeight="1" x14ac:dyDescent="0.2">
      <c r="B734" s="87"/>
      <c r="C734" s="87"/>
      <c r="D734" s="87"/>
      <c r="AK734" s="59"/>
    </row>
    <row r="735" spans="2:37" s="85" customFormat="1" ht="15.95" customHeight="1" x14ac:dyDescent="0.2">
      <c r="B735" s="87"/>
      <c r="C735" s="87"/>
      <c r="D735" s="87"/>
      <c r="AK735" s="59"/>
    </row>
    <row r="736" spans="2:37" s="85" customFormat="1" ht="15.95" customHeight="1" x14ac:dyDescent="0.2">
      <c r="B736" s="87"/>
      <c r="C736" s="87"/>
      <c r="D736" s="87"/>
      <c r="AK736" s="59"/>
    </row>
    <row r="737" spans="2:37" s="85" customFormat="1" ht="15.95" customHeight="1" x14ac:dyDescent="0.2">
      <c r="B737" s="87"/>
      <c r="C737" s="87"/>
      <c r="D737" s="87"/>
      <c r="AK737" s="59"/>
    </row>
    <row r="738" spans="2:37" s="85" customFormat="1" ht="15.95" customHeight="1" x14ac:dyDescent="0.2">
      <c r="B738" s="87"/>
      <c r="C738" s="87"/>
      <c r="D738" s="87"/>
      <c r="AK738" s="59"/>
    </row>
    <row r="739" spans="2:37" s="85" customFormat="1" ht="15.95" customHeight="1" x14ac:dyDescent="0.2">
      <c r="B739" s="87"/>
      <c r="C739" s="87"/>
      <c r="D739" s="87"/>
      <c r="AK739" s="59"/>
    </row>
    <row r="740" spans="2:37" s="85" customFormat="1" ht="15.95" customHeight="1" x14ac:dyDescent="0.2">
      <c r="B740" s="87"/>
      <c r="C740" s="87"/>
      <c r="D740" s="87"/>
      <c r="AK740" s="59"/>
    </row>
    <row r="741" spans="2:37" s="85" customFormat="1" ht="15.95" customHeight="1" x14ac:dyDescent="0.2">
      <c r="B741" s="87"/>
      <c r="C741" s="87"/>
      <c r="D741" s="87"/>
      <c r="AK741" s="59"/>
    </row>
    <row r="742" spans="2:37" s="85" customFormat="1" ht="15.95" customHeight="1" x14ac:dyDescent="0.2">
      <c r="B742" s="87"/>
      <c r="C742" s="87"/>
      <c r="D742" s="87"/>
      <c r="AK742" s="59"/>
    </row>
    <row r="743" spans="2:37" s="85" customFormat="1" ht="15.95" customHeight="1" x14ac:dyDescent="0.2">
      <c r="B743" s="87"/>
      <c r="C743" s="87"/>
      <c r="D743" s="87"/>
      <c r="AK743" s="59"/>
    </row>
    <row r="744" spans="2:37" s="85" customFormat="1" ht="15.95" customHeight="1" x14ac:dyDescent="0.2">
      <c r="B744" s="87"/>
      <c r="C744" s="87"/>
      <c r="D744" s="87"/>
      <c r="AK744" s="59"/>
    </row>
    <row r="745" spans="2:37" s="85" customFormat="1" ht="15.95" customHeight="1" x14ac:dyDescent="0.2">
      <c r="B745" s="87"/>
      <c r="C745" s="87"/>
      <c r="D745" s="87"/>
      <c r="AK745" s="59"/>
    </row>
    <row r="746" spans="2:37" s="85" customFormat="1" ht="15.95" customHeight="1" x14ac:dyDescent="0.2">
      <c r="B746" s="87"/>
      <c r="C746" s="87"/>
      <c r="D746" s="87"/>
      <c r="AK746" s="59"/>
    </row>
    <row r="747" spans="2:37" s="85" customFormat="1" ht="15.95" customHeight="1" x14ac:dyDescent="0.2">
      <c r="B747" s="87"/>
      <c r="C747" s="87"/>
      <c r="D747" s="87"/>
      <c r="AK747" s="59"/>
    </row>
    <row r="748" spans="2:37" s="85" customFormat="1" ht="15.95" customHeight="1" x14ac:dyDescent="0.2">
      <c r="B748" s="87"/>
      <c r="C748" s="87"/>
      <c r="D748" s="87"/>
      <c r="AK748" s="59"/>
    </row>
    <row r="749" spans="2:37" s="85" customFormat="1" ht="15.95" customHeight="1" x14ac:dyDescent="0.2">
      <c r="B749" s="87"/>
      <c r="C749" s="87"/>
      <c r="D749" s="87"/>
      <c r="AK749" s="59"/>
    </row>
    <row r="750" spans="2:37" s="85" customFormat="1" ht="15.95" customHeight="1" x14ac:dyDescent="0.2">
      <c r="B750" s="87"/>
      <c r="C750" s="87"/>
      <c r="D750" s="87"/>
      <c r="AK750" s="59"/>
    </row>
    <row r="751" spans="2:37" s="85" customFormat="1" ht="15.95" customHeight="1" x14ac:dyDescent="0.2">
      <c r="B751" s="87"/>
      <c r="C751" s="87"/>
      <c r="D751" s="87"/>
      <c r="AK751" s="59"/>
    </row>
    <row r="752" spans="2:37" s="85" customFormat="1" ht="15.95" customHeight="1" x14ac:dyDescent="0.2">
      <c r="B752" s="87"/>
      <c r="C752" s="87"/>
      <c r="D752" s="87"/>
      <c r="AK752" s="59"/>
    </row>
    <row r="753" spans="2:37" s="85" customFormat="1" ht="15.95" customHeight="1" x14ac:dyDescent="0.2">
      <c r="B753" s="87"/>
      <c r="C753" s="87"/>
      <c r="D753" s="87"/>
      <c r="AK753" s="59"/>
    </row>
    <row r="754" spans="2:37" s="85" customFormat="1" ht="15.95" customHeight="1" x14ac:dyDescent="0.2">
      <c r="B754" s="87"/>
      <c r="C754" s="87"/>
      <c r="D754" s="87"/>
      <c r="AK754" s="59"/>
    </row>
    <row r="755" spans="2:37" s="85" customFormat="1" ht="15.95" customHeight="1" x14ac:dyDescent="0.2">
      <c r="B755" s="87"/>
      <c r="C755" s="87"/>
      <c r="D755" s="87"/>
      <c r="AK755" s="59"/>
    </row>
    <row r="756" spans="2:37" s="85" customFormat="1" ht="15.95" customHeight="1" x14ac:dyDescent="0.2">
      <c r="B756" s="87"/>
      <c r="C756" s="87"/>
      <c r="D756" s="87"/>
      <c r="AK756" s="59"/>
    </row>
    <row r="757" spans="2:37" s="85" customFormat="1" ht="15.95" customHeight="1" x14ac:dyDescent="0.2">
      <c r="B757" s="87"/>
      <c r="C757" s="87"/>
      <c r="D757" s="87"/>
      <c r="AK757" s="59"/>
    </row>
    <row r="758" spans="2:37" s="85" customFormat="1" ht="15.95" customHeight="1" x14ac:dyDescent="0.2">
      <c r="B758" s="87"/>
      <c r="C758" s="87"/>
      <c r="D758" s="87"/>
      <c r="AK758" s="59"/>
    </row>
    <row r="759" spans="2:37" s="85" customFormat="1" ht="15.95" customHeight="1" x14ac:dyDescent="0.2">
      <c r="B759" s="87"/>
      <c r="C759" s="87"/>
      <c r="D759" s="87"/>
      <c r="AK759" s="59"/>
    </row>
    <row r="760" spans="2:37" s="85" customFormat="1" ht="15.95" customHeight="1" x14ac:dyDescent="0.2">
      <c r="B760" s="87"/>
      <c r="C760" s="87"/>
      <c r="D760" s="87"/>
      <c r="AK760" s="59"/>
    </row>
    <row r="761" spans="2:37" s="85" customFormat="1" ht="15.95" customHeight="1" x14ac:dyDescent="0.2">
      <c r="B761" s="87"/>
      <c r="C761" s="87"/>
      <c r="D761" s="87"/>
      <c r="AK761" s="59"/>
    </row>
    <row r="762" spans="2:37" s="85" customFormat="1" ht="15.95" customHeight="1" x14ac:dyDescent="0.2">
      <c r="B762" s="87"/>
      <c r="C762" s="87"/>
      <c r="D762" s="87"/>
      <c r="AK762" s="59"/>
    </row>
    <row r="763" spans="2:37" s="85" customFormat="1" ht="15.95" customHeight="1" x14ac:dyDescent="0.2">
      <c r="B763" s="87"/>
      <c r="C763" s="87"/>
      <c r="D763" s="87"/>
      <c r="AK763" s="59"/>
    </row>
    <row r="764" spans="2:37" s="85" customFormat="1" ht="15.95" customHeight="1" x14ac:dyDescent="0.2">
      <c r="B764" s="87"/>
      <c r="C764" s="87"/>
      <c r="D764" s="87"/>
      <c r="AK764" s="59"/>
    </row>
    <row r="765" spans="2:37" s="85" customFormat="1" ht="15.95" customHeight="1" x14ac:dyDescent="0.2">
      <c r="B765" s="87"/>
      <c r="C765" s="87"/>
      <c r="D765" s="87"/>
      <c r="AK765" s="59"/>
    </row>
    <row r="766" spans="2:37" s="85" customFormat="1" ht="15.95" customHeight="1" x14ac:dyDescent="0.2">
      <c r="B766" s="87"/>
      <c r="C766" s="87"/>
      <c r="D766" s="87"/>
      <c r="AK766" s="59"/>
    </row>
    <row r="767" spans="2:37" s="85" customFormat="1" ht="15.95" customHeight="1" x14ac:dyDescent="0.2">
      <c r="B767" s="87"/>
      <c r="C767" s="87"/>
      <c r="D767" s="87"/>
      <c r="AK767" s="59"/>
    </row>
    <row r="768" spans="2:37" s="85" customFormat="1" ht="15.95" customHeight="1" x14ac:dyDescent="0.2">
      <c r="B768" s="87"/>
      <c r="C768" s="87"/>
      <c r="D768" s="87"/>
      <c r="AK768" s="59"/>
    </row>
    <row r="769" spans="2:37" s="85" customFormat="1" ht="15.95" customHeight="1" x14ac:dyDescent="0.2">
      <c r="B769" s="87"/>
      <c r="C769" s="87"/>
      <c r="D769" s="87"/>
      <c r="AK769" s="59"/>
    </row>
    <row r="770" spans="2:37" s="85" customFormat="1" ht="15.95" customHeight="1" x14ac:dyDescent="0.2">
      <c r="B770" s="87"/>
      <c r="C770" s="87"/>
      <c r="D770" s="87"/>
      <c r="AK770" s="59"/>
    </row>
    <row r="771" spans="2:37" s="85" customFormat="1" ht="15.95" customHeight="1" x14ac:dyDescent="0.2">
      <c r="B771" s="87"/>
      <c r="C771" s="87"/>
      <c r="D771" s="87"/>
      <c r="AK771" s="59"/>
    </row>
    <row r="772" spans="2:37" s="85" customFormat="1" ht="15.95" customHeight="1" x14ac:dyDescent="0.2">
      <c r="B772" s="87"/>
      <c r="C772" s="87"/>
      <c r="D772" s="87"/>
      <c r="AK772" s="59"/>
    </row>
    <row r="773" spans="2:37" s="85" customFormat="1" ht="15.95" customHeight="1" x14ac:dyDescent="0.2">
      <c r="B773" s="87"/>
      <c r="C773" s="87"/>
      <c r="D773" s="87"/>
      <c r="AK773" s="59"/>
    </row>
    <row r="774" spans="2:37" s="85" customFormat="1" ht="15.95" customHeight="1" x14ac:dyDescent="0.2">
      <c r="B774" s="87"/>
      <c r="C774" s="87"/>
      <c r="D774" s="87"/>
      <c r="AK774" s="59"/>
    </row>
    <row r="775" spans="2:37" s="85" customFormat="1" ht="15.95" customHeight="1" x14ac:dyDescent="0.2">
      <c r="B775" s="87"/>
      <c r="C775" s="87"/>
      <c r="D775" s="87"/>
      <c r="AK775" s="59"/>
    </row>
    <row r="776" spans="2:37" s="85" customFormat="1" ht="15.95" customHeight="1" x14ac:dyDescent="0.2">
      <c r="B776" s="87"/>
      <c r="C776" s="87"/>
      <c r="D776" s="87"/>
      <c r="AK776" s="59"/>
    </row>
    <row r="777" spans="2:37" s="85" customFormat="1" ht="15.95" customHeight="1" x14ac:dyDescent="0.2">
      <c r="B777" s="87"/>
      <c r="C777" s="87"/>
      <c r="D777" s="87"/>
      <c r="AK777" s="59"/>
    </row>
    <row r="778" spans="2:37" s="85" customFormat="1" ht="15.95" customHeight="1" x14ac:dyDescent="0.2">
      <c r="B778" s="87"/>
      <c r="C778" s="87"/>
      <c r="D778" s="87"/>
      <c r="AK778" s="59"/>
    </row>
    <row r="779" spans="2:37" s="85" customFormat="1" ht="15.95" customHeight="1" x14ac:dyDescent="0.2">
      <c r="B779" s="87"/>
      <c r="C779" s="87"/>
      <c r="D779" s="87"/>
      <c r="AK779" s="59"/>
    </row>
    <row r="780" spans="2:37" s="85" customFormat="1" ht="15.95" customHeight="1" x14ac:dyDescent="0.2">
      <c r="B780" s="87"/>
      <c r="C780" s="87"/>
      <c r="D780" s="87"/>
      <c r="AK780" s="59"/>
    </row>
    <row r="781" spans="2:37" s="85" customFormat="1" ht="15.95" customHeight="1" x14ac:dyDescent="0.2">
      <c r="B781" s="87"/>
      <c r="C781" s="87"/>
      <c r="D781" s="87"/>
      <c r="AK781" s="59"/>
    </row>
    <row r="782" spans="2:37" s="85" customFormat="1" ht="15.95" customHeight="1" x14ac:dyDescent="0.2">
      <c r="B782" s="87"/>
      <c r="C782" s="87"/>
      <c r="D782" s="87"/>
      <c r="AK782" s="59"/>
    </row>
    <row r="783" spans="2:37" s="85" customFormat="1" ht="15.95" customHeight="1" x14ac:dyDescent="0.2">
      <c r="B783" s="87"/>
      <c r="C783" s="87"/>
      <c r="D783" s="87"/>
      <c r="AK783" s="59"/>
    </row>
    <row r="784" spans="2:37" s="85" customFormat="1" ht="15.95" customHeight="1" x14ac:dyDescent="0.2">
      <c r="B784" s="87"/>
      <c r="C784" s="87"/>
      <c r="D784" s="87"/>
      <c r="AK784" s="59"/>
    </row>
    <row r="785" spans="2:37" s="85" customFormat="1" ht="15.95" customHeight="1" x14ac:dyDescent="0.2">
      <c r="B785" s="87"/>
      <c r="C785" s="87"/>
      <c r="D785" s="87"/>
      <c r="AK785" s="59"/>
    </row>
    <row r="786" spans="2:37" s="85" customFormat="1" ht="15.95" customHeight="1" x14ac:dyDescent="0.2">
      <c r="B786" s="87"/>
      <c r="C786" s="87"/>
      <c r="D786" s="87"/>
      <c r="AK786" s="59"/>
    </row>
    <row r="787" spans="2:37" s="85" customFormat="1" ht="15.95" customHeight="1" x14ac:dyDescent="0.2">
      <c r="B787" s="87"/>
      <c r="C787" s="87"/>
      <c r="D787" s="87"/>
      <c r="AK787" s="59"/>
    </row>
    <row r="788" spans="2:37" s="85" customFormat="1" ht="15.95" customHeight="1" x14ac:dyDescent="0.2">
      <c r="B788" s="87"/>
      <c r="C788" s="87"/>
      <c r="D788" s="87"/>
      <c r="AK788" s="59"/>
    </row>
    <row r="789" spans="2:37" s="85" customFormat="1" ht="15.95" customHeight="1" x14ac:dyDescent="0.2">
      <c r="B789" s="87"/>
      <c r="C789" s="87"/>
      <c r="D789" s="87"/>
      <c r="AK789" s="59"/>
    </row>
    <row r="790" spans="2:37" s="85" customFormat="1" ht="15.95" customHeight="1" x14ac:dyDescent="0.2">
      <c r="B790" s="87"/>
      <c r="C790" s="87"/>
      <c r="D790" s="87"/>
      <c r="AK790" s="59"/>
    </row>
    <row r="791" spans="2:37" s="85" customFormat="1" ht="15.95" customHeight="1" x14ac:dyDescent="0.2">
      <c r="B791" s="87"/>
      <c r="C791" s="87"/>
      <c r="D791" s="87"/>
      <c r="AK791" s="59"/>
    </row>
    <row r="792" spans="2:37" s="85" customFormat="1" ht="15.95" customHeight="1" x14ac:dyDescent="0.2">
      <c r="B792" s="87"/>
      <c r="C792" s="87"/>
      <c r="D792" s="87"/>
      <c r="AK792" s="59"/>
    </row>
    <row r="793" spans="2:37" s="85" customFormat="1" ht="15.95" customHeight="1" x14ac:dyDescent="0.2">
      <c r="B793" s="87"/>
      <c r="C793" s="87"/>
      <c r="D793" s="87"/>
      <c r="AK793" s="59"/>
    </row>
    <row r="794" spans="2:37" s="85" customFormat="1" ht="15.95" customHeight="1" x14ac:dyDescent="0.2">
      <c r="B794" s="87"/>
      <c r="C794" s="87"/>
      <c r="D794" s="87"/>
      <c r="AK794" s="59"/>
    </row>
    <row r="795" spans="2:37" s="85" customFormat="1" ht="15.95" customHeight="1" x14ac:dyDescent="0.2">
      <c r="B795" s="87"/>
      <c r="C795" s="87"/>
      <c r="D795" s="87"/>
      <c r="AK795" s="59"/>
    </row>
    <row r="796" spans="2:37" s="85" customFormat="1" ht="15.95" customHeight="1" x14ac:dyDescent="0.2">
      <c r="B796" s="87"/>
      <c r="C796" s="87"/>
      <c r="D796" s="87"/>
      <c r="AK796" s="59"/>
    </row>
    <row r="797" spans="2:37" s="85" customFormat="1" ht="15.95" customHeight="1" x14ac:dyDescent="0.2">
      <c r="B797" s="87"/>
      <c r="C797" s="87"/>
      <c r="D797" s="87"/>
      <c r="AK797" s="59"/>
    </row>
    <row r="798" spans="2:37" s="85" customFormat="1" ht="15.95" customHeight="1" x14ac:dyDescent="0.2">
      <c r="B798" s="87"/>
      <c r="C798" s="87"/>
      <c r="D798" s="87"/>
      <c r="AK798" s="59"/>
    </row>
    <row r="799" spans="2:37" s="85" customFormat="1" ht="15.95" customHeight="1" x14ac:dyDescent="0.2">
      <c r="B799" s="87"/>
      <c r="C799" s="87"/>
      <c r="D799" s="87"/>
      <c r="AK799" s="59"/>
    </row>
    <row r="800" spans="2:37" s="85" customFormat="1" ht="15.95" customHeight="1" x14ac:dyDescent="0.2">
      <c r="B800" s="87"/>
      <c r="C800" s="87"/>
      <c r="D800" s="87"/>
      <c r="AK800" s="59"/>
    </row>
    <row r="801" spans="2:37" s="85" customFormat="1" ht="15.95" customHeight="1" x14ac:dyDescent="0.2">
      <c r="B801" s="87"/>
      <c r="C801" s="87"/>
      <c r="D801" s="87"/>
      <c r="AK801" s="59"/>
    </row>
    <row r="802" spans="2:37" s="85" customFormat="1" ht="15.95" customHeight="1" x14ac:dyDescent="0.2">
      <c r="B802" s="87"/>
      <c r="C802" s="87"/>
      <c r="D802" s="87"/>
      <c r="AK802" s="59"/>
    </row>
    <row r="803" spans="2:37" s="85" customFormat="1" ht="15.95" customHeight="1" x14ac:dyDescent="0.2">
      <c r="B803" s="87"/>
      <c r="C803" s="87"/>
      <c r="D803" s="87"/>
      <c r="AK803" s="59"/>
    </row>
    <row r="804" spans="2:37" s="85" customFormat="1" ht="15.95" customHeight="1" x14ac:dyDescent="0.2">
      <c r="B804" s="87"/>
      <c r="C804" s="87"/>
      <c r="D804" s="87"/>
      <c r="AK804" s="59"/>
    </row>
    <row r="805" spans="2:37" s="85" customFormat="1" ht="15.95" customHeight="1" x14ac:dyDescent="0.2">
      <c r="B805" s="87"/>
      <c r="C805" s="87"/>
      <c r="D805" s="87"/>
      <c r="AK805" s="59"/>
    </row>
    <row r="806" spans="2:37" s="85" customFormat="1" ht="15.95" customHeight="1" x14ac:dyDescent="0.2">
      <c r="B806" s="87"/>
      <c r="C806" s="87"/>
      <c r="D806" s="87"/>
      <c r="AK806" s="59"/>
    </row>
    <row r="807" spans="2:37" s="85" customFormat="1" ht="15.95" customHeight="1" x14ac:dyDescent="0.2">
      <c r="B807" s="87"/>
      <c r="C807" s="87"/>
      <c r="D807" s="87"/>
      <c r="AK807" s="59"/>
    </row>
    <row r="808" spans="2:37" s="85" customFormat="1" ht="15.95" customHeight="1" x14ac:dyDescent="0.2">
      <c r="B808" s="87"/>
      <c r="C808" s="87"/>
      <c r="D808" s="87"/>
      <c r="AK808" s="59"/>
    </row>
    <row r="809" spans="2:37" s="85" customFormat="1" ht="15.95" customHeight="1" x14ac:dyDescent="0.2">
      <c r="B809" s="87"/>
      <c r="C809" s="87"/>
      <c r="D809" s="87"/>
      <c r="AK809" s="59"/>
    </row>
    <row r="810" spans="2:37" s="85" customFormat="1" ht="15.95" customHeight="1" x14ac:dyDescent="0.2">
      <c r="B810" s="87"/>
      <c r="C810" s="87"/>
      <c r="D810" s="87"/>
      <c r="AK810" s="59"/>
    </row>
    <row r="811" spans="2:37" s="85" customFormat="1" ht="15.95" customHeight="1" x14ac:dyDescent="0.2">
      <c r="B811" s="87"/>
      <c r="C811" s="87"/>
      <c r="D811" s="87"/>
      <c r="AK811" s="59"/>
    </row>
    <row r="812" spans="2:37" s="85" customFormat="1" ht="15.95" customHeight="1" x14ac:dyDescent="0.2">
      <c r="B812" s="87"/>
      <c r="C812" s="87"/>
      <c r="D812" s="87"/>
      <c r="AK812" s="59"/>
    </row>
    <row r="813" spans="2:37" s="85" customFormat="1" ht="15.95" customHeight="1" x14ac:dyDescent="0.2">
      <c r="B813" s="87"/>
      <c r="C813" s="87"/>
      <c r="D813" s="87"/>
      <c r="AK813" s="59"/>
    </row>
    <row r="814" spans="2:37" s="85" customFormat="1" ht="15.95" customHeight="1" x14ac:dyDescent="0.2">
      <c r="B814" s="87"/>
      <c r="C814" s="87"/>
      <c r="D814" s="87"/>
      <c r="AK814" s="59"/>
    </row>
    <row r="815" spans="2:37" s="85" customFormat="1" ht="15.95" customHeight="1" x14ac:dyDescent="0.2">
      <c r="B815" s="87"/>
      <c r="C815" s="87"/>
      <c r="D815" s="87"/>
      <c r="AK815" s="59"/>
    </row>
    <row r="816" spans="2:37" s="85" customFormat="1" ht="15.95" customHeight="1" x14ac:dyDescent="0.2">
      <c r="B816" s="87"/>
      <c r="C816" s="87"/>
      <c r="D816" s="87"/>
      <c r="AK816" s="59"/>
    </row>
    <row r="817" spans="2:37" s="85" customFormat="1" ht="15.95" customHeight="1" x14ac:dyDescent="0.2">
      <c r="B817" s="87"/>
      <c r="C817" s="87"/>
      <c r="D817" s="87"/>
      <c r="AK817" s="59"/>
    </row>
    <row r="818" spans="2:37" s="85" customFormat="1" ht="15.95" customHeight="1" x14ac:dyDescent="0.2">
      <c r="B818" s="87"/>
      <c r="C818" s="87"/>
      <c r="D818" s="87"/>
      <c r="AK818" s="59"/>
    </row>
    <row r="819" spans="2:37" s="85" customFormat="1" ht="15.95" customHeight="1" x14ac:dyDescent="0.2">
      <c r="B819" s="87"/>
      <c r="C819" s="87"/>
      <c r="D819" s="87"/>
      <c r="AK819" s="59"/>
    </row>
    <row r="820" spans="2:37" s="85" customFormat="1" ht="15.95" customHeight="1" x14ac:dyDescent="0.2">
      <c r="B820" s="87"/>
      <c r="C820" s="87"/>
      <c r="D820" s="87"/>
      <c r="AK820" s="59"/>
    </row>
    <row r="821" spans="2:37" s="85" customFormat="1" ht="15.95" customHeight="1" x14ac:dyDescent="0.2">
      <c r="B821" s="87"/>
      <c r="C821" s="87"/>
      <c r="D821" s="87"/>
      <c r="AK821" s="59"/>
    </row>
    <row r="822" spans="2:37" s="85" customFormat="1" ht="15.95" customHeight="1" x14ac:dyDescent="0.2">
      <c r="B822" s="87"/>
      <c r="C822" s="87"/>
      <c r="D822" s="87"/>
      <c r="AK822" s="59"/>
    </row>
    <row r="823" spans="2:37" s="85" customFormat="1" ht="15.95" customHeight="1" x14ac:dyDescent="0.2">
      <c r="B823" s="87"/>
      <c r="C823" s="87"/>
      <c r="D823" s="87"/>
      <c r="AK823" s="59"/>
    </row>
    <row r="824" spans="2:37" s="85" customFormat="1" ht="15.95" customHeight="1" x14ac:dyDescent="0.2">
      <c r="B824" s="87"/>
      <c r="C824" s="87"/>
      <c r="D824" s="87"/>
      <c r="AK824" s="59"/>
    </row>
    <row r="825" spans="2:37" s="85" customFormat="1" ht="15.95" customHeight="1" x14ac:dyDescent="0.2">
      <c r="B825" s="87"/>
      <c r="C825" s="87"/>
      <c r="D825" s="87"/>
      <c r="AK825" s="59"/>
    </row>
    <row r="826" spans="2:37" s="85" customFormat="1" ht="15.95" customHeight="1" x14ac:dyDescent="0.2">
      <c r="B826" s="87"/>
      <c r="C826" s="87"/>
      <c r="D826" s="87"/>
      <c r="AK826" s="59"/>
    </row>
    <row r="827" spans="2:37" s="85" customFormat="1" ht="15.95" customHeight="1" x14ac:dyDescent="0.2">
      <c r="B827" s="87"/>
      <c r="C827" s="87"/>
      <c r="D827" s="87"/>
      <c r="AK827" s="59"/>
    </row>
    <row r="828" spans="2:37" s="85" customFormat="1" ht="15.95" customHeight="1" x14ac:dyDescent="0.2">
      <c r="B828" s="87"/>
      <c r="C828" s="87"/>
      <c r="D828" s="87"/>
      <c r="AK828" s="59"/>
    </row>
    <row r="829" spans="2:37" s="85" customFormat="1" ht="15.95" customHeight="1" x14ac:dyDescent="0.2">
      <c r="B829" s="87"/>
      <c r="C829" s="87"/>
      <c r="D829" s="87"/>
      <c r="AK829" s="59"/>
    </row>
    <row r="830" spans="2:37" s="85" customFormat="1" ht="15.95" customHeight="1" x14ac:dyDescent="0.2">
      <c r="B830" s="87"/>
      <c r="C830" s="87"/>
      <c r="D830" s="87"/>
      <c r="AK830" s="59"/>
    </row>
    <row r="831" spans="2:37" s="85" customFormat="1" ht="15.95" customHeight="1" x14ac:dyDescent="0.2">
      <c r="B831" s="87"/>
      <c r="C831" s="87"/>
      <c r="D831" s="87"/>
      <c r="AK831" s="59"/>
    </row>
    <row r="832" spans="2:37" s="85" customFormat="1" ht="15.95" customHeight="1" x14ac:dyDescent="0.2">
      <c r="B832" s="87"/>
      <c r="C832" s="87"/>
      <c r="D832" s="87"/>
      <c r="AK832" s="59"/>
    </row>
    <row r="833" spans="2:37" s="85" customFormat="1" ht="15.95" customHeight="1" x14ac:dyDescent="0.2">
      <c r="B833" s="87"/>
      <c r="C833" s="87"/>
      <c r="D833" s="87"/>
      <c r="AK833" s="59"/>
    </row>
    <row r="834" spans="2:37" s="85" customFormat="1" ht="15.95" customHeight="1" x14ac:dyDescent="0.2">
      <c r="B834" s="87"/>
      <c r="C834" s="87"/>
      <c r="D834" s="87"/>
      <c r="AK834" s="59"/>
    </row>
    <row r="835" spans="2:37" s="85" customFormat="1" ht="15.95" customHeight="1" x14ac:dyDescent="0.2">
      <c r="B835" s="87"/>
      <c r="C835" s="87"/>
      <c r="D835" s="87"/>
      <c r="AK835" s="59"/>
    </row>
    <row r="836" spans="2:37" s="85" customFormat="1" ht="15.95" customHeight="1" x14ac:dyDescent="0.2">
      <c r="B836" s="87"/>
      <c r="C836" s="87"/>
      <c r="D836" s="87"/>
      <c r="AK836" s="59"/>
    </row>
    <row r="837" spans="2:37" s="85" customFormat="1" ht="15.95" customHeight="1" x14ac:dyDescent="0.2">
      <c r="B837" s="87"/>
      <c r="C837" s="87"/>
      <c r="D837" s="87"/>
      <c r="AK837" s="59"/>
    </row>
    <row r="838" spans="2:37" s="85" customFormat="1" ht="15.95" customHeight="1" x14ac:dyDescent="0.2">
      <c r="B838" s="87"/>
      <c r="C838" s="87"/>
      <c r="D838" s="87"/>
      <c r="AK838" s="59"/>
    </row>
    <row r="839" spans="2:37" s="85" customFormat="1" ht="15.95" customHeight="1" x14ac:dyDescent="0.2">
      <c r="B839" s="87"/>
      <c r="C839" s="87"/>
      <c r="D839" s="87"/>
      <c r="AK839" s="59"/>
    </row>
    <row r="840" spans="2:37" s="85" customFormat="1" ht="15.95" customHeight="1" x14ac:dyDescent="0.2">
      <c r="B840" s="87"/>
      <c r="C840" s="87"/>
      <c r="D840" s="87"/>
      <c r="AK840" s="59"/>
    </row>
    <row r="841" spans="2:37" s="85" customFormat="1" ht="15.95" customHeight="1" x14ac:dyDescent="0.2">
      <c r="B841" s="87"/>
      <c r="C841" s="87"/>
      <c r="D841" s="87"/>
      <c r="AK841" s="59"/>
    </row>
    <row r="842" spans="2:37" s="85" customFormat="1" ht="15.95" customHeight="1" x14ac:dyDescent="0.2">
      <c r="B842" s="87"/>
      <c r="C842" s="87"/>
      <c r="D842" s="87"/>
      <c r="AK842" s="59"/>
    </row>
    <row r="843" spans="2:37" s="85" customFormat="1" ht="15.95" customHeight="1" x14ac:dyDescent="0.2">
      <c r="B843" s="87"/>
      <c r="C843" s="87"/>
      <c r="D843" s="87"/>
      <c r="AK843" s="59"/>
    </row>
    <row r="844" spans="2:37" s="85" customFormat="1" ht="15.95" customHeight="1" x14ac:dyDescent="0.2">
      <c r="B844" s="87"/>
      <c r="C844" s="87"/>
      <c r="D844" s="87"/>
      <c r="AK844" s="59"/>
    </row>
    <row r="845" spans="2:37" s="85" customFormat="1" ht="15.95" customHeight="1" x14ac:dyDescent="0.2">
      <c r="B845" s="87"/>
      <c r="C845" s="87"/>
      <c r="D845" s="87"/>
      <c r="AK845" s="59"/>
    </row>
    <row r="846" spans="2:37" s="85" customFormat="1" ht="15.95" customHeight="1" x14ac:dyDescent="0.2">
      <c r="B846" s="87"/>
      <c r="C846" s="87"/>
      <c r="D846" s="87"/>
      <c r="AK846" s="59"/>
    </row>
    <row r="847" spans="2:37" s="85" customFormat="1" ht="15.95" customHeight="1" x14ac:dyDescent="0.2">
      <c r="B847" s="87"/>
      <c r="C847" s="87"/>
      <c r="D847" s="87"/>
      <c r="AK847" s="59"/>
    </row>
    <row r="848" spans="2:37" s="85" customFormat="1" ht="15.95" customHeight="1" x14ac:dyDescent="0.2">
      <c r="B848" s="87"/>
      <c r="C848" s="87"/>
      <c r="D848" s="87"/>
      <c r="AK848" s="59"/>
    </row>
    <row r="849" spans="2:37" s="85" customFormat="1" ht="15.95" customHeight="1" x14ac:dyDescent="0.2">
      <c r="B849" s="87"/>
      <c r="C849" s="87"/>
      <c r="D849" s="87"/>
      <c r="AK849" s="59"/>
    </row>
    <row r="850" spans="2:37" s="85" customFormat="1" ht="15.95" customHeight="1" x14ac:dyDescent="0.2">
      <c r="B850" s="87"/>
      <c r="C850" s="87"/>
      <c r="D850" s="87"/>
      <c r="AK850" s="59"/>
    </row>
    <row r="851" spans="2:37" s="85" customFormat="1" ht="15.95" customHeight="1" x14ac:dyDescent="0.2">
      <c r="B851" s="87"/>
      <c r="C851" s="87"/>
      <c r="D851" s="87"/>
      <c r="AK851" s="59"/>
    </row>
    <row r="852" spans="2:37" s="85" customFormat="1" ht="15.95" customHeight="1" x14ac:dyDescent="0.2">
      <c r="B852" s="87"/>
      <c r="C852" s="87"/>
      <c r="D852" s="87"/>
      <c r="AK852" s="59"/>
    </row>
    <row r="853" spans="2:37" s="85" customFormat="1" ht="15.95" customHeight="1" x14ac:dyDescent="0.2">
      <c r="B853" s="87"/>
      <c r="C853" s="87"/>
      <c r="D853" s="87"/>
      <c r="AK853" s="59"/>
    </row>
    <row r="854" spans="2:37" s="85" customFormat="1" ht="15.95" customHeight="1" x14ac:dyDescent="0.2">
      <c r="B854" s="87"/>
      <c r="C854" s="87"/>
      <c r="D854" s="87"/>
      <c r="AK854" s="59"/>
    </row>
    <row r="855" spans="2:37" s="85" customFormat="1" ht="15.95" customHeight="1" x14ac:dyDescent="0.2">
      <c r="B855" s="87"/>
      <c r="C855" s="87"/>
      <c r="D855" s="87"/>
      <c r="AK855" s="59"/>
    </row>
    <row r="856" spans="2:37" s="85" customFormat="1" ht="15.95" customHeight="1" x14ac:dyDescent="0.2">
      <c r="B856" s="87"/>
      <c r="C856" s="87"/>
      <c r="D856" s="87"/>
      <c r="AK856" s="59"/>
    </row>
    <row r="857" spans="2:37" s="85" customFormat="1" ht="15.95" customHeight="1" x14ac:dyDescent="0.2">
      <c r="B857" s="87"/>
      <c r="C857" s="87"/>
      <c r="D857" s="87"/>
      <c r="AK857" s="59"/>
    </row>
    <row r="858" spans="2:37" s="85" customFormat="1" ht="15.95" customHeight="1" x14ac:dyDescent="0.2">
      <c r="B858" s="87"/>
      <c r="C858" s="87"/>
      <c r="D858" s="87"/>
      <c r="AK858" s="59"/>
    </row>
    <row r="859" spans="2:37" s="85" customFormat="1" ht="15.95" customHeight="1" x14ac:dyDescent="0.2">
      <c r="B859" s="87"/>
      <c r="C859" s="87"/>
      <c r="D859" s="87"/>
      <c r="AK859" s="59"/>
    </row>
    <row r="860" spans="2:37" s="85" customFormat="1" ht="15.95" customHeight="1" x14ac:dyDescent="0.2">
      <c r="B860" s="87"/>
      <c r="C860" s="87"/>
      <c r="D860" s="87"/>
      <c r="AK860" s="59"/>
    </row>
    <row r="861" spans="2:37" s="85" customFormat="1" ht="15.95" customHeight="1" x14ac:dyDescent="0.2">
      <c r="B861" s="87"/>
      <c r="C861" s="87"/>
      <c r="D861" s="87"/>
      <c r="AK861" s="59"/>
    </row>
    <row r="862" spans="2:37" s="85" customFormat="1" ht="15.95" customHeight="1" x14ac:dyDescent="0.2">
      <c r="B862" s="87"/>
      <c r="C862" s="87"/>
      <c r="D862" s="87"/>
      <c r="AK862" s="59"/>
    </row>
    <row r="863" spans="2:37" s="85" customFormat="1" ht="15.95" customHeight="1" x14ac:dyDescent="0.2">
      <c r="B863" s="87"/>
      <c r="C863" s="87"/>
      <c r="D863" s="87"/>
      <c r="AK863" s="59"/>
    </row>
    <row r="864" spans="2:37" s="85" customFormat="1" ht="15.95" customHeight="1" x14ac:dyDescent="0.2">
      <c r="B864" s="87"/>
      <c r="C864" s="87"/>
      <c r="D864" s="87"/>
      <c r="AK864" s="59"/>
    </row>
    <row r="865" spans="2:37" s="85" customFormat="1" ht="15.95" customHeight="1" x14ac:dyDescent="0.2">
      <c r="B865" s="87"/>
      <c r="C865" s="87"/>
      <c r="D865" s="87"/>
      <c r="AK865" s="59"/>
    </row>
    <row r="866" spans="2:37" s="85" customFormat="1" ht="15.95" customHeight="1" x14ac:dyDescent="0.2">
      <c r="B866" s="87"/>
      <c r="C866" s="87"/>
      <c r="D866" s="87"/>
      <c r="AK866" s="59"/>
    </row>
    <row r="867" spans="2:37" s="85" customFormat="1" ht="15.95" customHeight="1" x14ac:dyDescent="0.2">
      <c r="B867" s="87"/>
      <c r="C867" s="87"/>
      <c r="D867" s="87"/>
      <c r="AK867" s="59"/>
    </row>
    <row r="868" spans="2:37" s="85" customFormat="1" ht="15.95" customHeight="1" x14ac:dyDescent="0.2">
      <c r="B868" s="87"/>
      <c r="C868" s="87"/>
      <c r="D868" s="87"/>
      <c r="AK868" s="59"/>
    </row>
    <row r="869" spans="2:37" s="85" customFormat="1" ht="15.95" customHeight="1" x14ac:dyDescent="0.2">
      <c r="B869" s="87"/>
      <c r="C869" s="87"/>
      <c r="D869" s="87"/>
      <c r="AK869" s="59"/>
    </row>
    <row r="870" spans="2:37" s="85" customFormat="1" ht="15.95" customHeight="1" x14ac:dyDescent="0.2">
      <c r="B870" s="87"/>
      <c r="C870" s="87"/>
      <c r="D870" s="87"/>
      <c r="AK870" s="59"/>
    </row>
    <row r="871" spans="2:37" s="85" customFormat="1" ht="15.95" customHeight="1" x14ac:dyDescent="0.2">
      <c r="B871" s="87"/>
      <c r="C871" s="87"/>
      <c r="D871" s="87"/>
      <c r="AK871" s="59"/>
    </row>
    <row r="872" spans="2:37" s="85" customFormat="1" ht="15.95" customHeight="1" x14ac:dyDescent="0.2">
      <c r="B872" s="87"/>
      <c r="C872" s="87"/>
      <c r="D872" s="87"/>
      <c r="AK872" s="59"/>
    </row>
    <row r="873" spans="2:37" s="85" customFormat="1" ht="15.95" customHeight="1" x14ac:dyDescent="0.2">
      <c r="B873" s="87"/>
      <c r="C873" s="87"/>
      <c r="D873" s="87"/>
      <c r="AK873" s="59"/>
    </row>
    <row r="874" spans="2:37" s="85" customFormat="1" ht="15.95" customHeight="1" x14ac:dyDescent="0.2">
      <c r="B874" s="87"/>
      <c r="C874" s="87"/>
      <c r="D874" s="87"/>
      <c r="AK874" s="59"/>
    </row>
    <row r="875" spans="2:37" s="85" customFormat="1" ht="15.95" customHeight="1" x14ac:dyDescent="0.2">
      <c r="B875" s="87"/>
      <c r="C875" s="87"/>
      <c r="D875" s="87"/>
      <c r="AK875" s="59"/>
    </row>
    <row r="876" spans="2:37" s="85" customFormat="1" ht="15.95" customHeight="1" x14ac:dyDescent="0.2">
      <c r="B876" s="87"/>
      <c r="C876" s="87"/>
      <c r="D876" s="87"/>
      <c r="AK876" s="59"/>
    </row>
    <row r="877" spans="2:37" s="85" customFormat="1" ht="15.95" customHeight="1" x14ac:dyDescent="0.2">
      <c r="B877" s="87"/>
      <c r="C877" s="87"/>
      <c r="D877" s="87"/>
      <c r="AK877" s="59"/>
    </row>
    <row r="878" spans="2:37" s="85" customFormat="1" ht="15.95" customHeight="1" x14ac:dyDescent="0.2">
      <c r="B878" s="87"/>
      <c r="C878" s="87"/>
      <c r="D878" s="87"/>
      <c r="AK878" s="59"/>
    </row>
    <row r="879" spans="2:37" s="85" customFormat="1" ht="15.95" customHeight="1" x14ac:dyDescent="0.2">
      <c r="B879" s="87"/>
      <c r="C879" s="87"/>
      <c r="D879" s="87"/>
      <c r="AK879" s="59"/>
    </row>
    <row r="880" spans="2:37" s="85" customFormat="1" ht="15.95" customHeight="1" x14ac:dyDescent="0.2">
      <c r="B880" s="87"/>
      <c r="C880" s="87"/>
      <c r="D880" s="87"/>
      <c r="AK880" s="59"/>
    </row>
    <row r="881" spans="2:37" s="85" customFormat="1" ht="15.95" customHeight="1" x14ac:dyDescent="0.2">
      <c r="B881" s="87"/>
      <c r="C881" s="87"/>
      <c r="D881" s="87"/>
      <c r="AK881" s="59"/>
    </row>
    <row r="882" spans="2:37" s="85" customFormat="1" ht="15.95" customHeight="1" x14ac:dyDescent="0.2">
      <c r="B882" s="87"/>
      <c r="C882" s="87"/>
      <c r="D882" s="87"/>
      <c r="AK882" s="59"/>
    </row>
    <row r="883" spans="2:37" s="85" customFormat="1" ht="15.95" customHeight="1" x14ac:dyDescent="0.2">
      <c r="B883" s="87"/>
      <c r="C883" s="87"/>
      <c r="D883" s="87"/>
      <c r="AK883" s="59"/>
    </row>
    <row r="884" spans="2:37" s="85" customFormat="1" ht="15.95" customHeight="1" x14ac:dyDescent="0.2">
      <c r="B884" s="87"/>
      <c r="C884" s="87"/>
      <c r="D884" s="87"/>
      <c r="AK884" s="59"/>
    </row>
    <row r="885" spans="2:37" s="85" customFormat="1" ht="15.95" customHeight="1" x14ac:dyDescent="0.2">
      <c r="B885" s="87"/>
      <c r="C885" s="87"/>
      <c r="D885" s="87"/>
      <c r="AK885" s="59"/>
    </row>
    <row r="886" spans="2:37" s="85" customFormat="1" ht="15.95" customHeight="1" x14ac:dyDescent="0.2">
      <c r="B886" s="87"/>
      <c r="C886" s="87"/>
      <c r="D886" s="87"/>
      <c r="AK886" s="59"/>
    </row>
    <row r="887" spans="2:37" s="85" customFormat="1" ht="15.95" customHeight="1" x14ac:dyDescent="0.2">
      <c r="B887" s="87"/>
      <c r="C887" s="87"/>
      <c r="D887" s="87"/>
      <c r="AK887" s="59"/>
    </row>
    <row r="888" spans="2:37" s="85" customFormat="1" ht="15.95" customHeight="1" x14ac:dyDescent="0.2">
      <c r="B888" s="87"/>
      <c r="C888" s="87"/>
      <c r="D888" s="87"/>
      <c r="AK888" s="59"/>
    </row>
    <row r="889" spans="2:37" s="85" customFormat="1" ht="15.95" customHeight="1" x14ac:dyDescent="0.2">
      <c r="B889" s="87"/>
      <c r="C889" s="87"/>
      <c r="D889" s="87"/>
      <c r="AK889" s="59"/>
    </row>
    <row r="890" spans="2:37" s="85" customFormat="1" ht="15.95" customHeight="1" x14ac:dyDescent="0.2">
      <c r="B890" s="87"/>
      <c r="C890" s="87"/>
      <c r="D890" s="87"/>
      <c r="AK890" s="59"/>
    </row>
    <row r="891" spans="2:37" s="85" customFormat="1" ht="15.95" customHeight="1" x14ac:dyDescent="0.2">
      <c r="B891" s="87"/>
      <c r="C891" s="87"/>
      <c r="D891" s="87"/>
      <c r="AK891" s="59"/>
    </row>
    <row r="892" spans="2:37" s="85" customFormat="1" ht="15.95" customHeight="1" x14ac:dyDescent="0.2">
      <c r="B892" s="87"/>
      <c r="C892" s="87"/>
      <c r="D892" s="87"/>
      <c r="AK892" s="59"/>
    </row>
    <row r="893" spans="2:37" s="85" customFormat="1" ht="15.95" customHeight="1" x14ac:dyDescent="0.2">
      <c r="B893" s="87"/>
      <c r="C893" s="87"/>
      <c r="D893" s="87"/>
      <c r="AK893" s="59"/>
    </row>
    <row r="894" spans="2:37" s="85" customFormat="1" ht="15.95" customHeight="1" x14ac:dyDescent="0.2">
      <c r="B894" s="87"/>
      <c r="C894" s="87"/>
      <c r="D894" s="87"/>
      <c r="AK894" s="59"/>
    </row>
    <row r="895" spans="2:37" s="85" customFormat="1" ht="15.95" customHeight="1" x14ac:dyDescent="0.2">
      <c r="B895" s="87"/>
      <c r="C895" s="87"/>
      <c r="D895" s="87"/>
      <c r="AK895" s="59"/>
    </row>
    <row r="896" spans="2:37" s="85" customFormat="1" ht="15.95" customHeight="1" x14ac:dyDescent="0.2">
      <c r="B896" s="87"/>
      <c r="C896" s="87"/>
      <c r="D896" s="87"/>
      <c r="AK896" s="59"/>
    </row>
    <row r="897" spans="2:37" s="85" customFormat="1" ht="15.95" customHeight="1" x14ac:dyDescent="0.2">
      <c r="B897" s="87"/>
      <c r="C897" s="87"/>
      <c r="D897" s="87"/>
      <c r="AK897" s="59"/>
    </row>
    <row r="898" spans="2:37" s="85" customFormat="1" ht="15.95" customHeight="1" x14ac:dyDescent="0.2">
      <c r="B898" s="87"/>
      <c r="C898" s="87"/>
      <c r="D898" s="87"/>
      <c r="AK898" s="59"/>
    </row>
    <row r="899" spans="2:37" s="85" customFormat="1" ht="15.95" customHeight="1" x14ac:dyDescent="0.2">
      <c r="B899" s="87"/>
      <c r="C899" s="87"/>
      <c r="D899" s="87"/>
      <c r="AK899" s="59"/>
    </row>
    <row r="900" spans="2:37" s="85" customFormat="1" ht="15.95" customHeight="1" x14ac:dyDescent="0.2">
      <c r="B900" s="87"/>
      <c r="C900" s="87"/>
      <c r="D900" s="87"/>
      <c r="AK900" s="59"/>
    </row>
    <row r="901" spans="2:37" s="85" customFormat="1" ht="15.95" customHeight="1" x14ac:dyDescent="0.2">
      <c r="B901" s="87"/>
      <c r="C901" s="87"/>
      <c r="D901" s="87"/>
      <c r="AK901" s="59"/>
    </row>
    <row r="902" spans="2:37" s="85" customFormat="1" ht="15.95" customHeight="1" x14ac:dyDescent="0.2">
      <c r="B902" s="87"/>
      <c r="C902" s="87"/>
      <c r="D902" s="87"/>
      <c r="AK902" s="59"/>
    </row>
    <row r="903" spans="2:37" s="85" customFormat="1" ht="15.95" customHeight="1" x14ac:dyDescent="0.2">
      <c r="B903" s="87"/>
      <c r="C903" s="87"/>
      <c r="D903" s="87"/>
      <c r="AK903" s="59"/>
    </row>
    <row r="904" spans="2:37" s="85" customFormat="1" ht="15.95" customHeight="1" x14ac:dyDescent="0.2">
      <c r="B904" s="87"/>
      <c r="C904" s="87"/>
      <c r="D904" s="87"/>
      <c r="AK904" s="59"/>
    </row>
    <row r="905" spans="2:37" s="85" customFormat="1" ht="15.95" customHeight="1" x14ac:dyDescent="0.2">
      <c r="B905" s="87"/>
      <c r="C905" s="87"/>
      <c r="D905" s="87"/>
      <c r="AK905" s="59"/>
    </row>
    <row r="906" spans="2:37" s="85" customFormat="1" ht="15.95" customHeight="1" x14ac:dyDescent="0.2">
      <c r="B906" s="87"/>
      <c r="C906" s="87"/>
      <c r="D906" s="87"/>
      <c r="AK906" s="59"/>
    </row>
    <row r="907" spans="2:37" s="85" customFormat="1" ht="15.95" customHeight="1" x14ac:dyDescent="0.2">
      <c r="B907" s="87"/>
      <c r="C907" s="87"/>
      <c r="D907" s="87"/>
      <c r="AK907" s="59"/>
    </row>
    <row r="908" spans="2:37" s="85" customFormat="1" ht="15.95" customHeight="1" x14ac:dyDescent="0.2">
      <c r="B908" s="87"/>
      <c r="C908" s="87"/>
      <c r="D908" s="87"/>
      <c r="AK908" s="59"/>
    </row>
    <row r="909" spans="2:37" s="85" customFormat="1" ht="15.95" customHeight="1" x14ac:dyDescent="0.2">
      <c r="B909" s="87"/>
      <c r="C909" s="87"/>
      <c r="D909" s="87"/>
      <c r="AK909" s="59"/>
    </row>
    <row r="910" spans="2:37" s="85" customFormat="1" ht="15.95" customHeight="1" x14ac:dyDescent="0.2">
      <c r="B910" s="87"/>
      <c r="C910" s="87"/>
      <c r="D910" s="87"/>
      <c r="AK910" s="59"/>
    </row>
    <row r="911" spans="2:37" s="85" customFormat="1" ht="15.95" customHeight="1" x14ac:dyDescent="0.2">
      <c r="B911" s="87"/>
      <c r="C911" s="87"/>
      <c r="D911" s="87"/>
      <c r="AK911" s="59"/>
    </row>
    <row r="912" spans="2:37" s="85" customFormat="1" ht="15.95" customHeight="1" x14ac:dyDescent="0.2">
      <c r="B912" s="87"/>
      <c r="C912" s="87"/>
      <c r="D912" s="87"/>
      <c r="AK912" s="59"/>
    </row>
    <row r="913" spans="2:37" s="85" customFormat="1" ht="15.95" customHeight="1" x14ac:dyDescent="0.2">
      <c r="B913" s="87"/>
      <c r="C913" s="87"/>
      <c r="D913" s="87"/>
      <c r="AK913" s="59"/>
    </row>
    <row r="914" spans="2:37" s="85" customFormat="1" ht="15.95" customHeight="1" x14ac:dyDescent="0.2">
      <c r="B914" s="87"/>
      <c r="C914" s="87"/>
      <c r="D914" s="87"/>
      <c r="AK914" s="59"/>
    </row>
    <row r="915" spans="2:37" s="85" customFormat="1" ht="15.95" customHeight="1" x14ac:dyDescent="0.2">
      <c r="B915" s="87"/>
      <c r="C915" s="87"/>
      <c r="D915" s="87"/>
      <c r="AK915" s="59"/>
    </row>
    <row r="916" spans="2:37" s="85" customFormat="1" ht="15.95" customHeight="1" x14ac:dyDescent="0.2">
      <c r="B916" s="87"/>
      <c r="C916" s="87"/>
      <c r="D916" s="87"/>
      <c r="AK916" s="59"/>
    </row>
    <row r="917" spans="2:37" s="85" customFormat="1" ht="15.95" customHeight="1" x14ac:dyDescent="0.2">
      <c r="B917" s="87"/>
      <c r="C917" s="87"/>
      <c r="D917" s="87"/>
      <c r="AK917" s="59"/>
    </row>
    <row r="918" spans="2:37" s="85" customFormat="1" ht="15.95" customHeight="1" x14ac:dyDescent="0.2">
      <c r="B918" s="87"/>
      <c r="C918" s="87"/>
      <c r="D918" s="87"/>
      <c r="AK918" s="59"/>
    </row>
    <row r="919" spans="2:37" s="85" customFormat="1" ht="15.95" customHeight="1" x14ac:dyDescent="0.2">
      <c r="B919" s="87"/>
      <c r="C919" s="87"/>
      <c r="D919" s="87"/>
      <c r="AK919" s="59"/>
    </row>
    <row r="920" spans="2:37" s="85" customFormat="1" ht="15.95" customHeight="1" x14ac:dyDescent="0.2">
      <c r="B920" s="87"/>
      <c r="C920" s="87"/>
      <c r="D920" s="87"/>
      <c r="AK920" s="59"/>
    </row>
    <row r="921" spans="2:37" s="85" customFormat="1" ht="15.95" customHeight="1" x14ac:dyDescent="0.2">
      <c r="B921" s="87"/>
      <c r="C921" s="87"/>
      <c r="D921" s="87"/>
      <c r="AK921" s="59"/>
    </row>
    <row r="922" spans="2:37" s="85" customFormat="1" ht="15.95" customHeight="1" x14ac:dyDescent="0.2">
      <c r="B922" s="87"/>
      <c r="C922" s="87"/>
      <c r="D922" s="87"/>
      <c r="AK922" s="59"/>
    </row>
    <row r="923" spans="2:37" s="85" customFormat="1" ht="15.95" customHeight="1" x14ac:dyDescent="0.2">
      <c r="B923" s="87"/>
      <c r="C923" s="87"/>
      <c r="D923" s="87"/>
      <c r="AK923" s="59"/>
    </row>
    <row r="924" spans="2:37" s="85" customFormat="1" ht="15.95" customHeight="1" x14ac:dyDescent="0.2">
      <c r="B924" s="87"/>
      <c r="C924" s="87"/>
      <c r="D924" s="87"/>
      <c r="AK924" s="59"/>
    </row>
    <row r="925" spans="2:37" s="85" customFormat="1" ht="15.95" customHeight="1" x14ac:dyDescent="0.2">
      <c r="B925" s="87"/>
      <c r="C925" s="87"/>
      <c r="D925" s="87"/>
      <c r="AK925" s="59"/>
    </row>
    <row r="926" spans="2:37" s="85" customFormat="1" ht="15.95" customHeight="1" x14ac:dyDescent="0.2">
      <c r="B926" s="87"/>
      <c r="C926" s="87"/>
      <c r="D926" s="87"/>
      <c r="AK926" s="59"/>
    </row>
    <row r="927" spans="2:37" s="85" customFormat="1" ht="15.95" customHeight="1" x14ac:dyDescent="0.2">
      <c r="B927" s="87"/>
      <c r="C927" s="87"/>
      <c r="D927" s="87"/>
      <c r="AK927" s="59"/>
    </row>
    <row r="928" spans="2:37" s="85" customFormat="1" ht="15.95" customHeight="1" x14ac:dyDescent="0.2">
      <c r="B928" s="87"/>
      <c r="C928" s="87"/>
      <c r="D928" s="87"/>
      <c r="AK928" s="59"/>
    </row>
    <row r="929" spans="2:37" s="85" customFormat="1" ht="15.95" customHeight="1" x14ac:dyDescent="0.2">
      <c r="B929" s="87"/>
      <c r="C929" s="87"/>
      <c r="D929" s="87"/>
      <c r="AK929" s="59"/>
    </row>
    <row r="930" spans="2:37" s="85" customFormat="1" ht="15.95" customHeight="1" x14ac:dyDescent="0.2">
      <c r="B930" s="87"/>
      <c r="C930" s="87"/>
      <c r="D930" s="87"/>
      <c r="AK930" s="59"/>
    </row>
    <row r="931" spans="2:37" s="85" customFormat="1" ht="15.95" customHeight="1" x14ac:dyDescent="0.2">
      <c r="B931" s="87"/>
      <c r="C931" s="87"/>
      <c r="D931" s="87"/>
      <c r="AK931" s="59"/>
    </row>
    <row r="932" spans="2:37" s="85" customFormat="1" ht="15.95" customHeight="1" x14ac:dyDescent="0.2">
      <c r="B932" s="87"/>
      <c r="C932" s="87"/>
      <c r="D932" s="87"/>
      <c r="AK932" s="59"/>
    </row>
    <row r="933" spans="2:37" s="85" customFormat="1" ht="15.95" customHeight="1" x14ac:dyDescent="0.2">
      <c r="B933" s="87"/>
      <c r="C933" s="87"/>
      <c r="D933" s="87"/>
      <c r="AK933" s="59"/>
    </row>
    <row r="934" spans="2:37" s="85" customFormat="1" ht="15.95" customHeight="1" x14ac:dyDescent="0.2">
      <c r="B934" s="87"/>
      <c r="C934" s="87"/>
      <c r="D934" s="87"/>
      <c r="AK934" s="59"/>
    </row>
    <row r="935" spans="2:37" s="85" customFormat="1" ht="15.95" customHeight="1" x14ac:dyDescent="0.2">
      <c r="B935" s="87"/>
      <c r="C935" s="87"/>
      <c r="D935" s="87"/>
      <c r="AK935" s="59"/>
    </row>
    <row r="936" spans="2:37" s="85" customFormat="1" ht="15.95" customHeight="1" x14ac:dyDescent="0.2">
      <c r="B936" s="87"/>
      <c r="C936" s="87"/>
      <c r="D936" s="87"/>
      <c r="AK936" s="59"/>
    </row>
    <row r="937" spans="2:37" s="85" customFormat="1" ht="15.95" customHeight="1" x14ac:dyDescent="0.2">
      <c r="B937" s="87"/>
      <c r="C937" s="87"/>
      <c r="D937" s="87"/>
      <c r="AK937" s="59"/>
    </row>
    <row r="938" spans="2:37" s="85" customFormat="1" ht="15.95" customHeight="1" x14ac:dyDescent="0.2">
      <c r="B938" s="87"/>
      <c r="C938" s="87"/>
      <c r="D938" s="87"/>
      <c r="AK938" s="59"/>
    </row>
    <row r="939" spans="2:37" s="85" customFormat="1" ht="15.95" customHeight="1" x14ac:dyDescent="0.2">
      <c r="B939" s="87"/>
      <c r="C939" s="87"/>
      <c r="D939" s="87"/>
      <c r="AK939" s="59"/>
    </row>
    <row r="940" spans="2:37" s="85" customFormat="1" ht="15.95" customHeight="1" x14ac:dyDescent="0.2">
      <c r="B940" s="87"/>
      <c r="C940" s="87"/>
      <c r="D940" s="87"/>
      <c r="AK940" s="59"/>
    </row>
    <row r="941" spans="2:37" s="85" customFormat="1" ht="15.95" customHeight="1" x14ac:dyDescent="0.2">
      <c r="B941" s="87"/>
      <c r="C941" s="87"/>
      <c r="D941" s="87"/>
      <c r="AK941" s="59"/>
    </row>
    <row r="942" spans="2:37" s="85" customFormat="1" ht="15.95" customHeight="1" x14ac:dyDescent="0.2">
      <c r="B942" s="87"/>
      <c r="C942" s="87"/>
      <c r="D942" s="87"/>
      <c r="AK942" s="59"/>
    </row>
    <row r="943" spans="2:37" s="85" customFormat="1" ht="15.95" customHeight="1" x14ac:dyDescent="0.2">
      <c r="B943" s="87"/>
      <c r="C943" s="87"/>
      <c r="D943" s="87"/>
      <c r="AK943" s="59"/>
    </row>
    <row r="944" spans="2:37" s="85" customFormat="1" ht="15.95" customHeight="1" x14ac:dyDescent="0.2">
      <c r="B944" s="87"/>
      <c r="C944" s="87"/>
      <c r="D944" s="87"/>
      <c r="AK944" s="59"/>
    </row>
    <row r="945" spans="2:37" s="85" customFormat="1" ht="15.95" customHeight="1" x14ac:dyDescent="0.2">
      <c r="B945" s="87"/>
      <c r="C945" s="87"/>
      <c r="D945" s="87"/>
      <c r="AK945" s="59"/>
    </row>
    <row r="946" spans="2:37" s="85" customFormat="1" ht="15.95" customHeight="1" x14ac:dyDescent="0.2">
      <c r="B946" s="87"/>
      <c r="C946" s="87"/>
      <c r="D946" s="87"/>
      <c r="AK946" s="59"/>
    </row>
    <row r="947" spans="2:37" s="85" customFormat="1" ht="15.95" customHeight="1" x14ac:dyDescent="0.2">
      <c r="B947" s="87"/>
      <c r="C947" s="87"/>
      <c r="D947" s="87"/>
      <c r="AK947" s="59"/>
    </row>
    <row r="948" spans="2:37" s="85" customFormat="1" ht="15.95" customHeight="1" x14ac:dyDescent="0.2">
      <c r="B948" s="87"/>
      <c r="C948" s="87"/>
      <c r="D948" s="87"/>
      <c r="AK948" s="59"/>
    </row>
    <row r="949" spans="2:37" s="85" customFormat="1" ht="15.95" customHeight="1" x14ac:dyDescent="0.2">
      <c r="B949" s="87"/>
      <c r="C949" s="87"/>
      <c r="D949" s="87"/>
      <c r="AK949" s="59"/>
    </row>
    <row r="950" spans="2:37" s="85" customFormat="1" ht="15.95" customHeight="1" x14ac:dyDescent="0.2">
      <c r="B950" s="87"/>
      <c r="C950" s="87"/>
      <c r="D950" s="87"/>
      <c r="AK950" s="59"/>
    </row>
    <row r="951" spans="2:37" s="85" customFormat="1" ht="15.95" customHeight="1" x14ac:dyDescent="0.2">
      <c r="B951" s="87"/>
      <c r="C951" s="87"/>
      <c r="D951" s="87"/>
      <c r="AK951" s="59"/>
    </row>
    <row r="952" spans="2:37" s="85" customFormat="1" ht="15.95" customHeight="1" x14ac:dyDescent="0.2">
      <c r="B952" s="87"/>
      <c r="C952" s="87"/>
      <c r="D952" s="87"/>
      <c r="AK952" s="59"/>
    </row>
    <row r="953" spans="2:37" s="85" customFormat="1" ht="15.95" customHeight="1" x14ac:dyDescent="0.2">
      <c r="B953" s="87"/>
      <c r="C953" s="87"/>
      <c r="D953" s="87"/>
      <c r="AK953" s="59"/>
    </row>
    <row r="954" spans="2:37" s="85" customFormat="1" ht="15.95" customHeight="1" x14ac:dyDescent="0.2">
      <c r="B954" s="87"/>
      <c r="C954" s="87"/>
      <c r="D954" s="87"/>
      <c r="AK954" s="59"/>
    </row>
    <row r="955" spans="2:37" s="85" customFormat="1" ht="15.95" customHeight="1" x14ac:dyDescent="0.2">
      <c r="B955" s="87"/>
      <c r="C955" s="87"/>
      <c r="D955" s="87"/>
      <c r="AK955" s="59"/>
    </row>
    <row r="956" spans="2:37" s="85" customFormat="1" ht="15.95" customHeight="1" x14ac:dyDescent="0.2">
      <c r="B956" s="87"/>
      <c r="C956" s="87"/>
      <c r="D956" s="87"/>
      <c r="AK956" s="59"/>
    </row>
    <row r="957" spans="2:37" s="85" customFormat="1" ht="15.95" customHeight="1" x14ac:dyDescent="0.2">
      <c r="B957" s="87"/>
      <c r="C957" s="87"/>
      <c r="D957" s="87"/>
      <c r="AK957" s="59"/>
    </row>
    <row r="958" spans="2:37" s="85" customFormat="1" ht="15.95" customHeight="1" x14ac:dyDescent="0.2">
      <c r="B958" s="87"/>
      <c r="C958" s="87"/>
      <c r="D958" s="87"/>
      <c r="AK958" s="59"/>
    </row>
    <row r="959" spans="2:37" s="85" customFormat="1" ht="15.95" customHeight="1" x14ac:dyDescent="0.2">
      <c r="B959" s="87"/>
      <c r="C959" s="87"/>
      <c r="D959" s="87"/>
      <c r="AK959" s="59"/>
    </row>
    <row r="960" spans="2:37" s="85" customFormat="1" ht="15.95" customHeight="1" x14ac:dyDescent="0.2">
      <c r="B960" s="87"/>
      <c r="C960" s="87"/>
      <c r="D960" s="87"/>
      <c r="AK960" s="59"/>
    </row>
    <row r="961" spans="2:37" s="85" customFormat="1" ht="15.95" customHeight="1" x14ac:dyDescent="0.2">
      <c r="B961" s="87"/>
      <c r="C961" s="87"/>
      <c r="D961" s="87"/>
      <c r="AK961" s="59"/>
    </row>
    <row r="962" spans="2:37" s="85" customFormat="1" ht="15.95" customHeight="1" x14ac:dyDescent="0.2">
      <c r="B962" s="87"/>
      <c r="C962" s="87"/>
      <c r="D962" s="87"/>
      <c r="AK962" s="59"/>
    </row>
    <row r="963" spans="2:37" s="85" customFormat="1" ht="15.95" customHeight="1" x14ac:dyDescent="0.2">
      <c r="B963" s="87"/>
      <c r="C963" s="87"/>
      <c r="D963" s="87"/>
      <c r="AK963" s="59"/>
    </row>
    <row r="964" spans="2:37" s="85" customFormat="1" ht="15.95" customHeight="1" x14ac:dyDescent="0.2">
      <c r="B964" s="87"/>
      <c r="C964" s="87"/>
      <c r="D964" s="87"/>
      <c r="AK964" s="59"/>
    </row>
    <row r="965" spans="2:37" s="85" customFormat="1" ht="15.95" customHeight="1" x14ac:dyDescent="0.2">
      <c r="B965" s="87"/>
      <c r="C965" s="87"/>
      <c r="D965" s="87"/>
      <c r="AK965" s="59"/>
    </row>
    <row r="966" spans="2:37" s="85" customFormat="1" ht="15.95" customHeight="1" x14ac:dyDescent="0.2">
      <c r="B966" s="87"/>
      <c r="C966" s="87"/>
      <c r="D966" s="87"/>
      <c r="AK966" s="59"/>
    </row>
    <row r="967" spans="2:37" s="85" customFormat="1" ht="15.95" customHeight="1" x14ac:dyDescent="0.2">
      <c r="B967" s="87"/>
      <c r="C967" s="87"/>
      <c r="D967" s="87"/>
      <c r="AK967" s="59"/>
    </row>
    <row r="968" spans="2:37" s="85" customFormat="1" ht="15.95" customHeight="1" x14ac:dyDescent="0.2">
      <c r="B968" s="87"/>
      <c r="C968" s="87"/>
      <c r="D968" s="87"/>
      <c r="AK968" s="59"/>
    </row>
    <row r="969" spans="2:37" s="85" customFormat="1" ht="15.95" customHeight="1" x14ac:dyDescent="0.2">
      <c r="B969" s="87"/>
      <c r="C969" s="87"/>
      <c r="D969" s="87"/>
      <c r="AK969" s="59"/>
    </row>
    <row r="970" spans="2:37" s="85" customFormat="1" ht="15.95" customHeight="1" x14ac:dyDescent="0.2">
      <c r="B970" s="87"/>
      <c r="C970" s="87"/>
      <c r="D970" s="87"/>
      <c r="AK970" s="59"/>
    </row>
    <row r="971" spans="2:37" s="85" customFormat="1" ht="15.95" customHeight="1" x14ac:dyDescent="0.2">
      <c r="B971" s="87"/>
      <c r="C971" s="87"/>
      <c r="D971" s="87"/>
      <c r="AK971" s="59"/>
    </row>
    <row r="972" spans="2:37" s="85" customFormat="1" ht="15.95" customHeight="1" x14ac:dyDescent="0.2">
      <c r="B972" s="87"/>
      <c r="C972" s="87"/>
      <c r="D972" s="87"/>
      <c r="AK972" s="59"/>
    </row>
    <row r="973" spans="2:37" s="85" customFormat="1" ht="15.95" customHeight="1" x14ac:dyDescent="0.2">
      <c r="B973" s="87"/>
      <c r="C973" s="87"/>
      <c r="D973" s="87"/>
      <c r="AK973" s="59"/>
    </row>
    <row r="974" spans="2:37" s="85" customFormat="1" ht="15.95" customHeight="1" x14ac:dyDescent="0.2">
      <c r="B974" s="87"/>
      <c r="C974" s="87"/>
      <c r="D974" s="87"/>
      <c r="AK974" s="59"/>
    </row>
    <row r="975" spans="2:37" s="85" customFormat="1" ht="15.95" customHeight="1" x14ac:dyDescent="0.2">
      <c r="B975" s="87"/>
      <c r="C975" s="87"/>
      <c r="D975" s="87"/>
      <c r="AK975" s="59"/>
    </row>
    <row r="976" spans="2:37" s="85" customFormat="1" ht="15.95" customHeight="1" x14ac:dyDescent="0.2">
      <c r="B976" s="87"/>
      <c r="C976" s="87"/>
      <c r="D976" s="87"/>
      <c r="AK976" s="59"/>
    </row>
    <row r="977" spans="2:37" s="85" customFormat="1" ht="15.95" customHeight="1" x14ac:dyDescent="0.2">
      <c r="B977" s="87"/>
      <c r="C977" s="87"/>
      <c r="D977" s="87"/>
      <c r="AK977" s="59"/>
    </row>
    <row r="978" spans="2:37" s="85" customFormat="1" ht="15.95" customHeight="1" x14ac:dyDescent="0.2">
      <c r="B978" s="87"/>
      <c r="C978" s="87"/>
      <c r="D978" s="87"/>
      <c r="AK978" s="59"/>
    </row>
    <row r="979" spans="2:37" s="85" customFormat="1" ht="15.95" customHeight="1" x14ac:dyDescent="0.2">
      <c r="B979" s="87"/>
      <c r="C979" s="87"/>
      <c r="D979" s="87"/>
      <c r="AK979" s="59"/>
    </row>
    <row r="980" spans="2:37" s="85" customFormat="1" ht="15.95" customHeight="1" x14ac:dyDescent="0.2">
      <c r="B980" s="87"/>
      <c r="C980" s="87"/>
      <c r="D980" s="87"/>
      <c r="AK980" s="59"/>
    </row>
    <row r="981" spans="2:37" s="85" customFormat="1" ht="15.95" customHeight="1" x14ac:dyDescent="0.2">
      <c r="B981" s="87"/>
      <c r="C981" s="87"/>
      <c r="D981" s="87"/>
      <c r="AK981" s="59"/>
    </row>
    <row r="982" spans="2:37" s="85" customFormat="1" ht="15.95" customHeight="1" x14ac:dyDescent="0.2">
      <c r="B982" s="87"/>
      <c r="C982" s="87"/>
      <c r="D982" s="87"/>
      <c r="AK982" s="59"/>
    </row>
    <row r="983" spans="2:37" s="85" customFormat="1" ht="15.95" customHeight="1" x14ac:dyDescent="0.2">
      <c r="B983" s="87"/>
      <c r="C983" s="87"/>
      <c r="D983" s="87"/>
      <c r="AK983" s="59"/>
    </row>
    <row r="984" spans="2:37" s="85" customFormat="1" ht="15.95" customHeight="1" x14ac:dyDescent="0.2">
      <c r="B984" s="87"/>
      <c r="C984" s="87"/>
      <c r="D984" s="87"/>
      <c r="AK984" s="59"/>
    </row>
    <row r="985" spans="2:37" s="85" customFormat="1" ht="15.95" customHeight="1" x14ac:dyDescent="0.2">
      <c r="B985" s="87"/>
      <c r="C985" s="87"/>
      <c r="D985" s="87"/>
      <c r="AK985" s="59"/>
    </row>
    <row r="986" spans="2:37" s="85" customFormat="1" ht="15.95" customHeight="1" x14ac:dyDescent="0.2">
      <c r="B986" s="87"/>
      <c r="C986" s="87"/>
      <c r="D986" s="87"/>
      <c r="AK986" s="59"/>
    </row>
    <row r="987" spans="2:37" s="85" customFormat="1" ht="15.95" customHeight="1" x14ac:dyDescent="0.2">
      <c r="B987" s="87"/>
      <c r="C987" s="87"/>
      <c r="D987" s="87"/>
      <c r="AK987" s="59"/>
    </row>
    <row r="988" spans="2:37" s="85" customFormat="1" ht="15.95" customHeight="1" x14ac:dyDescent="0.2">
      <c r="B988" s="87"/>
      <c r="C988" s="87"/>
      <c r="D988" s="87"/>
      <c r="AK988" s="59"/>
    </row>
    <row r="989" spans="2:37" s="85" customFormat="1" ht="15.95" customHeight="1" x14ac:dyDescent="0.2">
      <c r="B989" s="87"/>
      <c r="C989" s="87"/>
      <c r="D989" s="87"/>
      <c r="AK989" s="59"/>
    </row>
    <row r="990" spans="2:37" s="85" customFormat="1" ht="15.95" customHeight="1" x14ac:dyDescent="0.2">
      <c r="B990" s="87"/>
      <c r="C990" s="87"/>
      <c r="D990" s="87"/>
      <c r="AK990" s="59"/>
    </row>
    <row r="991" spans="2:37" s="85" customFormat="1" ht="15.95" customHeight="1" x14ac:dyDescent="0.2">
      <c r="B991" s="87"/>
      <c r="C991" s="87"/>
      <c r="D991" s="87"/>
      <c r="AK991" s="59"/>
    </row>
    <row r="992" spans="2:37" s="85" customFormat="1" ht="15.95" customHeight="1" x14ac:dyDescent="0.2">
      <c r="B992" s="87"/>
      <c r="C992" s="87"/>
      <c r="D992" s="87"/>
      <c r="AK992" s="59"/>
    </row>
    <row r="993" spans="2:37" s="85" customFormat="1" ht="15.95" customHeight="1" x14ac:dyDescent="0.2">
      <c r="B993" s="87"/>
      <c r="C993" s="87"/>
      <c r="D993" s="87"/>
      <c r="AK993" s="59"/>
    </row>
    <row r="994" spans="2:37" s="85" customFormat="1" ht="15.95" customHeight="1" x14ac:dyDescent="0.2">
      <c r="B994" s="87"/>
      <c r="C994" s="87"/>
      <c r="D994" s="87"/>
      <c r="AK994" s="59"/>
    </row>
    <row r="995" spans="2:37" s="85" customFormat="1" ht="15.95" customHeight="1" x14ac:dyDescent="0.2">
      <c r="B995" s="87"/>
      <c r="C995" s="87"/>
      <c r="D995" s="87"/>
      <c r="AK995" s="59"/>
    </row>
    <row r="996" spans="2:37" s="85" customFormat="1" ht="15.95" customHeight="1" x14ac:dyDescent="0.2">
      <c r="B996" s="87"/>
      <c r="C996" s="87"/>
      <c r="D996" s="87"/>
      <c r="AK996" s="59"/>
    </row>
    <row r="997" spans="2:37" s="85" customFormat="1" ht="15.95" customHeight="1" x14ac:dyDescent="0.2">
      <c r="B997" s="87"/>
      <c r="C997" s="87"/>
      <c r="D997" s="87"/>
      <c r="AK997" s="59"/>
    </row>
    <row r="998" spans="2:37" s="85" customFormat="1" ht="15.95" customHeight="1" x14ac:dyDescent="0.2">
      <c r="B998" s="87"/>
      <c r="C998" s="87"/>
      <c r="D998" s="87"/>
      <c r="AK998" s="59"/>
    </row>
    <row r="999" spans="2:37" s="85" customFormat="1" ht="15.95" customHeight="1" x14ac:dyDescent="0.2">
      <c r="B999" s="87"/>
      <c r="C999" s="87"/>
      <c r="D999" s="87"/>
      <c r="AK999" s="59"/>
    </row>
    <row r="1000" spans="2:37" s="85" customFormat="1" ht="15.95" customHeight="1" x14ac:dyDescent="0.2">
      <c r="B1000" s="87"/>
      <c r="C1000" s="87"/>
      <c r="D1000" s="87"/>
      <c r="AK1000" s="59"/>
    </row>
    <row r="1001" spans="2:37" s="85" customFormat="1" ht="15.95" customHeight="1" x14ac:dyDescent="0.2">
      <c r="B1001" s="87"/>
      <c r="C1001" s="87"/>
      <c r="D1001" s="87"/>
      <c r="AK1001" s="59"/>
    </row>
    <row r="1002" spans="2:37" s="85" customFormat="1" ht="15.95" customHeight="1" x14ac:dyDescent="0.2">
      <c r="B1002" s="87"/>
      <c r="C1002" s="87"/>
      <c r="D1002" s="87"/>
      <c r="AK1002" s="59"/>
    </row>
    <row r="1003" spans="2:37" s="85" customFormat="1" ht="15.95" customHeight="1" x14ac:dyDescent="0.2">
      <c r="B1003" s="87"/>
      <c r="C1003" s="87"/>
      <c r="D1003" s="87"/>
      <c r="AK1003" s="59"/>
    </row>
    <row r="1004" spans="2:37" s="85" customFormat="1" ht="15.95" customHeight="1" x14ac:dyDescent="0.2">
      <c r="B1004" s="87"/>
      <c r="C1004" s="87"/>
      <c r="D1004" s="87"/>
      <c r="AK1004" s="59"/>
    </row>
    <row r="1005" spans="2:37" s="85" customFormat="1" ht="15.95" customHeight="1" x14ac:dyDescent="0.2">
      <c r="B1005" s="87"/>
      <c r="C1005" s="87"/>
      <c r="D1005" s="87"/>
      <c r="AK1005" s="59"/>
    </row>
    <row r="1006" spans="2:37" s="85" customFormat="1" ht="15.95" customHeight="1" x14ac:dyDescent="0.2">
      <c r="B1006" s="87"/>
      <c r="C1006" s="87"/>
      <c r="D1006" s="87"/>
      <c r="AK1006" s="59"/>
    </row>
    <row r="1007" spans="2:37" s="85" customFormat="1" ht="15.95" customHeight="1" x14ac:dyDescent="0.2">
      <c r="B1007" s="87"/>
      <c r="C1007" s="87"/>
      <c r="D1007" s="87"/>
      <c r="AK1007" s="59"/>
    </row>
    <row r="1008" spans="2:37" s="85" customFormat="1" ht="15.95" customHeight="1" x14ac:dyDescent="0.2">
      <c r="B1008" s="87"/>
      <c r="C1008" s="87"/>
      <c r="D1008" s="87"/>
      <c r="AK1008" s="59"/>
    </row>
    <row r="1009" spans="2:37" s="85" customFormat="1" ht="15.95" customHeight="1" x14ac:dyDescent="0.2">
      <c r="B1009" s="87"/>
      <c r="C1009" s="87"/>
      <c r="D1009" s="87"/>
      <c r="AK1009" s="59"/>
    </row>
    <row r="1010" spans="2:37" s="85" customFormat="1" ht="15.95" customHeight="1" x14ac:dyDescent="0.2">
      <c r="B1010" s="87"/>
      <c r="C1010" s="87"/>
      <c r="D1010" s="87"/>
      <c r="AK1010" s="59"/>
    </row>
    <row r="1011" spans="2:37" s="85" customFormat="1" ht="15.95" customHeight="1" x14ac:dyDescent="0.2">
      <c r="B1011" s="87"/>
      <c r="C1011" s="87"/>
      <c r="D1011" s="87"/>
      <c r="AK1011" s="59"/>
    </row>
    <row r="1012" spans="2:37" s="85" customFormat="1" ht="15.95" customHeight="1" x14ac:dyDescent="0.2">
      <c r="B1012" s="87"/>
      <c r="C1012" s="87"/>
      <c r="D1012" s="87"/>
      <c r="AK1012" s="59"/>
    </row>
    <row r="1013" spans="2:37" s="85" customFormat="1" ht="15.95" customHeight="1" x14ac:dyDescent="0.2">
      <c r="B1013" s="87"/>
      <c r="C1013" s="87"/>
      <c r="D1013" s="87"/>
      <c r="AK1013" s="59"/>
    </row>
    <row r="1014" spans="2:37" s="85" customFormat="1" ht="15.95" customHeight="1" x14ac:dyDescent="0.2">
      <c r="B1014" s="87"/>
      <c r="C1014" s="87"/>
      <c r="D1014" s="87"/>
      <c r="AK1014" s="59"/>
    </row>
    <row r="1015" spans="2:37" s="85" customFormat="1" ht="15.95" customHeight="1" x14ac:dyDescent="0.2">
      <c r="B1015" s="87"/>
      <c r="C1015" s="87"/>
      <c r="D1015" s="87"/>
      <c r="AK1015" s="59"/>
    </row>
    <row r="1016" spans="2:37" s="85" customFormat="1" ht="15.95" customHeight="1" x14ac:dyDescent="0.2">
      <c r="B1016" s="87"/>
      <c r="C1016" s="87"/>
      <c r="D1016" s="87"/>
      <c r="AK1016" s="59"/>
    </row>
    <row r="1017" spans="2:37" s="85" customFormat="1" ht="15.95" customHeight="1" x14ac:dyDescent="0.2">
      <c r="B1017" s="87"/>
      <c r="C1017" s="87"/>
      <c r="D1017" s="87"/>
      <c r="AK1017" s="59"/>
    </row>
    <row r="1018" spans="2:37" s="85" customFormat="1" ht="15.95" customHeight="1" x14ac:dyDescent="0.2">
      <c r="B1018" s="87"/>
      <c r="C1018" s="87"/>
      <c r="D1018" s="87"/>
      <c r="AK1018" s="59"/>
    </row>
    <row r="1019" spans="2:37" s="85" customFormat="1" ht="15.95" customHeight="1" x14ac:dyDescent="0.2">
      <c r="B1019" s="87"/>
      <c r="C1019" s="87"/>
      <c r="D1019" s="87"/>
      <c r="AK1019" s="59"/>
    </row>
    <row r="1020" spans="2:37" s="85" customFormat="1" ht="15.95" customHeight="1" x14ac:dyDescent="0.2">
      <c r="B1020" s="87"/>
      <c r="C1020" s="87"/>
      <c r="D1020" s="87"/>
      <c r="AK1020" s="59"/>
    </row>
    <row r="1021" spans="2:37" s="85" customFormat="1" ht="15.95" customHeight="1" x14ac:dyDescent="0.2">
      <c r="B1021" s="87"/>
      <c r="C1021" s="87"/>
      <c r="D1021" s="87"/>
      <c r="AK1021" s="59"/>
    </row>
    <row r="1022" spans="2:37" s="85" customFormat="1" ht="15.95" customHeight="1" x14ac:dyDescent="0.2">
      <c r="B1022" s="87"/>
      <c r="C1022" s="87"/>
      <c r="D1022" s="87"/>
      <c r="AK1022" s="59"/>
    </row>
    <row r="1023" spans="2:37" s="85" customFormat="1" ht="15.95" customHeight="1" x14ac:dyDescent="0.2">
      <c r="B1023" s="87"/>
      <c r="C1023" s="87"/>
      <c r="D1023" s="87"/>
      <c r="AK1023" s="59"/>
    </row>
    <row r="1024" spans="2:37" s="85" customFormat="1" ht="15.95" customHeight="1" x14ac:dyDescent="0.2">
      <c r="B1024" s="87"/>
      <c r="C1024" s="87"/>
      <c r="D1024" s="87"/>
      <c r="AK1024" s="59"/>
    </row>
    <row r="1025" spans="2:37" s="85" customFormat="1" ht="15.95" customHeight="1" x14ac:dyDescent="0.2">
      <c r="B1025" s="87"/>
      <c r="C1025" s="87"/>
      <c r="D1025" s="87"/>
      <c r="AK1025" s="59"/>
    </row>
    <row r="1026" spans="2:37" s="85" customFormat="1" ht="15.95" customHeight="1" x14ac:dyDescent="0.2">
      <c r="B1026" s="87"/>
      <c r="C1026" s="87"/>
      <c r="D1026" s="87"/>
      <c r="AK1026" s="59"/>
    </row>
    <row r="1027" spans="2:37" s="85" customFormat="1" ht="15.95" customHeight="1" x14ac:dyDescent="0.2">
      <c r="B1027" s="87"/>
      <c r="C1027" s="87"/>
      <c r="D1027" s="87"/>
      <c r="AK1027" s="59"/>
    </row>
    <row r="1028" spans="2:37" s="85" customFormat="1" ht="15.95" customHeight="1" x14ac:dyDescent="0.2">
      <c r="B1028" s="87"/>
      <c r="C1028" s="87"/>
      <c r="D1028" s="87"/>
      <c r="AK1028" s="59"/>
    </row>
    <row r="1029" spans="2:37" s="85" customFormat="1" ht="15.95" customHeight="1" x14ac:dyDescent="0.2">
      <c r="B1029" s="87"/>
      <c r="C1029" s="87"/>
      <c r="D1029" s="87"/>
      <c r="AK1029" s="59"/>
    </row>
    <row r="1030" spans="2:37" s="85" customFormat="1" ht="15.95" customHeight="1" x14ac:dyDescent="0.2">
      <c r="B1030" s="87"/>
      <c r="C1030" s="87"/>
      <c r="D1030" s="87"/>
      <c r="AK1030" s="59"/>
    </row>
    <row r="1031" spans="2:37" s="85" customFormat="1" ht="15.95" customHeight="1" x14ac:dyDescent="0.2">
      <c r="B1031" s="87"/>
      <c r="C1031" s="87"/>
      <c r="D1031" s="87"/>
      <c r="AK1031" s="59"/>
    </row>
    <row r="1032" spans="2:37" s="85" customFormat="1" ht="15.95" customHeight="1" x14ac:dyDescent="0.2">
      <c r="B1032" s="87"/>
      <c r="C1032" s="87"/>
      <c r="D1032" s="87"/>
      <c r="AK1032" s="59"/>
    </row>
    <row r="1033" spans="2:37" s="85" customFormat="1" ht="15.95" customHeight="1" x14ac:dyDescent="0.2">
      <c r="B1033" s="87"/>
      <c r="C1033" s="87"/>
      <c r="D1033" s="87"/>
      <c r="AK1033" s="59"/>
    </row>
    <row r="1034" spans="2:37" s="85" customFormat="1" ht="15.95" customHeight="1" x14ac:dyDescent="0.2">
      <c r="B1034" s="87"/>
      <c r="C1034" s="87"/>
      <c r="D1034" s="87"/>
      <c r="AK1034" s="59"/>
    </row>
    <row r="1035" spans="2:37" s="85" customFormat="1" ht="15.95" customHeight="1" x14ac:dyDescent="0.2">
      <c r="B1035" s="87"/>
      <c r="C1035" s="87"/>
      <c r="D1035" s="87"/>
      <c r="AK1035" s="59"/>
    </row>
    <row r="1036" spans="2:37" s="85" customFormat="1" ht="15.95" customHeight="1" x14ac:dyDescent="0.2">
      <c r="B1036" s="87"/>
      <c r="C1036" s="87"/>
      <c r="D1036" s="87"/>
      <c r="AK1036" s="59"/>
    </row>
    <row r="1037" spans="2:37" s="85" customFormat="1" ht="15.95" customHeight="1" x14ac:dyDescent="0.2">
      <c r="B1037" s="87"/>
      <c r="C1037" s="87"/>
      <c r="D1037" s="87"/>
      <c r="AK1037" s="59"/>
    </row>
    <row r="1038" spans="2:37" s="85" customFormat="1" ht="15.95" customHeight="1" x14ac:dyDescent="0.2">
      <c r="B1038" s="87"/>
      <c r="C1038" s="87"/>
      <c r="D1038" s="87"/>
      <c r="AK1038" s="59"/>
    </row>
    <row r="1039" spans="2:37" s="85" customFormat="1" ht="15.95" customHeight="1" x14ac:dyDescent="0.2">
      <c r="B1039" s="87"/>
      <c r="C1039" s="87"/>
      <c r="D1039" s="87"/>
      <c r="AK1039" s="59"/>
    </row>
    <row r="1040" spans="2:37" s="85" customFormat="1" ht="15.95" customHeight="1" x14ac:dyDescent="0.2">
      <c r="B1040" s="87"/>
      <c r="C1040" s="87"/>
      <c r="D1040" s="87"/>
      <c r="AK1040" s="59"/>
    </row>
    <row r="1041" spans="2:37" s="85" customFormat="1" ht="15.95" customHeight="1" x14ac:dyDescent="0.2">
      <c r="B1041" s="87"/>
      <c r="C1041" s="87"/>
      <c r="D1041" s="87"/>
      <c r="AK1041" s="59"/>
    </row>
    <row r="1042" spans="2:37" s="85" customFormat="1" ht="15.95" customHeight="1" x14ac:dyDescent="0.2">
      <c r="B1042" s="87"/>
      <c r="C1042" s="87"/>
      <c r="D1042" s="87"/>
      <c r="AK1042" s="59"/>
    </row>
    <row r="1043" spans="2:37" s="85" customFormat="1" ht="15.95" customHeight="1" x14ac:dyDescent="0.2">
      <c r="B1043" s="87"/>
      <c r="C1043" s="87"/>
      <c r="D1043" s="87"/>
      <c r="AK1043" s="59"/>
    </row>
    <row r="1044" spans="2:37" s="85" customFormat="1" ht="15.95" customHeight="1" x14ac:dyDescent="0.2">
      <c r="B1044" s="87"/>
      <c r="C1044" s="87"/>
      <c r="D1044" s="87"/>
      <c r="AK1044" s="59"/>
    </row>
    <row r="1045" spans="2:37" s="85" customFormat="1" ht="15.95" customHeight="1" x14ac:dyDescent="0.2">
      <c r="B1045" s="87"/>
      <c r="C1045" s="87"/>
      <c r="D1045" s="87"/>
      <c r="AK1045" s="59"/>
    </row>
    <row r="1046" spans="2:37" s="85" customFormat="1" ht="15.95" customHeight="1" x14ac:dyDescent="0.2">
      <c r="B1046" s="87"/>
      <c r="C1046" s="87"/>
      <c r="D1046" s="87"/>
      <c r="AK1046" s="59"/>
    </row>
    <row r="1047" spans="2:37" s="85" customFormat="1" ht="15.95" customHeight="1" x14ac:dyDescent="0.2">
      <c r="B1047" s="87"/>
      <c r="C1047" s="87"/>
      <c r="D1047" s="87"/>
      <c r="AK1047" s="59"/>
    </row>
    <row r="1048" spans="2:37" s="85" customFormat="1" ht="15.95" customHeight="1" x14ac:dyDescent="0.2">
      <c r="B1048" s="87"/>
      <c r="C1048" s="87"/>
      <c r="D1048" s="87"/>
      <c r="AK1048" s="59"/>
    </row>
    <row r="1049" spans="2:37" s="85" customFormat="1" ht="15.95" customHeight="1" x14ac:dyDescent="0.2">
      <c r="B1049" s="87"/>
      <c r="C1049" s="87"/>
      <c r="D1049" s="87"/>
      <c r="AK1049" s="59"/>
    </row>
    <row r="1050" spans="2:37" s="85" customFormat="1" ht="15.95" customHeight="1" x14ac:dyDescent="0.2">
      <c r="B1050" s="87"/>
      <c r="C1050" s="87"/>
      <c r="D1050" s="87"/>
      <c r="AK1050" s="59"/>
    </row>
    <row r="1051" spans="2:37" s="85" customFormat="1" ht="15.95" customHeight="1" x14ac:dyDescent="0.2">
      <c r="B1051" s="87"/>
      <c r="C1051" s="87"/>
      <c r="D1051" s="87"/>
      <c r="AK1051" s="59"/>
    </row>
    <row r="1052" spans="2:37" s="85" customFormat="1" ht="15.95" customHeight="1" x14ac:dyDescent="0.2">
      <c r="B1052" s="87"/>
      <c r="C1052" s="87"/>
      <c r="D1052" s="87"/>
      <c r="AK1052" s="59"/>
    </row>
    <row r="1053" spans="2:37" s="85" customFormat="1" ht="15.95" customHeight="1" x14ac:dyDescent="0.2">
      <c r="B1053" s="87"/>
      <c r="C1053" s="87"/>
      <c r="D1053" s="87"/>
      <c r="AK1053" s="59"/>
    </row>
    <row r="1054" spans="2:37" s="85" customFormat="1" ht="15.95" customHeight="1" x14ac:dyDescent="0.2">
      <c r="B1054" s="87"/>
      <c r="C1054" s="87"/>
      <c r="D1054" s="87"/>
      <c r="AK1054" s="59"/>
    </row>
    <row r="1055" spans="2:37" s="85" customFormat="1" ht="15.95" customHeight="1" x14ac:dyDescent="0.2">
      <c r="B1055" s="87"/>
      <c r="C1055" s="87"/>
      <c r="D1055" s="87"/>
      <c r="AK1055" s="59"/>
    </row>
    <row r="1056" spans="2:37" s="85" customFormat="1" ht="15.95" customHeight="1" x14ac:dyDescent="0.2">
      <c r="B1056" s="87"/>
      <c r="C1056" s="87"/>
      <c r="D1056" s="87"/>
      <c r="AK1056" s="59"/>
    </row>
    <row r="1057" spans="2:37" s="85" customFormat="1" ht="15.95" customHeight="1" x14ac:dyDescent="0.2">
      <c r="B1057" s="87"/>
      <c r="C1057" s="87"/>
      <c r="D1057" s="87"/>
      <c r="AK1057" s="59"/>
    </row>
    <row r="1058" spans="2:37" s="85" customFormat="1" ht="15.95" customHeight="1" x14ac:dyDescent="0.2">
      <c r="B1058" s="87"/>
      <c r="C1058" s="87"/>
      <c r="D1058" s="87"/>
      <c r="AK1058" s="59"/>
    </row>
    <row r="1059" spans="2:37" s="85" customFormat="1" ht="15.95" customHeight="1" x14ac:dyDescent="0.2">
      <c r="B1059" s="87"/>
      <c r="C1059" s="87"/>
      <c r="D1059" s="87"/>
      <c r="AK1059" s="59"/>
    </row>
    <row r="1060" spans="2:37" s="85" customFormat="1" ht="15.95" customHeight="1" x14ac:dyDescent="0.2">
      <c r="B1060" s="87"/>
      <c r="C1060" s="87"/>
      <c r="D1060" s="87"/>
      <c r="AK1060" s="59"/>
    </row>
    <row r="1061" spans="2:37" s="85" customFormat="1" ht="15.95" customHeight="1" x14ac:dyDescent="0.2">
      <c r="B1061" s="87"/>
      <c r="C1061" s="87"/>
      <c r="D1061" s="87"/>
      <c r="AK1061" s="59"/>
    </row>
    <row r="1062" spans="2:37" s="85" customFormat="1" ht="15.95" customHeight="1" x14ac:dyDescent="0.2">
      <c r="B1062" s="87"/>
      <c r="C1062" s="87"/>
      <c r="D1062" s="87"/>
      <c r="AK1062" s="59"/>
    </row>
    <row r="1063" spans="2:37" s="85" customFormat="1" ht="15.95" customHeight="1" x14ac:dyDescent="0.2">
      <c r="B1063" s="87"/>
      <c r="C1063" s="87"/>
      <c r="D1063" s="87"/>
      <c r="AK1063" s="59"/>
    </row>
    <row r="1064" spans="2:37" s="85" customFormat="1" ht="15.95" customHeight="1" x14ac:dyDescent="0.2">
      <c r="B1064" s="87"/>
      <c r="C1064" s="87"/>
      <c r="D1064" s="87"/>
      <c r="AK1064" s="59"/>
    </row>
    <row r="1065" spans="2:37" s="85" customFormat="1" ht="15.95" customHeight="1" x14ac:dyDescent="0.2">
      <c r="B1065" s="87"/>
      <c r="C1065" s="87"/>
      <c r="D1065" s="87"/>
      <c r="AK1065" s="59"/>
    </row>
    <row r="1066" spans="2:37" s="85" customFormat="1" ht="15.95" customHeight="1" x14ac:dyDescent="0.2">
      <c r="B1066" s="87"/>
      <c r="C1066" s="87"/>
      <c r="D1066" s="87"/>
      <c r="AK1066" s="59"/>
    </row>
    <row r="1067" spans="2:37" s="85" customFormat="1" ht="15.95" customHeight="1" x14ac:dyDescent="0.2">
      <c r="B1067" s="87"/>
      <c r="C1067" s="87"/>
      <c r="D1067" s="87"/>
      <c r="AK1067" s="59"/>
    </row>
    <row r="1068" spans="2:37" s="85" customFormat="1" ht="15.95" customHeight="1" x14ac:dyDescent="0.2">
      <c r="B1068" s="87"/>
      <c r="C1068" s="87"/>
      <c r="D1068" s="87"/>
      <c r="AK1068" s="59"/>
    </row>
    <row r="1069" spans="2:37" s="85" customFormat="1" ht="15.95" customHeight="1" x14ac:dyDescent="0.2">
      <c r="B1069" s="87"/>
      <c r="C1069" s="87"/>
      <c r="D1069" s="87"/>
      <c r="AK1069" s="59"/>
    </row>
    <row r="1070" spans="2:37" s="85" customFormat="1" ht="15.95" customHeight="1" x14ac:dyDescent="0.2">
      <c r="B1070" s="87"/>
      <c r="C1070" s="87"/>
      <c r="D1070" s="87"/>
      <c r="AK1070" s="59"/>
    </row>
    <row r="1071" spans="2:37" s="85" customFormat="1" ht="15.95" customHeight="1" x14ac:dyDescent="0.2">
      <c r="B1071" s="87"/>
      <c r="C1071" s="87"/>
      <c r="D1071" s="87"/>
      <c r="AK1071" s="59"/>
    </row>
    <row r="1072" spans="2:37" s="85" customFormat="1" ht="15.95" customHeight="1" x14ac:dyDescent="0.2">
      <c r="B1072" s="87"/>
      <c r="C1072" s="87"/>
      <c r="D1072" s="87"/>
      <c r="AK1072" s="59"/>
    </row>
    <row r="1073" spans="2:37" s="85" customFormat="1" ht="15.95" customHeight="1" x14ac:dyDescent="0.2">
      <c r="B1073" s="87"/>
      <c r="C1073" s="87"/>
      <c r="D1073" s="87"/>
      <c r="AK1073" s="59"/>
    </row>
    <row r="1074" spans="2:37" s="85" customFormat="1" ht="15.95" customHeight="1" x14ac:dyDescent="0.2">
      <c r="B1074" s="87"/>
      <c r="C1074" s="87"/>
      <c r="D1074" s="87"/>
      <c r="AK1074" s="59"/>
    </row>
    <row r="1075" spans="2:37" s="85" customFormat="1" ht="15.95" customHeight="1" x14ac:dyDescent="0.2">
      <c r="B1075" s="87"/>
      <c r="C1075" s="87"/>
      <c r="D1075" s="87"/>
      <c r="AK1075" s="59"/>
    </row>
    <row r="1076" spans="2:37" s="85" customFormat="1" ht="15.95" customHeight="1" x14ac:dyDescent="0.2">
      <c r="B1076" s="87"/>
      <c r="C1076" s="87"/>
      <c r="D1076" s="87"/>
      <c r="AK1076" s="59"/>
    </row>
    <row r="1077" spans="2:37" s="85" customFormat="1" ht="15.95" customHeight="1" x14ac:dyDescent="0.2">
      <c r="B1077" s="87"/>
      <c r="C1077" s="87"/>
      <c r="D1077" s="87"/>
      <c r="AK1077" s="59"/>
    </row>
    <row r="1078" spans="2:37" s="85" customFormat="1" ht="15.95" customHeight="1" x14ac:dyDescent="0.2">
      <c r="B1078" s="87"/>
      <c r="C1078" s="87"/>
      <c r="D1078" s="87"/>
      <c r="AK1078" s="59"/>
    </row>
    <row r="1079" spans="2:37" s="85" customFormat="1" ht="15.95" customHeight="1" x14ac:dyDescent="0.2">
      <c r="B1079" s="87"/>
      <c r="C1079" s="87"/>
      <c r="D1079" s="87"/>
      <c r="AK1079" s="59"/>
    </row>
    <row r="1080" spans="2:37" s="85" customFormat="1" ht="15.95" customHeight="1" x14ac:dyDescent="0.2">
      <c r="B1080" s="87"/>
      <c r="C1080" s="87"/>
      <c r="D1080" s="87"/>
      <c r="AK1080" s="59"/>
    </row>
    <row r="1081" spans="2:37" s="85" customFormat="1" ht="15.95" customHeight="1" x14ac:dyDescent="0.2">
      <c r="B1081" s="87"/>
      <c r="C1081" s="87"/>
      <c r="D1081" s="87"/>
      <c r="AK1081" s="59"/>
    </row>
    <row r="1082" spans="2:37" s="85" customFormat="1" ht="15.95" customHeight="1" x14ac:dyDescent="0.2">
      <c r="B1082" s="87"/>
      <c r="C1082" s="87"/>
      <c r="D1082" s="87"/>
      <c r="AK1082" s="59"/>
    </row>
    <row r="1083" spans="2:37" s="85" customFormat="1" ht="15.95" customHeight="1" x14ac:dyDescent="0.2">
      <c r="B1083" s="87"/>
      <c r="C1083" s="87"/>
      <c r="D1083" s="87"/>
      <c r="AK1083" s="59"/>
    </row>
    <row r="1084" spans="2:37" s="85" customFormat="1" ht="15.95" customHeight="1" x14ac:dyDescent="0.2">
      <c r="B1084" s="87"/>
      <c r="C1084" s="87"/>
      <c r="D1084" s="87"/>
      <c r="AK1084" s="59"/>
    </row>
    <row r="1085" spans="2:37" s="85" customFormat="1" ht="15.95" customHeight="1" x14ac:dyDescent="0.2">
      <c r="B1085" s="87"/>
      <c r="C1085" s="87"/>
      <c r="D1085" s="87"/>
      <c r="AK1085" s="59"/>
    </row>
    <row r="1086" spans="2:37" s="85" customFormat="1" ht="15.95" customHeight="1" x14ac:dyDescent="0.2">
      <c r="B1086" s="87"/>
      <c r="C1086" s="87"/>
      <c r="D1086" s="87"/>
      <c r="AK1086" s="59"/>
    </row>
    <row r="1087" spans="2:37" s="85" customFormat="1" ht="15.95" customHeight="1" x14ac:dyDescent="0.2">
      <c r="B1087" s="87"/>
      <c r="C1087" s="87"/>
      <c r="D1087" s="87"/>
      <c r="AK1087" s="59"/>
    </row>
    <row r="1088" spans="2:37" s="85" customFormat="1" ht="15.95" customHeight="1" x14ac:dyDescent="0.2">
      <c r="B1088" s="87"/>
      <c r="C1088" s="87"/>
      <c r="D1088" s="87"/>
      <c r="AK1088" s="59"/>
    </row>
    <row r="1089" spans="2:37" s="85" customFormat="1" ht="15.95" customHeight="1" x14ac:dyDescent="0.2">
      <c r="B1089" s="87"/>
      <c r="C1089" s="87"/>
      <c r="D1089" s="87"/>
      <c r="AK1089" s="59"/>
    </row>
    <row r="1090" spans="2:37" s="85" customFormat="1" ht="15.95" customHeight="1" x14ac:dyDescent="0.2">
      <c r="B1090" s="87"/>
      <c r="C1090" s="87"/>
      <c r="D1090" s="87"/>
      <c r="AK1090" s="59"/>
    </row>
    <row r="1091" spans="2:37" s="85" customFormat="1" ht="15.95" customHeight="1" x14ac:dyDescent="0.2">
      <c r="B1091" s="87"/>
      <c r="C1091" s="87"/>
      <c r="D1091" s="87"/>
      <c r="AK1091" s="59"/>
    </row>
    <row r="1092" spans="2:37" s="85" customFormat="1" ht="15.95" customHeight="1" x14ac:dyDescent="0.2">
      <c r="B1092" s="87"/>
      <c r="C1092" s="87"/>
      <c r="D1092" s="87"/>
      <c r="AK1092" s="59"/>
    </row>
    <row r="1093" spans="2:37" s="85" customFormat="1" ht="15.95" customHeight="1" x14ac:dyDescent="0.2">
      <c r="B1093" s="87"/>
      <c r="C1093" s="87"/>
      <c r="D1093" s="87"/>
      <c r="AK1093" s="59"/>
    </row>
    <row r="1094" spans="2:37" s="85" customFormat="1" ht="15.95" customHeight="1" x14ac:dyDescent="0.2">
      <c r="B1094" s="87"/>
      <c r="C1094" s="87"/>
      <c r="D1094" s="87"/>
      <c r="AK1094" s="59"/>
    </row>
    <row r="1095" spans="2:37" s="85" customFormat="1" ht="15.95" customHeight="1" x14ac:dyDescent="0.2">
      <c r="B1095" s="87"/>
      <c r="C1095" s="87"/>
      <c r="D1095" s="87"/>
      <c r="AK1095" s="59"/>
    </row>
    <row r="1096" spans="2:37" s="85" customFormat="1" ht="15.95" customHeight="1" x14ac:dyDescent="0.2">
      <c r="B1096" s="87"/>
      <c r="C1096" s="87"/>
      <c r="D1096" s="87"/>
      <c r="AK1096" s="59"/>
    </row>
    <row r="1097" spans="2:37" s="85" customFormat="1" ht="15.95" customHeight="1" x14ac:dyDescent="0.2">
      <c r="B1097" s="87"/>
      <c r="C1097" s="87"/>
      <c r="D1097" s="87"/>
      <c r="AK1097" s="59"/>
    </row>
    <row r="1098" spans="2:37" s="85" customFormat="1" ht="15.95" customHeight="1" x14ac:dyDescent="0.2">
      <c r="B1098" s="87"/>
      <c r="C1098" s="87"/>
      <c r="D1098" s="87"/>
      <c r="AK1098" s="59"/>
    </row>
    <row r="1099" spans="2:37" s="85" customFormat="1" ht="15.95" customHeight="1" x14ac:dyDescent="0.2">
      <c r="B1099" s="87"/>
      <c r="C1099" s="87"/>
      <c r="D1099" s="87"/>
      <c r="AK1099" s="59"/>
    </row>
    <row r="1100" spans="2:37" s="85" customFormat="1" ht="15.95" customHeight="1" x14ac:dyDescent="0.2">
      <c r="B1100" s="87"/>
      <c r="C1100" s="87"/>
      <c r="D1100" s="87"/>
      <c r="AK1100" s="59"/>
    </row>
    <row r="1101" spans="2:37" s="85" customFormat="1" ht="15.95" customHeight="1" x14ac:dyDescent="0.2">
      <c r="B1101" s="87"/>
      <c r="C1101" s="87"/>
      <c r="D1101" s="87"/>
      <c r="AK1101" s="59"/>
    </row>
    <row r="1102" spans="2:37" s="85" customFormat="1" ht="15.95" customHeight="1" x14ac:dyDescent="0.2">
      <c r="B1102" s="87"/>
      <c r="C1102" s="87"/>
      <c r="D1102" s="87"/>
      <c r="AK1102" s="59"/>
    </row>
    <row r="1103" spans="2:37" s="85" customFormat="1" ht="15.95" customHeight="1" x14ac:dyDescent="0.2">
      <c r="B1103" s="87"/>
      <c r="C1103" s="87"/>
      <c r="D1103" s="87"/>
      <c r="AK1103" s="59"/>
    </row>
    <row r="1104" spans="2:37" s="85" customFormat="1" ht="15.95" customHeight="1" x14ac:dyDescent="0.2">
      <c r="B1104" s="87"/>
      <c r="C1104" s="87"/>
      <c r="D1104" s="87"/>
      <c r="AK1104" s="59"/>
    </row>
    <row r="1105" spans="2:37" s="85" customFormat="1" ht="15.95" customHeight="1" x14ac:dyDescent="0.2">
      <c r="B1105" s="87"/>
      <c r="C1105" s="87"/>
      <c r="D1105" s="87"/>
      <c r="AK1105" s="59"/>
    </row>
    <row r="1106" spans="2:37" s="85" customFormat="1" ht="15.95" customHeight="1" x14ac:dyDescent="0.2">
      <c r="B1106" s="87"/>
      <c r="C1106" s="87"/>
      <c r="D1106" s="87"/>
      <c r="AK1106" s="59"/>
    </row>
    <row r="1107" spans="2:37" s="85" customFormat="1" ht="15.95" customHeight="1" x14ac:dyDescent="0.2">
      <c r="B1107" s="87"/>
      <c r="C1107" s="87"/>
      <c r="D1107" s="87"/>
      <c r="AK1107" s="59"/>
    </row>
    <row r="1108" spans="2:37" s="85" customFormat="1" ht="15.95" customHeight="1" x14ac:dyDescent="0.2">
      <c r="B1108" s="87"/>
      <c r="C1108" s="87"/>
      <c r="D1108" s="87"/>
      <c r="AK1108" s="59"/>
    </row>
    <row r="1109" spans="2:37" s="85" customFormat="1" ht="15.95" customHeight="1" x14ac:dyDescent="0.2">
      <c r="B1109" s="87"/>
      <c r="C1109" s="87"/>
      <c r="D1109" s="87"/>
      <c r="AK1109" s="59"/>
    </row>
    <row r="1110" spans="2:37" s="85" customFormat="1" ht="15.95" customHeight="1" x14ac:dyDescent="0.2">
      <c r="B1110" s="87"/>
      <c r="C1110" s="87"/>
      <c r="D1110" s="87"/>
      <c r="AK1110" s="59"/>
    </row>
    <row r="1111" spans="2:37" s="85" customFormat="1" ht="15.95" customHeight="1" x14ac:dyDescent="0.2">
      <c r="B1111" s="87"/>
      <c r="C1111" s="87"/>
      <c r="D1111" s="87"/>
      <c r="AK1111" s="59"/>
    </row>
    <row r="1112" spans="2:37" s="85" customFormat="1" ht="15.95" customHeight="1" x14ac:dyDescent="0.2">
      <c r="B1112" s="87"/>
      <c r="C1112" s="87"/>
      <c r="D1112" s="87"/>
      <c r="AK1112" s="59"/>
    </row>
    <row r="1113" spans="2:37" s="85" customFormat="1" ht="15.95" customHeight="1" x14ac:dyDescent="0.2">
      <c r="B1113" s="87"/>
      <c r="C1113" s="87"/>
      <c r="D1113" s="87"/>
      <c r="AK1113" s="59"/>
    </row>
    <row r="1114" spans="2:37" s="85" customFormat="1" ht="15.95" customHeight="1" x14ac:dyDescent="0.2">
      <c r="B1114" s="87"/>
      <c r="C1114" s="87"/>
      <c r="D1114" s="87"/>
      <c r="AK1114" s="59"/>
    </row>
    <row r="1115" spans="2:37" s="85" customFormat="1" ht="15.95" customHeight="1" x14ac:dyDescent="0.2">
      <c r="B1115" s="87"/>
      <c r="C1115" s="87"/>
      <c r="D1115" s="87"/>
      <c r="AK1115" s="59"/>
    </row>
    <row r="1116" spans="2:37" s="85" customFormat="1" ht="15.95" customHeight="1" x14ac:dyDescent="0.2">
      <c r="B1116" s="87"/>
      <c r="C1116" s="87"/>
      <c r="D1116" s="87"/>
      <c r="AK1116" s="59"/>
    </row>
    <row r="1117" spans="2:37" s="85" customFormat="1" ht="15.95" customHeight="1" x14ac:dyDescent="0.2">
      <c r="B1117" s="87"/>
      <c r="C1117" s="87"/>
      <c r="D1117" s="87"/>
      <c r="AK1117" s="59"/>
    </row>
    <row r="1118" spans="2:37" s="85" customFormat="1" ht="15.95" customHeight="1" x14ac:dyDescent="0.2">
      <c r="B1118" s="87"/>
      <c r="C1118" s="87"/>
      <c r="D1118" s="87"/>
      <c r="AK1118" s="59"/>
    </row>
    <row r="1119" spans="2:37" s="85" customFormat="1" ht="15.95" customHeight="1" x14ac:dyDescent="0.2">
      <c r="B1119" s="87"/>
      <c r="C1119" s="87"/>
      <c r="D1119" s="87"/>
      <c r="AK1119" s="59"/>
    </row>
    <row r="1120" spans="2:37" s="85" customFormat="1" ht="15.95" customHeight="1" x14ac:dyDescent="0.2">
      <c r="B1120" s="87"/>
      <c r="C1120" s="87"/>
      <c r="D1120" s="87"/>
      <c r="AK1120" s="59"/>
    </row>
    <row r="1121" spans="2:37" s="85" customFormat="1" ht="15.95" customHeight="1" x14ac:dyDescent="0.2">
      <c r="B1121" s="87"/>
      <c r="C1121" s="87"/>
      <c r="D1121" s="87"/>
      <c r="AK1121" s="59"/>
    </row>
    <row r="1122" spans="2:37" s="85" customFormat="1" ht="15.95" customHeight="1" x14ac:dyDescent="0.2">
      <c r="B1122" s="87"/>
      <c r="C1122" s="87"/>
      <c r="D1122" s="87"/>
      <c r="AK1122" s="59"/>
    </row>
    <row r="1123" spans="2:37" s="85" customFormat="1" ht="15.95" customHeight="1" x14ac:dyDescent="0.2">
      <c r="B1123" s="87"/>
      <c r="C1123" s="87"/>
      <c r="D1123" s="87"/>
      <c r="AK1123" s="59"/>
    </row>
    <row r="1124" spans="2:37" s="85" customFormat="1" ht="15.95" customHeight="1" x14ac:dyDescent="0.2">
      <c r="B1124" s="87"/>
      <c r="C1124" s="87"/>
      <c r="D1124" s="87"/>
      <c r="AK1124" s="59"/>
    </row>
    <row r="1125" spans="2:37" s="85" customFormat="1" ht="15.95" customHeight="1" x14ac:dyDescent="0.2">
      <c r="B1125" s="87"/>
      <c r="C1125" s="87"/>
      <c r="D1125" s="87"/>
      <c r="AK1125" s="59"/>
    </row>
    <row r="1126" spans="2:37" s="85" customFormat="1" ht="15.95" customHeight="1" x14ac:dyDescent="0.2">
      <c r="B1126" s="87"/>
      <c r="C1126" s="87"/>
      <c r="D1126" s="87"/>
      <c r="AK1126" s="59"/>
    </row>
    <row r="1127" spans="2:37" s="85" customFormat="1" ht="15.95" customHeight="1" x14ac:dyDescent="0.2">
      <c r="B1127" s="87"/>
      <c r="C1127" s="87"/>
      <c r="D1127" s="87"/>
      <c r="AK1127" s="59"/>
    </row>
    <row r="1128" spans="2:37" s="85" customFormat="1" ht="15.95" customHeight="1" x14ac:dyDescent="0.2">
      <c r="B1128" s="87"/>
      <c r="C1128" s="87"/>
      <c r="D1128" s="87"/>
      <c r="AK1128" s="59"/>
    </row>
    <row r="1129" spans="2:37" s="85" customFormat="1" ht="15.95" customHeight="1" x14ac:dyDescent="0.2">
      <c r="B1129" s="87"/>
      <c r="C1129" s="87"/>
      <c r="D1129" s="87"/>
      <c r="AK1129" s="59"/>
    </row>
    <row r="1130" spans="2:37" s="85" customFormat="1" ht="15.95" customHeight="1" x14ac:dyDescent="0.2">
      <c r="B1130" s="87"/>
      <c r="C1130" s="87"/>
      <c r="D1130" s="87"/>
      <c r="AK1130" s="59"/>
    </row>
    <row r="1131" spans="2:37" s="85" customFormat="1" ht="15.95" customHeight="1" x14ac:dyDescent="0.2">
      <c r="B1131" s="87"/>
      <c r="C1131" s="87"/>
      <c r="D1131" s="87"/>
      <c r="AK1131" s="59"/>
    </row>
    <row r="1132" spans="2:37" s="85" customFormat="1" ht="15.95" customHeight="1" x14ac:dyDescent="0.2">
      <c r="B1132" s="87"/>
      <c r="C1132" s="87"/>
      <c r="D1132" s="87"/>
      <c r="AK1132" s="59"/>
    </row>
    <row r="1133" spans="2:37" s="85" customFormat="1" ht="15.95" customHeight="1" x14ac:dyDescent="0.2">
      <c r="B1133" s="87"/>
      <c r="C1133" s="87"/>
      <c r="D1133" s="87"/>
      <c r="AK1133" s="59"/>
    </row>
    <row r="1134" spans="2:37" s="85" customFormat="1" ht="15.95" customHeight="1" x14ac:dyDescent="0.2">
      <c r="B1134" s="87"/>
      <c r="C1134" s="87"/>
      <c r="D1134" s="87"/>
      <c r="AK1134" s="59"/>
    </row>
    <row r="1135" spans="2:37" s="85" customFormat="1" ht="15.95" customHeight="1" x14ac:dyDescent="0.2">
      <c r="B1135" s="87"/>
      <c r="C1135" s="87"/>
      <c r="D1135" s="87"/>
      <c r="AK1135" s="59"/>
    </row>
    <row r="1136" spans="2:37" s="85" customFormat="1" ht="15.95" customHeight="1" x14ac:dyDescent="0.2">
      <c r="B1136" s="87"/>
      <c r="C1136" s="87"/>
      <c r="D1136" s="87"/>
      <c r="AK1136" s="59"/>
    </row>
    <row r="1137" spans="2:37" s="85" customFormat="1" ht="15.95" customHeight="1" x14ac:dyDescent="0.2">
      <c r="B1137" s="87"/>
      <c r="C1137" s="87"/>
      <c r="D1137" s="87"/>
      <c r="AK1137" s="59"/>
    </row>
    <row r="1138" spans="2:37" s="85" customFormat="1" ht="15.95" customHeight="1" x14ac:dyDescent="0.2">
      <c r="B1138" s="87"/>
      <c r="C1138" s="87"/>
      <c r="D1138" s="87"/>
      <c r="AK1138" s="59"/>
    </row>
    <row r="1139" spans="2:37" s="85" customFormat="1" ht="15.95" customHeight="1" x14ac:dyDescent="0.2">
      <c r="B1139" s="87"/>
      <c r="C1139" s="87"/>
      <c r="D1139" s="87"/>
      <c r="AK1139" s="59"/>
    </row>
    <row r="1140" spans="2:37" s="85" customFormat="1" ht="15.95" customHeight="1" x14ac:dyDescent="0.2">
      <c r="B1140" s="87"/>
      <c r="C1140" s="87"/>
      <c r="D1140" s="87"/>
      <c r="AK1140" s="59"/>
    </row>
    <row r="1141" spans="2:37" s="85" customFormat="1" ht="15.95" customHeight="1" x14ac:dyDescent="0.2">
      <c r="B1141" s="87"/>
      <c r="C1141" s="87"/>
      <c r="D1141" s="87"/>
      <c r="AK1141" s="59"/>
    </row>
    <row r="1142" spans="2:37" s="85" customFormat="1" ht="15.95" customHeight="1" x14ac:dyDescent="0.2">
      <c r="B1142" s="87"/>
      <c r="C1142" s="87"/>
      <c r="D1142" s="87"/>
      <c r="AK1142" s="59"/>
    </row>
    <row r="1143" spans="2:37" s="85" customFormat="1" ht="15.95" customHeight="1" x14ac:dyDescent="0.2">
      <c r="B1143" s="87"/>
      <c r="C1143" s="87"/>
      <c r="D1143" s="87"/>
      <c r="AK1143" s="59"/>
    </row>
    <row r="1144" spans="2:37" s="85" customFormat="1" ht="15.95" customHeight="1" x14ac:dyDescent="0.2">
      <c r="B1144" s="87"/>
      <c r="C1144" s="87"/>
      <c r="D1144" s="87"/>
      <c r="AK1144" s="59"/>
    </row>
    <row r="1145" spans="2:37" s="85" customFormat="1" ht="15.95" customHeight="1" x14ac:dyDescent="0.2">
      <c r="B1145" s="87"/>
      <c r="C1145" s="87"/>
      <c r="D1145" s="87"/>
      <c r="AK1145" s="59"/>
    </row>
    <row r="1146" spans="2:37" s="85" customFormat="1" ht="15.95" customHeight="1" x14ac:dyDescent="0.2">
      <c r="B1146" s="87"/>
      <c r="C1146" s="87"/>
      <c r="D1146" s="87"/>
      <c r="AK1146" s="59"/>
    </row>
    <row r="1147" spans="2:37" s="85" customFormat="1" ht="15.95" customHeight="1" x14ac:dyDescent="0.2">
      <c r="B1147" s="87"/>
      <c r="C1147" s="87"/>
      <c r="D1147" s="87"/>
      <c r="AK1147" s="59"/>
    </row>
    <row r="1148" spans="2:37" s="85" customFormat="1" ht="15.95" customHeight="1" x14ac:dyDescent="0.2">
      <c r="B1148" s="87"/>
      <c r="C1148" s="87"/>
      <c r="D1148" s="87"/>
      <c r="AK1148" s="59"/>
    </row>
    <row r="1149" spans="2:37" s="85" customFormat="1" ht="15.95" customHeight="1" x14ac:dyDescent="0.2">
      <c r="B1149" s="87"/>
      <c r="C1149" s="87"/>
      <c r="D1149" s="87"/>
      <c r="AK1149" s="59"/>
    </row>
    <row r="1150" spans="2:37" s="85" customFormat="1" ht="15.95" customHeight="1" x14ac:dyDescent="0.2">
      <c r="B1150" s="87"/>
      <c r="C1150" s="87"/>
      <c r="D1150" s="87"/>
      <c r="AK1150" s="59"/>
    </row>
    <row r="1151" spans="2:37" s="85" customFormat="1" ht="15.95" customHeight="1" x14ac:dyDescent="0.2">
      <c r="B1151" s="87"/>
      <c r="C1151" s="87"/>
      <c r="D1151" s="87"/>
      <c r="AK1151" s="59"/>
    </row>
    <row r="1152" spans="2:37" s="85" customFormat="1" ht="15.95" customHeight="1" x14ac:dyDescent="0.2">
      <c r="B1152" s="87"/>
      <c r="C1152" s="87"/>
      <c r="D1152" s="87"/>
      <c r="AK1152" s="59"/>
    </row>
    <row r="1153" spans="2:37" s="85" customFormat="1" ht="15.95" customHeight="1" x14ac:dyDescent="0.2">
      <c r="B1153" s="87"/>
      <c r="C1153" s="87"/>
      <c r="D1153" s="87"/>
      <c r="AK1153" s="59"/>
    </row>
    <row r="1154" spans="2:37" s="85" customFormat="1" ht="15.95" customHeight="1" x14ac:dyDescent="0.2">
      <c r="B1154" s="87"/>
      <c r="C1154" s="87"/>
      <c r="D1154" s="87"/>
      <c r="AK1154" s="59"/>
    </row>
    <row r="1155" spans="2:37" s="85" customFormat="1" ht="15.95" customHeight="1" x14ac:dyDescent="0.2">
      <c r="B1155" s="87"/>
      <c r="C1155" s="87"/>
      <c r="D1155" s="87"/>
      <c r="AK1155" s="59"/>
    </row>
    <row r="1156" spans="2:37" s="85" customFormat="1" ht="15.95" customHeight="1" x14ac:dyDescent="0.2">
      <c r="B1156" s="87"/>
      <c r="C1156" s="87"/>
      <c r="D1156" s="87"/>
      <c r="AK1156" s="59"/>
    </row>
    <row r="1157" spans="2:37" s="85" customFormat="1" ht="15.95" customHeight="1" x14ac:dyDescent="0.2">
      <c r="B1157" s="87"/>
      <c r="C1157" s="87"/>
      <c r="D1157" s="87"/>
      <c r="AK1157" s="59"/>
    </row>
    <row r="1158" spans="2:37" s="85" customFormat="1" ht="15.95" customHeight="1" x14ac:dyDescent="0.2">
      <c r="B1158" s="87"/>
      <c r="C1158" s="87"/>
      <c r="D1158" s="87"/>
      <c r="AK1158" s="59"/>
    </row>
    <row r="1159" spans="2:37" s="85" customFormat="1" ht="15.95" customHeight="1" x14ac:dyDescent="0.2">
      <c r="B1159" s="87"/>
      <c r="C1159" s="87"/>
      <c r="D1159" s="87"/>
      <c r="AK1159" s="59"/>
    </row>
    <row r="1160" spans="2:37" s="85" customFormat="1" ht="15.95" customHeight="1" x14ac:dyDescent="0.2">
      <c r="B1160" s="87"/>
      <c r="C1160" s="87"/>
      <c r="D1160" s="87"/>
      <c r="AK1160" s="59"/>
    </row>
    <row r="1161" spans="2:37" s="85" customFormat="1" ht="15.95" customHeight="1" x14ac:dyDescent="0.2">
      <c r="B1161" s="87"/>
      <c r="C1161" s="87"/>
      <c r="D1161" s="87"/>
      <c r="AK1161" s="59"/>
    </row>
    <row r="1162" spans="2:37" s="85" customFormat="1" ht="15.95" customHeight="1" x14ac:dyDescent="0.2">
      <c r="B1162" s="87"/>
      <c r="C1162" s="87"/>
      <c r="D1162" s="87"/>
      <c r="AK1162" s="59"/>
    </row>
    <row r="1163" spans="2:37" s="85" customFormat="1" ht="15.95" customHeight="1" x14ac:dyDescent="0.2">
      <c r="B1163" s="87"/>
      <c r="C1163" s="87"/>
      <c r="D1163" s="87"/>
      <c r="AK1163" s="59"/>
    </row>
    <row r="1164" spans="2:37" s="85" customFormat="1" ht="15.95" customHeight="1" x14ac:dyDescent="0.2">
      <c r="B1164" s="87"/>
      <c r="C1164" s="87"/>
      <c r="D1164" s="87"/>
      <c r="AK1164" s="59"/>
    </row>
    <row r="1165" spans="2:37" s="85" customFormat="1" ht="15.95" customHeight="1" x14ac:dyDescent="0.2">
      <c r="B1165" s="87"/>
      <c r="C1165" s="87"/>
      <c r="D1165" s="87"/>
      <c r="AK1165" s="59"/>
    </row>
    <row r="1166" spans="2:37" s="85" customFormat="1" ht="15.95" customHeight="1" x14ac:dyDescent="0.2">
      <c r="B1166" s="87"/>
      <c r="C1166" s="87"/>
      <c r="D1166" s="87"/>
      <c r="AK1166" s="59"/>
    </row>
    <row r="1167" spans="2:37" s="85" customFormat="1" ht="15.95" customHeight="1" x14ac:dyDescent="0.2">
      <c r="B1167" s="87"/>
      <c r="C1167" s="87"/>
      <c r="D1167" s="87"/>
      <c r="AK1167" s="59"/>
    </row>
    <row r="1168" spans="2:37" s="85" customFormat="1" ht="15.95" customHeight="1" x14ac:dyDescent="0.2">
      <c r="B1168" s="87"/>
      <c r="C1168" s="87"/>
      <c r="D1168" s="87"/>
      <c r="AK1168" s="59"/>
    </row>
    <row r="1169" spans="2:37" s="85" customFormat="1" ht="15.95" customHeight="1" x14ac:dyDescent="0.2">
      <c r="B1169" s="87"/>
      <c r="C1169" s="87"/>
      <c r="D1169" s="87"/>
      <c r="AK1169" s="59"/>
    </row>
    <row r="1170" spans="2:37" s="85" customFormat="1" ht="15.95" customHeight="1" x14ac:dyDescent="0.2">
      <c r="B1170" s="87"/>
      <c r="C1170" s="87"/>
      <c r="D1170" s="87"/>
      <c r="AK1170" s="59"/>
    </row>
    <row r="1171" spans="2:37" s="85" customFormat="1" ht="15.95" customHeight="1" x14ac:dyDescent="0.2">
      <c r="B1171" s="87"/>
      <c r="C1171" s="87"/>
      <c r="D1171" s="87"/>
      <c r="AK1171" s="59"/>
    </row>
    <row r="1172" spans="2:37" s="85" customFormat="1" ht="15.95" customHeight="1" x14ac:dyDescent="0.2">
      <c r="B1172" s="87"/>
      <c r="C1172" s="87"/>
      <c r="D1172" s="87"/>
      <c r="AK1172" s="59"/>
    </row>
    <row r="1173" spans="2:37" s="85" customFormat="1" ht="15.95" customHeight="1" x14ac:dyDescent="0.2">
      <c r="B1173" s="87"/>
      <c r="C1173" s="87"/>
      <c r="D1173" s="87"/>
      <c r="AK1173" s="59"/>
    </row>
    <row r="1174" spans="2:37" s="85" customFormat="1" ht="15.95" customHeight="1" x14ac:dyDescent="0.2">
      <c r="B1174" s="87"/>
      <c r="C1174" s="87"/>
      <c r="D1174" s="87"/>
      <c r="AK1174" s="59"/>
    </row>
    <row r="1175" spans="2:37" s="85" customFormat="1" ht="15.95" customHeight="1" x14ac:dyDescent="0.2">
      <c r="B1175" s="87"/>
      <c r="C1175" s="87"/>
      <c r="D1175" s="87"/>
      <c r="AK1175" s="59"/>
    </row>
    <row r="1176" spans="2:37" s="85" customFormat="1" ht="15.95" customHeight="1" x14ac:dyDescent="0.2">
      <c r="B1176" s="87"/>
      <c r="C1176" s="87"/>
      <c r="D1176" s="87"/>
      <c r="AK1176" s="59"/>
    </row>
    <row r="1177" spans="2:37" s="85" customFormat="1" ht="15.95" customHeight="1" x14ac:dyDescent="0.2">
      <c r="B1177" s="87"/>
      <c r="C1177" s="87"/>
      <c r="D1177" s="87"/>
      <c r="AK1177" s="59"/>
    </row>
    <row r="1178" spans="2:37" s="85" customFormat="1" ht="15.95" customHeight="1" x14ac:dyDescent="0.2">
      <c r="B1178" s="87"/>
      <c r="C1178" s="87"/>
      <c r="D1178" s="87"/>
      <c r="AK1178" s="59"/>
    </row>
    <row r="1179" spans="2:37" s="85" customFormat="1" ht="15.95" customHeight="1" x14ac:dyDescent="0.2">
      <c r="B1179" s="87"/>
      <c r="C1179" s="87"/>
      <c r="D1179" s="87"/>
      <c r="AK1179" s="59"/>
    </row>
    <row r="1180" spans="2:37" s="85" customFormat="1" ht="15.95" customHeight="1" x14ac:dyDescent="0.2">
      <c r="B1180" s="87"/>
      <c r="C1180" s="87"/>
      <c r="D1180" s="87"/>
      <c r="AK1180" s="59"/>
    </row>
    <row r="1181" spans="2:37" s="85" customFormat="1" ht="15.95" customHeight="1" x14ac:dyDescent="0.2">
      <c r="B1181" s="87"/>
      <c r="C1181" s="87"/>
      <c r="D1181" s="87"/>
      <c r="AK1181" s="59"/>
    </row>
    <row r="1182" spans="2:37" s="85" customFormat="1" ht="15.95" customHeight="1" x14ac:dyDescent="0.2">
      <c r="B1182" s="87"/>
      <c r="C1182" s="87"/>
      <c r="D1182" s="87"/>
      <c r="AK1182" s="59"/>
    </row>
    <row r="1183" spans="2:37" s="85" customFormat="1" ht="15.95" customHeight="1" x14ac:dyDescent="0.2">
      <c r="B1183" s="87"/>
      <c r="C1183" s="87"/>
      <c r="D1183" s="87"/>
      <c r="AK1183" s="59"/>
    </row>
    <row r="1184" spans="2:37" s="85" customFormat="1" ht="15.95" customHeight="1" x14ac:dyDescent="0.2">
      <c r="B1184" s="87"/>
      <c r="C1184" s="87"/>
      <c r="D1184" s="87"/>
      <c r="AK1184" s="59"/>
    </row>
    <row r="1185" spans="2:37" s="85" customFormat="1" ht="15.95" customHeight="1" x14ac:dyDescent="0.2">
      <c r="B1185" s="87"/>
      <c r="C1185" s="87"/>
      <c r="D1185" s="87"/>
      <c r="AK1185" s="59"/>
    </row>
    <row r="1186" spans="2:37" s="85" customFormat="1" ht="15.95" customHeight="1" x14ac:dyDescent="0.2">
      <c r="B1186" s="87"/>
      <c r="C1186" s="87"/>
      <c r="D1186" s="87"/>
      <c r="AK1186" s="59"/>
    </row>
    <row r="1187" spans="2:37" s="85" customFormat="1" ht="15.95" customHeight="1" x14ac:dyDescent="0.2">
      <c r="B1187" s="87"/>
      <c r="C1187" s="87"/>
      <c r="D1187" s="87"/>
      <c r="AK1187" s="59"/>
    </row>
    <row r="1188" spans="2:37" s="85" customFormat="1" ht="15.95" customHeight="1" x14ac:dyDescent="0.2">
      <c r="B1188" s="87"/>
      <c r="C1188" s="87"/>
      <c r="D1188" s="87"/>
      <c r="AK1188" s="59"/>
    </row>
    <row r="1189" spans="2:37" s="85" customFormat="1" ht="15.95" customHeight="1" x14ac:dyDescent="0.2">
      <c r="B1189" s="87"/>
      <c r="C1189" s="87"/>
      <c r="D1189" s="87"/>
      <c r="AK1189" s="59"/>
    </row>
    <row r="1190" spans="2:37" s="85" customFormat="1" ht="15.95" customHeight="1" x14ac:dyDescent="0.2">
      <c r="B1190" s="87"/>
      <c r="C1190" s="87"/>
      <c r="D1190" s="87"/>
      <c r="AK1190" s="59"/>
    </row>
    <row r="1191" spans="2:37" s="85" customFormat="1" ht="15.95" customHeight="1" x14ac:dyDescent="0.2">
      <c r="B1191" s="87"/>
      <c r="C1191" s="87"/>
      <c r="D1191" s="87"/>
      <c r="AK1191" s="59"/>
    </row>
    <row r="1192" spans="2:37" s="85" customFormat="1" ht="15.95" customHeight="1" x14ac:dyDescent="0.2">
      <c r="B1192" s="87"/>
      <c r="C1192" s="87"/>
      <c r="D1192" s="87"/>
      <c r="AK1192" s="59"/>
    </row>
    <row r="1193" spans="2:37" s="85" customFormat="1" ht="15.95" customHeight="1" x14ac:dyDescent="0.2">
      <c r="B1193" s="87"/>
      <c r="C1193" s="87"/>
      <c r="D1193" s="87"/>
      <c r="AK1193" s="59"/>
    </row>
    <row r="1194" spans="2:37" s="85" customFormat="1" ht="15.95" customHeight="1" x14ac:dyDescent="0.2">
      <c r="B1194" s="87"/>
      <c r="C1194" s="87"/>
      <c r="D1194" s="87"/>
      <c r="AK1194" s="59"/>
    </row>
    <row r="1195" spans="2:37" s="85" customFormat="1" ht="15.95" customHeight="1" x14ac:dyDescent="0.2">
      <c r="B1195" s="87"/>
      <c r="C1195" s="87"/>
      <c r="D1195" s="87"/>
      <c r="AK1195" s="59"/>
    </row>
    <row r="1196" spans="2:37" s="85" customFormat="1" ht="15.95" customHeight="1" x14ac:dyDescent="0.2">
      <c r="B1196" s="87"/>
      <c r="C1196" s="87"/>
      <c r="D1196" s="87"/>
      <c r="AK1196" s="59"/>
    </row>
    <row r="1197" spans="2:37" s="85" customFormat="1" ht="15.95" customHeight="1" x14ac:dyDescent="0.2">
      <c r="B1197" s="87"/>
      <c r="C1197" s="87"/>
      <c r="D1197" s="87"/>
      <c r="AK1197" s="59"/>
    </row>
    <row r="1198" spans="2:37" s="85" customFormat="1" ht="15.95" customHeight="1" x14ac:dyDescent="0.2">
      <c r="B1198" s="87"/>
      <c r="C1198" s="87"/>
      <c r="D1198" s="87"/>
      <c r="AK1198" s="59"/>
    </row>
    <row r="1199" spans="2:37" s="85" customFormat="1" ht="15.95" customHeight="1" x14ac:dyDescent="0.2">
      <c r="B1199" s="87"/>
      <c r="C1199" s="87"/>
      <c r="D1199" s="87"/>
      <c r="AK1199" s="59"/>
    </row>
    <row r="1200" spans="2:37" s="85" customFormat="1" ht="15.95" customHeight="1" x14ac:dyDescent="0.2">
      <c r="B1200" s="87"/>
      <c r="C1200" s="87"/>
      <c r="D1200" s="87"/>
      <c r="AK1200" s="59"/>
    </row>
    <row r="1201" spans="2:37" s="85" customFormat="1" ht="15.95" customHeight="1" x14ac:dyDescent="0.2">
      <c r="B1201" s="87"/>
      <c r="C1201" s="87"/>
      <c r="D1201" s="87"/>
      <c r="AK1201" s="59"/>
    </row>
    <row r="1202" spans="2:37" s="85" customFormat="1" ht="15.95" customHeight="1" x14ac:dyDescent="0.2">
      <c r="B1202" s="87"/>
      <c r="C1202" s="87"/>
      <c r="D1202" s="87"/>
      <c r="AK1202" s="59"/>
    </row>
    <row r="1203" spans="2:37" s="85" customFormat="1" ht="15.95" customHeight="1" x14ac:dyDescent="0.2">
      <c r="B1203" s="87"/>
      <c r="C1203" s="87"/>
      <c r="D1203" s="87"/>
      <c r="AK1203" s="59"/>
    </row>
    <row r="1204" spans="2:37" s="85" customFormat="1" ht="15.95" customHeight="1" x14ac:dyDescent="0.2">
      <c r="B1204" s="87"/>
      <c r="C1204" s="87"/>
      <c r="D1204" s="87"/>
      <c r="AK1204" s="59"/>
    </row>
    <row r="1205" spans="2:37" s="85" customFormat="1" ht="15.95" customHeight="1" x14ac:dyDescent="0.2">
      <c r="B1205" s="87"/>
      <c r="C1205" s="87"/>
      <c r="D1205" s="87"/>
      <c r="AK1205" s="59"/>
    </row>
    <row r="1206" spans="2:37" s="85" customFormat="1" ht="15.95" customHeight="1" x14ac:dyDescent="0.2">
      <c r="B1206" s="87"/>
      <c r="C1206" s="87"/>
      <c r="D1206" s="87"/>
      <c r="AK1206" s="59"/>
    </row>
    <row r="1207" spans="2:37" s="85" customFormat="1" ht="15.95" customHeight="1" x14ac:dyDescent="0.2">
      <c r="B1207" s="87"/>
      <c r="C1207" s="87"/>
      <c r="D1207" s="87"/>
      <c r="AK1207" s="59"/>
    </row>
    <row r="1208" spans="2:37" s="85" customFormat="1" ht="15.95" customHeight="1" x14ac:dyDescent="0.2">
      <c r="B1208" s="87"/>
      <c r="C1208" s="87"/>
      <c r="D1208" s="87"/>
      <c r="AK1208" s="59"/>
    </row>
    <row r="1209" spans="2:37" s="85" customFormat="1" ht="15.95" customHeight="1" x14ac:dyDescent="0.2">
      <c r="B1209" s="87"/>
      <c r="C1209" s="87"/>
      <c r="D1209" s="87"/>
      <c r="AK1209" s="59"/>
    </row>
    <row r="1210" spans="2:37" s="85" customFormat="1" ht="15.95" customHeight="1" x14ac:dyDescent="0.2">
      <c r="B1210" s="87"/>
      <c r="C1210" s="87"/>
      <c r="D1210" s="87"/>
      <c r="AK1210" s="59"/>
    </row>
    <row r="1211" spans="2:37" s="85" customFormat="1" ht="15.95" customHeight="1" x14ac:dyDescent="0.2">
      <c r="B1211" s="87"/>
      <c r="C1211" s="87"/>
      <c r="D1211" s="87"/>
      <c r="AK1211" s="59"/>
    </row>
    <row r="1212" spans="2:37" s="85" customFormat="1" ht="15.95" customHeight="1" x14ac:dyDescent="0.2">
      <c r="B1212" s="87"/>
      <c r="C1212" s="87"/>
      <c r="D1212" s="87"/>
      <c r="AK1212" s="59"/>
    </row>
    <row r="1213" spans="2:37" s="85" customFormat="1" ht="15.95" customHeight="1" x14ac:dyDescent="0.2">
      <c r="B1213" s="87"/>
      <c r="C1213" s="87"/>
      <c r="D1213" s="87"/>
      <c r="AK1213" s="59"/>
    </row>
    <row r="1214" spans="2:37" s="85" customFormat="1" ht="15.95" customHeight="1" x14ac:dyDescent="0.2">
      <c r="B1214" s="87"/>
      <c r="C1214" s="87"/>
      <c r="D1214" s="87"/>
      <c r="AK1214" s="59"/>
    </row>
    <row r="1215" spans="2:37" s="85" customFormat="1" ht="15.95" customHeight="1" x14ac:dyDescent="0.2">
      <c r="B1215" s="87"/>
      <c r="C1215" s="87"/>
      <c r="D1215" s="87"/>
      <c r="AK1215" s="59"/>
    </row>
    <row r="1216" spans="2:37" s="85" customFormat="1" ht="15.95" customHeight="1" x14ac:dyDescent="0.2">
      <c r="B1216" s="87"/>
      <c r="C1216" s="87"/>
      <c r="D1216" s="87"/>
      <c r="AK1216" s="59"/>
    </row>
    <row r="1217" spans="2:37" s="85" customFormat="1" ht="15.95" customHeight="1" x14ac:dyDescent="0.2">
      <c r="B1217" s="87"/>
      <c r="C1217" s="87"/>
      <c r="D1217" s="87"/>
      <c r="AK1217" s="59"/>
    </row>
    <row r="1218" spans="2:37" s="85" customFormat="1" ht="15.95" customHeight="1" x14ac:dyDescent="0.2">
      <c r="B1218" s="87"/>
      <c r="C1218" s="87"/>
      <c r="D1218" s="87"/>
      <c r="AK1218" s="59"/>
    </row>
    <row r="1219" spans="2:37" s="85" customFormat="1" ht="15.95" customHeight="1" x14ac:dyDescent="0.2">
      <c r="B1219" s="87"/>
      <c r="C1219" s="87"/>
      <c r="D1219" s="87"/>
      <c r="AK1219" s="59"/>
    </row>
    <row r="1220" spans="2:37" s="85" customFormat="1" ht="15.95" customHeight="1" x14ac:dyDescent="0.2">
      <c r="B1220" s="87"/>
      <c r="C1220" s="87"/>
      <c r="D1220" s="87"/>
      <c r="AK1220" s="59"/>
    </row>
    <row r="1221" spans="2:37" s="85" customFormat="1" ht="15.95" customHeight="1" x14ac:dyDescent="0.2">
      <c r="B1221" s="87"/>
      <c r="C1221" s="87"/>
      <c r="D1221" s="87"/>
      <c r="AK1221" s="59"/>
    </row>
    <row r="1222" spans="2:37" s="85" customFormat="1" ht="15.95" customHeight="1" x14ac:dyDescent="0.2">
      <c r="B1222" s="87"/>
      <c r="C1222" s="87"/>
      <c r="D1222" s="87"/>
      <c r="AK1222" s="59"/>
    </row>
    <row r="1223" spans="2:37" s="85" customFormat="1" ht="15.95" customHeight="1" x14ac:dyDescent="0.2">
      <c r="B1223" s="87"/>
      <c r="C1223" s="87"/>
      <c r="D1223" s="87"/>
      <c r="AK1223" s="59"/>
    </row>
    <row r="1224" spans="2:37" s="85" customFormat="1" ht="15.95" customHeight="1" x14ac:dyDescent="0.2">
      <c r="B1224" s="87"/>
      <c r="C1224" s="87"/>
      <c r="D1224" s="87"/>
      <c r="AK1224" s="59"/>
    </row>
    <row r="1225" spans="2:37" s="85" customFormat="1" ht="15.95" customHeight="1" x14ac:dyDescent="0.2">
      <c r="B1225" s="87"/>
      <c r="C1225" s="87"/>
      <c r="D1225" s="87"/>
      <c r="AK1225" s="59"/>
    </row>
    <row r="1226" spans="2:37" s="85" customFormat="1" ht="15.95" customHeight="1" x14ac:dyDescent="0.2">
      <c r="B1226" s="87"/>
      <c r="C1226" s="87"/>
      <c r="D1226" s="87"/>
      <c r="AK1226" s="59"/>
    </row>
    <row r="1227" spans="2:37" s="85" customFormat="1" ht="15.95" customHeight="1" x14ac:dyDescent="0.2">
      <c r="B1227" s="87"/>
      <c r="C1227" s="87"/>
      <c r="D1227" s="87"/>
      <c r="AK1227" s="59"/>
    </row>
    <row r="1228" spans="2:37" s="85" customFormat="1" ht="15.95" customHeight="1" x14ac:dyDescent="0.2">
      <c r="B1228" s="87"/>
      <c r="C1228" s="87"/>
      <c r="D1228" s="87"/>
      <c r="AK1228" s="59"/>
    </row>
    <row r="1229" spans="2:37" s="85" customFormat="1" ht="15.95" customHeight="1" x14ac:dyDescent="0.2">
      <c r="B1229" s="87"/>
      <c r="C1229" s="87"/>
      <c r="D1229" s="87"/>
      <c r="AK1229" s="59"/>
    </row>
    <row r="1230" spans="2:37" s="85" customFormat="1" ht="15.95" customHeight="1" x14ac:dyDescent="0.2">
      <c r="B1230" s="87"/>
      <c r="C1230" s="87"/>
      <c r="D1230" s="87"/>
      <c r="AK1230" s="59"/>
    </row>
    <row r="1231" spans="2:37" s="85" customFormat="1" ht="15.95" customHeight="1" x14ac:dyDescent="0.2">
      <c r="B1231" s="87"/>
      <c r="C1231" s="87"/>
      <c r="D1231" s="87"/>
      <c r="AK1231" s="59"/>
    </row>
    <row r="1232" spans="2:37" s="85" customFormat="1" ht="15.95" customHeight="1" x14ac:dyDescent="0.2">
      <c r="B1232" s="87"/>
      <c r="C1232" s="87"/>
      <c r="D1232" s="87"/>
      <c r="AK1232" s="59"/>
    </row>
    <row r="1233" spans="2:37" s="85" customFormat="1" ht="15.95" customHeight="1" x14ac:dyDescent="0.2">
      <c r="B1233" s="87"/>
      <c r="C1233" s="87"/>
      <c r="D1233" s="87"/>
      <c r="AK1233" s="59"/>
    </row>
    <row r="1234" spans="2:37" s="85" customFormat="1" ht="15.95" customHeight="1" x14ac:dyDescent="0.2">
      <c r="B1234" s="87"/>
      <c r="C1234" s="87"/>
      <c r="D1234" s="87"/>
      <c r="AK1234" s="59"/>
    </row>
    <row r="1235" spans="2:37" s="85" customFormat="1" ht="15.95" customHeight="1" x14ac:dyDescent="0.2">
      <c r="B1235" s="87"/>
      <c r="C1235" s="87"/>
      <c r="D1235" s="87"/>
      <c r="AK1235" s="59"/>
    </row>
    <row r="1236" spans="2:37" s="85" customFormat="1" ht="15.95" customHeight="1" x14ac:dyDescent="0.2">
      <c r="B1236" s="87"/>
      <c r="C1236" s="87"/>
      <c r="D1236" s="87"/>
      <c r="AK1236" s="59"/>
    </row>
    <row r="1237" spans="2:37" s="85" customFormat="1" ht="15.95" customHeight="1" x14ac:dyDescent="0.2">
      <c r="B1237" s="87"/>
      <c r="C1237" s="87"/>
      <c r="D1237" s="87"/>
      <c r="AK1237" s="59"/>
    </row>
    <row r="1238" spans="2:37" s="85" customFormat="1" ht="15.95" customHeight="1" x14ac:dyDescent="0.2">
      <c r="B1238" s="87"/>
      <c r="C1238" s="87"/>
      <c r="D1238" s="87"/>
      <c r="AK1238" s="59"/>
    </row>
    <row r="1239" spans="2:37" s="85" customFormat="1" ht="15.95" customHeight="1" x14ac:dyDescent="0.2">
      <c r="B1239" s="87"/>
      <c r="C1239" s="87"/>
      <c r="D1239" s="87"/>
      <c r="AK1239" s="59"/>
    </row>
    <row r="1240" spans="2:37" s="85" customFormat="1" ht="15.95" customHeight="1" x14ac:dyDescent="0.2">
      <c r="B1240" s="87"/>
      <c r="C1240" s="87"/>
      <c r="D1240" s="87"/>
      <c r="AK1240" s="59"/>
    </row>
    <row r="1241" spans="2:37" s="85" customFormat="1" ht="15.95" customHeight="1" x14ac:dyDescent="0.2">
      <c r="B1241" s="87"/>
      <c r="C1241" s="87"/>
      <c r="D1241" s="87"/>
      <c r="AK1241" s="59"/>
    </row>
    <row r="1242" spans="2:37" s="85" customFormat="1" ht="15.95" customHeight="1" x14ac:dyDescent="0.2">
      <c r="B1242" s="87"/>
      <c r="C1242" s="87"/>
      <c r="D1242" s="87"/>
      <c r="AK1242" s="59"/>
    </row>
    <row r="1243" spans="2:37" s="85" customFormat="1" ht="15.95" customHeight="1" x14ac:dyDescent="0.2">
      <c r="B1243" s="87"/>
      <c r="C1243" s="87"/>
      <c r="D1243" s="87"/>
      <c r="AK1243" s="59"/>
    </row>
    <row r="1244" spans="2:37" s="85" customFormat="1" ht="15.95" customHeight="1" x14ac:dyDescent="0.2">
      <c r="B1244" s="87"/>
      <c r="C1244" s="87"/>
      <c r="D1244" s="87"/>
      <c r="AK1244" s="59"/>
    </row>
    <row r="1245" spans="2:37" s="85" customFormat="1" ht="15.95" customHeight="1" x14ac:dyDescent="0.2">
      <c r="B1245" s="87"/>
      <c r="C1245" s="87"/>
      <c r="D1245" s="87"/>
      <c r="AK1245" s="59"/>
    </row>
    <row r="1246" spans="2:37" s="85" customFormat="1" ht="15.95" customHeight="1" x14ac:dyDescent="0.2">
      <c r="B1246" s="87"/>
      <c r="C1246" s="87"/>
      <c r="D1246" s="87"/>
      <c r="AK1246" s="59"/>
    </row>
    <row r="1247" spans="2:37" s="85" customFormat="1" ht="15.95" customHeight="1" x14ac:dyDescent="0.2">
      <c r="B1247" s="87"/>
      <c r="C1247" s="87"/>
      <c r="D1247" s="87"/>
      <c r="AK1247" s="59"/>
    </row>
    <row r="1248" spans="2:37" s="85" customFormat="1" ht="15.95" customHeight="1" x14ac:dyDescent="0.2">
      <c r="B1248" s="87"/>
      <c r="C1248" s="87"/>
      <c r="D1248" s="87"/>
      <c r="AK1248" s="59"/>
    </row>
    <row r="1249" spans="2:37" s="85" customFormat="1" ht="15.95" customHeight="1" x14ac:dyDescent="0.2">
      <c r="B1249" s="87"/>
      <c r="C1249" s="87"/>
      <c r="D1249" s="87"/>
      <c r="AK1249" s="59"/>
    </row>
    <row r="1250" spans="2:37" s="85" customFormat="1" ht="15.95" customHeight="1" x14ac:dyDescent="0.2">
      <c r="B1250" s="87"/>
      <c r="C1250" s="87"/>
      <c r="D1250" s="87"/>
      <c r="AK1250" s="59"/>
    </row>
    <row r="1251" spans="2:37" s="85" customFormat="1" ht="15.95" customHeight="1" x14ac:dyDescent="0.2">
      <c r="B1251" s="87"/>
      <c r="C1251" s="87"/>
      <c r="D1251" s="87"/>
      <c r="AK1251" s="59"/>
    </row>
    <row r="1252" spans="2:37" s="85" customFormat="1" ht="15.95" customHeight="1" x14ac:dyDescent="0.2">
      <c r="B1252" s="87"/>
      <c r="C1252" s="87"/>
      <c r="D1252" s="87"/>
      <c r="AK1252" s="59"/>
    </row>
    <row r="1253" spans="2:37" s="85" customFormat="1" ht="15.95" customHeight="1" x14ac:dyDescent="0.2">
      <c r="B1253" s="87"/>
      <c r="C1253" s="87"/>
      <c r="D1253" s="87"/>
      <c r="AK1253" s="59"/>
    </row>
    <row r="1254" spans="2:37" s="85" customFormat="1" ht="15.95" customHeight="1" x14ac:dyDescent="0.2">
      <c r="B1254" s="87"/>
      <c r="C1254" s="87"/>
      <c r="D1254" s="87"/>
      <c r="AK1254" s="59"/>
    </row>
    <row r="1255" spans="2:37" s="85" customFormat="1" ht="15.95" customHeight="1" x14ac:dyDescent="0.2">
      <c r="B1255" s="87"/>
      <c r="C1255" s="87"/>
      <c r="D1255" s="87"/>
      <c r="AK1255" s="59"/>
    </row>
    <row r="1256" spans="2:37" s="85" customFormat="1" ht="15.95" customHeight="1" x14ac:dyDescent="0.2">
      <c r="B1256" s="87"/>
      <c r="C1256" s="87"/>
      <c r="D1256" s="87"/>
      <c r="AK1256" s="59"/>
    </row>
    <row r="1257" spans="2:37" s="85" customFormat="1" ht="15.95" customHeight="1" x14ac:dyDescent="0.2">
      <c r="B1257" s="87"/>
      <c r="C1257" s="87"/>
      <c r="D1257" s="87"/>
      <c r="AK1257" s="59"/>
    </row>
    <row r="1258" spans="2:37" s="85" customFormat="1" ht="15.95" customHeight="1" x14ac:dyDescent="0.2">
      <c r="B1258" s="87"/>
      <c r="C1258" s="87"/>
      <c r="D1258" s="87"/>
      <c r="AK1258" s="59"/>
    </row>
    <row r="1259" spans="2:37" s="85" customFormat="1" ht="15.95" customHeight="1" x14ac:dyDescent="0.2">
      <c r="B1259" s="87"/>
      <c r="C1259" s="87"/>
      <c r="D1259" s="87"/>
      <c r="AK1259" s="59"/>
    </row>
    <row r="1260" spans="2:37" s="85" customFormat="1" ht="15.95" customHeight="1" x14ac:dyDescent="0.2">
      <c r="B1260" s="87"/>
      <c r="C1260" s="87"/>
      <c r="D1260" s="87"/>
      <c r="AK1260" s="59"/>
    </row>
    <row r="1261" spans="2:37" s="85" customFormat="1" ht="15.95" customHeight="1" x14ac:dyDescent="0.2">
      <c r="B1261" s="87"/>
      <c r="C1261" s="87"/>
      <c r="D1261" s="87"/>
      <c r="AK1261" s="59"/>
    </row>
    <row r="1262" spans="2:37" s="85" customFormat="1" ht="15.95" customHeight="1" x14ac:dyDescent="0.2">
      <c r="B1262" s="87"/>
      <c r="C1262" s="87"/>
      <c r="D1262" s="87"/>
      <c r="AK1262" s="59"/>
    </row>
    <row r="1263" spans="2:37" s="85" customFormat="1" ht="15.95" customHeight="1" x14ac:dyDescent="0.2">
      <c r="B1263" s="87"/>
      <c r="C1263" s="87"/>
      <c r="D1263" s="87"/>
      <c r="AK1263" s="59"/>
    </row>
    <row r="1264" spans="2:37" s="85" customFormat="1" ht="15.95" customHeight="1" x14ac:dyDescent="0.2">
      <c r="B1264" s="87"/>
      <c r="C1264" s="87"/>
      <c r="D1264" s="87"/>
      <c r="AK1264" s="59"/>
    </row>
    <row r="1265" spans="2:37" s="85" customFormat="1" ht="15.95" customHeight="1" x14ac:dyDescent="0.2">
      <c r="B1265" s="87"/>
      <c r="C1265" s="87"/>
      <c r="D1265" s="87"/>
      <c r="AK1265" s="59"/>
    </row>
    <row r="1266" spans="2:37" s="85" customFormat="1" ht="15.95" customHeight="1" x14ac:dyDescent="0.2">
      <c r="B1266" s="87"/>
      <c r="C1266" s="87"/>
      <c r="D1266" s="87"/>
      <c r="AK1266" s="59"/>
    </row>
    <row r="1267" spans="2:37" s="85" customFormat="1" ht="15.95" customHeight="1" x14ac:dyDescent="0.2">
      <c r="B1267" s="87"/>
      <c r="C1267" s="87"/>
      <c r="D1267" s="87"/>
      <c r="AK1267" s="59"/>
    </row>
    <row r="1268" spans="2:37" s="85" customFormat="1" ht="15.95" customHeight="1" x14ac:dyDescent="0.2">
      <c r="B1268" s="87"/>
      <c r="C1268" s="87"/>
      <c r="D1268" s="87"/>
      <c r="AK1268" s="59"/>
    </row>
    <row r="1269" spans="2:37" s="85" customFormat="1" ht="15.95" customHeight="1" x14ac:dyDescent="0.2">
      <c r="B1269" s="87"/>
      <c r="C1269" s="87"/>
      <c r="D1269" s="87"/>
      <c r="AK1269" s="59"/>
    </row>
    <row r="1270" spans="2:37" s="85" customFormat="1" ht="15.95" customHeight="1" x14ac:dyDescent="0.2">
      <c r="B1270" s="87"/>
      <c r="C1270" s="87"/>
      <c r="D1270" s="87"/>
      <c r="AK1270" s="59"/>
    </row>
    <row r="1271" spans="2:37" s="85" customFormat="1" ht="15.95" customHeight="1" x14ac:dyDescent="0.2">
      <c r="B1271" s="87"/>
      <c r="C1271" s="87"/>
      <c r="D1271" s="87"/>
      <c r="AK1271" s="59"/>
    </row>
    <row r="1272" spans="2:37" s="85" customFormat="1" ht="15.95" customHeight="1" x14ac:dyDescent="0.2">
      <c r="B1272" s="87"/>
      <c r="C1272" s="87"/>
      <c r="D1272" s="87"/>
      <c r="AK1272" s="59"/>
    </row>
    <row r="1273" spans="2:37" s="85" customFormat="1" ht="15.95" customHeight="1" x14ac:dyDescent="0.2">
      <c r="B1273" s="87"/>
      <c r="C1273" s="87"/>
      <c r="D1273" s="87"/>
      <c r="AK1273" s="59"/>
    </row>
    <row r="1274" spans="2:37" s="85" customFormat="1" ht="15.95" customHeight="1" x14ac:dyDescent="0.2">
      <c r="B1274" s="87"/>
      <c r="C1274" s="87"/>
      <c r="D1274" s="87"/>
      <c r="AK1274" s="59"/>
    </row>
    <row r="1275" spans="2:37" s="85" customFormat="1" ht="15.95" customHeight="1" x14ac:dyDescent="0.2">
      <c r="B1275" s="87"/>
      <c r="C1275" s="87"/>
      <c r="D1275" s="87"/>
      <c r="AK1275" s="59"/>
    </row>
    <row r="1276" spans="2:37" s="85" customFormat="1" ht="15.95" customHeight="1" x14ac:dyDescent="0.2">
      <c r="B1276" s="87"/>
      <c r="C1276" s="87"/>
      <c r="D1276" s="87"/>
      <c r="AK1276" s="59"/>
    </row>
    <row r="1277" spans="2:37" s="85" customFormat="1" ht="15.95" customHeight="1" x14ac:dyDescent="0.2">
      <c r="B1277" s="87"/>
      <c r="C1277" s="87"/>
      <c r="D1277" s="87"/>
      <c r="AK1277" s="59"/>
    </row>
    <row r="1278" spans="2:37" s="85" customFormat="1" ht="15.95" customHeight="1" x14ac:dyDescent="0.2">
      <c r="B1278" s="87"/>
      <c r="C1278" s="87"/>
      <c r="D1278" s="87"/>
      <c r="AK1278" s="59"/>
    </row>
    <row r="1279" spans="2:37" s="85" customFormat="1" ht="15.95" customHeight="1" x14ac:dyDescent="0.2">
      <c r="B1279" s="87"/>
      <c r="C1279" s="87"/>
      <c r="D1279" s="87"/>
      <c r="AK1279" s="59"/>
    </row>
    <row r="1280" spans="2:37" s="85" customFormat="1" ht="15.95" customHeight="1" x14ac:dyDescent="0.2">
      <c r="B1280" s="87"/>
      <c r="C1280" s="87"/>
      <c r="D1280" s="87"/>
      <c r="AK1280" s="59"/>
    </row>
    <row r="1281" spans="2:37" s="85" customFormat="1" ht="15.95" customHeight="1" x14ac:dyDescent="0.2">
      <c r="B1281" s="87"/>
      <c r="C1281" s="87"/>
      <c r="D1281" s="87"/>
      <c r="AK1281" s="59"/>
    </row>
    <row r="1282" spans="2:37" s="85" customFormat="1" ht="15.95" customHeight="1" x14ac:dyDescent="0.2">
      <c r="B1282" s="87"/>
      <c r="C1282" s="87"/>
      <c r="D1282" s="87"/>
      <c r="AK1282" s="59"/>
    </row>
    <row r="1283" spans="2:37" s="85" customFormat="1" ht="15.95" customHeight="1" x14ac:dyDescent="0.2">
      <c r="B1283" s="87"/>
      <c r="C1283" s="87"/>
      <c r="D1283" s="87"/>
      <c r="AK1283" s="59"/>
    </row>
    <row r="1284" spans="2:37" s="85" customFormat="1" ht="15.95" customHeight="1" x14ac:dyDescent="0.2">
      <c r="B1284" s="87"/>
      <c r="C1284" s="87"/>
      <c r="D1284" s="87"/>
      <c r="AK1284" s="59"/>
    </row>
    <row r="1285" spans="2:37" s="85" customFormat="1" ht="15.95" customHeight="1" x14ac:dyDescent="0.2">
      <c r="B1285" s="87"/>
      <c r="C1285" s="87"/>
      <c r="D1285" s="87"/>
      <c r="AK1285" s="59"/>
    </row>
    <row r="1286" spans="2:37" s="85" customFormat="1" ht="15.95" customHeight="1" x14ac:dyDescent="0.2">
      <c r="B1286" s="87"/>
      <c r="C1286" s="87"/>
      <c r="D1286" s="87"/>
      <c r="AK1286" s="59"/>
    </row>
    <row r="1287" spans="2:37" s="85" customFormat="1" ht="15.95" customHeight="1" x14ac:dyDescent="0.2">
      <c r="B1287" s="87"/>
      <c r="C1287" s="87"/>
      <c r="D1287" s="87"/>
      <c r="AK1287" s="59"/>
    </row>
    <row r="1288" spans="2:37" s="85" customFormat="1" ht="15.95" customHeight="1" x14ac:dyDescent="0.2">
      <c r="B1288" s="87"/>
      <c r="C1288" s="87"/>
      <c r="D1288" s="87"/>
      <c r="AK1288" s="59"/>
    </row>
    <row r="1289" spans="2:37" s="85" customFormat="1" ht="15.95" customHeight="1" x14ac:dyDescent="0.2">
      <c r="B1289" s="87"/>
      <c r="C1289" s="87"/>
      <c r="D1289" s="87"/>
      <c r="AK1289" s="59"/>
    </row>
    <row r="1290" spans="2:37" s="85" customFormat="1" ht="15.95" customHeight="1" x14ac:dyDescent="0.2">
      <c r="B1290" s="87"/>
      <c r="C1290" s="87"/>
      <c r="D1290" s="87"/>
      <c r="AK1290" s="59"/>
    </row>
    <row r="1291" spans="2:37" s="85" customFormat="1" ht="15.95" customHeight="1" x14ac:dyDescent="0.2">
      <c r="B1291" s="87"/>
      <c r="C1291" s="87"/>
      <c r="D1291" s="87"/>
      <c r="AK1291" s="59"/>
    </row>
    <row r="1292" spans="2:37" s="85" customFormat="1" ht="15.95" customHeight="1" x14ac:dyDescent="0.2">
      <c r="B1292" s="87"/>
      <c r="C1292" s="87"/>
      <c r="D1292" s="87"/>
      <c r="AK1292" s="59"/>
    </row>
    <row r="1293" spans="2:37" s="85" customFormat="1" ht="15.95" customHeight="1" x14ac:dyDescent="0.2">
      <c r="B1293" s="87"/>
      <c r="C1293" s="87"/>
      <c r="D1293" s="87"/>
      <c r="AK1293" s="59"/>
    </row>
    <row r="1294" spans="2:37" s="85" customFormat="1" ht="15.95" customHeight="1" x14ac:dyDescent="0.2">
      <c r="B1294" s="87"/>
      <c r="C1294" s="87"/>
      <c r="D1294" s="87"/>
      <c r="AK1294" s="59"/>
    </row>
    <row r="1295" spans="2:37" s="85" customFormat="1" ht="15.95" customHeight="1" x14ac:dyDescent="0.2">
      <c r="B1295" s="87"/>
      <c r="C1295" s="87"/>
      <c r="D1295" s="87"/>
      <c r="AK1295" s="59"/>
    </row>
    <row r="1296" spans="2:37" s="85" customFormat="1" ht="15.95" customHeight="1" x14ac:dyDescent="0.2">
      <c r="B1296" s="87"/>
      <c r="C1296" s="87"/>
      <c r="D1296" s="87"/>
      <c r="AK1296" s="59"/>
    </row>
    <row r="1297" spans="2:37" s="85" customFormat="1" ht="15.95" customHeight="1" x14ac:dyDescent="0.2">
      <c r="B1297" s="87"/>
      <c r="C1297" s="87"/>
      <c r="D1297" s="87"/>
      <c r="AK1297" s="59"/>
    </row>
    <row r="1298" spans="2:37" s="85" customFormat="1" ht="15.95" customHeight="1" x14ac:dyDescent="0.2">
      <c r="B1298" s="87"/>
      <c r="C1298" s="87"/>
      <c r="D1298" s="87"/>
      <c r="AK1298" s="59"/>
    </row>
    <row r="1299" spans="2:37" s="85" customFormat="1" ht="15.95" customHeight="1" x14ac:dyDescent="0.2">
      <c r="B1299" s="87"/>
      <c r="C1299" s="87"/>
      <c r="D1299" s="87"/>
      <c r="AK1299" s="59"/>
    </row>
    <row r="1300" spans="2:37" s="85" customFormat="1" ht="15.95" customHeight="1" x14ac:dyDescent="0.2">
      <c r="B1300" s="87"/>
      <c r="C1300" s="87"/>
      <c r="D1300" s="87"/>
      <c r="AK1300" s="59"/>
    </row>
    <row r="1301" spans="2:37" s="85" customFormat="1" ht="15.95" customHeight="1" x14ac:dyDescent="0.2">
      <c r="B1301" s="87"/>
      <c r="C1301" s="87"/>
      <c r="D1301" s="87"/>
      <c r="AK1301" s="59"/>
    </row>
    <row r="1302" spans="2:37" s="85" customFormat="1" ht="15.95" customHeight="1" x14ac:dyDescent="0.2">
      <c r="B1302" s="87"/>
      <c r="C1302" s="87"/>
      <c r="D1302" s="87"/>
      <c r="AK1302" s="59"/>
    </row>
    <row r="1303" spans="2:37" s="85" customFormat="1" ht="15.95" customHeight="1" x14ac:dyDescent="0.2">
      <c r="B1303" s="87"/>
      <c r="C1303" s="87"/>
      <c r="D1303" s="87"/>
      <c r="AK1303" s="59"/>
    </row>
    <row r="1304" spans="2:37" s="85" customFormat="1" ht="15.95" customHeight="1" x14ac:dyDescent="0.2">
      <c r="B1304" s="87"/>
      <c r="C1304" s="87"/>
      <c r="D1304" s="87"/>
      <c r="AK1304" s="59"/>
    </row>
    <row r="1305" spans="2:37" s="85" customFormat="1" ht="15.95" customHeight="1" x14ac:dyDescent="0.2">
      <c r="B1305" s="87"/>
      <c r="C1305" s="87"/>
      <c r="D1305" s="87"/>
      <c r="AK1305" s="59"/>
    </row>
    <row r="1306" spans="2:37" s="85" customFormat="1" ht="15.95" customHeight="1" x14ac:dyDescent="0.2">
      <c r="B1306" s="87"/>
      <c r="C1306" s="87"/>
      <c r="D1306" s="87"/>
      <c r="AK1306" s="59"/>
    </row>
    <row r="1307" spans="2:37" s="85" customFormat="1" ht="15.95" customHeight="1" x14ac:dyDescent="0.2">
      <c r="B1307" s="87"/>
      <c r="C1307" s="87"/>
      <c r="D1307" s="87"/>
      <c r="AK1307" s="59"/>
    </row>
    <row r="1308" spans="2:37" s="85" customFormat="1" ht="15.95" customHeight="1" x14ac:dyDescent="0.2">
      <c r="B1308" s="87"/>
      <c r="C1308" s="87"/>
      <c r="D1308" s="87"/>
      <c r="AK1308" s="59"/>
    </row>
    <row r="1309" spans="2:37" s="85" customFormat="1" ht="15.95" customHeight="1" x14ac:dyDescent="0.2">
      <c r="B1309" s="87"/>
      <c r="C1309" s="87"/>
      <c r="D1309" s="87"/>
      <c r="AK1309" s="59"/>
    </row>
    <row r="1310" spans="2:37" s="85" customFormat="1" ht="15.95" customHeight="1" x14ac:dyDescent="0.2">
      <c r="B1310" s="87"/>
      <c r="C1310" s="87"/>
      <c r="D1310" s="87"/>
      <c r="AK1310" s="59"/>
    </row>
    <row r="1311" spans="2:37" s="85" customFormat="1" ht="15.95" customHeight="1" x14ac:dyDescent="0.2">
      <c r="B1311" s="87"/>
      <c r="C1311" s="87"/>
      <c r="D1311" s="87"/>
      <c r="AK1311" s="59"/>
    </row>
    <row r="1312" spans="2:37" s="85" customFormat="1" ht="15.95" customHeight="1" x14ac:dyDescent="0.2">
      <c r="B1312" s="87"/>
      <c r="C1312" s="87"/>
      <c r="D1312" s="87"/>
      <c r="AK1312" s="59"/>
    </row>
    <row r="1313" spans="2:37" s="85" customFormat="1" ht="15.95" customHeight="1" x14ac:dyDescent="0.2">
      <c r="B1313" s="87"/>
      <c r="C1313" s="87"/>
      <c r="D1313" s="87"/>
      <c r="AK1313" s="59"/>
    </row>
    <row r="1314" spans="2:37" s="85" customFormat="1" ht="15.95" customHeight="1" x14ac:dyDescent="0.2">
      <c r="B1314" s="87"/>
      <c r="C1314" s="87"/>
      <c r="D1314" s="87"/>
      <c r="AK1314" s="59"/>
    </row>
    <row r="1315" spans="2:37" s="85" customFormat="1" ht="15.95" customHeight="1" x14ac:dyDescent="0.2">
      <c r="B1315" s="87"/>
      <c r="C1315" s="87"/>
      <c r="D1315" s="87"/>
      <c r="AK1315" s="59"/>
    </row>
    <row r="1316" spans="2:37" s="85" customFormat="1" ht="15.95" customHeight="1" x14ac:dyDescent="0.2">
      <c r="B1316" s="87"/>
      <c r="C1316" s="87"/>
      <c r="D1316" s="87"/>
      <c r="AK1316" s="59"/>
    </row>
    <row r="1317" spans="2:37" s="85" customFormat="1" ht="15.95" customHeight="1" x14ac:dyDescent="0.2">
      <c r="B1317" s="87"/>
      <c r="C1317" s="87"/>
      <c r="D1317" s="87"/>
      <c r="AK1317" s="59"/>
    </row>
    <row r="1318" spans="2:37" s="85" customFormat="1" ht="15.95" customHeight="1" x14ac:dyDescent="0.2">
      <c r="B1318" s="87"/>
      <c r="C1318" s="87"/>
      <c r="D1318" s="87"/>
      <c r="AK1318" s="59"/>
    </row>
    <row r="1319" spans="2:37" s="85" customFormat="1" ht="15.95" customHeight="1" x14ac:dyDescent="0.2">
      <c r="B1319" s="87"/>
      <c r="C1319" s="87"/>
      <c r="D1319" s="87"/>
      <c r="AK1319" s="59"/>
    </row>
    <row r="1320" spans="2:37" s="85" customFormat="1" ht="15.95" customHeight="1" x14ac:dyDescent="0.2">
      <c r="B1320" s="87"/>
      <c r="C1320" s="87"/>
      <c r="D1320" s="87"/>
      <c r="AK1320" s="59"/>
    </row>
    <row r="1321" spans="2:37" s="85" customFormat="1" ht="15.95" customHeight="1" x14ac:dyDescent="0.2">
      <c r="B1321" s="87"/>
      <c r="C1321" s="87"/>
      <c r="D1321" s="87"/>
      <c r="AK1321" s="59"/>
    </row>
    <row r="1322" spans="2:37" s="85" customFormat="1" ht="15.95" customHeight="1" x14ac:dyDescent="0.2">
      <c r="B1322" s="87"/>
      <c r="C1322" s="87"/>
      <c r="D1322" s="87"/>
      <c r="AK1322" s="59"/>
    </row>
    <row r="1323" spans="2:37" s="85" customFormat="1" ht="15.95" customHeight="1" x14ac:dyDescent="0.2">
      <c r="B1323" s="87"/>
      <c r="C1323" s="87"/>
      <c r="D1323" s="87"/>
      <c r="AK1323" s="59"/>
    </row>
    <row r="1324" spans="2:37" s="85" customFormat="1" ht="15.95" customHeight="1" x14ac:dyDescent="0.2">
      <c r="B1324" s="87"/>
      <c r="C1324" s="87"/>
      <c r="D1324" s="87"/>
      <c r="AK1324" s="59"/>
    </row>
    <row r="1325" spans="2:37" s="85" customFormat="1" ht="15.95" customHeight="1" x14ac:dyDescent="0.2">
      <c r="B1325" s="87"/>
      <c r="C1325" s="87"/>
      <c r="D1325" s="87"/>
      <c r="AK1325" s="59"/>
    </row>
    <row r="1326" spans="2:37" s="85" customFormat="1" ht="15.95" customHeight="1" x14ac:dyDescent="0.2">
      <c r="B1326" s="87"/>
      <c r="C1326" s="87"/>
      <c r="D1326" s="87"/>
      <c r="AK1326" s="59"/>
    </row>
    <row r="1327" spans="2:37" s="85" customFormat="1" ht="15.95" customHeight="1" x14ac:dyDescent="0.2">
      <c r="B1327" s="87"/>
      <c r="C1327" s="87"/>
      <c r="D1327" s="87"/>
      <c r="AK1327" s="59"/>
    </row>
    <row r="1328" spans="2:37" s="85" customFormat="1" ht="15.95" customHeight="1" x14ac:dyDescent="0.2">
      <c r="B1328" s="87"/>
      <c r="C1328" s="87"/>
      <c r="D1328" s="87"/>
      <c r="AK1328" s="59"/>
    </row>
    <row r="1329" spans="2:37" s="85" customFormat="1" ht="15.95" customHeight="1" x14ac:dyDescent="0.2">
      <c r="B1329" s="87"/>
      <c r="C1329" s="87"/>
      <c r="D1329" s="87"/>
      <c r="AK1329" s="59"/>
    </row>
    <row r="1330" spans="2:37" s="85" customFormat="1" ht="15.95" customHeight="1" x14ac:dyDescent="0.2">
      <c r="B1330" s="87"/>
      <c r="C1330" s="87"/>
      <c r="D1330" s="87"/>
      <c r="AK1330" s="59"/>
    </row>
    <row r="1331" spans="2:37" s="85" customFormat="1" ht="15.95" customHeight="1" x14ac:dyDescent="0.2">
      <c r="B1331" s="87"/>
      <c r="C1331" s="87"/>
      <c r="D1331" s="87"/>
      <c r="AK1331" s="59"/>
    </row>
    <row r="1332" spans="2:37" s="85" customFormat="1" ht="15.95" customHeight="1" x14ac:dyDescent="0.2">
      <c r="B1332" s="87"/>
      <c r="C1332" s="87"/>
      <c r="D1332" s="87"/>
      <c r="AK1332" s="59"/>
    </row>
    <row r="1333" spans="2:37" s="85" customFormat="1" ht="15.95" customHeight="1" x14ac:dyDescent="0.2">
      <c r="B1333" s="87"/>
      <c r="C1333" s="87"/>
      <c r="D1333" s="87"/>
      <c r="AK1333" s="59"/>
    </row>
    <row r="1334" spans="2:37" s="85" customFormat="1" ht="15.95" customHeight="1" x14ac:dyDescent="0.2">
      <c r="B1334" s="87"/>
      <c r="C1334" s="87"/>
      <c r="D1334" s="87"/>
      <c r="AK1334" s="59"/>
    </row>
    <row r="1335" spans="2:37" s="85" customFormat="1" ht="15.95" customHeight="1" x14ac:dyDescent="0.2">
      <c r="B1335" s="87"/>
      <c r="C1335" s="87"/>
      <c r="D1335" s="87"/>
      <c r="AK1335" s="59"/>
    </row>
    <row r="1336" spans="2:37" s="85" customFormat="1" ht="15.95" customHeight="1" x14ac:dyDescent="0.2">
      <c r="B1336" s="87"/>
      <c r="C1336" s="87"/>
      <c r="D1336" s="87"/>
      <c r="AK1336" s="59"/>
    </row>
    <row r="1337" spans="2:37" s="85" customFormat="1" ht="15.95" customHeight="1" x14ac:dyDescent="0.2">
      <c r="B1337" s="87"/>
      <c r="C1337" s="87"/>
      <c r="D1337" s="87"/>
      <c r="AK1337" s="59"/>
    </row>
    <row r="1338" spans="2:37" s="85" customFormat="1" ht="15.95" customHeight="1" x14ac:dyDescent="0.2">
      <c r="B1338" s="87"/>
      <c r="C1338" s="87"/>
      <c r="D1338" s="87"/>
      <c r="AK1338" s="59"/>
    </row>
    <row r="1339" spans="2:37" s="85" customFormat="1" ht="15.95" customHeight="1" x14ac:dyDescent="0.2">
      <c r="B1339" s="87"/>
      <c r="C1339" s="87"/>
      <c r="D1339" s="87"/>
      <c r="AK1339" s="59"/>
    </row>
    <row r="1340" spans="2:37" s="85" customFormat="1" ht="15.95" customHeight="1" x14ac:dyDescent="0.2">
      <c r="B1340" s="87"/>
      <c r="C1340" s="87"/>
      <c r="D1340" s="87"/>
      <c r="AK1340" s="59"/>
    </row>
    <row r="1341" spans="2:37" s="85" customFormat="1" ht="15.95" customHeight="1" x14ac:dyDescent="0.2">
      <c r="B1341" s="87"/>
      <c r="C1341" s="87"/>
      <c r="D1341" s="87"/>
      <c r="AK1341" s="59"/>
    </row>
    <row r="1342" spans="2:37" s="85" customFormat="1" ht="15.95" customHeight="1" x14ac:dyDescent="0.2">
      <c r="B1342" s="87"/>
      <c r="C1342" s="87"/>
      <c r="D1342" s="87"/>
      <c r="AK1342" s="59"/>
    </row>
    <row r="1343" spans="2:37" s="85" customFormat="1" ht="15.95" customHeight="1" x14ac:dyDescent="0.2">
      <c r="B1343" s="87"/>
      <c r="C1343" s="87"/>
      <c r="D1343" s="87"/>
      <c r="AK1343" s="59"/>
    </row>
    <row r="1344" spans="2:37" s="85" customFormat="1" ht="15.95" customHeight="1" x14ac:dyDescent="0.2">
      <c r="B1344" s="87"/>
      <c r="C1344" s="87"/>
      <c r="D1344" s="87"/>
      <c r="AK1344" s="59"/>
    </row>
    <row r="1345" spans="2:37" s="85" customFormat="1" ht="15.95" customHeight="1" x14ac:dyDescent="0.2">
      <c r="B1345" s="87"/>
      <c r="C1345" s="87"/>
      <c r="D1345" s="87"/>
      <c r="AK1345" s="59"/>
    </row>
    <row r="1346" spans="2:37" s="85" customFormat="1" ht="15.95" customHeight="1" x14ac:dyDescent="0.2">
      <c r="B1346" s="87"/>
      <c r="C1346" s="87"/>
      <c r="D1346" s="87"/>
      <c r="AK1346" s="59"/>
    </row>
    <row r="1347" spans="2:37" s="85" customFormat="1" ht="15.95" customHeight="1" x14ac:dyDescent="0.2">
      <c r="B1347" s="87"/>
      <c r="C1347" s="87"/>
      <c r="D1347" s="87"/>
      <c r="AK1347" s="59"/>
    </row>
    <row r="1348" spans="2:37" s="85" customFormat="1" ht="15.95" customHeight="1" x14ac:dyDescent="0.2">
      <c r="B1348" s="87"/>
      <c r="C1348" s="87"/>
      <c r="D1348" s="87"/>
      <c r="AK1348" s="59"/>
    </row>
    <row r="1349" spans="2:37" s="85" customFormat="1" ht="15.95" customHeight="1" x14ac:dyDescent="0.2">
      <c r="B1349" s="87"/>
      <c r="C1349" s="87"/>
      <c r="D1349" s="87"/>
      <c r="AK1349" s="59"/>
    </row>
    <row r="1350" spans="2:37" s="85" customFormat="1" ht="15.95" customHeight="1" x14ac:dyDescent="0.2">
      <c r="B1350" s="87"/>
      <c r="C1350" s="87"/>
      <c r="D1350" s="87"/>
      <c r="AK1350" s="59"/>
    </row>
    <row r="1351" spans="2:37" s="85" customFormat="1" ht="15.95" customHeight="1" x14ac:dyDescent="0.2">
      <c r="B1351" s="87"/>
      <c r="C1351" s="87"/>
      <c r="D1351" s="87"/>
      <c r="AK1351" s="59"/>
    </row>
    <row r="1352" spans="2:37" s="85" customFormat="1" ht="15.95" customHeight="1" x14ac:dyDescent="0.2">
      <c r="B1352" s="87"/>
      <c r="C1352" s="87"/>
      <c r="D1352" s="87"/>
      <c r="AK1352" s="59"/>
    </row>
    <row r="1353" spans="2:37" s="85" customFormat="1" ht="15.95" customHeight="1" x14ac:dyDescent="0.2">
      <c r="B1353" s="87"/>
      <c r="C1353" s="87"/>
      <c r="D1353" s="87"/>
      <c r="AK1353" s="59"/>
    </row>
    <row r="1354" spans="2:37" s="85" customFormat="1" ht="15.95" customHeight="1" x14ac:dyDescent="0.2">
      <c r="B1354" s="87"/>
      <c r="C1354" s="87"/>
      <c r="D1354" s="87"/>
      <c r="AK1354" s="59"/>
    </row>
    <row r="1355" spans="2:37" s="85" customFormat="1" ht="15.95" customHeight="1" x14ac:dyDescent="0.2">
      <c r="B1355" s="87"/>
      <c r="C1355" s="87"/>
      <c r="D1355" s="87"/>
      <c r="AK1355" s="59"/>
    </row>
    <row r="1356" spans="2:37" s="85" customFormat="1" ht="15.95" customHeight="1" x14ac:dyDescent="0.2">
      <c r="B1356" s="87"/>
      <c r="C1356" s="87"/>
      <c r="D1356" s="87"/>
      <c r="AK1356" s="59"/>
    </row>
    <row r="1357" spans="2:37" s="85" customFormat="1" ht="15.95" customHeight="1" x14ac:dyDescent="0.2">
      <c r="B1357" s="87"/>
      <c r="C1357" s="87"/>
      <c r="D1357" s="87"/>
      <c r="AK1357" s="59"/>
    </row>
    <row r="1358" spans="2:37" s="85" customFormat="1" ht="15.95" customHeight="1" x14ac:dyDescent="0.2">
      <c r="B1358" s="87"/>
      <c r="C1358" s="87"/>
      <c r="D1358" s="87"/>
      <c r="AK1358" s="59"/>
    </row>
    <row r="1359" spans="2:37" s="85" customFormat="1" ht="15.95" customHeight="1" x14ac:dyDescent="0.2">
      <c r="B1359" s="87"/>
      <c r="C1359" s="87"/>
      <c r="D1359" s="87"/>
      <c r="AK1359" s="59"/>
    </row>
    <row r="1360" spans="2:37" s="85" customFormat="1" ht="15.95" customHeight="1" x14ac:dyDescent="0.2">
      <c r="B1360" s="87"/>
      <c r="C1360" s="87"/>
      <c r="D1360" s="87"/>
      <c r="AK1360" s="59"/>
    </row>
    <row r="1361" spans="2:37" s="85" customFormat="1" ht="15.95" customHeight="1" x14ac:dyDescent="0.2">
      <c r="B1361" s="87"/>
      <c r="C1361" s="87"/>
      <c r="D1361" s="87"/>
      <c r="AK1361" s="59"/>
    </row>
    <row r="1362" spans="2:37" s="85" customFormat="1" ht="15.95" customHeight="1" x14ac:dyDescent="0.2">
      <c r="B1362" s="87"/>
      <c r="C1362" s="87"/>
      <c r="D1362" s="87"/>
      <c r="AK1362" s="59"/>
    </row>
    <row r="1363" spans="2:37" s="85" customFormat="1" ht="15.95" customHeight="1" x14ac:dyDescent="0.2">
      <c r="B1363" s="87"/>
      <c r="C1363" s="87"/>
      <c r="D1363" s="87"/>
      <c r="AK1363" s="59"/>
    </row>
    <row r="1364" spans="2:37" s="85" customFormat="1" ht="15.95" customHeight="1" x14ac:dyDescent="0.2">
      <c r="B1364" s="87"/>
      <c r="C1364" s="87"/>
      <c r="D1364" s="87"/>
      <c r="AK1364" s="59"/>
    </row>
    <row r="1365" spans="2:37" s="85" customFormat="1" ht="15.95" customHeight="1" x14ac:dyDescent="0.2">
      <c r="B1365" s="87"/>
      <c r="C1365" s="87"/>
      <c r="D1365" s="87"/>
      <c r="AK1365" s="59"/>
    </row>
    <row r="1366" spans="2:37" s="85" customFormat="1" ht="15.95" customHeight="1" x14ac:dyDescent="0.2">
      <c r="B1366" s="87"/>
      <c r="C1366" s="87"/>
      <c r="D1366" s="87"/>
      <c r="AK1366" s="59"/>
    </row>
    <row r="1367" spans="2:37" s="85" customFormat="1" ht="15.95" customHeight="1" x14ac:dyDescent="0.2">
      <c r="B1367" s="87"/>
      <c r="C1367" s="87"/>
      <c r="D1367" s="87"/>
      <c r="AK1367" s="59"/>
    </row>
    <row r="1368" spans="2:37" s="85" customFormat="1" ht="15.95" customHeight="1" x14ac:dyDescent="0.2">
      <c r="B1368" s="87"/>
      <c r="C1368" s="87"/>
      <c r="D1368" s="87"/>
      <c r="AK1368" s="59"/>
    </row>
    <row r="1369" spans="2:37" s="85" customFormat="1" ht="15.95" customHeight="1" x14ac:dyDescent="0.2">
      <c r="B1369" s="87"/>
      <c r="C1369" s="87"/>
      <c r="D1369" s="87"/>
      <c r="AK1369" s="59"/>
    </row>
    <row r="1370" spans="2:37" s="85" customFormat="1" ht="15.95" customHeight="1" x14ac:dyDescent="0.2">
      <c r="B1370" s="87"/>
      <c r="C1370" s="87"/>
      <c r="D1370" s="87"/>
      <c r="AK1370" s="59"/>
    </row>
    <row r="1371" spans="2:37" s="85" customFormat="1" ht="15.95" customHeight="1" x14ac:dyDescent="0.2">
      <c r="B1371" s="87"/>
      <c r="C1371" s="87"/>
      <c r="D1371" s="87"/>
      <c r="AK1371" s="59"/>
    </row>
    <row r="1372" spans="2:37" s="85" customFormat="1" ht="15.95" customHeight="1" x14ac:dyDescent="0.2">
      <c r="B1372" s="87"/>
      <c r="C1372" s="87"/>
      <c r="D1372" s="87"/>
      <c r="AK1372" s="59"/>
    </row>
    <row r="1373" spans="2:37" s="85" customFormat="1" ht="15.95" customHeight="1" x14ac:dyDescent="0.2">
      <c r="B1373" s="87"/>
      <c r="C1373" s="87"/>
      <c r="D1373" s="87"/>
      <c r="AK1373" s="59"/>
    </row>
    <row r="1374" spans="2:37" s="85" customFormat="1" ht="15.95" customHeight="1" x14ac:dyDescent="0.2">
      <c r="B1374" s="87"/>
      <c r="C1374" s="87"/>
      <c r="D1374" s="87"/>
      <c r="AK1374" s="59"/>
    </row>
    <row r="1375" spans="2:37" s="85" customFormat="1" ht="15.95" customHeight="1" x14ac:dyDescent="0.2">
      <c r="B1375" s="87"/>
      <c r="C1375" s="87"/>
      <c r="D1375" s="87"/>
      <c r="AK1375" s="59"/>
    </row>
    <row r="1376" spans="2:37" s="85" customFormat="1" ht="15.95" customHeight="1" x14ac:dyDescent="0.2">
      <c r="B1376" s="87"/>
      <c r="C1376" s="87"/>
      <c r="D1376" s="87"/>
      <c r="AK1376" s="59"/>
    </row>
    <row r="1377" spans="2:37" s="85" customFormat="1" ht="15.95" customHeight="1" x14ac:dyDescent="0.2">
      <c r="B1377" s="87"/>
      <c r="C1377" s="87"/>
      <c r="D1377" s="87"/>
      <c r="AK1377" s="59"/>
    </row>
    <row r="1378" spans="2:37" s="85" customFormat="1" ht="15.95" customHeight="1" x14ac:dyDescent="0.2">
      <c r="B1378" s="87"/>
      <c r="C1378" s="87"/>
      <c r="D1378" s="87"/>
      <c r="AK1378" s="59"/>
    </row>
    <row r="1379" spans="2:37" s="85" customFormat="1" ht="15.95" customHeight="1" x14ac:dyDescent="0.2">
      <c r="B1379" s="87"/>
      <c r="C1379" s="87"/>
      <c r="D1379" s="87"/>
      <c r="AK1379" s="59"/>
    </row>
    <row r="1380" spans="2:37" s="85" customFormat="1" ht="15.95" customHeight="1" x14ac:dyDescent="0.2">
      <c r="B1380" s="87"/>
      <c r="C1380" s="87"/>
      <c r="D1380" s="87"/>
      <c r="AK1380" s="59"/>
    </row>
    <row r="1381" spans="2:37" s="85" customFormat="1" ht="15.95" customHeight="1" x14ac:dyDescent="0.2">
      <c r="B1381" s="87"/>
      <c r="C1381" s="87"/>
      <c r="D1381" s="87"/>
      <c r="AK1381" s="59"/>
    </row>
    <row r="1382" spans="2:37" s="85" customFormat="1" ht="15.95" customHeight="1" x14ac:dyDescent="0.2">
      <c r="B1382" s="87"/>
      <c r="C1382" s="87"/>
      <c r="D1382" s="87"/>
      <c r="AK1382" s="59"/>
    </row>
    <row r="1383" spans="2:37" s="85" customFormat="1" ht="15.95" customHeight="1" x14ac:dyDescent="0.2">
      <c r="B1383" s="87"/>
      <c r="C1383" s="87"/>
      <c r="D1383" s="87"/>
      <c r="AK1383" s="59"/>
    </row>
    <row r="1384" spans="2:37" s="85" customFormat="1" ht="15.95" customHeight="1" x14ac:dyDescent="0.2">
      <c r="B1384" s="87"/>
      <c r="C1384" s="87"/>
      <c r="D1384" s="87"/>
      <c r="AK1384" s="59"/>
    </row>
    <row r="1385" spans="2:37" s="85" customFormat="1" ht="15.95" customHeight="1" x14ac:dyDescent="0.2">
      <c r="B1385" s="87"/>
      <c r="C1385" s="87"/>
      <c r="D1385" s="87"/>
      <c r="AK1385" s="59"/>
    </row>
    <row r="1386" spans="2:37" s="85" customFormat="1" ht="15.95" customHeight="1" x14ac:dyDescent="0.2">
      <c r="B1386" s="87"/>
      <c r="C1386" s="87"/>
      <c r="D1386" s="87"/>
      <c r="AK1386" s="59"/>
    </row>
    <row r="1387" spans="2:37" s="85" customFormat="1" ht="15.95" customHeight="1" x14ac:dyDescent="0.2">
      <c r="B1387" s="87"/>
      <c r="C1387" s="87"/>
      <c r="D1387" s="87"/>
      <c r="AK1387" s="59"/>
    </row>
    <row r="1388" spans="2:37" s="85" customFormat="1" ht="15.95" customHeight="1" x14ac:dyDescent="0.2">
      <c r="B1388" s="87"/>
      <c r="C1388" s="87"/>
      <c r="D1388" s="87"/>
      <c r="AK1388" s="59"/>
    </row>
    <row r="1389" spans="2:37" s="85" customFormat="1" ht="15.95" customHeight="1" x14ac:dyDescent="0.2">
      <c r="B1389" s="87"/>
      <c r="C1389" s="87"/>
      <c r="D1389" s="87"/>
      <c r="AK1389" s="59"/>
    </row>
    <row r="1390" spans="2:37" s="85" customFormat="1" ht="15.95" customHeight="1" x14ac:dyDescent="0.2">
      <c r="B1390" s="87"/>
      <c r="C1390" s="87"/>
      <c r="D1390" s="87"/>
      <c r="AK1390" s="59"/>
    </row>
    <row r="1391" spans="2:37" s="85" customFormat="1" ht="15.95" customHeight="1" x14ac:dyDescent="0.2">
      <c r="B1391" s="87"/>
      <c r="C1391" s="87"/>
      <c r="D1391" s="87"/>
      <c r="AK1391" s="59"/>
    </row>
    <row r="1392" spans="2:37" s="85" customFormat="1" ht="15.95" customHeight="1" x14ac:dyDescent="0.2">
      <c r="B1392" s="87"/>
      <c r="C1392" s="87"/>
      <c r="D1392" s="87"/>
      <c r="AK1392" s="59"/>
    </row>
    <row r="1393" spans="2:37" s="85" customFormat="1" ht="15.95" customHeight="1" x14ac:dyDescent="0.2">
      <c r="B1393" s="87"/>
      <c r="C1393" s="87"/>
      <c r="D1393" s="87"/>
      <c r="AK1393" s="59"/>
    </row>
    <row r="1394" spans="2:37" s="85" customFormat="1" ht="15.95" customHeight="1" x14ac:dyDescent="0.2">
      <c r="B1394" s="87"/>
      <c r="C1394" s="87"/>
      <c r="D1394" s="87"/>
      <c r="AK1394" s="59"/>
    </row>
    <row r="1395" spans="2:37" s="85" customFormat="1" ht="15.95" customHeight="1" x14ac:dyDescent="0.2">
      <c r="B1395" s="87"/>
      <c r="C1395" s="87"/>
      <c r="D1395" s="87"/>
      <c r="AK1395" s="59"/>
    </row>
    <row r="1396" spans="2:37" s="85" customFormat="1" ht="15.95" customHeight="1" x14ac:dyDescent="0.2">
      <c r="B1396" s="87"/>
      <c r="C1396" s="87"/>
      <c r="D1396" s="87"/>
      <c r="AK1396" s="59"/>
    </row>
    <row r="1397" spans="2:37" s="85" customFormat="1" ht="15.95" customHeight="1" x14ac:dyDescent="0.2">
      <c r="B1397" s="87"/>
      <c r="C1397" s="87"/>
      <c r="D1397" s="87"/>
      <c r="AK1397" s="59"/>
    </row>
    <row r="1398" spans="2:37" s="85" customFormat="1" ht="15.95" customHeight="1" x14ac:dyDescent="0.2">
      <c r="B1398" s="87"/>
      <c r="C1398" s="87"/>
      <c r="D1398" s="87"/>
      <c r="AK1398" s="59"/>
    </row>
    <row r="1399" spans="2:37" s="85" customFormat="1" ht="15.95" customHeight="1" x14ac:dyDescent="0.2">
      <c r="B1399" s="87"/>
      <c r="C1399" s="87"/>
      <c r="D1399" s="87"/>
      <c r="AK1399" s="59"/>
    </row>
    <row r="1400" spans="2:37" s="85" customFormat="1" ht="15.95" customHeight="1" x14ac:dyDescent="0.2">
      <c r="B1400" s="87"/>
      <c r="C1400" s="87"/>
      <c r="D1400" s="87"/>
      <c r="AK1400" s="59"/>
    </row>
    <row r="1401" spans="2:37" s="85" customFormat="1" ht="15.95" customHeight="1" x14ac:dyDescent="0.2">
      <c r="B1401" s="87"/>
      <c r="C1401" s="87"/>
      <c r="D1401" s="87"/>
      <c r="AK1401" s="59"/>
    </row>
    <row r="1402" spans="2:37" s="85" customFormat="1" ht="15.95" customHeight="1" x14ac:dyDescent="0.2">
      <c r="B1402" s="87"/>
      <c r="C1402" s="87"/>
      <c r="D1402" s="87"/>
      <c r="AK1402" s="59"/>
    </row>
    <row r="1403" spans="2:37" s="85" customFormat="1" ht="15.95" customHeight="1" x14ac:dyDescent="0.2">
      <c r="B1403" s="87"/>
      <c r="C1403" s="87"/>
      <c r="D1403" s="87"/>
      <c r="AK1403" s="59"/>
    </row>
    <row r="1404" spans="2:37" s="85" customFormat="1" ht="15.95" customHeight="1" x14ac:dyDescent="0.2">
      <c r="B1404" s="87"/>
      <c r="C1404" s="87"/>
      <c r="D1404" s="87"/>
      <c r="AK1404" s="59"/>
    </row>
    <row r="1405" spans="2:37" s="85" customFormat="1" ht="15.95" customHeight="1" x14ac:dyDescent="0.2">
      <c r="B1405" s="87"/>
      <c r="C1405" s="87"/>
      <c r="D1405" s="87"/>
      <c r="AK1405" s="59"/>
    </row>
    <row r="1406" spans="2:37" s="85" customFormat="1" ht="15.95" customHeight="1" x14ac:dyDescent="0.2">
      <c r="B1406" s="87"/>
      <c r="C1406" s="87"/>
      <c r="D1406" s="87"/>
      <c r="AK1406" s="59"/>
    </row>
    <row r="1407" spans="2:37" s="85" customFormat="1" ht="15.95" customHeight="1" x14ac:dyDescent="0.2">
      <c r="B1407" s="87"/>
      <c r="C1407" s="87"/>
      <c r="D1407" s="87"/>
      <c r="AK1407" s="59"/>
    </row>
    <row r="1408" spans="2:37" s="85" customFormat="1" ht="15.95" customHeight="1" x14ac:dyDescent="0.2">
      <c r="B1408" s="87"/>
      <c r="C1408" s="87"/>
      <c r="D1408" s="87"/>
      <c r="AK1408" s="59"/>
    </row>
    <row r="1409" spans="2:37" s="85" customFormat="1" ht="15.95" customHeight="1" x14ac:dyDescent="0.2">
      <c r="B1409" s="87"/>
      <c r="C1409" s="87"/>
      <c r="D1409" s="87"/>
      <c r="AK1409" s="59"/>
    </row>
    <row r="1410" spans="2:37" s="85" customFormat="1" ht="15.95" customHeight="1" x14ac:dyDescent="0.2">
      <c r="B1410" s="87"/>
      <c r="C1410" s="87"/>
      <c r="D1410" s="87"/>
      <c r="AK1410" s="59"/>
    </row>
    <row r="1411" spans="2:37" s="85" customFormat="1" ht="15.95" customHeight="1" x14ac:dyDescent="0.2">
      <c r="B1411" s="87"/>
      <c r="C1411" s="87"/>
      <c r="D1411" s="87"/>
      <c r="AK1411" s="59"/>
    </row>
    <row r="1412" spans="2:37" s="85" customFormat="1" ht="15.95" customHeight="1" x14ac:dyDescent="0.2">
      <c r="B1412" s="87"/>
      <c r="C1412" s="87"/>
      <c r="D1412" s="87"/>
      <c r="AK1412" s="59"/>
    </row>
    <row r="1413" spans="2:37" s="85" customFormat="1" ht="15.95" customHeight="1" x14ac:dyDescent="0.2">
      <c r="B1413" s="87"/>
      <c r="C1413" s="87"/>
      <c r="D1413" s="87"/>
      <c r="AK1413" s="59"/>
    </row>
    <row r="1414" spans="2:37" s="85" customFormat="1" ht="15.95" customHeight="1" x14ac:dyDescent="0.2">
      <c r="B1414" s="87"/>
      <c r="C1414" s="87"/>
      <c r="D1414" s="87"/>
      <c r="AK1414" s="59"/>
    </row>
    <row r="1415" spans="2:37" s="85" customFormat="1" ht="15.95" customHeight="1" x14ac:dyDescent="0.2">
      <c r="B1415" s="87"/>
      <c r="C1415" s="87"/>
      <c r="D1415" s="87"/>
      <c r="AK1415" s="59"/>
    </row>
    <row r="1416" spans="2:37" s="85" customFormat="1" ht="15.95" customHeight="1" x14ac:dyDescent="0.2">
      <c r="B1416" s="87"/>
      <c r="C1416" s="87"/>
      <c r="D1416" s="87"/>
      <c r="AK1416" s="59"/>
    </row>
    <row r="1417" spans="2:37" s="85" customFormat="1" ht="15.95" customHeight="1" x14ac:dyDescent="0.2">
      <c r="B1417" s="87"/>
      <c r="C1417" s="87"/>
      <c r="D1417" s="87"/>
      <c r="AK1417" s="59"/>
    </row>
    <row r="1418" spans="2:37" s="85" customFormat="1" ht="15.95" customHeight="1" x14ac:dyDescent="0.2">
      <c r="B1418" s="87"/>
      <c r="C1418" s="87"/>
      <c r="D1418" s="87"/>
      <c r="AK1418" s="59"/>
    </row>
    <row r="1419" spans="2:37" s="85" customFormat="1" ht="15.95" customHeight="1" x14ac:dyDescent="0.2">
      <c r="B1419" s="87"/>
      <c r="C1419" s="87"/>
      <c r="D1419" s="87"/>
      <c r="AK1419" s="59"/>
    </row>
    <row r="1420" spans="2:37" s="85" customFormat="1" ht="15.95" customHeight="1" x14ac:dyDescent="0.2">
      <c r="B1420" s="87"/>
      <c r="C1420" s="87"/>
      <c r="D1420" s="87"/>
      <c r="AK1420" s="59"/>
    </row>
    <row r="1421" spans="2:37" s="85" customFormat="1" ht="15.95" customHeight="1" x14ac:dyDescent="0.2">
      <c r="B1421" s="87"/>
      <c r="C1421" s="87"/>
      <c r="D1421" s="87"/>
      <c r="AK1421" s="59"/>
    </row>
    <row r="1422" spans="2:37" s="85" customFormat="1" ht="15.95" customHeight="1" x14ac:dyDescent="0.2">
      <c r="B1422" s="87"/>
      <c r="C1422" s="87"/>
      <c r="D1422" s="87"/>
      <c r="AK1422" s="59"/>
    </row>
    <row r="1423" spans="2:37" s="85" customFormat="1" ht="15.95" customHeight="1" x14ac:dyDescent="0.2">
      <c r="B1423" s="87"/>
      <c r="C1423" s="87"/>
      <c r="D1423" s="87"/>
      <c r="AK1423" s="59"/>
    </row>
    <row r="1424" spans="2:37" s="85" customFormat="1" ht="15.95" customHeight="1" x14ac:dyDescent="0.2">
      <c r="B1424" s="87"/>
      <c r="C1424" s="87"/>
      <c r="D1424" s="87"/>
      <c r="AK1424" s="59"/>
    </row>
    <row r="1425" spans="2:37" s="85" customFormat="1" ht="15.95" customHeight="1" x14ac:dyDescent="0.2">
      <c r="B1425" s="87"/>
      <c r="C1425" s="87"/>
      <c r="D1425" s="87"/>
      <c r="AK1425" s="59"/>
    </row>
    <row r="1426" spans="2:37" s="85" customFormat="1" ht="15.95" customHeight="1" x14ac:dyDescent="0.2">
      <c r="B1426" s="87"/>
      <c r="C1426" s="87"/>
      <c r="D1426" s="87"/>
      <c r="AK1426" s="59"/>
    </row>
    <row r="1427" spans="2:37" s="85" customFormat="1" ht="15.95" customHeight="1" x14ac:dyDescent="0.2">
      <c r="B1427" s="87"/>
      <c r="C1427" s="87"/>
      <c r="D1427" s="87"/>
      <c r="AK1427" s="59"/>
    </row>
    <row r="1428" spans="2:37" s="85" customFormat="1" ht="15.95" customHeight="1" x14ac:dyDescent="0.2">
      <c r="B1428" s="87"/>
      <c r="C1428" s="87"/>
      <c r="D1428" s="87"/>
      <c r="AK1428" s="59"/>
    </row>
    <row r="1429" spans="2:37" s="85" customFormat="1" ht="15.95" customHeight="1" x14ac:dyDescent="0.2">
      <c r="B1429" s="87"/>
      <c r="C1429" s="87"/>
      <c r="D1429" s="87"/>
      <c r="AK1429" s="59"/>
    </row>
    <row r="1430" spans="2:37" s="85" customFormat="1" ht="15.95" customHeight="1" x14ac:dyDescent="0.2">
      <c r="B1430" s="87"/>
      <c r="C1430" s="87"/>
      <c r="D1430" s="87"/>
      <c r="AK1430" s="59"/>
    </row>
    <row r="1431" spans="2:37" s="85" customFormat="1" ht="15.95" customHeight="1" x14ac:dyDescent="0.2">
      <c r="B1431" s="87"/>
      <c r="C1431" s="87"/>
      <c r="D1431" s="87"/>
      <c r="AK1431" s="59"/>
    </row>
    <row r="1432" spans="2:37" s="85" customFormat="1" ht="15.95" customHeight="1" x14ac:dyDescent="0.2">
      <c r="B1432" s="87"/>
      <c r="C1432" s="87"/>
      <c r="D1432" s="87"/>
      <c r="AK1432" s="59"/>
    </row>
    <row r="1433" spans="2:37" s="85" customFormat="1" ht="15.95" customHeight="1" x14ac:dyDescent="0.2">
      <c r="B1433" s="87"/>
      <c r="C1433" s="87"/>
      <c r="D1433" s="87"/>
      <c r="AK1433" s="59"/>
    </row>
    <row r="1434" spans="2:37" s="85" customFormat="1" ht="15.95" customHeight="1" x14ac:dyDescent="0.2">
      <c r="B1434" s="87"/>
      <c r="C1434" s="87"/>
      <c r="D1434" s="87"/>
      <c r="AK1434" s="59"/>
    </row>
    <row r="1435" spans="2:37" s="85" customFormat="1" ht="15.95" customHeight="1" x14ac:dyDescent="0.2">
      <c r="B1435" s="87"/>
      <c r="C1435" s="87"/>
      <c r="D1435" s="87"/>
      <c r="AK1435" s="59"/>
    </row>
    <row r="1436" spans="2:37" s="85" customFormat="1" ht="15.95" customHeight="1" x14ac:dyDescent="0.2">
      <c r="B1436" s="87"/>
      <c r="C1436" s="87"/>
      <c r="D1436" s="87"/>
      <c r="AK1436" s="59"/>
    </row>
    <row r="1437" spans="2:37" s="85" customFormat="1" ht="15.95" customHeight="1" x14ac:dyDescent="0.2">
      <c r="B1437" s="87"/>
      <c r="C1437" s="87"/>
      <c r="D1437" s="87"/>
      <c r="AK1437" s="59"/>
    </row>
    <row r="1438" spans="2:37" s="85" customFormat="1" ht="15.95" customHeight="1" x14ac:dyDescent="0.2">
      <c r="B1438" s="87"/>
      <c r="C1438" s="87"/>
      <c r="D1438" s="87"/>
      <c r="AK1438" s="59"/>
    </row>
    <row r="1439" spans="2:37" s="85" customFormat="1" ht="15.95" customHeight="1" x14ac:dyDescent="0.2">
      <c r="B1439" s="87"/>
      <c r="C1439" s="87"/>
      <c r="D1439" s="87"/>
      <c r="AK1439" s="59"/>
    </row>
    <row r="1440" spans="2:37" s="85" customFormat="1" ht="15.95" customHeight="1" x14ac:dyDescent="0.2">
      <c r="B1440" s="87"/>
      <c r="C1440" s="87"/>
      <c r="D1440" s="87"/>
      <c r="AK1440" s="59"/>
    </row>
    <row r="1441" spans="2:37" s="85" customFormat="1" ht="15.95" customHeight="1" x14ac:dyDescent="0.2">
      <c r="B1441" s="87"/>
      <c r="C1441" s="87"/>
      <c r="D1441" s="87"/>
      <c r="AK1441" s="59"/>
    </row>
    <row r="1442" spans="2:37" s="85" customFormat="1" ht="15.95" customHeight="1" x14ac:dyDescent="0.2">
      <c r="B1442" s="87"/>
      <c r="C1442" s="87"/>
      <c r="D1442" s="87"/>
      <c r="AK1442" s="59"/>
    </row>
    <row r="1443" spans="2:37" s="85" customFormat="1" ht="15.95" customHeight="1" x14ac:dyDescent="0.2">
      <c r="B1443" s="87"/>
      <c r="C1443" s="87"/>
      <c r="D1443" s="87"/>
      <c r="AK1443" s="59"/>
    </row>
    <row r="1444" spans="2:37" s="85" customFormat="1" ht="15.95" customHeight="1" x14ac:dyDescent="0.2">
      <c r="B1444" s="87"/>
      <c r="C1444" s="87"/>
      <c r="D1444" s="87"/>
      <c r="AK1444" s="59"/>
    </row>
    <row r="1445" spans="2:37" s="85" customFormat="1" ht="15.95" customHeight="1" x14ac:dyDescent="0.2">
      <c r="B1445" s="87"/>
      <c r="C1445" s="87"/>
      <c r="D1445" s="87"/>
      <c r="AK1445" s="59"/>
    </row>
    <row r="1446" spans="2:37" s="85" customFormat="1" ht="15.95" customHeight="1" x14ac:dyDescent="0.2">
      <c r="B1446" s="87"/>
      <c r="C1446" s="87"/>
      <c r="D1446" s="87"/>
      <c r="AK1446" s="59"/>
    </row>
    <row r="1447" spans="2:37" s="85" customFormat="1" ht="15.95" customHeight="1" x14ac:dyDescent="0.2">
      <c r="B1447" s="87"/>
      <c r="C1447" s="87"/>
      <c r="D1447" s="87"/>
      <c r="AK1447" s="59"/>
    </row>
    <row r="1448" spans="2:37" s="85" customFormat="1" ht="15.95" customHeight="1" x14ac:dyDescent="0.2">
      <c r="B1448" s="87"/>
      <c r="C1448" s="87"/>
      <c r="D1448" s="87"/>
      <c r="AK1448" s="59"/>
    </row>
    <row r="1449" spans="2:37" s="85" customFormat="1" ht="15.95" customHeight="1" x14ac:dyDescent="0.2">
      <c r="B1449" s="87"/>
      <c r="C1449" s="87"/>
      <c r="D1449" s="87"/>
      <c r="AK1449" s="59"/>
    </row>
    <row r="1450" spans="2:37" s="85" customFormat="1" ht="15.95" customHeight="1" x14ac:dyDescent="0.2">
      <c r="B1450" s="87"/>
      <c r="C1450" s="87"/>
      <c r="D1450" s="87"/>
      <c r="AK1450" s="59"/>
    </row>
    <row r="1451" spans="2:37" s="85" customFormat="1" ht="15.95" customHeight="1" x14ac:dyDescent="0.2">
      <c r="B1451" s="87"/>
      <c r="C1451" s="87"/>
      <c r="D1451" s="87"/>
      <c r="AK1451" s="59"/>
    </row>
    <row r="1452" spans="2:37" s="85" customFormat="1" ht="15.95" customHeight="1" x14ac:dyDescent="0.2">
      <c r="B1452" s="87"/>
      <c r="C1452" s="87"/>
      <c r="D1452" s="87"/>
      <c r="AK1452" s="59"/>
    </row>
    <row r="1453" spans="2:37" s="85" customFormat="1" ht="15.95" customHeight="1" x14ac:dyDescent="0.2">
      <c r="B1453" s="87"/>
      <c r="C1453" s="87"/>
      <c r="D1453" s="87"/>
      <c r="AK1453" s="59"/>
    </row>
    <row r="1454" spans="2:37" s="85" customFormat="1" ht="15.95" customHeight="1" x14ac:dyDescent="0.2">
      <c r="B1454" s="87"/>
      <c r="C1454" s="87"/>
      <c r="D1454" s="87"/>
      <c r="AK1454" s="59"/>
    </row>
    <row r="1455" spans="2:37" s="85" customFormat="1" ht="15.95" customHeight="1" x14ac:dyDescent="0.2">
      <c r="B1455" s="87"/>
      <c r="C1455" s="87"/>
      <c r="D1455" s="87"/>
      <c r="AK1455" s="59"/>
    </row>
    <row r="1456" spans="2:37" s="85" customFormat="1" ht="15.95" customHeight="1" x14ac:dyDescent="0.2">
      <c r="B1456" s="87"/>
      <c r="C1456" s="87"/>
      <c r="D1456" s="87"/>
      <c r="AK1456" s="59"/>
    </row>
    <row r="1457" spans="2:37" s="85" customFormat="1" ht="15.95" customHeight="1" x14ac:dyDescent="0.2">
      <c r="B1457" s="87"/>
      <c r="C1457" s="87"/>
      <c r="D1457" s="87"/>
      <c r="AK1457" s="59"/>
    </row>
    <row r="1458" spans="2:37" s="85" customFormat="1" ht="15.95" customHeight="1" x14ac:dyDescent="0.2">
      <c r="B1458" s="87"/>
      <c r="C1458" s="87"/>
      <c r="D1458" s="87"/>
      <c r="AK1458" s="59"/>
    </row>
    <row r="1459" spans="2:37" s="85" customFormat="1" ht="15.95" customHeight="1" x14ac:dyDescent="0.2">
      <c r="B1459" s="87"/>
      <c r="C1459" s="87"/>
      <c r="D1459" s="87"/>
      <c r="AK1459" s="59"/>
    </row>
    <row r="1460" spans="2:37" s="85" customFormat="1" ht="15.95" customHeight="1" x14ac:dyDescent="0.2">
      <c r="B1460" s="87"/>
      <c r="C1460" s="87"/>
      <c r="D1460" s="87"/>
      <c r="AK1460" s="59"/>
    </row>
    <row r="1461" spans="2:37" s="85" customFormat="1" ht="15.95" customHeight="1" x14ac:dyDescent="0.2">
      <c r="B1461" s="87"/>
      <c r="C1461" s="87"/>
      <c r="D1461" s="87"/>
      <c r="AK1461" s="59"/>
    </row>
    <row r="1462" spans="2:37" s="85" customFormat="1" ht="15.95" customHeight="1" x14ac:dyDescent="0.2">
      <c r="B1462" s="87"/>
      <c r="C1462" s="87"/>
      <c r="D1462" s="87"/>
      <c r="AK1462" s="59"/>
    </row>
    <row r="1463" spans="2:37" s="85" customFormat="1" ht="15.95" customHeight="1" x14ac:dyDescent="0.2">
      <c r="B1463" s="87"/>
      <c r="C1463" s="87"/>
      <c r="D1463" s="87"/>
      <c r="AK1463" s="59"/>
    </row>
    <row r="1464" spans="2:37" s="85" customFormat="1" ht="15.95" customHeight="1" x14ac:dyDescent="0.2">
      <c r="B1464" s="87"/>
      <c r="C1464" s="87"/>
      <c r="D1464" s="87"/>
      <c r="AK1464" s="59"/>
    </row>
    <row r="1465" spans="2:37" s="85" customFormat="1" ht="15.95" customHeight="1" x14ac:dyDescent="0.2">
      <c r="B1465" s="87"/>
      <c r="C1465" s="87"/>
      <c r="D1465" s="87"/>
      <c r="AK1465" s="59"/>
    </row>
    <row r="1466" spans="2:37" s="85" customFormat="1" ht="15.95" customHeight="1" x14ac:dyDescent="0.2">
      <c r="B1466" s="87"/>
      <c r="C1466" s="87"/>
      <c r="D1466" s="87"/>
      <c r="AK1466" s="59"/>
    </row>
    <row r="1467" spans="2:37" s="85" customFormat="1" ht="15.95" customHeight="1" x14ac:dyDescent="0.2">
      <c r="B1467" s="87"/>
      <c r="C1467" s="87"/>
      <c r="D1467" s="87"/>
      <c r="AK1467" s="59"/>
    </row>
    <row r="1468" spans="2:37" s="85" customFormat="1" ht="15.95" customHeight="1" x14ac:dyDescent="0.2">
      <c r="B1468" s="87"/>
      <c r="C1468" s="87"/>
      <c r="D1468" s="87"/>
      <c r="AK1468" s="59"/>
    </row>
    <row r="1469" spans="2:37" s="85" customFormat="1" ht="15.95" customHeight="1" x14ac:dyDescent="0.2">
      <c r="B1469" s="87"/>
      <c r="C1469" s="87"/>
      <c r="D1469" s="87"/>
      <c r="AK1469" s="59"/>
    </row>
    <row r="1470" spans="2:37" s="85" customFormat="1" ht="15.95" customHeight="1" x14ac:dyDescent="0.2">
      <c r="B1470" s="87"/>
      <c r="C1470" s="87"/>
      <c r="D1470" s="87"/>
      <c r="AK1470" s="59"/>
    </row>
    <row r="1471" spans="2:37" s="85" customFormat="1" ht="15.95" customHeight="1" x14ac:dyDescent="0.2">
      <c r="B1471" s="87"/>
      <c r="C1471" s="87"/>
      <c r="D1471" s="87"/>
      <c r="AK1471" s="59"/>
    </row>
    <row r="1472" spans="2:37" s="85" customFormat="1" ht="15.95" customHeight="1" x14ac:dyDescent="0.2">
      <c r="B1472" s="87"/>
      <c r="C1472" s="87"/>
      <c r="D1472" s="87"/>
      <c r="AK1472" s="59"/>
    </row>
    <row r="1473" spans="2:37" s="85" customFormat="1" ht="15.95" customHeight="1" x14ac:dyDescent="0.2">
      <c r="B1473" s="87"/>
      <c r="C1473" s="87"/>
      <c r="D1473" s="87"/>
      <c r="AK1473" s="59"/>
    </row>
    <row r="1474" spans="2:37" s="85" customFormat="1" ht="15.95" customHeight="1" x14ac:dyDescent="0.2">
      <c r="B1474" s="87"/>
      <c r="C1474" s="87"/>
      <c r="D1474" s="87"/>
      <c r="AK1474" s="59"/>
    </row>
    <row r="1475" spans="2:37" s="85" customFormat="1" ht="15.95" customHeight="1" x14ac:dyDescent="0.2">
      <c r="B1475" s="87"/>
      <c r="C1475" s="87"/>
      <c r="D1475" s="87"/>
      <c r="AK1475" s="59"/>
    </row>
    <row r="1476" spans="2:37" s="85" customFormat="1" ht="15.95" customHeight="1" x14ac:dyDescent="0.2">
      <c r="B1476" s="87"/>
      <c r="C1476" s="87"/>
      <c r="D1476" s="87"/>
      <c r="AK1476" s="59"/>
    </row>
    <row r="1477" spans="2:37" s="85" customFormat="1" ht="15.95" customHeight="1" x14ac:dyDescent="0.2">
      <c r="B1477" s="87"/>
      <c r="C1477" s="87"/>
      <c r="D1477" s="87"/>
      <c r="AK1477" s="59"/>
    </row>
    <row r="1478" spans="2:37" s="85" customFormat="1" ht="15.95" customHeight="1" x14ac:dyDescent="0.2">
      <c r="B1478" s="87"/>
      <c r="C1478" s="87"/>
      <c r="D1478" s="87"/>
      <c r="AK1478" s="59"/>
    </row>
    <row r="1479" spans="2:37" s="85" customFormat="1" ht="15.95" customHeight="1" x14ac:dyDescent="0.2">
      <c r="B1479" s="87"/>
      <c r="C1479" s="87"/>
      <c r="D1479" s="87"/>
      <c r="AK1479" s="59"/>
    </row>
    <row r="1480" spans="2:37" s="85" customFormat="1" ht="15.95" customHeight="1" x14ac:dyDescent="0.2">
      <c r="B1480" s="87"/>
      <c r="C1480" s="87"/>
      <c r="D1480" s="87"/>
      <c r="AK1480" s="59"/>
    </row>
    <row r="1481" spans="2:37" s="85" customFormat="1" ht="15.95" customHeight="1" x14ac:dyDescent="0.2">
      <c r="B1481" s="87"/>
      <c r="C1481" s="87"/>
      <c r="D1481" s="87"/>
      <c r="AK1481" s="59"/>
    </row>
    <row r="1482" spans="2:37" s="85" customFormat="1" ht="15.95" customHeight="1" x14ac:dyDescent="0.2">
      <c r="B1482" s="87"/>
      <c r="C1482" s="87"/>
      <c r="D1482" s="87"/>
      <c r="AK1482" s="59"/>
    </row>
    <row r="1483" spans="2:37" s="85" customFormat="1" ht="15.95" customHeight="1" x14ac:dyDescent="0.2">
      <c r="B1483" s="87"/>
      <c r="C1483" s="87"/>
      <c r="D1483" s="87"/>
      <c r="AK1483" s="59"/>
    </row>
    <row r="1484" spans="2:37" s="85" customFormat="1" ht="15.95" customHeight="1" x14ac:dyDescent="0.2">
      <c r="B1484" s="87"/>
      <c r="C1484" s="87"/>
      <c r="D1484" s="87"/>
      <c r="AK1484" s="59"/>
    </row>
    <row r="1485" spans="2:37" s="85" customFormat="1" ht="15.95" customHeight="1" x14ac:dyDescent="0.2">
      <c r="B1485" s="87"/>
      <c r="C1485" s="87"/>
      <c r="D1485" s="87"/>
      <c r="AK1485" s="59"/>
    </row>
    <row r="1486" spans="2:37" s="85" customFormat="1" ht="15.95" customHeight="1" x14ac:dyDescent="0.2">
      <c r="B1486" s="87"/>
      <c r="C1486" s="87"/>
      <c r="D1486" s="87"/>
      <c r="AK1486" s="59"/>
    </row>
    <row r="1487" spans="2:37" s="85" customFormat="1" ht="15.95" customHeight="1" x14ac:dyDescent="0.2">
      <c r="B1487" s="87"/>
      <c r="C1487" s="87"/>
      <c r="D1487" s="87"/>
      <c r="AK1487" s="59"/>
    </row>
    <row r="1488" spans="2:37" s="85" customFormat="1" ht="15.95" customHeight="1" x14ac:dyDescent="0.2">
      <c r="B1488" s="87"/>
      <c r="C1488" s="87"/>
      <c r="D1488" s="87"/>
      <c r="AK1488" s="59"/>
    </row>
    <row r="1489" spans="2:37" s="85" customFormat="1" ht="15.95" customHeight="1" x14ac:dyDescent="0.2">
      <c r="B1489" s="87"/>
      <c r="C1489" s="87"/>
      <c r="D1489" s="87"/>
      <c r="AK1489" s="59"/>
    </row>
    <row r="1490" spans="2:37" s="85" customFormat="1" ht="15.95" customHeight="1" x14ac:dyDescent="0.2">
      <c r="B1490" s="87"/>
      <c r="C1490" s="87"/>
      <c r="D1490" s="87"/>
      <c r="AK1490" s="59"/>
    </row>
    <row r="1491" spans="2:37" s="85" customFormat="1" ht="15.95" customHeight="1" x14ac:dyDescent="0.2">
      <c r="B1491" s="87"/>
      <c r="C1491" s="87"/>
      <c r="D1491" s="87"/>
      <c r="AK1491" s="59"/>
    </row>
    <row r="1492" spans="2:37" s="85" customFormat="1" ht="15.95" customHeight="1" x14ac:dyDescent="0.2">
      <c r="B1492" s="87"/>
      <c r="C1492" s="87"/>
      <c r="D1492" s="87"/>
      <c r="AK1492" s="59"/>
    </row>
    <row r="1493" spans="2:37" s="85" customFormat="1" ht="15.95" customHeight="1" x14ac:dyDescent="0.2">
      <c r="B1493" s="87"/>
      <c r="C1493" s="87"/>
      <c r="D1493" s="87"/>
      <c r="AK1493" s="59"/>
    </row>
    <row r="1494" spans="2:37" s="85" customFormat="1" ht="15.95" customHeight="1" x14ac:dyDescent="0.2">
      <c r="B1494" s="87"/>
      <c r="C1494" s="87"/>
      <c r="D1494" s="87"/>
      <c r="AK1494" s="59"/>
    </row>
    <row r="1495" spans="2:37" s="85" customFormat="1" ht="15.95" customHeight="1" x14ac:dyDescent="0.2">
      <c r="B1495" s="87"/>
      <c r="C1495" s="87"/>
      <c r="D1495" s="87"/>
      <c r="AK1495" s="59"/>
    </row>
    <row r="1496" spans="2:37" s="85" customFormat="1" ht="15.95" customHeight="1" x14ac:dyDescent="0.2">
      <c r="B1496" s="87"/>
      <c r="C1496" s="87"/>
      <c r="D1496" s="87"/>
      <c r="AK1496" s="59"/>
    </row>
    <row r="1497" spans="2:37" s="85" customFormat="1" ht="15.95" customHeight="1" x14ac:dyDescent="0.2">
      <c r="B1497" s="87"/>
      <c r="C1497" s="87"/>
      <c r="D1497" s="87"/>
      <c r="AK1497" s="59"/>
    </row>
    <row r="1498" spans="2:37" s="85" customFormat="1" ht="15.95" customHeight="1" x14ac:dyDescent="0.2">
      <c r="B1498" s="87"/>
      <c r="C1498" s="87"/>
      <c r="D1498" s="87"/>
      <c r="AK1498" s="59"/>
    </row>
    <row r="1499" spans="2:37" s="85" customFormat="1" ht="15.95" customHeight="1" x14ac:dyDescent="0.2">
      <c r="B1499" s="87"/>
      <c r="C1499" s="87"/>
      <c r="D1499" s="87"/>
      <c r="AK1499" s="59"/>
    </row>
    <row r="1500" spans="2:37" s="85" customFormat="1" ht="15.95" customHeight="1" x14ac:dyDescent="0.2">
      <c r="B1500" s="87"/>
      <c r="C1500" s="87"/>
      <c r="D1500" s="87"/>
      <c r="AK1500" s="59"/>
    </row>
    <row r="1501" spans="2:37" s="85" customFormat="1" ht="15.95" customHeight="1" x14ac:dyDescent="0.2">
      <c r="B1501" s="87"/>
      <c r="C1501" s="87"/>
      <c r="D1501" s="87"/>
      <c r="AK1501" s="59"/>
    </row>
    <row r="1502" spans="2:37" s="85" customFormat="1" ht="15.95" customHeight="1" x14ac:dyDescent="0.2">
      <c r="B1502" s="87"/>
      <c r="C1502" s="87"/>
      <c r="D1502" s="87"/>
      <c r="AK1502" s="59"/>
    </row>
    <row r="1503" spans="2:37" s="85" customFormat="1" ht="15.95" customHeight="1" x14ac:dyDescent="0.2">
      <c r="B1503" s="87"/>
      <c r="C1503" s="87"/>
      <c r="D1503" s="87"/>
      <c r="AK1503" s="59"/>
    </row>
    <row r="1504" spans="2:37" s="85" customFormat="1" ht="15.95" customHeight="1" x14ac:dyDescent="0.2">
      <c r="B1504" s="87"/>
      <c r="C1504" s="87"/>
      <c r="D1504" s="87"/>
      <c r="AK1504" s="59"/>
    </row>
    <row r="1505" spans="2:37" s="85" customFormat="1" ht="15.95" customHeight="1" x14ac:dyDescent="0.2">
      <c r="B1505" s="87"/>
      <c r="C1505" s="87"/>
      <c r="D1505" s="87"/>
      <c r="AK1505" s="59"/>
    </row>
    <row r="1506" spans="2:37" s="85" customFormat="1" ht="15.95" customHeight="1" x14ac:dyDescent="0.2">
      <c r="B1506" s="87"/>
      <c r="C1506" s="87"/>
      <c r="D1506" s="87"/>
      <c r="AK1506" s="59"/>
    </row>
    <row r="1507" spans="2:37" s="85" customFormat="1" ht="15.95" customHeight="1" x14ac:dyDescent="0.2">
      <c r="B1507" s="87"/>
      <c r="C1507" s="87"/>
      <c r="D1507" s="87"/>
      <c r="AK1507" s="59"/>
    </row>
    <row r="1508" spans="2:37" s="85" customFormat="1" ht="15.95" customHeight="1" x14ac:dyDescent="0.2">
      <c r="B1508" s="87"/>
      <c r="C1508" s="87"/>
      <c r="D1508" s="87"/>
      <c r="AK1508" s="59"/>
    </row>
    <row r="1509" spans="2:37" s="85" customFormat="1" ht="15.95" customHeight="1" x14ac:dyDescent="0.2">
      <c r="B1509" s="87"/>
      <c r="C1509" s="87"/>
      <c r="D1509" s="87"/>
      <c r="AK1509" s="59"/>
    </row>
    <row r="1510" spans="2:37" s="85" customFormat="1" ht="15.95" customHeight="1" x14ac:dyDescent="0.2">
      <c r="B1510" s="87"/>
      <c r="C1510" s="87"/>
      <c r="D1510" s="87"/>
      <c r="AK1510" s="59"/>
    </row>
    <row r="1511" spans="2:37" s="85" customFormat="1" ht="15.95" customHeight="1" x14ac:dyDescent="0.2">
      <c r="B1511" s="87"/>
      <c r="C1511" s="87"/>
      <c r="D1511" s="87"/>
      <c r="AK1511" s="59"/>
    </row>
    <row r="1512" spans="2:37" s="85" customFormat="1" ht="15.95" customHeight="1" x14ac:dyDescent="0.2">
      <c r="B1512" s="87"/>
      <c r="C1512" s="87"/>
      <c r="D1512" s="87"/>
      <c r="AK1512" s="59"/>
    </row>
    <row r="1513" spans="2:37" s="85" customFormat="1" ht="15.95" customHeight="1" x14ac:dyDescent="0.2">
      <c r="B1513" s="87"/>
      <c r="C1513" s="87"/>
      <c r="D1513" s="87"/>
      <c r="AK1513" s="59"/>
    </row>
    <row r="1514" spans="2:37" s="85" customFormat="1" ht="15.95" customHeight="1" x14ac:dyDescent="0.2">
      <c r="B1514" s="87"/>
      <c r="C1514" s="87"/>
      <c r="D1514" s="87"/>
      <c r="AK1514" s="59"/>
    </row>
    <row r="1515" spans="2:37" s="85" customFormat="1" ht="15.95" customHeight="1" x14ac:dyDescent="0.2">
      <c r="B1515" s="87"/>
      <c r="C1515" s="87"/>
      <c r="D1515" s="87"/>
      <c r="AK1515" s="59"/>
    </row>
    <row r="1516" spans="2:37" s="85" customFormat="1" ht="15.95" customHeight="1" x14ac:dyDescent="0.2">
      <c r="B1516" s="87"/>
      <c r="C1516" s="87"/>
      <c r="D1516" s="87"/>
      <c r="AK1516" s="59"/>
    </row>
    <row r="1517" spans="2:37" s="85" customFormat="1" ht="15.95" customHeight="1" x14ac:dyDescent="0.2">
      <c r="B1517" s="87"/>
      <c r="C1517" s="87"/>
      <c r="D1517" s="87"/>
      <c r="AK1517" s="59"/>
    </row>
    <row r="1518" spans="2:37" s="85" customFormat="1" ht="15.95" customHeight="1" x14ac:dyDescent="0.2">
      <c r="B1518" s="87"/>
      <c r="C1518" s="87"/>
      <c r="D1518" s="87"/>
      <c r="AK1518" s="59"/>
    </row>
    <row r="1519" spans="2:37" s="85" customFormat="1" ht="15.95" customHeight="1" x14ac:dyDescent="0.2">
      <c r="B1519" s="87"/>
      <c r="C1519" s="87"/>
      <c r="D1519" s="87"/>
      <c r="AK1519" s="59"/>
    </row>
    <row r="1520" spans="2:37" s="85" customFormat="1" ht="15.95" customHeight="1" x14ac:dyDescent="0.2">
      <c r="B1520" s="87"/>
      <c r="C1520" s="87"/>
      <c r="D1520" s="87"/>
      <c r="AK1520" s="59"/>
    </row>
    <row r="1521" spans="2:37" s="85" customFormat="1" ht="15.95" customHeight="1" x14ac:dyDescent="0.2">
      <c r="B1521" s="87"/>
      <c r="C1521" s="87"/>
      <c r="D1521" s="87"/>
      <c r="AK1521" s="59"/>
    </row>
    <row r="1522" spans="2:37" s="85" customFormat="1" ht="15.95" customHeight="1" x14ac:dyDescent="0.2">
      <c r="B1522" s="87"/>
      <c r="C1522" s="87"/>
      <c r="D1522" s="87"/>
      <c r="AK1522" s="59"/>
    </row>
    <row r="1523" spans="2:37" s="85" customFormat="1" ht="15.95" customHeight="1" x14ac:dyDescent="0.2">
      <c r="B1523" s="87"/>
      <c r="C1523" s="87"/>
      <c r="D1523" s="87"/>
      <c r="AK1523" s="59"/>
    </row>
    <row r="1524" spans="2:37" s="85" customFormat="1" ht="15.95" customHeight="1" x14ac:dyDescent="0.2">
      <c r="B1524" s="87"/>
      <c r="C1524" s="87"/>
      <c r="D1524" s="87"/>
      <c r="AK1524" s="59"/>
    </row>
    <row r="1525" spans="2:37" s="85" customFormat="1" ht="15.95" customHeight="1" x14ac:dyDescent="0.2">
      <c r="B1525" s="87"/>
      <c r="C1525" s="87"/>
      <c r="D1525" s="87"/>
      <c r="AK1525" s="59"/>
    </row>
    <row r="1526" spans="2:37" s="85" customFormat="1" ht="15.95" customHeight="1" x14ac:dyDescent="0.2">
      <c r="B1526" s="87"/>
      <c r="C1526" s="87"/>
      <c r="D1526" s="87"/>
      <c r="AK1526" s="59"/>
    </row>
    <row r="1527" spans="2:37" s="85" customFormat="1" ht="15.95" customHeight="1" x14ac:dyDescent="0.2">
      <c r="B1527" s="87"/>
      <c r="C1527" s="87"/>
      <c r="D1527" s="87"/>
      <c r="AK1527" s="59"/>
    </row>
    <row r="1528" spans="2:37" s="85" customFormat="1" ht="15.95" customHeight="1" x14ac:dyDescent="0.2">
      <c r="B1528" s="87"/>
      <c r="C1528" s="87"/>
      <c r="D1528" s="87"/>
      <c r="AK1528" s="59"/>
    </row>
    <row r="1529" spans="2:37" s="85" customFormat="1" ht="15.95" customHeight="1" x14ac:dyDescent="0.2">
      <c r="B1529" s="87"/>
      <c r="C1529" s="87"/>
      <c r="D1529" s="87"/>
      <c r="AK1529" s="59"/>
    </row>
    <row r="1530" spans="2:37" s="85" customFormat="1" ht="15.95" customHeight="1" x14ac:dyDescent="0.2">
      <c r="B1530" s="87"/>
      <c r="C1530" s="87"/>
      <c r="D1530" s="87"/>
      <c r="AK1530" s="59"/>
    </row>
    <row r="1531" spans="2:37" s="85" customFormat="1" ht="15.95" customHeight="1" x14ac:dyDescent="0.2">
      <c r="B1531" s="87"/>
      <c r="C1531" s="87"/>
      <c r="D1531" s="87"/>
      <c r="AK1531" s="59"/>
    </row>
    <row r="1532" spans="2:37" s="85" customFormat="1" ht="15.95" customHeight="1" x14ac:dyDescent="0.2">
      <c r="B1532" s="87"/>
      <c r="C1532" s="87"/>
      <c r="D1532" s="87"/>
      <c r="AK1532" s="59"/>
    </row>
    <row r="1533" spans="2:37" s="85" customFormat="1" ht="15.95" customHeight="1" x14ac:dyDescent="0.2">
      <c r="B1533" s="87"/>
      <c r="C1533" s="87"/>
      <c r="D1533" s="87"/>
      <c r="AK1533" s="59"/>
    </row>
    <row r="1534" spans="2:37" s="85" customFormat="1" ht="15.95" customHeight="1" x14ac:dyDescent="0.2">
      <c r="B1534" s="87"/>
      <c r="C1534" s="87"/>
      <c r="D1534" s="87"/>
      <c r="AK1534" s="59"/>
    </row>
    <row r="1535" spans="2:37" s="85" customFormat="1" ht="15.95" customHeight="1" x14ac:dyDescent="0.2">
      <c r="B1535" s="87"/>
      <c r="C1535" s="87"/>
      <c r="D1535" s="87"/>
      <c r="AK1535" s="59"/>
    </row>
    <row r="1536" spans="2:37" s="85" customFormat="1" ht="15.95" customHeight="1" x14ac:dyDescent="0.2">
      <c r="B1536" s="87"/>
      <c r="C1536" s="87"/>
      <c r="D1536" s="87"/>
      <c r="AK1536" s="59"/>
    </row>
    <row r="1537" spans="2:37" s="85" customFormat="1" ht="15.95" customHeight="1" x14ac:dyDescent="0.2">
      <c r="B1537" s="87"/>
      <c r="C1537" s="87"/>
      <c r="D1537" s="87"/>
      <c r="AK1537" s="59"/>
    </row>
    <row r="1538" spans="2:37" s="85" customFormat="1" ht="15.95" customHeight="1" x14ac:dyDescent="0.2">
      <c r="B1538" s="87"/>
      <c r="C1538" s="87"/>
      <c r="D1538" s="87"/>
      <c r="AK1538" s="59"/>
    </row>
    <row r="1539" spans="2:37" s="85" customFormat="1" ht="15.95" customHeight="1" x14ac:dyDescent="0.2">
      <c r="B1539" s="87"/>
      <c r="C1539" s="87"/>
      <c r="D1539" s="87"/>
      <c r="AK1539" s="59"/>
    </row>
    <row r="1540" spans="2:37" s="85" customFormat="1" ht="15.95" customHeight="1" x14ac:dyDescent="0.2">
      <c r="B1540" s="87"/>
      <c r="C1540" s="87"/>
      <c r="D1540" s="87"/>
      <c r="AK1540" s="59"/>
    </row>
    <row r="1541" spans="2:37" s="85" customFormat="1" ht="15.95" customHeight="1" x14ac:dyDescent="0.2">
      <c r="B1541" s="87"/>
      <c r="C1541" s="87"/>
      <c r="D1541" s="87"/>
      <c r="AK1541" s="59"/>
    </row>
    <row r="1542" spans="2:37" s="85" customFormat="1" ht="15.95" customHeight="1" x14ac:dyDescent="0.2">
      <c r="B1542" s="87"/>
      <c r="C1542" s="87"/>
      <c r="D1542" s="87"/>
      <c r="AK1542" s="59"/>
    </row>
    <row r="1543" spans="2:37" s="85" customFormat="1" ht="15.95" customHeight="1" x14ac:dyDescent="0.2">
      <c r="B1543" s="87"/>
      <c r="C1543" s="87"/>
      <c r="D1543" s="87"/>
      <c r="AK1543" s="59"/>
    </row>
    <row r="1544" spans="2:37" s="85" customFormat="1" ht="15.95" customHeight="1" x14ac:dyDescent="0.2">
      <c r="B1544" s="87"/>
      <c r="C1544" s="87"/>
      <c r="D1544" s="87"/>
      <c r="AK1544" s="59"/>
    </row>
    <row r="1545" spans="2:37" s="85" customFormat="1" ht="15.95" customHeight="1" x14ac:dyDescent="0.2">
      <c r="B1545" s="87"/>
      <c r="C1545" s="87"/>
      <c r="D1545" s="87"/>
      <c r="AK1545" s="59"/>
    </row>
    <row r="1546" spans="2:37" s="85" customFormat="1" ht="15.95" customHeight="1" x14ac:dyDescent="0.2">
      <c r="B1546" s="87"/>
      <c r="C1546" s="87"/>
      <c r="D1546" s="87"/>
      <c r="AK1546" s="59"/>
    </row>
    <row r="1547" spans="2:37" s="85" customFormat="1" ht="15.95" customHeight="1" x14ac:dyDescent="0.2">
      <c r="B1547" s="87"/>
      <c r="C1547" s="87"/>
      <c r="D1547" s="87"/>
      <c r="AK1547" s="59"/>
    </row>
    <row r="1548" spans="2:37" s="85" customFormat="1" ht="15.95" customHeight="1" x14ac:dyDescent="0.2">
      <c r="B1548" s="87"/>
      <c r="C1548" s="87"/>
      <c r="D1548" s="87"/>
      <c r="AK1548" s="59"/>
    </row>
    <row r="1549" spans="2:37" s="85" customFormat="1" ht="15.95" customHeight="1" x14ac:dyDescent="0.2">
      <c r="B1549" s="87"/>
      <c r="C1549" s="87"/>
      <c r="D1549" s="87"/>
      <c r="AK1549" s="59"/>
    </row>
    <row r="1550" spans="2:37" s="85" customFormat="1" ht="15.95" customHeight="1" x14ac:dyDescent="0.2">
      <c r="B1550" s="87"/>
      <c r="C1550" s="87"/>
      <c r="D1550" s="87"/>
      <c r="AK1550" s="59"/>
    </row>
    <row r="1551" spans="2:37" s="85" customFormat="1" ht="15.95" customHeight="1" x14ac:dyDescent="0.2">
      <c r="B1551" s="87"/>
      <c r="C1551" s="87"/>
      <c r="D1551" s="87"/>
      <c r="AK1551" s="59"/>
    </row>
    <row r="1552" spans="2:37" s="85" customFormat="1" ht="15.95" customHeight="1" x14ac:dyDescent="0.2">
      <c r="B1552" s="87"/>
      <c r="C1552" s="87"/>
      <c r="D1552" s="87"/>
      <c r="AK1552" s="59"/>
    </row>
    <row r="1553" spans="2:37" s="85" customFormat="1" ht="15.95" customHeight="1" x14ac:dyDescent="0.2">
      <c r="B1553" s="87"/>
      <c r="C1553" s="87"/>
      <c r="D1553" s="87"/>
      <c r="AK1553" s="59"/>
    </row>
    <row r="1554" spans="2:37" s="85" customFormat="1" ht="15.95" customHeight="1" x14ac:dyDescent="0.2">
      <c r="B1554" s="87"/>
      <c r="C1554" s="87"/>
      <c r="D1554" s="87"/>
      <c r="AK1554" s="59"/>
    </row>
    <row r="1555" spans="2:37" s="85" customFormat="1" ht="15.95" customHeight="1" x14ac:dyDescent="0.2">
      <c r="B1555" s="87"/>
      <c r="C1555" s="87"/>
      <c r="D1555" s="87"/>
      <c r="AK1555" s="59"/>
    </row>
    <row r="1556" spans="2:37" s="85" customFormat="1" ht="15.95" customHeight="1" x14ac:dyDescent="0.2">
      <c r="B1556" s="87"/>
      <c r="C1556" s="87"/>
      <c r="D1556" s="87"/>
      <c r="AK1556" s="59"/>
    </row>
    <row r="1557" spans="2:37" s="85" customFormat="1" ht="15.95" customHeight="1" x14ac:dyDescent="0.2">
      <c r="B1557" s="87"/>
      <c r="C1557" s="87"/>
      <c r="D1557" s="87"/>
      <c r="AK1557" s="59"/>
    </row>
    <row r="1558" spans="2:37" s="85" customFormat="1" ht="15.95" customHeight="1" x14ac:dyDescent="0.2">
      <c r="B1558" s="87"/>
      <c r="C1558" s="87"/>
      <c r="D1558" s="87"/>
      <c r="AK1558" s="59"/>
    </row>
    <row r="1559" spans="2:37" s="85" customFormat="1" ht="15.95" customHeight="1" x14ac:dyDescent="0.2">
      <c r="B1559" s="87"/>
      <c r="C1559" s="87"/>
      <c r="D1559" s="87"/>
      <c r="AK1559" s="59"/>
    </row>
    <row r="1560" spans="2:37" s="85" customFormat="1" ht="15.95" customHeight="1" x14ac:dyDescent="0.2">
      <c r="B1560" s="87"/>
      <c r="C1560" s="87"/>
      <c r="D1560" s="87"/>
      <c r="AK1560" s="59"/>
    </row>
    <row r="1561" spans="2:37" s="85" customFormat="1" ht="15.95" customHeight="1" x14ac:dyDescent="0.2">
      <c r="B1561" s="87"/>
      <c r="C1561" s="87"/>
      <c r="D1561" s="87"/>
      <c r="AK1561" s="59"/>
    </row>
    <row r="1562" spans="2:37" s="85" customFormat="1" ht="15.95" customHeight="1" x14ac:dyDescent="0.2">
      <c r="B1562" s="87"/>
      <c r="C1562" s="87"/>
      <c r="D1562" s="87"/>
      <c r="AK1562" s="59"/>
    </row>
    <row r="1563" spans="2:37" s="85" customFormat="1" ht="15.95" customHeight="1" x14ac:dyDescent="0.2">
      <c r="B1563" s="87"/>
      <c r="C1563" s="87"/>
      <c r="D1563" s="87"/>
      <c r="AK1563" s="59"/>
    </row>
    <row r="1564" spans="2:37" s="85" customFormat="1" ht="15.95" customHeight="1" x14ac:dyDescent="0.2">
      <c r="B1564" s="87"/>
      <c r="C1564" s="87"/>
      <c r="D1564" s="87"/>
      <c r="AK1564" s="59"/>
    </row>
    <row r="1565" spans="2:37" s="85" customFormat="1" ht="15.95" customHeight="1" x14ac:dyDescent="0.2">
      <c r="B1565" s="87"/>
      <c r="C1565" s="87"/>
      <c r="D1565" s="87"/>
      <c r="AK1565" s="59"/>
    </row>
    <row r="1566" spans="2:37" s="85" customFormat="1" ht="15.95" customHeight="1" x14ac:dyDescent="0.2">
      <c r="B1566" s="87"/>
      <c r="C1566" s="87"/>
      <c r="D1566" s="87"/>
      <c r="AK1566" s="59"/>
    </row>
    <row r="1567" spans="2:37" s="85" customFormat="1" ht="15.95" customHeight="1" x14ac:dyDescent="0.2">
      <c r="B1567" s="87"/>
      <c r="C1567" s="87"/>
      <c r="D1567" s="87"/>
      <c r="AK1567" s="59"/>
    </row>
    <row r="1568" spans="2:37" s="85" customFormat="1" ht="15.95" customHeight="1" x14ac:dyDescent="0.2">
      <c r="B1568" s="87"/>
      <c r="C1568" s="87"/>
      <c r="D1568" s="87"/>
      <c r="AK1568" s="59"/>
    </row>
    <row r="1569" spans="2:37" s="85" customFormat="1" ht="15.95" customHeight="1" x14ac:dyDescent="0.2">
      <c r="B1569" s="87"/>
      <c r="C1569" s="87"/>
      <c r="D1569" s="87"/>
      <c r="AK1569" s="59"/>
    </row>
    <row r="1570" spans="2:37" s="85" customFormat="1" ht="15.95" customHeight="1" x14ac:dyDescent="0.2">
      <c r="B1570" s="87"/>
      <c r="C1570" s="87"/>
      <c r="D1570" s="87"/>
      <c r="AK1570" s="59"/>
    </row>
    <row r="1571" spans="2:37" s="85" customFormat="1" ht="15.95" customHeight="1" x14ac:dyDescent="0.2">
      <c r="B1571" s="87"/>
      <c r="C1571" s="87"/>
      <c r="D1571" s="87"/>
      <c r="AK1571" s="59"/>
    </row>
    <row r="1572" spans="2:37" s="85" customFormat="1" ht="15.95" customHeight="1" x14ac:dyDescent="0.2">
      <c r="B1572" s="87"/>
      <c r="C1572" s="87"/>
      <c r="D1572" s="87"/>
      <c r="AK1572" s="59"/>
    </row>
    <row r="1573" spans="2:37" s="85" customFormat="1" ht="15.95" customHeight="1" x14ac:dyDescent="0.2">
      <c r="B1573" s="87"/>
      <c r="C1573" s="87"/>
      <c r="D1573" s="87"/>
      <c r="AK1573" s="59"/>
    </row>
    <row r="1574" spans="2:37" s="85" customFormat="1" ht="15.95" customHeight="1" x14ac:dyDescent="0.2">
      <c r="B1574" s="87"/>
      <c r="C1574" s="87"/>
      <c r="D1574" s="87"/>
      <c r="AK1574" s="59"/>
    </row>
    <row r="1575" spans="2:37" s="85" customFormat="1" ht="15.95" customHeight="1" x14ac:dyDescent="0.2">
      <c r="B1575" s="87"/>
      <c r="C1575" s="87"/>
      <c r="D1575" s="87"/>
      <c r="AK1575" s="59"/>
    </row>
    <row r="1576" spans="2:37" s="85" customFormat="1" ht="15.95" customHeight="1" x14ac:dyDescent="0.2">
      <c r="B1576" s="87"/>
      <c r="C1576" s="87"/>
      <c r="D1576" s="87"/>
      <c r="AK1576" s="59"/>
    </row>
    <row r="1577" spans="2:37" s="85" customFormat="1" ht="15.95" customHeight="1" x14ac:dyDescent="0.2">
      <c r="B1577" s="87"/>
      <c r="C1577" s="87"/>
      <c r="D1577" s="87"/>
      <c r="AK1577" s="59"/>
    </row>
    <row r="1578" spans="2:37" s="85" customFormat="1" ht="15.95" customHeight="1" x14ac:dyDescent="0.2">
      <c r="B1578" s="87"/>
      <c r="C1578" s="87"/>
      <c r="D1578" s="87"/>
      <c r="AK1578" s="59"/>
    </row>
    <row r="1579" spans="2:37" s="85" customFormat="1" ht="15.95" customHeight="1" x14ac:dyDescent="0.2">
      <c r="B1579" s="87"/>
      <c r="C1579" s="87"/>
      <c r="D1579" s="87"/>
      <c r="AK1579" s="59"/>
    </row>
    <row r="1580" spans="2:37" s="85" customFormat="1" ht="15.95" customHeight="1" x14ac:dyDescent="0.2">
      <c r="B1580" s="87"/>
      <c r="C1580" s="87"/>
      <c r="D1580" s="87"/>
      <c r="AK1580" s="59"/>
    </row>
    <row r="1581" spans="2:37" s="85" customFormat="1" ht="15.95" customHeight="1" x14ac:dyDescent="0.2">
      <c r="B1581" s="87"/>
      <c r="C1581" s="87"/>
      <c r="D1581" s="87"/>
      <c r="AK1581" s="59"/>
    </row>
    <row r="1582" spans="2:37" s="85" customFormat="1" ht="15.95" customHeight="1" x14ac:dyDescent="0.2">
      <c r="B1582" s="87"/>
      <c r="C1582" s="87"/>
      <c r="D1582" s="87"/>
      <c r="AK1582" s="59"/>
    </row>
    <row r="1583" spans="2:37" s="85" customFormat="1" ht="15.95" customHeight="1" x14ac:dyDescent="0.2">
      <c r="B1583" s="87"/>
      <c r="C1583" s="87"/>
      <c r="D1583" s="87"/>
      <c r="AK1583" s="59"/>
    </row>
    <row r="1584" spans="2:37" s="85" customFormat="1" ht="15.95" customHeight="1" x14ac:dyDescent="0.2">
      <c r="B1584" s="87"/>
      <c r="C1584" s="87"/>
      <c r="D1584" s="87"/>
      <c r="AK1584" s="59"/>
    </row>
    <row r="1585" spans="2:37" s="85" customFormat="1" ht="15.95" customHeight="1" x14ac:dyDescent="0.2">
      <c r="B1585" s="87"/>
      <c r="C1585" s="87"/>
      <c r="D1585" s="87"/>
      <c r="AK1585" s="59"/>
    </row>
    <row r="1586" spans="2:37" s="85" customFormat="1" ht="15.95" customHeight="1" x14ac:dyDescent="0.2">
      <c r="B1586" s="87"/>
      <c r="C1586" s="87"/>
      <c r="D1586" s="87"/>
      <c r="AK1586" s="59"/>
    </row>
    <row r="1587" spans="2:37" s="85" customFormat="1" ht="15.95" customHeight="1" x14ac:dyDescent="0.2">
      <c r="B1587" s="87"/>
      <c r="C1587" s="87"/>
      <c r="D1587" s="87"/>
      <c r="AK1587" s="59"/>
    </row>
    <row r="1588" spans="2:37" s="85" customFormat="1" ht="15.95" customHeight="1" x14ac:dyDescent="0.2">
      <c r="B1588" s="87"/>
      <c r="C1588" s="87"/>
      <c r="D1588" s="87"/>
      <c r="AK1588" s="59"/>
    </row>
    <row r="1589" spans="2:37" s="85" customFormat="1" ht="15.95" customHeight="1" x14ac:dyDescent="0.2">
      <c r="B1589" s="87"/>
      <c r="C1589" s="87"/>
      <c r="D1589" s="87"/>
      <c r="AK1589" s="59"/>
    </row>
    <row r="1590" spans="2:37" s="85" customFormat="1" ht="15.95" customHeight="1" x14ac:dyDescent="0.2">
      <c r="B1590" s="87"/>
      <c r="C1590" s="87"/>
      <c r="D1590" s="87"/>
      <c r="AK1590" s="59"/>
    </row>
    <row r="1591" spans="2:37" s="85" customFormat="1" ht="15.95" customHeight="1" x14ac:dyDescent="0.2">
      <c r="B1591" s="87"/>
      <c r="C1591" s="87"/>
      <c r="D1591" s="87"/>
      <c r="AK1591" s="59"/>
    </row>
    <row r="1592" spans="2:37" s="85" customFormat="1" ht="15.95" customHeight="1" x14ac:dyDescent="0.2">
      <c r="B1592" s="87"/>
      <c r="C1592" s="87"/>
      <c r="D1592" s="87"/>
      <c r="AK1592" s="59"/>
    </row>
    <row r="1593" spans="2:37" s="85" customFormat="1" ht="15.95" customHeight="1" x14ac:dyDescent="0.2">
      <c r="B1593" s="87"/>
      <c r="C1593" s="87"/>
      <c r="D1593" s="87"/>
      <c r="AK1593" s="59"/>
    </row>
    <row r="1594" spans="2:37" s="85" customFormat="1" ht="15.95" customHeight="1" x14ac:dyDescent="0.2">
      <c r="B1594" s="87"/>
      <c r="C1594" s="87"/>
      <c r="D1594" s="87"/>
      <c r="AK1594" s="59"/>
    </row>
    <row r="1595" spans="2:37" s="85" customFormat="1" ht="15.95" customHeight="1" x14ac:dyDescent="0.2">
      <c r="B1595" s="87"/>
      <c r="C1595" s="87"/>
      <c r="D1595" s="87"/>
      <c r="AK1595" s="59"/>
    </row>
    <row r="1596" spans="2:37" s="85" customFormat="1" ht="15.95" customHeight="1" x14ac:dyDescent="0.2">
      <c r="B1596" s="87"/>
      <c r="C1596" s="87"/>
      <c r="D1596" s="87"/>
      <c r="AK1596" s="59"/>
    </row>
    <row r="1597" spans="2:37" s="85" customFormat="1" ht="15.95" customHeight="1" x14ac:dyDescent="0.2">
      <c r="B1597" s="87"/>
      <c r="C1597" s="87"/>
      <c r="D1597" s="87"/>
      <c r="AK1597" s="59"/>
    </row>
    <row r="1598" spans="2:37" s="85" customFormat="1" ht="15.95" customHeight="1" x14ac:dyDescent="0.2">
      <c r="B1598" s="87"/>
      <c r="C1598" s="87"/>
      <c r="D1598" s="87"/>
      <c r="AK1598" s="59"/>
    </row>
    <row r="1599" spans="2:37" s="85" customFormat="1" ht="15.95" customHeight="1" x14ac:dyDescent="0.2">
      <c r="B1599" s="87"/>
      <c r="C1599" s="87"/>
      <c r="D1599" s="87"/>
      <c r="AK1599" s="59"/>
    </row>
    <row r="1600" spans="2:37" s="85" customFormat="1" ht="15.95" customHeight="1" x14ac:dyDescent="0.2">
      <c r="B1600" s="87"/>
      <c r="C1600" s="87"/>
      <c r="D1600" s="87"/>
      <c r="AK1600" s="59"/>
    </row>
    <row r="1601" spans="2:37" s="85" customFormat="1" ht="15.95" customHeight="1" x14ac:dyDescent="0.2">
      <c r="B1601" s="87"/>
      <c r="C1601" s="87"/>
      <c r="D1601" s="87"/>
      <c r="AK1601" s="59"/>
    </row>
    <row r="1602" spans="2:37" s="85" customFormat="1" ht="15.95" customHeight="1" x14ac:dyDescent="0.2">
      <c r="B1602" s="87"/>
      <c r="C1602" s="87"/>
      <c r="D1602" s="87"/>
      <c r="AK1602" s="59"/>
    </row>
    <row r="1603" spans="2:37" s="85" customFormat="1" ht="15.95" customHeight="1" x14ac:dyDescent="0.2">
      <c r="B1603" s="87"/>
      <c r="C1603" s="87"/>
      <c r="D1603" s="87"/>
      <c r="AK1603" s="59"/>
    </row>
    <row r="1604" spans="2:37" s="85" customFormat="1" ht="15.95" customHeight="1" x14ac:dyDescent="0.2">
      <c r="B1604" s="87"/>
      <c r="C1604" s="87"/>
      <c r="D1604" s="87"/>
      <c r="AK1604" s="59"/>
    </row>
    <row r="1605" spans="2:37" s="85" customFormat="1" ht="15.95" customHeight="1" x14ac:dyDescent="0.2">
      <c r="B1605" s="87"/>
      <c r="C1605" s="87"/>
      <c r="D1605" s="87"/>
      <c r="AK1605" s="59"/>
    </row>
    <row r="1606" spans="2:37" s="85" customFormat="1" ht="15.95" customHeight="1" x14ac:dyDescent="0.2">
      <c r="B1606" s="87"/>
      <c r="C1606" s="87"/>
      <c r="D1606" s="87"/>
      <c r="AK1606" s="59"/>
    </row>
    <row r="1607" spans="2:37" s="85" customFormat="1" ht="15.95" customHeight="1" x14ac:dyDescent="0.2">
      <c r="B1607" s="87"/>
      <c r="C1607" s="87"/>
      <c r="D1607" s="87"/>
      <c r="AK1607" s="59"/>
    </row>
    <row r="1608" spans="2:37" s="85" customFormat="1" ht="15.95" customHeight="1" x14ac:dyDescent="0.2">
      <c r="B1608" s="87"/>
      <c r="C1608" s="87"/>
      <c r="D1608" s="87"/>
      <c r="AK1608" s="59"/>
    </row>
    <row r="1609" spans="2:37" s="85" customFormat="1" ht="15.95" customHeight="1" x14ac:dyDescent="0.2">
      <c r="B1609" s="87"/>
      <c r="C1609" s="87"/>
      <c r="D1609" s="87"/>
      <c r="AK1609" s="59"/>
    </row>
    <row r="1610" spans="2:37" s="85" customFormat="1" ht="15.95" customHeight="1" x14ac:dyDescent="0.2">
      <c r="B1610" s="87"/>
      <c r="C1610" s="87"/>
      <c r="D1610" s="87"/>
      <c r="AK1610" s="59"/>
    </row>
    <row r="1611" spans="2:37" s="85" customFormat="1" ht="15.95" customHeight="1" x14ac:dyDescent="0.2">
      <c r="B1611" s="87"/>
      <c r="C1611" s="87"/>
      <c r="D1611" s="87"/>
      <c r="AK1611" s="59"/>
    </row>
    <row r="1612" spans="2:37" s="85" customFormat="1" ht="15.95" customHeight="1" x14ac:dyDescent="0.2">
      <c r="B1612" s="87"/>
      <c r="C1612" s="87"/>
      <c r="D1612" s="87"/>
      <c r="AK1612" s="59"/>
    </row>
    <row r="1613" spans="2:37" s="85" customFormat="1" ht="15.95" customHeight="1" x14ac:dyDescent="0.2">
      <c r="B1613" s="87"/>
      <c r="C1613" s="87"/>
      <c r="D1613" s="87"/>
      <c r="AK1613" s="59"/>
    </row>
    <row r="1614" spans="2:37" s="85" customFormat="1" ht="15.95" customHeight="1" x14ac:dyDescent="0.2">
      <c r="B1614" s="87"/>
      <c r="C1614" s="87"/>
      <c r="D1614" s="87"/>
      <c r="AK1614" s="59"/>
    </row>
    <row r="1615" spans="2:37" s="85" customFormat="1" ht="15.95" customHeight="1" x14ac:dyDescent="0.2">
      <c r="B1615" s="87"/>
      <c r="C1615" s="87"/>
      <c r="D1615" s="87"/>
      <c r="AK1615" s="59"/>
    </row>
    <row r="1616" spans="2:37" s="85" customFormat="1" ht="15.95" customHeight="1" x14ac:dyDescent="0.2">
      <c r="B1616" s="87"/>
      <c r="C1616" s="87"/>
      <c r="D1616" s="87"/>
      <c r="AK1616" s="59"/>
    </row>
    <row r="1617" spans="2:37" s="85" customFormat="1" ht="15.95" customHeight="1" x14ac:dyDescent="0.2">
      <c r="B1617" s="87"/>
      <c r="C1617" s="87"/>
      <c r="D1617" s="87"/>
      <c r="AK1617" s="59"/>
    </row>
    <row r="1618" spans="2:37" s="85" customFormat="1" ht="15.95" customHeight="1" x14ac:dyDescent="0.2">
      <c r="B1618" s="87"/>
      <c r="C1618" s="87"/>
      <c r="D1618" s="87"/>
      <c r="AK1618" s="59"/>
    </row>
    <row r="1619" spans="2:37" s="85" customFormat="1" ht="15.95" customHeight="1" x14ac:dyDescent="0.2">
      <c r="B1619" s="87"/>
      <c r="C1619" s="87"/>
      <c r="D1619" s="87"/>
      <c r="AK1619" s="59"/>
    </row>
    <row r="1620" spans="2:37" s="85" customFormat="1" ht="15.95" customHeight="1" x14ac:dyDescent="0.2">
      <c r="B1620" s="87"/>
      <c r="C1620" s="87"/>
      <c r="D1620" s="87"/>
      <c r="AK1620" s="59"/>
    </row>
    <row r="1621" spans="2:37" s="85" customFormat="1" ht="15.95" customHeight="1" x14ac:dyDescent="0.2">
      <c r="B1621" s="87"/>
      <c r="C1621" s="87"/>
      <c r="D1621" s="87"/>
      <c r="AK1621" s="59"/>
    </row>
    <row r="1622" spans="2:37" s="85" customFormat="1" ht="15.95" customHeight="1" x14ac:dyDescent="0.2">
      <c r="B1622" s="87"/>
      <c r="C1622" s="87"/>
      <c r="D1622" s="87"/>
      <c r="AK1622" s="59"/>
    </row>
    <row r="1623" spans="2:37" s="85" customFormat="1" ht="15.95" customHeight="1" x14ac:dyDescent="0.2">
      <c r="B1623" s="87"/>
      <c r="C1623" s="87"/>
      <c r="D1623" s="87"/>
      <c r="AK1623" s="59"/>
    </row>
    <row r="1624" spans="2:37" s="85" customFormat="1" ht="15.95" customHeight="1" x14ac:dyDescent="0.2">
      <c r="B1624" s="87"/>
      <c r="C1624" s="87"/>
      <c r="D1624" s="87"/>
      <c r="AK1624" s="59"/>
    </row>
    <row r="1625" spans="2:37" s="85" customFormat="1" ht="15.95" customHeight="1" x14ac:dyDescent="0.2">
      <c r="B1625" s="87"/>
      <c r="C1625" s="87"/>
      <c r="D1625" s="87"/>
      <c r="AK1625" s="59"/>
    </row>
    <row r="1626" spans="2:37" s="85" customFormat="1" ht="15.95" customHeight="1" x14ac:dyDescent="0.2">
      <c r="B1626" s="87"/>
      <c r="C1626" s="87"/>
      <c r="D1626" s="87"/>
      <c r="AK1626" s="59"/>
    </row>
    <row r="1627" spans="2:37" s="85" customFormat="1" ht="15.95" customHeight="1" x14ac:dyDescent="0.2">
      <c r="B1627" s="87"/>
      <c r="C1627" s="87"/>
      <c r="D1627" s="87"/>
      <c r="AK1627" s="59"/>
    </row>
    <row r="1628" spans="2:37" s="85" customFormat="1" ht="15.95" customHeight="1" x14ac:dyDescent="0.2">
      <c r="B1628" s="87"/>
      <c r="C1628" s="87"/>
      <c r="D1628" s="87"/>
      <c r="AK1628" s="59"/>
    </row>
    <row r="1629" spans="2:37" s="85" customFormat="1" ht="15.95" customHeight="1" x14ac:dyDescent="0.2">
      <c r="B1629" s="87"/>
      <c r="C1629" s="87"/>
      <c r="D1629" s="87"/>
      <c r="AK1629" s="59"/>
    </row>
    <row r="1630" spans="2:37" s="85" customFormat="1" ht="15.95" customHeight="1" x14ac:dyDescent="0.2">
      <c r="B1630" s="87"/>
      <c r="C1630" s="87"/>
      <c r="D1630" s="87"/>
      <c r="AK1630" s="59"/>
    </row>
    <row r="1631" spans="2:37" s="85" customFormat="1" ht="15.95" customHeight="1" x14ac:dyDescent="0.2">
      <c r="B1631" s="87"/>
      <c r="C1631" s="87"/>
      <c r="D1631" s="87"/>
      <c r="AK1631" s="59"/>
    </row>
    <row r="1632" spans="2:37" s="85" customFormat="1" ht="15.95" customHeight="1" x14ac:dyDescent="0.2">
      <c r="B1632" s="87"/>
      <c r="C1632" s="87"/>
      <c r="D1632" s="87"/>
      <c r="AK1632" s="59"/>
    </row>
    <row r="1633" spans="2:37" s="85" customFormat="1" ht="15.95" customHeight="1" x14ac:dyDescent="0.2">
      <c r="B1633" s="87"/>
      <c r="C1633" s="87"/>
      <c r="D1633" s="87"/>
      <c r="AK1633" s="59"/>
    </row>
    <row r="1634" spans="2:37" s="85" customFormat="1" ht="15.95" customHeight="1" x14ac:dyDescent="0.2">
      <c r="B1634" s="87"/>
      <c r="C1634" s="87"/>
      <c r="D1634" s="87"/>
      <c r="AK1634" s="59"/>
    </row>
    <row r="1635" spans="2:37" s="85" customFormat="1" ht="15.95" customHeight="1" x14ac:dyDescent="0.2">
      <c r="B1635" s="87"/>
      <c r="C1635" s="87"/>
      <c r="D1635" s="87"/>
      <c r="AK1635" s="59"/>
    </row>
    <row r="1636" spans="2:37" s="85" customFormat="1" ht="15.95" customHeight="1" x14ac:dyDescent="0.2">
      <c r="B1636" s="87"/>
      <c r="C1636" s="87"/>
      <c r="D1636" s="87"/>
      <c r="AK1636" s="59"/>
    </row>
    <row r="1637" spans="2:37" s="85" customFormat="1" ht="15.95" customHeight="1" x14ac:dyDescent="0.2">
      <c r="B1637" s="87"/>
      <c r="C1637" s="87"/>
      <c r="D1637" s="87"/>
      <c r="AK1637" s="59"/>
    </row>
    <row r="1638" spans="2:37" s="85" customFormat="1" ht="15.95" customHeight="1" x14ac:dyDescent="0.2">
      <c r="B1638" s="87"/>
      <c r="C1638" s="87"/>
      <c r="D1638" s="87"/>
      <c r="AK1638" s="59"/>
    </row>
    <row r="1639" spans="2:37" s="85" customFormat="1" ht="15.95" customHeight="1" x14ac:dyDescent="0.2">
      <c r="B1639" s="87"/>
      <c r="C1639" s="87"/>
      <c r="D1639" s="87"/>
      <c r="AK1639" s="59"/>
    </row>
    <row r="1640" spans="2:37" s="85" customFormat="1" ht="15.95" customHeight="1" x14ac:dyDescent="0.2">
      <c r="B1640" s="87"/>
      <c r="C1640" s="87"/>
      <c r="D1640" s="87"/>
      <c r="AK1640" s="59"/>
    </row>
    <row r="1641" spans="2:37" s="85" customFormat="1" ht="15.95" customHeight="1" x14ac:dyDescent="0.2">
      <c r="B1641" s="87"/>
      <c r="C1641" s="87"/>
      <c r="D1641" s="87"/>
      <c r="AK1641" s="59"/>
    </row>
    <row r="1642" spans="2:37" s="85" customFormat="1" ht="15.95" customHeight="1" x14ac:dyDescent="0.2">
      <c r="B1642" s="87"/>
      <c r="C1642" s="87"/>
      <c r="D1642" s="87"/>
      <c r="AK1642" s="59"/>
    </row>
    <row r="1643" spans="2:37" s="85" customFormat="1" ht="15.95" customHeight="1" x14ac:dyDescent="0.2">
      <c r="B1643" s="87"/>
      <c r="C1643" s="87"/>
      <c r="D1643" s="87"/>
      <c r="AK1643" s="59"/>
    </row>
    <row r="1644" spans="2:37" s="85" customFormat="1" ht="15.95" customHeight="1" x14ac:dyDescent="0.2">
      <c r="B1644" s="87"/>
      <c r="C1644" s="87"/>
      <c r="D1644" s="87"/>
      <c r="AK1644" s="59"/>
    </row>
    <row r="1645" spans="2:37" s="85" customFormat="1" ht="15.95" customHeight="1" x14ac:dyDescent="0.2">
      <c r="B1645" s="87"/>
      <c r="C1645" s="87"/>
      <c r="D1645" s="87"/>
      <c r="AK1645" s="59"/>
    </row>
    <row r="1646" spans="2:37" s="85" customFormat="1" ht="15.95" customHeight="1" x14ac:dyDescent="0.2">
      <c r="B1646" s="87"/>
      <c r="C1646" s="87"/>
      <c r="D1646" s="87"/>
      <c r="AK1646" s="59"/>
    </row>
    <row r="1647" spans="2:37" s="85" customFormat="1" ht="15.95" customHeight="1" x14ac:dyDescent="0.2">
      <c r="B1647" s="87"/>
      <c r="C1647" s="87"/>
      <c r="D1647" s="87"/>
      <c r="AK1647" s="59"/>
    </row>
    <row r="1648" spans="2:37" s="85" customFormat="1" ht="15.95" customHeight="1" x14ac:dyDescent="0.2">
      <c r="B1648" s="87"/>
      <c r="C1648" s="87"/>
      <c r="D1648" s="87"/>
      <c r="AK1648" s="59"/>
    </row>
    <row r="1649" spans="2:37" s="85" customFormat="1" ht="15.95" customHeight="1" x14ac:dyDescent="0.2">
      <c r="B1649" s="87"/>
      <c r="C1649" s="87"/>
      <c r="D1649" s="87"/>
      <c r="AK1649" s="59"/>
    </row>
    <row r="1650" spans="2:37" s="85" customFormat="1" ht="15.95" customHeight="1" x14ac:dyDescent="0.2">
      <c r="B1650" s="87"/>
      <c r="C1650" s="87"/>
      <c r="D1650" s="87"/>
      <c r="AK1650" s="59"/>
    </row>
    <row r="1651" spans="2:37" s="85" customFormat="1" ht="15.95" customHeight="1" x14ac:dyDescent="0.2">
      <c r="B1651" s="87"/>
      <c r="C1651" s="87"/>
      <c r="D1651" s="87"/>
      <c r="AK1651" s="59"/>
    </row>
    <row r="1652" spans="2:37" s="85" customFormat="1" ht="15.95" customHeight="1" x14ac:dyDescent="0.2">
      <c r="B1652" s="87"/>
      <c r="C1652" s="87"/>
      <c r="D1652" s="87"/>
      <c r="AK1652" s="59"/>
    </row>
    <row r="1653" spans="2:37" s="85" customFormat="1" ht="15.95" customHeight="1" x14ac:dyDescent="0.2">
      <c r="B1653" s="87"/>
      <c r="C1653" s="87"/>
      <c r="D1653" s="87"/>
      <c r="AK1653" s="59"/>
    </row>
    <row r="1654" spans="2:37" s="85" customFormat="1" ht="15.95" customHeight="1" x14ac:dyDescent="0.2">
      <c r="B1654" s="87"/>
      <c r="C1654" s="87"/>
      <c r="D1654" s="87"/>
      <c r="AK1654" s="59"/>
    </row>
    <row r="1655" spans="2:37" s="85" customFormat="1" ht="15.95" customHeight="1" x14ac:dyDescent="0.2">
      <c r="B1655" s="87"/>
      <c r="C1655" s="87"/>
      <c r="D1655" s="87"/>
      <c r="AK1655" s="59"/>
    </row>
    <row r="1656" spans="2:37" s="85" customFormat="1" ht="15.95" customHeight="1" x14ac:dyDescent="0.2">
      <c r="B1656" s="87"/>
      <c r="C1656" s="87"/>
      <c r="D1656" s="87"/>
      <c r="AK1656" s="59"/>
    </row>
    <row r="1657" spans="2:37" s="85" customFormat="1" ht="15.95" customHeight="1" x14ac:dyDescent="0.2">
      <c r="B1657" s="87"/>
      <c r="C1657" s="87"/>
      <c r="D1657" s="87"/>
      <c r="AK1657" s="59"/>
    </row>
    <row r="1658" spans="2:37" s="85" customFormat="1" ht="15.95" customHeight="1" x14ac:dyDescent="0.2">
      <c r="B1658" s="87"/>
      <c r="C1658" s="87"/>
      <c r="D1658" s="87"/>
      <c r="AK1658" s="59"/>
    </row>
    <row r="1659" spans="2:37" s="85" customFormat="1" ht="15.95" customHeight="1" x14ac:dyDescent="0.2">
      <c r="B1659" s="87"/>
      <c r="C1659" s="87"/>
      <c r="D1659" s="87"/>
      <c r="AK1659" s="59"/>
    </row>
    <row r="1660" spans="2:37" s="85" customFormat="1" ht="15.95" customHeight="1" x14ac:dyDescent="0.2">
      <c r="B1660" s="87"/>
      <c r="C1660" s="87"/>
      <c r="D1660" s="87"/>
      <c r="AK1660" s="59"/>
    </row>
    <row r="1661" spans="2:37" s="85" customFormat="1" ht="15.95" customHeight="1" x14ac:dyDescent="0.2">
      <c r="B1661" s="87"/>
      <c r="C1661" s="87"/>
      <c r="D1661" s="87"/>
      <c r="AK1661" s="59"/>
    </row>
    <row r="1662" spans="2:37" s="85" customFormat="1" ht="15.95" customHeight="1" x14ac:dyDescent="0.2">
      <c r="B1662" s="87"/>
      <c r="C1662" s="87"/>
      <c r="D1662" s="87"/>
      <c r="AK1662" s="59"/>
    </row>
    <row r="1663" spans="2:37" s="85" customFormat="1" ht="15.95" customHeight="1" x14ac:dyDescent="0.2">
      <c r="B1663" s="87"/>
      <c r="C1663" s="87"/>
      <c r="D1663" s="87"/>
      <c r="AK1663" s="59"/>
    </row>
    <row r="1664" spans="2:37" s="85" customFormat="1" ht="15.95" customHeight="1" x14ac:dyDescent="0.2">
      <c r="B1664" s="87"/>
      <c r="C1664" s="87"/>
      <c r="D1664" s="87"/>
      <c r="AK1664" s="59"/>
    </row>
    <row r="1665" spans="2:37" s="85" customFormat="1" ht="15.95" customHeight="1" x14ac:dyDescent="0.2">
      <c r="B1665" s="87"/>
      <c r="C1665" s="87"/>
      <c r="D1665" s="87"/>
      <c r="AK1665" s="59"/>
    </row>
    <row r="1666" spans="2:37" s="85" customFormat="1" ht="15.95" customHeight="1" x14ac:dyDescent="0.2">
      <c r="B1666" s="87"/>
      <c r="C1666" s="87"/>
      <c r="D1666" s="87"/>
      <c r="AK1666" s="59"/>
    </row>
    <row r="1667" spans="2:37" s="85" customFormat="1" ht="15.95" customHeight="1" x14ac:dyDescent="0.2">
      <c r="B1667" s="87"/>
      <c r="C1667" s="87"/>
      <c r="D1667" s="87"/>
      <c r="AK1667" s="59"/>
    </row>
    <row r="1668" spans="2:37" s="85" customFormat="1" ht="15.95" customHeight="1" x14ac:dyDescent="0.2">
      <c r="B1668" s="87"/>
      <c r="C1668" s="87"/>
      <c r="D1668" s="87"/>
      <c r="AK1668" s="59"/>
    </row>
    <row r="1669" spans="2:37" s="85" customFormat="1" ht="15.95" customHeight="1" x14ac:dyDescent="0.2">
      <c r="B1669" s="87"/>
      <c r="C1669" s="87"/>
      <c r="D1669" s="87"/>
      <c r="AK1669" s="59"/>
    </row>
    <row r="1670" spans="2:37" s="85" customFormat="1" ht="15.95" customHeight="1" x14ac:dyDescent="0.2">
      <c r="B1670" s="87"/>
      <c r="C1670" s="87"/>
      <c r="D1670" s="87"/>
      <c r="AK1670" s="59"/>
    </row>
    <row r="1671" spans="2:37" s="85" customFormat="1" ht="15.95" customHeight="1" x14ac:dyDescent="0.2">
      <c r="B1671" s="87"/>
      <c r="C1671" s="87"/>
      <c r="D1671" s="87"/>
      <c r="AK1671" s="59"/>
    </row>
    <row r="1672" spans="2:37" s="85" customFormat="1" ht="15.95" customHeight="1" x14ac:dyDescent="0.2">
      <c r="B1672" s="87"/>
      <c r="C1672" s="87"/>
      <c r="D1672" s="87"/>
      <c r="AK1672" s="59"/>
    </row>
    <row r="1673" spans="2:37" s="85" customFormat="1" ht="15.95" customHeight="1" x14ac:dyDescent="0.2">
      <c r="B1673" s="87"/>
      <c r="C1673" s="87"/>
      <c r="D1673" s="87"/>
      <c r="AK1673" s="59"/>
    </row>
    <row r="1674" spans="2:37" s="85" customFormat="1" ht="15.95" customHeight="1" x14ac:dyDescent="0.2">
      <c r="B1674" s="87"/>
      <c r="C1674" s="87"/>
      <c r="D1674" s="87"/>
      <c r="AK1674" s="59"/>
    </row>
    <row r="1675" spans="2:37" s="85" customFormat="1" ht="15.95" customHeight="1" x14ac:dyDescent="0.2">
      <c r="B1675" s="87"/>
      <c r="C1675" s="87"/>
      <c r="D1675" s="87"/>
      <c r="AK1675" s="59"/>
    </row>
    <row r="1676" spans="2:37" s="85" customFormat="1" ht="15.95" customHeight="1" x14ac:dyDescent="0.2">
      <c r="B1676" s="87"/>
      <c r="C1676" s="87"/>
      <c r="D1676" s="87"/>
      <c r="AK1676" s="59"/>
    </row>
    <row r="1677" spans="2:37" s="85" customFormat="1" ht="15.95" customHeight="1" x14ac:dyDescent="0.2">
      <c r="B1677" s="87"/>
      <c r="C1677" s="87"/>
      <c r="D1677" s="87"/>
      <c r="AK1677" s="59"/>
    </row>
    <row r="1678" spans="2:37" s="85" customFormat="1" ht="15.95" customHeight="1" x14ac:dyDescent="0.2">
      <c r="B1678" s="87"/>
      <c r="C1678" s="87"/>
      <c r="D1678" s="87"/>
      <c r="AK1678" s="59"/>
    </row>
    <row r="1679" spans="2:37" s="85" customFormat="1" ht="15.95" customHeight="1" x14ac:dyDescent="0.2">
      <c r="B1679" s="87"/>
      <c r="C1679" s="87"/>
      <c r="D1679" s="87"/>
      <c r="AK1679" s="59"/>
    </row>
    <row r="1680" spans="2:37" s="85" customFormat="1" ht="15.95" customHeight="1" x14ac:dyDescent="0.2">
      <c r="B1680" s="87"/>
      <c r="C1680" s="87"/>
      <c r="D1680" s="87"/>
      <c r="AK1680" s="59"/>
    </row>
    <row r="1681" spans="2:37" s="85" customFormat="1" ht="15.95" customHeight="1" x14ac:dyDescent="0.2">
      <c r="B1681" s="87"/>
      <c r="C1681" s="87"/>
      <c r="D1681" s="87"/>
      <c r="AK1681" s="59"/>
    </row>
    <row r="1682" spans="2:37" s="85" customFormat="1" ht="15.95" customHeight="1" x14ac:dyDescent="0.2">
      <c r="B1682" s="87"/>
      <c r="C1682" s="87"/>
      <c r="D1682" s="87"/>
      <c r="AK1682" s="59"/>
    </row>
    <row r="1683" spans="2:37" s="85" customFormat="1" ht="15.95" customHeight="1" x14ac:dyDescent="0.2">
      <c r="B1683" s="87"/>
      <c r="C1683" s="87"/>
      <c r="D1683" s="87"/>
      <c r="AK1683" s="59"/>
    </row>
    <row r="1684" spans="2:37" s="85" customFormat="1" ht="15.95" customHeight="1" x14ac:dyDescent="0.2">
      <c r="B1684" s="87"/>
      <c r="C1684" s="87"/>
      <c r="D1684" s="87"/>
      <c r="AK1684" s="59"/>
    </row>
    <row r="1685" spans="2:37" s="85" customFormat="1" ht="15.95" customHeight="1" x14ac:dyDescent="0.2">
      <c r="B1685" s="87"/>
      <c r="C1685" s="87"/>
      <c r="D1685" s="87"/>
      <c r="AK1685" s="59"/>
    </row>
    <row r="1686" spans="2:37" s="85" customFormat="1" ht="15.95" customHeight="1" x14ac:dyDescent="0.2">
      <c r="B1686" s="87"/>
      <c r="C1686" s="87"/>
      <c r="D1686" s="87"/>
      <c r="AK1686" s="59"/>
    </row>
    <row r="1687" spans="2:37" s="85" customFormat="1" ht="15.95" customHeight="1" x14ac:dyDescent="0.2">
      <c r="B1687" s="87"/>
      <c r="C1687" s="87"/>
      <c r="D1687" s="87"/>
      <c r="AK1687" s="59"/>
    </row>
    <row r="1688" spans="2:37" s="85" customFormat="1" ht="15.95" customHeight="1" x14ac:dyDescent="0.2">
      <c r="B1688" s="87"/>
      <c r="C1688" s="87"/>
      <c r="D1688" s="87"/>
      <c r="AK1688" s="59"/>
    </row>
    <row r="1689" spans="2:37" s="85" customFormat="1" ht="15.95" customHeight="1" x14ac:dyDescent="0.2">
      <c r="B1689" s="87"/>
      <c r="C1689" s="87"/>
      <c r="D1689" s="87"/>
      <c r="AK1689" s="59"/>
    </row>
    <row r="1690" spans="2:37" s="85" customFormat="1" ht="15.95" customHeight="1" x14ac:dyDescent="0.2">
      <c r="B1690" s="87"/>
      <c r="C1690" s="87"/>
      <c r="D1690" s="87"/>
      <c r="AK1690" s="59"/>
    </row>
    <row r="1691" spans="2:37" s="85" customFormat="1" ht="15.95" customHeight="1" x14ac:dyDescent="0.2">
      <c r="B1691" s="87"/>
      <c r="C1691" s="87"/>
      <c r="D1691" s="87"/>
      <c r="AK1691" s="59"/>
    </row>
    <row r="1692" spans="2:37" s="85" customFormat="1" ht="15.95" customHeight="1" x14ac:dyDescent="0.2">
      <c r="B1692" s="87"/>
      <c r="C1692" s="87"/>
      <c r="D1692" s="87"/>
      <c r="AK1692" s="59"/>
    </row>
    <row r="1693" spans="2:37" s="85" customFormat="1" ht="15.95" customHeight="1" x14ac:dyDescent="0.2">
      <c r="B1693" s="87"/>
      <c r="C1693" s="87"/>
      <c r="D1693" s="87"/>
      <c r="AK1693" s="59"/>
    </row>
    <row r="1694" spans="2:37" s="85" customFormat="1" ht="15.95" customHeight="1" x14ac:dyDescent="0.2">
      <c r="B1694" s="87"/>
      <c r="C1694" s="87"/>
      <c r="D1694" s="87"/>
      <c r="AK1694" s="59"/>
    </row>
    <row r="1695" spans="2:37" s="85" customFormat="1" ht="15.95" customHeight="1" x14ac:dyDescent="0.2">
      <c r="B1695" s="87"/>
      <c r="C1695" s="87"/>
      <c r="D1695" s="87"/>
      <c r="AK1695" s="59"/>
    </row>
    <row r="1696" spans="2:37" s="85" customFormat="1" ht="15.95" customHeight="1" x14ac:dyDescent="0.2">
      <c r="B1696" s="87"/>
      <c r="C1696" s="87"/>
      <c r="D1696" s="87"/>
      <c r="AK1696" s="59"/>
    </row>
    <row r="1697" spans="2:37" s="85" customFormat="1" ht="15.95" customHeight="1" x14ac:dyDescent="0.2">
      <c r="B1697" s="87"/>
      <c r="C1697" s="87"/>
      <c r="D1697" s="87"/>
      <c r="AK1697" s="59"/>
    </row>
    <row r="1698" spans="2:37" s="85" customFormat="1" ht="15.95" customHeight="1" x14ac:dyDescent="0.2">
      <c r="B1698" s="87"/>
      <c r="C1698" s="87"/>
      <c r="D1698" s="87"/>
      <c r="AK1698" s="59"/>
    </row>
    <row r="1699" spans="2:37" s="85" customFormat="1" ht="15.95" customHeight="1" x14ac:dyDescent="0.2">
      <c r="B1699" s="87"/>
      <c r="C1699" s="87"/>
      <c r="D1699" s="87"/>
      <c r="AK1699" s="59"/>
    </row>
    <row r="1700" spans="2:37" s="85" customFormat="1" ht="15.95" customHeight="1" x14ac:dyDescent="0.2">
      <c r="B1700" s="87"/>
      <c r="C1700" s="87"/>
      <c r="D1700" s="87"/>
      <c r="AK1700" s="59"/>
    </row>
    <row r="1701" spans="2:37" s="85" customFormat="1" ht="15.95" customHeight="1" x14ac:dyDescent="0.2">
      <c r="B1701" s="87"/>
      <c r="C1701" s="87"/>
      <c r="D1701" s="87"/>
      <c r="AK1701" s="59"/>
    </row>
    <row r="1702" spans="2:37" s="85" customFormat="1" ht="15.95" customHeight="1" x14ac:dyDescent="0.2">
      <c r="B1702" s="87"/>
      <c r="C1702" s="87"/>
      <c r="D1702" s="87"/>
      <c r="AK1702" s="59"/>
    </row>
    <row r="1703" spans="2:37" s="85" customFormat="1" ht="15.95" customHeight="1" x14ac:dyDescent="0.2">
      <c r="B1703" s="87"/>
      <c r="C1703" s="87"/>
      <c r="D1703" s="87"/>
      <c r="AK1703" s="59"/>
    </row>
    <row r="1704" spans="2:37" s="85" customFormat="1" ht="15.95" customHeight="1" x14ac:dyDescent="0.2">
      <c r="B1704" s="87"/>
      <c r="C1704" s="87"/>
      <c r="D1704" s="87"/>
      <c r="AK1704" s="59"/>
    </row>
    <row r="1705" spans="2:37" s="85" customFormat="1" ht="15.95" customHeight="1" x14ac:dyDescent="0.2">
      <c r="B1705" s="87"/>
      <c r="C1705" s="87"/>
      <c r="D1705" s="87"/>
      <c r="AK1705" s="59"/>
    </row>
    <row r="1706" spans="2:37" s="85" customFormat="1" ht="15.95" customHeight="1" x14ac:dyDescent="0.2">
      <c r="B1706" s="87"/>
      <c r="C1706" s="87"/>
      <c r="D1706" s="87"/>
      <c r="AK1706" s="59"/>
    </row>
    <row r="1707" spans="2:37" s="85" customFormat="1" ht="15.95" customHeight="1" x14ac:dyDescent="0.2">
      <c r="B1707" s="87"/>
      <c r="C1707" s="87"/>
      <c r="D1707" s="87"/>
      <c r="AK1707" s="59"/>
    </row>
    <row r="1708" spans="2:37" s="85" customFormat="1" ht="15.95" customHeight="1" x14ac:dyDescent="0.2">
      <c r="B1708" s="87"/>
      <c r="C1708" s="87"/>
      <c r="D1708" s="87"/>
      <c r="AK1708" s="59"/>
    </row>
    <row r="1709" spans="2:37" s="85" customFormat="1" ht="15.95" customHeight="1" x14ac:dyDescent="0.2">
      <c r="B1709" s="87"/>
      <c r="C1709" s="87"/>
      <c r="D1709" s="87"/>
      <c r="AK1709" s="59"/>
    </row>
    <row r="1710" spans="2:37" s="85" customFormat="1" ht="15.95" customHeight="1" x14ac:dyDescent="0.2">
      <c r="B1710" s="87"/>
      <c r="C1710" s="87"/>
      <c r="D1710" s="87"/>
      <c r="AK1710" s="59"/>
    </row>
    <row r="1711" spans="2:37" s="85" customFormat="1" ht="15.95" customHeight="1" x14ac:dyDescent="0.2">
      <c r="B1711" s="87"/>
      <c r="C1711" s="87"/>
      <c r="D1711" s="87"/>
      <c r="AK1711" s="59"/>
    </row>
    <row r="1712" spans="2:37" s="85" customFormat="1" ht="15.95" customHeight="1" x14ac:dyDescent="0.2">
      <c r="B1712" s="87"/>
      <c r="C1712" s="87"/>
      <c r="D1712" s="87"/>
      <c r="AK1712" s="59"/>
    </row>
    <row r="1713" spans="2:37" s="85" customFormat="1" ht="15.95" customHeight="1" x14ac:dyDescent="0.2">
      <c r="B1713" s="87"/>
      <c r="C1713" s="87"/>
      <c r="D1713" s="87"/>
      <c r="AK1713" s="59"/>
    </row>
    <row r="1714" spans="2:37" s="85" customFormat="1" ht="15.95" customHeight="1" x14ac:dyDescent="0.2">
      <c r="B1714" s="87"/>
      <c r="C1714" s="87"/>
      <c r="D1714" s="87"/>
      <c r="AK1714" s="59"/>
    </row>
    <row r="1715" spans="2:37" s="85" customFormat="1" ht="15.95" customHeight="1" x14ac:dyDescent="0.2">
      <c r="B1715" s="87"/>
      <c r="C1715" s="87"/>
      <c r="D1715" s="87"/>
      <c r="AK1715" s="59"/>
    </row>
    <row r="1716" spans="2:37" s="85" customFormat="1" ht="15.95" customHeight="1" x14ac:dyDescent="0.2">
      <c r="B1716" s="87"/>
      <c r="C1716" s="87"/>
      <c r="D1716" s="87"/>
      <c r="AK1716" s="59"/>
    </row>
    <row r="1717" spans="2:37" s="85" customFormat="1" ht="15.95" customHeight="1" x14ac:dyDescent="0.2">
      <c r="B1717" s="87"/>
      <c r="C1717" s="87"/>
      <c r="D1717" s="87"/>
      <c r="AK1717" s="59"/>
    </row>
    <row r="1718" spans="2:37" s="85" customFormat="1" ht="15.95" customHeight="1" x14ac:dyDescent="0.2">
      <c r="B1718" s="87"/>
      <c r="C1718" s="87"/>
      <c r="D1718" s="87"/>
      <c r="AK1718" s="59"/>
    </row>
    <row r="1719" spans="2:37" s="85" customFormat="1" ht="15.95" customHeight="1" x14ac:dyDescent="0.2">
      <c r="B1719" s="87"/>
      <c r="C1719" s="87"/>
      <c r="D1719" s="87"/>
      <c r="AK1719" s="59"/>
    </row>
    <row r="1720" spans="2:37" s="85" customFormat="1" ht="15.95" customHeight="1" x14ac:dyDescent="0.2">
      <c r="B1720" s="87"/>
      <c r="C1720" s="87"/>
      <c r="D1720" s="87"/>
      <c r="AK1720" s="59"/>
    </row>
    <row r="1721" spans="2:37" s="85" customFormat="1" ht="15.95" customHeight="1" x14ac:dyDescent="0.2">
      <c r="B1721" s="87"/>
      <c r="C1721" s="87"/>
      <c r="D1721" s="87"/>
      <c r="AK1721" s="59"/>
    </row>
    <row r="1722" spans="2:37" s="85" customFormat="1" ht="15.95" customHeight="1" x14ac:dyDescent="0.2">
      <c r="B1722" s="87"/>
      <c r="C1722" s="87"/>
      <c r="D1722" s="87"/>
      <c r="AK1722" s="59"/>
    </row>
    <row r="1723" spans="2:37" s="85" customFormat="1" ht="15.95" customHeight="1" x14ac:dyDescent="0.2">
      <c r="B1723" s="87"/>
      <c r="C1723" s="87"/>
      <c r="D1723" s="87"/>
      <c r="AK1723" s="59"/>
    </row>
    <row r="1724" spans="2:37" s="85" customFormat="1" ht="15.95" customHeight="1" x14ac:dyDescent="0.2">
      <c r="B1724" s="87"/>
      <c r="C1724" s="87"/>
      <c r="D1724" s="87"/>
      <c r="AK1724" s="59"/>
    </row>
    <row r="1725" spans="2:37" s="85" customFormat="1" ht="15.95" customHeight="1" x14ac:dyDescent="0.2">
      <c r="B1725" s="87"/>
      <c r="C1725" s="87"/>
      <c r="D1725" s="87"/>
      <c r="AK1725" s="59"/>
    </row>
    <row r="1726" spans="2:37" s="85" customFormat="1" ht="15.95" customHeight="1" x14ac:dyDescent="0.2">
      <c r="B1726" s="87"/>
      <c r="C1726" s="87"/>
      <c r="D1726" s="87"/>
      <c r="AK1726" s="59"/>
    </row>
    <row r="1727" spans="2:37" s="85" customFormat="1" ht="15.95" customHeight="1" x14ac:dyDescent="0.2">
      <c r="B1727" s="87"/>
      <c r="C1727" s="87"/>
      <c r="D1727" s="87"/>
      <c r="AK1727" s="59"/>
    </row>
    <row r="1728" spans="2:37" s="85" customFormat="1" ht="15.95" customHeight="1" x14ac:dyDescent="0.2">
      <c r="B1728" s="87"/>
      <c r="C1728" s="87"/>
      <c r="D1728" s="87"/>
      <c r="AK1728" s="59"/>
    </row>
    <row r="1729" spans="2:37" s="85" customFormat="1" ht="15.95" customHeight="1" x14ac:dyDescent="0.2">
      <c r="B1729" s="87"/>
      <c r="C1729" s="87"/>
      <c r="D1729" s="87"/>
      <c r="AK1729" s="59"/>
    </row>
    <row r="1730" spans="2:37" s="85" customFormat="1" ht="15.95" customHeight="1" x14ac:dyDescent="0.2">
      <c r="B1730" s="87"/>
      <c r="C1730" s="87"/>
      <c r="D1730" s="87"/>
      <c r="AK1730" s="59"/>
    </row>
    <row r="1731" spans="2:37" s="85" customFormat="1" ht="15.95" customHeight="1" x14ac:dyDescent="0.2">
      <c r="B1731" s="87"/>
      <c r="C1731" s="87"/>
      <c r="D1731" s="87"/>
      <c r="AK1731" s="59"/>
    </row>
    <row r="1732" spans="2:37" s="85" customFormat="1" ht="15.95" customHeight="1" x14ac:dyDescent="0.2">
      <c r="B1732" s="87"/>
      <c r="C1732" s="87"/>
      <c r="D1732" s="87"/>
      <c r="AK1732" s="59"/>
    </row>
    <row r="1733" spans="2:37" s="85" customFormat="1" ht="15.95" customHeight="1" x14ac:dyDescent="0.2">
      <c r="B1733" s="87"/>
      <c r="C1733" s="87"/>
      <c r="D1733" s="87"/>
      <c r="AK1733" s="59"/>
    </row>
    <row r="1734" spans="2:37" s="85" customFormat="1" ht="15.95" customHeight="1" x14ac:dyDescent="0.2">
      <c r="B1734" s="87"/>
      <c r="C1734" s="87"/>
      <c r="D1734" s="87"/>
      <c r="AK1734" s="59"/>
    </row>
    <row r="1735" spans="2:37" s="85" customFormat="1" ht="15.95" customHeight="1" x14ac:dyDescent="0.2">
      <c r="B1735" s="87"/>
      <c r="C1735" s="87"/>
      <c r="D1735" s="87"/>
      <c r="AK1735" s="59"/>
    </row>
    <row r="1736" spans="2:37" s="85" customFormat="1" ht="15.95" customHeight="1" x14ac:dyDescent="0.2">
      <c r="B1736" s="87"/>
      <c r="C1736" s="87"/>
      <c r="D1736" s="87"/>
      <c r="AK1736" s="59"/>
    </row>
    <row r="1737" spans="2:37" s="85" customFormat="1" ht="15.95" customHeight="1" x14ac:dyDescent="0.2">
      <c r="B1737" s="87"/>
      <c r="C1737" s="87"/>
      <c r="D1737" s="87"/>
      <c r="AK1737" s="59"/>
    </row>
    <row r="1738" spans="2:37" s="85" customFormat="1" ht="15.95" customHeight="1" x14ac:dyDescent="0.2">
      <c r="B1738" s="87"/>
      <c r="C1738" s="87"/>
      <c r="D1738" s="87"/>
      <c r="AK1738" s="59"/>
    </row>
    <row r="1739" spans="2:37" s="85" customFormat="1" ht="15.95" customHeight="1" x14ac:dyDescent="0.2">
      <c r="B1739" s="87"/>
      <c r="C1739" s="87"/>
      <c r="D1739" s="87"/>
      <c r="AK1739" s="59"/>
    </row>
    <row r="1740" spans="2:37" s="85" customFormat="1" ht="15.95" customHeight="1" x14ac:dyDescent="0.2">
      <c r="B1740" s="87"/>
      <c r="C1740" s="87"/>
      <c r="D1740" s="87"/>
      <c r="AK1740" s="59"/>
    </row>
    <row r="1741" spans="2:37" s="85" customFormat="1" ht="15.95" customHeight="1" x14ac:dyDescent="0.2">
      <c r="B1741" s="87"/>
      <c r="C1741" s="87"/>
      <c r="D1741" s="87"/>
      <c r="AK1741" s="59"/>
    </row>
    <row r="1742" spans="2:37" s="85" customFormat="1" ht="15.95" customHeight="1" x14ac:dyDescent="0.2">
      <c r="B1742" s="87"/>
      <c r="C1742" s="87"/>
      <c r="D1742" s="87"/>
      <c r="AK1742" s="59"/>
    </row>
    <row r="1743" spans="2:37" s="85" customFormat="1" ht="15.95" customHeight="1" x14ac:dyDescent="0.2">
      <c r="B1743" s="87"/>
      <c r="C1743" s="87"/>
      <c r="D1743" s="87"/>
      <c r="AK1743" s="59"/>
    </row>
    <row r="1744" spans="2:37" s="85" customFormat="1" ht="15.95" customHeight="1" x14ac:dyDescent="0.2">
      <c r="B1744" s="87"/>
      <c r="C1744" s="87"/>
      <c r="D1744" s="87"/>
      <c r="AK1744" s="59"/>
    </row>
    <row r="1745" spans="2:37" s="85" customFormat="1" ht="15.95" customHeight="1" x14ac:dyDescent="0.2">
      <c r="B1745" s="87"/>
      <c r="C1745" s="87"/>
      <c r="D1745" s="87"/>
      <c r="AK1745" s="59"/>
    </row>
    <row r="1746" spans="2:37" s="85" customFormat="1" ht="15.95" customHeight="1" x14ac:dyDescent="0.2">
      <c r="B1746" s="87"/>
      <c r="C1746" s="87"/>
      <c r="D1746" s="87"/>
      <c r="AK1746" s="59"/>
    </row>
    <row r="1747" spans="2:37" s="85" customFormat="1" ht="15.95" customHeight="1" x14ac:dyDescent="0.2">
      <c r="B1747" s="87"/>
      <c r="C1747" s="87"/>
      <c r="D1747" s="87"/>
      <c r="AK1747" s="59"/>
    </row>
    <row r="1748" spans="2:37" s="85" customFormat="1" ht="15.95" customHeight="1" x14ac:dyDescent="0.2">
      <c r="B1748" s="87"/>
      <c r="C1748" s="87"/>
      <c r="D1748" s="87"/>
      <c r="AK1748" s="59"/>
    </row>
    <row r="1749" spans="2:37" s="85" customFormat="1" ht="15.95" customHeight="1" x14ac:dyDescent="0.2">
      <c r="B1749" s="87"/>
      <c r="C1749" s="87"/>
      <c r="D1749" s="87"/>
      <c r="AK1749" s="59"/>
    </row>
    <row r="1750" spans="2:37" s="85" customFormat="1" ht="15.95" customHeight="1" x14ac:dyDescent="0.2">
      <c r="B1750" s="87"/>
      <c r="C1750" s="87"/>
      <c r="D1750" s="87"/>
      <c r="AK1750" s="59"/>
    </row>
    <row r="1751" spans="2:37" s="85" customFormat="1" ht="15.95" customHeight="1" x14ac:dyDescent="0.2">
      <c r="B1751" s="87"/>
      <c r="C1751" s="87"/>
      <c r="D1751" s="87"/>
      <c r="AK1751" s="59"/>
    </row>
    <row r="1752" spans="2:37" s="85" customFormat="1" ht="15.95" customHeight="1" x14ac:dyDescent="0.2">
      <c r="B1752" s="87"/>
      <c r="C1752" s="87"/>
      <c r="D1752" s="87"/>
      <c r="AK1752" s="59"/>
    </row>
    <row r="1753" spans="2:37" s="85" customFormat="1" ht="15.95" customHeight="1" x14ac:dyDescent="0.2">
      <c r="B1753" s="87"/>
      <c r="C1753" s="87"/>
      <c r="D1753" s="87"/>
      <c r="AK1753" s="59"/>
    </row>
    <row r="1754" spans="2:37" s="85" customFormat="1" ht="15.95" customHeight="1" x14ac:dyDescent="0.2">
      <c r="B1754" s="87"/>
      <c r="C1754" s="87"/>
      <c r="D1754" s="87"/>
      <c r="AK1754" s="59"/>
    </row>
    <row r="1755" spans="2:37" s="85" customFormat="1" ht="15.95" customHeight="1" x14ac:dyDescent="0.2">
      <c r="B1755" s="87"/>
      <c r="C1755" s="87"/>
      <c r="D1755" s="87"/>
      <c r="AK1755" s="59"/>
    </row>
    <row r="1756" spans="2:37" s="85" customFormat="1" ht="15.95" customHeight="1" x14ac:dyDescent="0.2">
      <c r="B1756" s="87"/>
      <c r="C1756" s="87"/>
      <c r="D1756" s="87"/>
      <c r="AK1756" s="59"/>
    </row>
    <row r="1757" spans="2:37" s="85" customFormat="1" ht="15.95" customHeight="1" x14ac:dyDescent="0.2">
      <c r="B1757" s="87"/>
      <c r="C1757" s="87"/>
      <c r="D1757" s="87"/>
      <c r="AK1757" s="59"/>
    </row>
    <row r="1758" spans="2:37" s="85" customFormat="1" ht="15.95" customHeight="1" x14ac:dyDescent="0.2">
      <c r="B1758" s="87"/>
      <c r="C1758" s="87"/>
      <c r="D1758" s="87"/>
      <c r="AK1758" s="59"/>
    </row>
    <row r="1759" spans="2:37" s="85" customFormat="1" ht="15.95" customHeight="1" x14ac:dyDescent="0.2">
      <c r="B1759" s="87"/>
      <c r="C1759" s="87"/>
      <c r="D1759" s="87"/>
      <c r="AK1759" s="59"/>
    </row>
    <row r="1760" spans="2:37" s="85" customFormat="1" ht="15.95" customHeight="1" x14ac:dyDescent="0.2">
      <c r="B1760" s="87"/>
      <c r="C1760" s="87"/>
      <c r="D1760" s="87"/>
      <c r="AK1760" s="59"/>
    </row>
    <row r="1761" spans="2:37" s="85" customFormat="1" ht="15.95" customHeight="1" x14ac:dyDescent="0.2">
      <c r="B1761" s="87"/>
      <c r="C1761" s="87"/>
      <c r="D1761" s="87"/>
      <c r="AK1761" s="59"/>
    </row>
    <row r="1762" spans="2:37" s="85" customFormat="1" ht="15.95" customHeight="1" x14ac:dyDescent="0.2">
      <c r="B1762" s="87"/>
      <c r="C1762" s="87"/>
      <c r="D1762" s="87"/>
      <c r="AK1762" s="59"/>
    </row>
    <row r="1763" spans="2:37" s="85" customFormat="1" ht="15.95" customHeight="1" x14ac:dyDescent="0.2">
      <c r="B1763" s="87"/>
      <c r="C1763" s="87"/>
      <c r="D1763" s="87"/>
      <c r="AK1763" s="59"/>
    </row>
    <row r="1764" spans="2:37" s="85" customFormat="1" ht="15.95" customHeight="1" x14ac:dyDescent="0.2">
      <c r="B1764" s="87"/>
      <c r="C1764" s="87"/>
      <c r="D1764" s="87"/>
      <c r="AK1764" s="59"/>
    </row>
    <row r="1765" spans="2:37" s="85" customFormat="1" ht="15.95" customHeight="1" x14ac:dyDescent="0.2">
      <c r="B1765" s="87"/>
      <c r="C1765" s="87"/>
      <c r="D1765" s="87"/>
      <c r="AK1765" s="59"/>
    </row>
    <row r="1766" spans="2:37" s="85" customFormat="1" ht="15.95" customHeight="1" x14ac:dyDescent="0.2">
      <c r="B1766" s="87"/>
      <c r="C1766" s="87"/>
      <c r="D1766" s="87"/>
      <c r="AK1766" s="59"/>
    </row>
    <row r="1767" spans="2:37" s="85" customFormat="1" ht="15.95" customHeight="1" x14ac:dyDescent="0.2">
      <c r="B1767" s="87"/>
      <c r="C1767" s="87"/>
      <c r="D1767" s="87"/>
      <c r="AK1767" s="59"/>
    </row>
    <row r="1768" spans="2:37" s="85" customFormat="1" ht="15.95" customHeight="1" x14ac:dyDescent="0.2">
      <c r="B1768" s="87"/>
      <c r="C1768" s="87"/>
      <c r="D1768" s="87"/>
      <c r="AK1768" s="59"/>
    </row>
    <row r="1769" spans="2:37" s="85" customFormat="1" ht="15.95" customHeight="1" x14ac:dyDescent="0.2">
      <c r="B1769" s="87"/>
      <c r="C1769" s="87"/>
      <c r="D1769" s="87"/>
      <c r="AK1769" s="59"/>
    </row>
    <row r="1770" spans="2:37" s="85" customFormat="1" ht="15.95" customHeight="1" x14ac:dyDescent="0.2">
      <c r="B1770" s="87"/>
      <c r="C1770" s="87"/>
      <c r="D1770" s="87"/>
      <c r="AK1770" s="59"/>
    </row>
    <row r="1771" spans="2:37" s="85" customFormat="1" ht="15.95" customHeight="1" x14ac:dyDescent="0.2">
      <c r="B1771" s="87"/>
      <c r="C1771" s="87"/>
      <c r="D1771" s="87"/>
      <c r="AK1771" s="59"/>
    </row>
    <row r="1772" spans="2:37" s="85" customFormat="1" ht="15.95" customHeight="1" x14ac:dyDescent="0.2">
      <c r="B1772" s="87"/>
      <c r="C1772" s="87"/>
      <c r="D1772" s="87"/>
      <c r="AK1772" s="59"/>
    </row>
    <row r="1773" spans="2:37" s="85" customFormat="1" ht="15.95" customHeight="1" x14ac:dyDescent="0.2">
      <c r="B1773" s="87"/>
      <c r="C1773" s="87"/>
      <c r="D1773" s="87"/>
      <c r="AK1773" s="59"/>
    </row>
    <row r="1774" spans="2:37" s="85" customFormat="1" ht="15.95" customHeight="1" x14ac:dyDescent="0.2">
      <c r="B1774" s="87"/>
      <c r="C1774" s="87"/>
      <c r="D1774" s="87"/>
      <c r="AK1774" s="59"/>
    </row>
    <row r="1775" spans="2:37" s="85" customFormat="1" ht="15.95" customHeight="1" x14ac:dyDescent="0.2">
      <c r="B1775" s="87"/>
      <c r="C1775" s="87"/>
      <c r="D1775" s="87"/>
      <c r="AK1775" s="59"/>
    </row>
    <row r="1776" spans="2:37" s="85" customFormat="1" ht="15.95" customHeight="1" x14ac:dyDescent="0.2">
      <c r="B1776" s="87"/>
      <c r="C1776" s="87"/>
      <c r="D1776" s="87"/>
      <c r="AK1776" s="59"/>
    </row>
    <row r="1777" spans="2:37" s="85" customFormat="1" ht="15.95" customHeight="1" x14ac:dyDescent="0.2">
      <c r="B1777" s="87"/>
      <c r="C1777" s="87"/>
      <c r="D1777" s="87"/>
      <c r="AK1777" s="59"/>
    </row>
    <row r="1778" spans="2:37" s="85" customFormat="1" ht="15.95" customHeight="1" x14ac:dyDescent="0.2">
      <c r="B1778" s="87"/>
      <c r="C1778" s="87"/>
      <c r="D1778" s="87"/>
      <c r="AK1778" s="59"/>
    </row>
    <row r="1779" spans="2:37" s="85" customFormat="1" ht="15.95" customHeight="1" x14ac:dyDescent="0.2">
      <c r="B1779" s="87"/>
      <c r="C1779" s="87"/>
      <c r="D1779" s="87"/>
      <c r="AK1779" s="59"/>
    </row>
    <row r="1780" spans="2:37" s="85" customFormat="1" ht="15.95" customHeight="1" x14ac:dyDescent="0.2">
      <c r="B1780" s="87"/>
      <c r="C1780" s="87"/>
      <c r="D1780" s="87"/>
      <c r="AK1780" s="59"/>
    </row>
    <row r="1781" spans="2:37" s="85" customFormat="1" ht="15.95" customHeight="1" x14ac:dyDescent="0.2">
      <c r="B1781" s="87"/>
      <c r="C1781" s="87"/>
      <c r="D1781" s="87"/>
      <c r="AK1781" s="59"/>
    </row>
    <row r="1782" spans="2:37" s="85" customFormat="1" ht="15.95" customHeight="1" x14ac:dyDescent="0.2">
      <c r="B1782" s="87"/>
      <c r="C1782" s="87"/>
      <c r="D1782" s="87"/>
      <c r="AK1782" s="59"/>
    </row>
    <row r="1783" spans="2:37" s="85" customFormat="1" ht="15.95" customHeight="1" x14ac:dyDescent="0.2">
      <c r="B1783" s="87"/>
      <c r="C1783" s="87"/>
      <c r="D1783" s="87"/>
      <c r="AK1783" s="59"/>
    </row>
    <row r="1784" spans="2:37" s="85" customFormat="1" ht="15.95" customHeight="1" x14ac:dyDescent="0.2">
      <c r="B1784" s="87"/>
      <c r="C1784" s="87"/>
      <c r="D1784" s="87"/>
      <c r="AK1784" s="59"/>
    </row>
    <row r="1785" spans="2:37" s="85" customFormat="1" ht="15.95" customHeight="1" x14ac:dyDescent="0.2">
      <c r="B1785" s="87"/>
      <c r="C1785" s="87"/>
      <c r="D1785" s="87"/>
      <c r="AK1785" s="59"/>
    </row>
    <row r="1786" spans="2:37" s="85" customFormat="1" ht="15.95" customHeight="1" x14ac:dyDescent="0.2">
      <c r="B1786" s="87"/>
      <c r="C1786" s="87"/>
      <c r="D1786" s="87"/>
      <c r="AK1786" s="59"/>
    </row>
    <row r="1787" spans="2:37" s="85" customFormat="1" ht="15.95" customHeight="1" x14ac:dyDescent="0.2">
      <c r="B1787" s="87"/>
      <c r="C1787" s="87"/>
      <c r="D1787" s="87"/>
      <c r="AK1787" s="59"/>
    </row>
    <row r="1788" spans="2:37" s="85" customFormat="1" ht="15.95" customHeight="1" x14ac:dyDescent="0.2">
      <c r="B1788" s="87"/>
      <c r="C1788" s="87"/>
      <c r="D1788" s="87"/>
      <c r="AK1788" s="59"/>
    </row>
    <row r="1789" spans="2:37" s="85" customFormat="1" ht="15.95" customHeight="1" x14ac:dyDescent="0.2">
      <c r="B1789" s="87"/>
      <c r="C1789" s="87"/>
      <c r="D1789" s="87"/>
      <c r="AK1789" s="59"/>
    </row>
    <row r="1790" spans="2:37" s="85" customFormat="1" ht="15.95" customHeight="1" x14ac:dyDescent="0.2">
      <c r="B1790" s="87"/>
      <c r="C1790" s="87"/>
      <c r="D1790" s="87"/>
      <c r="AK1790" s="59"/>
    </row>
    <row r="1791" spans="2:37" s="85" customFormat="1" ht="15.95" customHeight="1" x14ac:dyDescent="0.2">
      <c r="B1791" s="87"/>
      <c r="C1791" s="87"/>
      <c r="D1791" s="87"/>
      <c r="AK1791" s="59"/>
    </row>
    <row r="1792" spans="2:37" s="85" customFormat="1" ht="15.95" customHeight="1" x14ac:dyDescent="0.2">
      <c r="B1792" s="87"/>
      <c r="C1792" s="87"/>
      <c r="D1792" s="87"/>
      <c r="AK1792" s="59"/>
    </row>
    <row r="1793" spans="2:37" s="85" customFormat="1" ht="15.95" customHeight="1" x14ac:dyDescent="0.2">
      <c r="B1793" s="87"/>
      <c r="C1793" s="87"/>
      <c r="D1793" s="87"/>
      <c r="AK1793" s="59"/>
    </row>
    <row r="1794" spans="2:37" s="85" customFormat="1" ht="15.95" customHeight="1" x14ac:dyDescent="0.2">
      <c r="B1794" s="87"/>
      <c r="C1794" s="87"/>
      <c r="D1794" s="87"/>
      <c r="AK1794" s="59"/>
    </row>
    <row r="1795" spans="2:37" s="85" customFormat="1" ht="15.95" customHeight="1" x14ac:dyDescent="0.2">
      <c r="B1795" s="87"/>
      <c r="C1795" s="87"/>
      <c r="D1795" s="87"/>
      <c r="AK1795" s="59"/>
    </row>
    <row r="1796" spans="2:37" s="85" customFormat="1" ht="15.95" customHeight="1" x14ac:dyDescent="0.2">
      <c r="B1796" s="87"/>
      <c r="C1796" s="87"/>
      <c r="D1796" s="87"/>
      <c r="AK1796" s="59"/>
    </row>
    <row r="1797" spans="2:37" s="85" customFormat="1" ht="15.95" customHeight="1" x14ac:dyDescent="0.2">
      <c r="B1797" s="87"/>
      <c r="C1797" s="87"/>
      <c r="D1797" s="87"/>
      <c r="AK1797" s="59"/>
    </row>
    <row r="1798" spans="2:37" s="85" customFormat="1" ht="15.95" customHeight="1" x14ac:dyDescent="0.2">
      <c r="B1798" s="87"/>
      <c r="C1798" s="87"/>
      <c r="D1798" s="87"/>
      <c r="AK1798" s="59"/>
    </row>
    <row r="1799" spans="2:37" s="85" customFormat="1" ht="15.95" customHeight="1" x14ac:dyDescent="0.2">
      <c r="B1799" s="87"/>
      <c r="C1799" s="87"/>
      <c r="D1799" s="87"/>
      <c r="AK1799" s="59"/>
    </row>
    <row r="1800" spans="2:37" s="85" customFormat="1" ht="15.95" customHeight="1" x14ac:dyDescent="0.2">
      <c r="B1800" s="87"/>
      <c r="C1800" s="87"/>
      <c r="D1800" s="87"/>
      <c r="AK1800" s="59"/>
    </row>
    <row r="1801" spans="2:37" s="85" customFormat="1" ht="15.95" customHeight="1" x14ac:dyDescent="0.2">
      <c r="B1801" s="87"/>
      <c r="C1801" s="87"/>
      <c r="D1801" s="87"/>
      <c r="AK1801" s="59"/>
    </row>
    <row r="1802" spans="2:37" s="85" customFormat="1" ht="15.95" customHeight="1" x14ac:dyDescent="0.2">
      <c r="B1802" s="87"/>
      <c r="C1802" s="87"/>
      <c r="D1802" s="87"/>
      <c r="AK1802" s="59"/>
    </row>
    <row r="1803" spans="2:37" s="85" customFormat="1" ht="15.95" customHeight="1" x14ac:dyDescent="0.2">
      <c r="B1803" s="87"/>
      <c r="C1803" s="87"/>
      <c r="D1803" s="87"/>
      <c r="AK1803" s="59"/>
    </row>
    <row r="1804" spans="2:37" s="85" customFormat="1" ht="15.95" customHeight="1" x14ac:dyDescent="0.2">
      <c r="B1804" s="87"/>
      <c r="C1804" s="87"/>
      <c r="D1804" s="87"/>
      <c r="AK1804" s="59"/>
    </row>
    <row r="1805" spans="2:37" s="85" customFormat="1" ht="15.95" customHeight="1" x14ac:dyDescent="0.2">
      <c r="B1805" s="87"/>
      <c r="C1805" s="87"/>
      <c r="D1805" s="87"/>
      <c r="AK1805" s="59"/>
    </row>
    <row r="1806" spans="2:37" s="85" customFormat="1" ht="15.95" customHeight="1" x14ac:dyDescent="0.2">
      <c r="B1806" s="87"/>
      <c r="C1806" s="87"/>
      <c r="D1806" s="87"/>
      <c r="AK1806" s="59"/>
    </row>
    <row r="1807" spans="2:37" s="85" customFormat="1" ht="15.95" customHeight="1" x14ac:dyDescent="0.2">
      <c r="B1807" s="87"/>
      <c r="C1807" s="87"/>
      <c r="D1807" s="87"/>
      <c r="AK1807" s="59"/>
    </row>
    <row r="1808" spans="2:37" s="85" customFormat="1" ht="15.95" customHeight="1" x14ac:dyDescent="0.2">
      <c r="B1808" s="87"/>
      <c r="C1808" s="87"/>
      <c r="D1808" s="87"/>
      <c r="AK1808" s="59"/>
    </row>
    <row r="1809" spans="2:37" s="85" customFormat="1" ht="15.95" customHeight="1" x14ac:dyDescent="0.2">
      <c r="B1809" s="87"/>
      <c r="C1809" s="87"/>
      <c r="D1809" s="87"/>
      <c r="AK1809" s="59"/>
    </row>
    <row r="1810" spans="2:37" s="85" customFormat="1" ht="15.95" customHeight="1" x14ac:dyDescent="0.2">
      <c r="B1810" s="87"/>
      <c r="C1810" s="87"/>
      <c r="D1810" s="87"/>
      <c r="AK1810" s="59"/>
    </row>
    <row r="1811" spans="2:37" s="85" customFormat="1" ht="15.95" customHeight="1" x14ac:dyDescent="0.2">
      <c r="B1811" s="87"/>
      <c r="C1811" s="87"/>
      <c r="D1811" s="87"/>
      <c r="AK1811" s="59"/>
    </row>
    <row r="1812" spans="2:37" s="85" customFormat="1" ht="15.95" customHeight="1" x14ac:dyDescent="0.2">
      <c r="B1812" s="87"/>
      <c r="C1812" s="87"/>
      <c r="D1812" s="87"/>
      <c r="AK1812" s="59"/>
    </row>
    <row r="1813" spans="2:37" s="85" customFormat="1" ht="15.95" customHeight="1" x14ac:dyDescent="0.2">
      <c r="B1813" s="87"/>
      <c r="C1813" s="87"/>
      <c r="D1813" s="87"/>
      <c r="AK1813" s="59"/>
    </row>
    <row r="1814" spans="2:37" s="85" customFormat="1" ht="15.95" customHeight="1" x14ac:dyDescent="0.2">
      <c r="B1814" s="87"/>
      <c r="C1814" s="87"/>
      <c r="D1814" s="87"/>
      <c r="AK1814" s="59"/>
    </row>
    <row r="1815" spans="2:37" s="85" customFormat="1" ht="15.95" customHeight="1" x14ac:dyDescent="0.2">
      <c r="B1815" s="87"/>
      <c r="C1815" s="87"/>
      <c r="D1815" s="87"/>
      <c r="AK1815" s="59"/>
    </row>
    <row r="1816" spans="2:37" s="85" customFormat="1" ht="15.95" customHeight="1" x14ac:dyDescent="0.2">
      <c r="B1816" s="87"/>
      <c r="C1816" s="87"/>
      <c r="D1816" s="87"/>
      <c r="AK1816" s="59"/>
    </row>
    <row r="1817" spans="2:37" s="85" customFormat="1" ht="15.95" customHeight="1" x14ac:dyDescent="0.2">
      <c r="B1817" s="87"/>
      <c r="C1817" s="87"/>
      <c r="D1817" s="87"/>
      <c r="AK1817" s="59"/>
    </row>
    <row r="1818" spans="2:37" s="85" customFormat="1" ht="15.95" customHeight="1" x14ac:dyDescent="0.2">
      <c r="B1818" s="87"/>
      <c r="C1818" s="87"/>
      <c r="D1818" s="87"/>
      <c r="AK1818" s="59"/>
    </row>
    <row r="1819" spans="2:37" s="85" customFormat="1" ht="15.95" customHeight="1" x14ac:dyDescent="0.2">
      <c r="B1819" s="87"/>
      <c r="C1819" s="87"/>
      <c r="D1819" s="87"/>
      <c r="AK1819" s="59"/>
    </row>
    <row r="1820" spans="2:37" s="85" customFormat="1" ht="15.95" customHeight="1" x14ac:dyDescent="0.2">
      <c r="B1820" s="87"/>
      <c r="C1820" s="87"/>
      <c r="D1820" s="87"/>
      <c r="AK1820" s="59"/>
    </row>
    <row r="1821" spans="2:37" s="85" customFormat="1" ht="15.95" customHeight="1" x14ac:dyDescent="0.2">
      <c r="B1821" s="87"/>
      <c r="C1821" s="87"/>
      <c r="D1821" s="87"/>
      <c r="AK1821" s="59"/>
    </row>
    <row r="1822" spans="2:37" s="85" customFormat="1" ht="15.95" customHeight="1" x14ac:dyDescent="0.2">
      <c r="B1822" s="87"/>
      <c r="C1822" s="87"/>
      <c r="D1822" s="87"/>
      <c r="AK1822" s="59"/>
    </row>
    <row r="1823" spans="2:37" s="85" customFormat="1" ht="15.95" customHeight="1" x14ac:dyDescent="0.2">
      <c r="B1823" s="87"/>
      <c r="C1823" s="87"/>
      <c r="D1823" s="87"/>
      <c r="AK1823" s="59"/>
    </row>
    <row r="1824" spans="2:37" s="85" customFormat="1" ht="15.95" customHeight="1" x14ac:dyDescent="0.2">
      <c r="B1824" s="87"/>
      <c r="C1824" s="87"/>
      <c r="D1824" s="87"/>
      <c r="AK1824" s="59"/>
    </row>
    <row r="1825" spans="2:37" s="85" customFormat="1" ht="15.95" customHeight="1" x14ac:dyDescent="0.2">
      <c r="B1825" s="87"/>
      <c r="C1825" s="87"/>
      <c r="D1825" s="87"/>
      <c r="AK1825" s="59"/>
    </row>
    <row r="1826" spans="2:37" s="85" customFormat="1" ht="15.95" customHeight="1" x14ac:dyDescent="0.2">
      <c r="B1826" s="87"/>
      <c r="C1826" s="87"/>
      <c r="D1826" s="87"/>
      <c r="AK1826" s="59"/>
    </row>
    <row r="1827" spans="2:37" s="85" customFormat="1" ht="15.95" customHeight="1" x14ac:dyDescent="0.2">
      <c r="B1827" s="87"/>
      <c r="C1827" s="87"/>
      <c r="D1827" s="87"/>
      <c r="AK1827" s="59"/>
    </row>
    <row r="1828" spans="2:37" s="85" customFormat="1" ht="15.95" customHeight="1" x14ac:dyDescent="0.2">
      <c r="B1828" s="87"/>
      <c r="C1828" s="87"/>
      <c r="D1828" s="87"/>
      <c r="AK1828" s="59"/>
    </row>
    <row r="1829" spans="2:37" s="85" customFormat="1" ht="15.95" customHeight="1" x14ac:dyDescent="0.2">
      <c r="B1829" s="87"/>
      <c r="C1829" s="87"/>
      <c r="D1829" s="87"/>
      <c r="AK1829" s="59"/>
    </row>
    <row r="1830" spans="2:37" s="85" customFormat="1" ht="15.95" customHeight="1" x14ac:dyDescent="0.2">
      <c r="B1830" s="87"/>
      <c r="C1830" s="87"/>
      <c r="D1830" s="87"/>
      <c r="AK1830" s="59"/>
    </row>
    <row r="1831" spans="2:37" s="85" customFormat="1" ht="15.95" customHeight="1" x14ac:dyDescent="0.2">
      <c r="B1831" s="87"/>
      <c r="C1831" s="87"/>
      <c r="D1831" s="87"/>
      <c r="AK1831" s="59"/>
    </row>
    <row r="1832" spans="2:37" s="85" customFormat="1" ht="15.95" customHeight="1" x14ac:dyDescent="0.2">
      <c r="B1832" s="87"/>
      <c r="C1832" s="87"/>
      <c r="D1832" s="87"/>
      <c r="AK1832" s="59"/>
    </row>
    <row r="1833" spans="2:37" s="85" customFormat="1" ht="15.95" customHeight="1" x14ac:dyDescent="0.2">
      <c r="B1833" s="87"/>
      <c r="C1833" s="87"/>
      <c r="D1833" s="87"/>
      <c r="AK1833" s="59"/>
    </row>
    <row r="1834" spans="2:37" s="85" customFormat="1" ht="15.95" customHeight="1" x14ac:dyDescent="0.2">
      <c r="B1834" s="87"/>
      <c r="C1834" s="87"/>
      <c r="D1834" s="87"/>
      <c r="AK1834" s="59"/>
    </row>
    <row r="1835" spans="2:37" s="85" customFormat="1" ht="15.95" customHeight="1" x14ac:dyDescent="0.2">
      <c r="B1835" s="87"/>
      <c r="C1835" s="87"/>
      <c r="D1835" s="87"/>
      <c r="AK1835" s="59"/>
    </row>
    <row r="1836" spans="2:37" s="85" customFormat="1" ht="15.95" customHeight="1" x14ac:dyDescent="0.2">
      <c r="B1836" s="87"/>
      <c r="C1836" s="87"/>
      <c r="D1836" s="87"/>
      <c r="AK1836" s="59"/>
    </row>
    <row r="1837" spans="2:37" s="85" customFormat="1" ht="15.95" customHeight="1" x14ac:dyDescent="0.2">
      <c r="B1837" s="87"/>
      <c r="C1837" s="87"/>
      <c r="D1837" s="87"/>
      <c r="AK1837" s="59"/>
    </row>
    <row r="1838" spans="2:37" s="85" customFormat="1" ht="15.95" customHeight="1" x14ac:dyDescent="0.2">
      <c r="B1838" s="87"/>
      <c r="C1838" s="87"/>
      <c r="D1838" s="87"/>
      <c r="AK1838" s="59"/>
    </row>
    <row r="1839" spans="2:37" s="85" customFormat="1" ht="15.95" customHeight="1" x14ac:dyDescent="0.2">
      <c r="B1839" s="87"/>
      <c r="C1839" s="87"/>
      <c r="D1839" s="87"/>
      <c r="AK1839" s="59"/>
    </row>
    <row r="1840" spans="2:37" s="85" customFormat="1" ht="15.95" customHeight="1" x14ac:dyDescent="0.2">
      <c r="B1840" s="87"/>
      <c r="C1840" s="87"/>
      <c r="D1840" s="87"/>
      <c r="AK1840" s="59"/>
    </row>
    <row r="1841" spans="2:37" s="85" customFormat="1" ht="15.95" customHeight="1" x14ac:dyDescent="0.2">
      <c r="B1841" s="87"/>
      <c r="C1841" s="87"/>
      <c r="D1841" s="87"/>
      <c r="AK1841" s="59"/>
    </row>
    <row r="1842" spans="2:37" s="85" customFormat="1" ht="15.95" customHeight="1" x14ac:dyDescent="0.2">
      <c r="B1842" s="87"/>
      <c r="C1842" s="87"/>
      <c r="D1842" s="87"/>
      <c r="AK1842" s="59"/>
    </row>
    <row r="1843" spans="2:37" s="85" customFormat="1" ht="15.95" customHeight="1" x14ac:dyDescent="0.2">
      <c r="B1843" s="87"/>
      <c r="C1843" s="87"/>
      <c r="D1843" s="87"/>
      <c r="AK1843" s="59"/>
    </row>
    <row r="1844" spans="2:37" s="85" customFormat="1" ht="15.95" customHeight="1" x14ac:dyDescent="0.2">
      <c r="B1844" s="87"/>
      <c r="C1844" s="87"/>
      <c r="D1844" s="87"/>
      <c r="AK1844" s="59"/>
    </row>
    <row r="1845" spans="2:37" s="85" customFormat="1" ht="15.95" customHeight="1" x14ac:dyDescent="0.2">
      <c r="B1845" s="87"/>
      <c r="C1845" s="87"/>
      <c r="D1845" s="87"/>
      <c r="AK1845" s="59"/>
    </row>
    <row r="1846" spans="2:37" s="85" customFormat="1" ht="15.95" customHeight="1" x14ac:dyDescent="0.2">
      <c r="B1846" s="87"/>
      <c r="C1846" s="87"/>
      <c r="D1846" s="87"/>
      <c r="AK1846" s="59"/>
    </row>
    <row r="1847" spans="2:37" s="85" customFormat="1" ht="15.95" customHeight="1" x14ac:dyDescent="0.2">
      <c r="B1847" s="87"/>
      <c r="C1847" s="87"/>
      <c r="D1847" s="87"/>
      <c r="AK1847" s="59"/>
    </row>
    <row r="1848" spans="2:37" s="85" customFormat="1" ht="15.95" customHeight="1" x14ac:dyDescent="0.2">
      <c r="B1848" s="87"/>
      <c r="C1848" s="87"/>
      <c r="D1848" s="87"/>
      <c r="AK1848" s="59"/>
    </row>
    <row r="1849" spans="2:37" s="85" customFormat="1" ht="15.95" customHeight="1" x14ac:dyDescent="0.2">
      <c r="B1849" s="87"/>
      <c r="C1849" s="87"/>
      <c r="D1849" s="87"/>
      <c r="AK1849" s="59"/>
    </row>
    <row r="1850" spans="2:37" s="85" customFormat="1" ht="15.95" customHeight="1" x14ac:dyDescent="0.2">
      <c r="B1850" s="87"/>
      <c r="C1850" s="87"/>
      <c r="D1850" s="87"/>
      <c r="AK1850" s="59"/>
    </row>
    <row r="1851" spans="2:37" s="85" customFormat="1" ht="15.95" customHeight="1" x14ac:dyDescent="0.2">
      <c r="B1851" s="87"/>
      <c r="C1851" s="87"/>
      <c r="D1851" s="87"/>
      <c r="AK1851" s="59"/>
    </row>
    <row r="1852" spans="2:37" s="85" customFormat="1" ht="15.95" customHeight="1" x14ac:dyDescent="0.2">
      <c r="B1852" s="87"/>
      <c r="C1852" s="87"/>
      <c r="D1852" s="87"/>
      <c r="AK1852" s="59"/>
    </row>
    <row r="1853" spans="2:37" s="85" customFormat="1" ht="15.95" customHeight="1" x14ac:dyDescent="0.2">
      <c r="B1853" s="87"/>
      <c r="C1853" s="87"/>
      <c r="D1853" s="87"/>
      <c r="AK1853" s="59"/>
    </row>
    <row r="1854" spans="2:37" s="85" customFormat="1" ht="15.95" customHeight="1" x14ac:dyDescent="0.2">
      <c r="B1854" s="87"/>
      <c r="C1854" s="87"/>
      <c r="D1854" s="87"/>
      <c r="AK1854" s="59"/>
    </row>
    <row r="1855" spans="2:37" s="85" customFormat="1" ht="15.95" customHeight="1" x14ac:dyDescent="0.2">
      <c r="B1855" s="87"/>
      <c r="C1855" s="87"/>
      <c r="D1855" s="87"/>
      <c r="AK1855" s="59"/>
    </row>
    <row r="1856" spans="2:37" s="85" customFormat="1" ht="15.95" customHeight="1" x14ac:dyDescent="0.2">
      <c r="B1856" s="87"/>
      <c r="C1856" s="87"/>
      <c r="D1856" s="87"/>
      <c r="AK1856" s="59"/>
    </row>
    <row r="1857" spans="2:37" s="85" customFormat="1" ht="15.95" customHeight="1" x14ac:dyDescent="0.2">
      <c r="B1857" s="87"/>
      <c r="C1857" s="87"/>
      <c r="D1857" s="87"/>
      <c r="AK1857" s="59"/>
    </row>
    <row r="1858" spans="2:37" s="85" customFormat="1" ht="15.95" customHeight="1" x14ac:dyDescent="0.2">
      <c r="B1858" s="87"/>
      <c r="C1858" s="87"/>
      <c r="D1858" s="87"/>
      <c r="AK1858" s="59"/>
    </row>
    <row r="1859" spans="2:37" s="85" customFormat="1" ht="15.95" customHeight="1" x14ac:dyDescent="0.2">
      <c r="B1859" s="87"/>
      <c r="C1859" s="87"/>
      <c r="D1859" s="87"/>
      <c r="AK1859" s="59"/>
    </row>
    <row r="1860" spans="2:37" s="85" customFormat="1" ht="15.95" customHeight="1" x14ac:dyDescent="0.2">
      <c r="B1860" s="87"/>
      <c r="C1860" s="87"/>
      <c r="D1860" s="87"/>
      <c r="AK1860" s="59"/>
    </row>
    <row r="1861" spans="2:37" s="85" customFormat="1" ht="15.95" customHeight="1" x14ac:dyDescent="0.2">
      <c r="B1861" s="87"/>
      <c r="C1861" s="87"/>
      <c r="D1861" s="87"/>
      <c r="AK1861" s="59"/>
    </row>
    <row r="1862" spans="2:37" s="85" customFormat="1" ht="15.95" customHeight="1" x14ac:dyDescent="0.2">
      <c r="B1862" s="87"/>
      <c r="C1862" s="87"/>
      <c r="D1862" s="87"/>
      <c r="AK1862" s="59"/>
    </row>
    <row r="1863" spans="2:37" s="85" customFormat="1" ht="15.95" customHeight="1" x14ac:dyDescent="0.2">
      <c r="B1863" s="87"/>
      <c r="C1863" s="87"/>
      <c r="D1863" s="87"/>
      <c r="AK1863" s="59"/>
    </row>
    <row r="1864" spans="2:37" s="85" customFormat="1" ht="15.95" customHeight="1" x14ac:dyDescent="0.2">
      <c r="B1864" s="87"/>
      <c r="C1864" s="87"/>
      <c r="D1864" s="87"/>
      <c r="AK1864" s="59"/>
    </row>
    <row r="1865" spans="2:37" s="85" customFormat="1" ht="15.95" customHeight="1" x14ac:dyDescent="0.2">
      <c r="B1865" s="87"/>
      <c r="C1865" s="87"/>
      <c r="D1865" s="87"/>
      <c r="AK1865" s="59"/>
    </row>
    <row r="1866" spans="2:37" s="85" customFormat="1" ht="15.95" customHeight="1" x14ac:dyDescent="0.2">
      <c r="B1866" s="87"/>
      <c r="C1866" s="87"/>
      <c r="D1866" s="87"/>
      <c r="AK1866" s="59"/>
    </row>
    <row r="1867" spans="2:37" s="85" customFormat="1" ht="15.95" customHeight="1" x14ac:dyDescent="0.2">
      <c r="B1867" s="87"/>
      <c r="C1867" s="87"/>
      <c r="D1867" s="87"/>
      <c r="AK1867" s="59"/>
    </row>
    <row r="1868" spans="2:37" s="85" customFormat="1" ht="15.95" customHeight="1" x14ac:dyDescent="0.2">
      <c r="B1868" s="87"/>
      <c r="C1868" s="87"/>
      <c r="D1868" s="87"/>
      <c r="AK1868" s="59"/>
    </row>
    <row r="1869" spans="2:37" s="85" customFormat="1" ht="15.95" customHeight="1" x14ac:dyDescent="0.2">
      <c r="B1869" s="87"/>
      <c r="C1869" s="87"/>
      <c r="D1869" s="87"/>
      <c r="AK1869" s="59"/>
    </row>
    <row r="1870" spans="2:37" s="85" customFormat="1" ht="15.95" customHeight="1" x14ac:dyDescent="0.2">
      <c r="B1870" s="87"/>
      <c r="C1870" s="87"/>
      <c r="D1870" s="87"/>
      <c r="AK1870" s="59"/>
    </row>
    <row r="1871" spans="2:37" s="85" customFormat="1" ht="15.95" customHeight="1" x14ac:dyDescent="0.2">
      <c r="B1871" s="87"/>
      <c r="C1871" s="87"/>
      <c r="D1871" s="87"/>
      <c r="AK1871" s="59"/>
    </row>
    <row r="1872" spans="2:37" s="85" customFormat="1" ht="15.95" customHeight="1" x14ac:dyDescent="0.2">
      <c r="B1872" s="87"/>
      <c r="C1872" s="87"/>
      <c r="D1872" s="87"/>
      <c r="AK1872" s="59"/>
    </row>
    <row r="1873" spans="2:37" s="85" customFormat="1" ht="15.95" customHeight="1" x14ac:dyDescent="0.2">
      <c r="B1873" s="87"/>
      <c r="C1873" s="87"/>
      <c r="D1873" s="87"/>
      <c r="AK1873" s="59"/>
    </row>
    <row r="1874" spans="2:37" s="85" customFormat="1" ht="15.95" customHeight="1" x14ac:dyDescent="0.2">
      <c r="B1874" s="87"/>
      <c r="C1874" s="87"/>
      <c r="D1874" s="87"/>
      <c r="AK1874" s="59"/>
    </row>
    <row r="1875" spans="2:37" s="85" customFormat="1" ht="15.95" customHeight="1" x14ac:dyDescent="0.2">
      <c r="B1875" s="87"/>
      <c r="C1875" s="87"/>
      <c r="D1875" s="87"/>
      <c r="AK1875" s="59"/>
    </row>
    <row r="1876" spans="2:37" s="85" customFormat="1" ht="15.95" customHeight="1" x14ac:dyDescent="0.2">
      <c r="B1876" s="87"/>
      <c r="C1876" s="87"/>
      <c r="D1876" s="87"/>
      <c r="AK1876" s="59"/>
    </row>
    <row r="1877" spans="2:37" s="85" customFormat="1" ht="15.95" customHeight="1" x14ac:dyDescent="0.2">
      <c r="B1877" s="87"/>
      <c r="C1877" s="87"/>
      <c r="D1877" s="87"/>
      <c r="AK1877" s="59"/>
    </row>
    <row r="1878" spans="2:37" s="85" customFormat="1" ht="15.95" customHeight="1" x14ac:dyDescent="0.2">
      <c r="B1878" s="87"/>
      <c r="C1878" s="87"/>
      <c r="D1878" s="87"/>
      <c r="AK1878" s="59"/>
    </row>
    <row r="1879" spans="2:37" s="85" customFormat="1" ht="15.95" customHeight="1" x14ac:dyDescent="0.2">
      <c r="B1879" s="87"/>
      <c r="C1879" s="87"/>
      <c r="D1879" s="87"/>
      <c r="AK1879" s="59"/>
    </row>
    <row r="1880" spans="2:37" s="85" customFormat="1" ht="15.95" customHeight="1" x14ac:dyDescent="0.2">
      <c r="B1880" s="87"/>
      <c r="C1880" s="87"/>
      <c r="D1880" s="87"/>
      <c r="AK1880" s="59"/>
    </row>
    <row r="1881" spans="2:37" s="85" customFormat="1" ht="15.95" customHeight="1" x14ac:dyDescent="0.2">
      <c r="B1881" s="87"/>
      <c r="C1881" s="87"/>
      <c r="D1881" s="87"/>
      <c r="AK1881" s="59"/>
    </row>
    <row r="1882" spans="2:37" s="85" customFormat="1" ht="15.95" customHeight="1" x14ac:dyDescent="0.2">
      <c r="B1882" s="87"/>
      <c r="C1882" s="87"/>
      <c r="D1882" s="87"/>
      <c r="AK1882" s="59"/>
    </row>
    <row r="1883" spans="2:37" s="85" customFormat="1" ht="15.95" customHeight="1" x14ac:dyDescent="0.2">
      <c r="B1883" s="87"/>
      <c r="C1883" s="87"/>
      <c r="D1883" s="87"/>
      <c r="AK1883" s="59"/>
    </row>
    <row r="1884" spans="2:37" s="85" customFormat="1" ht="15.95" customHeight="1" x14ac:dyDescent="0.2">
      <c r="B1884" s="87"/>
      <c r="C1884" s="87"/>
      <c r="D1884" s="87"/>
      <c r="AK1884" s="59"/>
    </row>
    <row r="1885" spans="2:37" s="85" customFormat="1" ht="15.95" customHeight="1" x14ac:dyDescent="0.2">
      <c r="B1885" s="87"/>
      <c r="C1885" s="87"/>
      <c r="D1885" s="87"/>
      <c r="AK1885" s="59"/>
    </row>
    <row r="1886" spans="2:37" s="85" customFormat="1" ht="15.95" customHeight="1" x14ac:dyDescent="0.2">
      <c r="B1886" s="87"/>
      <c r="C1886" s="87"/>
      <c r="D1886" s="87"/>
      <c r="AK1886" s="59"/>
    </row>
    <row r="1887" spans="2:37" s="85" customFormat="1" ht="15.95" customHeight="1" x14ac:dyDescent="0.2">
      <c r="B1887" s="87"/>
      <c r="C1887" s="87"/>
      <c r="D1887" s="87"/>
      <c r="AK1887" s="59"/>
    </row>
    <row r="1888" spans="2:37" s="85" customFormat="1" ht="15.95" customHeight="1" x14ac:dyDescent="0.2">
      <c r="B1888" s="87"/>
      <c r="C1888" s="87"/>
      <c r="D1888" s="87"/>
      <c r="AK1888" s="59"/>
    </row>
    <row r="1889" spans="2:37" s="85" customFormat="1" ht="15.95" customHeight="1" x14ac:dyDescent="0.2">
      <c r="B1889" s="87"/>
      <c r="C1889" s="87"/>
      <c r="D1889" s="87"/>
      <c r="AK1889" s="59"/>
    </row>
    <row r="1890" spans="2:37" s="85" customFormat="1" ht="15.95" customHeight="1" x14ac:dyDescent="0.2">
      <c r="B1890" s="87"/>
      <c r="C1890" s="87"/>
      <c r="D1890" s="87"/>
      <c r="AK1890" s="59"/>
    </row>
    <row r="1891" spans="2:37" s="85" customFormat="1" ht="15.95" customHeight="1" x14ac:dyDescent="0.2">
      <c r="B1891" s="87"/>
      <c r="C1891" s="87"/>
      <c r="D1891" s="87"/>
      <c r="AK1891" s="59"/>
    </row>
    <row r="1892" spans="2:37" s="85" customFormat="1" ht="15.95" customHeight="1" x14ac:dyDescent="0.2">
      <c r="B1892" s="87"/>
      <c r="C1892" s="87"/>
      <c r="D1892" s="87"/>
      <c r="AK1892" s="59"/>
    </row>
    <row r="1893" spans="2:37" s="85" customFormat="1" ht="15.95" customHeight="1" x14ac:dyDescent="0.2">
      <c r="B1893" s="87"/>
      <c r="C1893" s="87"/>
      <c r="D1893" s="87"/>
      <c r="AK1893" s="59"/>
    </row>
    <row r="1894" spans="2:37" s="85" customFormat="1" ht="15.95" customHeight="1" x14ac:dyDescent="0.2">
      <c r="B1894" s="87"/>
      <c r="C1894" s="87"/>
      <c r="D1894" s="87"/>
      <c r="AK1894" s="59"/>
    </row>
    <row r="1895" spans="2:37" s="85" customFormat="1" ht="15.95" customHeight="1" x14ac:dyDescent="0.2">
      <c r="B1895" s="87"/>
      <c r="C1895" s="87"/>
      <c r="D1895" s="87"/>
      <c r="AK1895" s="59"/>
    </row>
    <row r="1896" spans="2:37" s="85" customFormat="1" ht="15.95" customHeight="1" x14ac:dyDescent="0.2">
      <c r="B1896" s="87"/>
      <c r="C1896" s="87"/>
      <c r="D1896" s="87"/>
      <c r="AK1896" s="59"/>
    </row>
    <row r="1897" spans="2:37" s="85" customFormat="1" ht="15.95" customHeight="1" x14ac:dyDescent="0.2">
      <c r="B1897" s="87"/>
      <c r="C1897" s="87"/>
      <c r="D1897" s="87"/>
      <c r="AK1897" s="59"/>
    </row>
    <row r="1898" spans="2:37" s="85" customFormat="1" ht="15.95" customHeight="1" x14ac:dyDescent="0.2">
      <c r="B1898" s="87"/>
      <c r="C1898" s="87"/>
      <c r="D1898" s="87"/>
      <c r="AK1898" s="59"/>
    </row>
    <row r="1899" spans="2:37" s="85" customFormat="1" ht="15.95" customHeight="1" x14ac:dyDescent="0.2">
      <c r="B1899" s="87"/>
      <c r="C1899" s="87"/>
      <c r="D1899" s="87"/>
      <c r="AK1899" s="59"/>
    </row>
    <row r="1900" spans="2:37" s="85" customFormat="1" ht="15.95" customHeight="1" x14ac:dyDescent="0.2">
      <c r="B1900" s="87"/>
      <c r="C1900" s="87"/>
      <c r="D1900" s="87"/>
      <c r="AK1900" s="59"/>
    </row>
    <row r="1901" spans="2:37" s="85" customFormat="1" ht="15.95" customHeight="1" x14ac:dyDescent="0.2">
      <c r="B1901" s="87"/>
      <c r="C1901" s="87"/>
      <c r="D1901" s="87"/>
      <c r="AK1901" s="59"/>
    </row>
    <row r="1902" spans="2:37" s="85" customFormat="1" ht="15.95" customHeight="1" x14ac:dyDescent="0.2">
      <c r="B1902" s="87"/>
      <c r="C1902" s="87"/>
      <c r="D1902" s="87"/>
      <c r="AK1902" s="59"/>
    </row>
    <row r="1903" spans="2:37" s="85" customFormat="1" ht="15.95" customHeight="1" x14ac:dyDescent="0.2">
      <c r="B1903" s="87"/>
      <c r="C1903" s="87"/>
      <c r="D1903" s="87"/>
      <c r="AK1903" s="59"/>
    </row>
    <row r="1904" spans="2:37" s="85" customFormat="1" ht="15.95" customHeight="1" x14ac:dyDescent="0.2">
      <c r="B1904" s="87"/>
      <c r="C1904" s="87"/>
      <c r="D1904" s="87"/>
      <c r="AK1904" s="59"/>
    </row>
    <row r="1905" spans="2:37" s="85" customFormat="1" ht="15.95" customHeight="1" x14ac:dyDescent="0.2">
      <c r="B1905" s="87"/>
      <c r="C1905" s="87"/>
      <c r="D1905" s="87"/>
      <c r="AK1905" s="59"/>
    </row>
    <row r="1906" spans="2:37" s="85" customFormat="1" ht="15.95" customHeight="1" x14ac:dyDescent="0.2">
      <c r="B1906" s="87"/>
      <c r="C1906" s="87"/>
      <c r="D1906" s="87"/>
      <c r="AK1906" s="59"/>
    </row>
    <row r="1907" spans="2:37" s="85" customFormat="1" ht="15.95" customHeight="1" x14ac:dyDescent="0.2">
      <c r="B1907" s="87"/>
      <c r="C1907" s="87"/>
      <c r="D1907" s="87"/>
      <c r="AK1907" s="59"/>
    </row>
    <row r="1908" spans="2:37" s="85" customFormat="1" ht="15.95" customHeight="1" x14ac:dyDescent="0.2">
      <c r="B1908" s="87"/>
      <c r="C1908" s="87"/>
      <c r="D1908" s="87"/>
      <c r="AK1908" s="59"/>
    </row>
    <row r="1909" spans="2:37" s="85" customFormat="1" ht="15.95" customHeight="1" x14ac:dyDescent="0.2">
      <c r="B1909" s="87"/>
      <c r="C1909" s="87"/>
      <c r="D1909" s="87"/>
      <c r="AK1909" s="59"/>
    </row>
    <row r="1910" spans="2:37" s="85" customFormat="1" ht="15.95" customHeight="1" x14ac:dyDescent="0.2">
      <c r="B1910" s="87"/>
      <c r="C1910" s="87"/>
      <c r="D1910" s="87"/>
      <c r="AK1910" s="59"/>
    </row>
    <row r="1911" spans="2:37" s="85" customFormat="1" ht="15.95" customHeight="1" x14ac:dyDescent="0.2">
      <c r="B1911" s="87"/>
      <c r="C1911" s="87"/>
      <c r="D1911" s="87"/>
      <c r="AK1911" s="59"/>
    </row>
    <row r="1912" spans="2:37" s="85" customFormat="1" ht="15.95" customHeight="1" x14ac:dyDescent="0.2">
      <c r="B1912" s="87"/>
      <c r="C1912" s="87"/>
      <c r="D1912" s="87"/>
      <c r="AK1912" s="59"/>
    </row>
    <row r="1913" spans="2:37" s="85" customFormat="1" ht="15.95" customHeight="1" x14ac:dyDescent="0.2">
      <c r="B1913" s="87"/>
      <c r="C1913" s="87"/>
      <c r="D1913" s="87"/>
      <c r="AK1913" s="59"/>
    </row>
    <row r="1914" spans="2:37" s="85" customFormat="1" ht="15.95" customHeight="1" x14ac:dyDescent="0.2">
      <c r="B1914" s="87"/>
      <c r="C1914" s="87"/>
      <c r="D1914" s="87"/>
      <c r="AK1914" s="59"/>
    </row>
    <row r="1915" spans="2:37" s="85" customFormat="1" ht="15.95" customHeight="1" x14ac:dyDescent="0.2">
      <c r="B1915" s="87"/>
      <c r="C1915" s="87"/>
      <c r="D1915" s="87"/>
      <c r="AK1915" s="59"/>
    </row>
    <row r="1916" spans="2:37" s="85" customFormat="1" ht="15.95" customHeight="1" x14ac:dyDescent="0.2">
      <c r="B1916" s="87"/>
      <c r="C1916" s="87"/>
      <c r="D1916" s="87"/>
      <c r="AK1916" s="59"/>
    </row>
    <row r="1917" spans="2:37" s="85" customFormat="1" ht="15.95" customHeight="1" x14ac:dyDescent="0.2">
      <c r="B1917" s="87"/>
      <c r="C1917" s="87"/>
      <c r="D1917" s="87"/>
      <c r="AK1917" s="59"/>
    </row>
    <row r="1918" spans="2:37" s="85" customFormat="1" ht="15.95" customHeight="1" x14ac:dyDescent="0.2">
      <c r="B1918" s="87"/>
      <c r="C1918" s="87"/>
      <c r="D1918" s="87"/>
      <c r="AK1918" s="59"/>
    </row>
    <row r="1919" spans="2:37" s="85" customFormat="1" ht="15.95" customHeight="1" x14ac:dyDescent="0.2">
      <c r="B1919" s="87"/>
      <c r="C1919" s="87"/>
      <c r="D1919" s="87"/>
      <c r="AK1919" s="59"/>
    </row>
    <row r="1920" spans="2:37" s="85" customFormat="1" ht="15.95" customHeight="1" x14ac:dyDescent="0.2">
      <c r="B1920" s="87"/>
      <c r="C1920" s="87"/>
      <c r="D1920" s="87"/>
      <c r="AK1920" s="59"/>
    </row>
    <row r="1921" spans="2:37" s="85" customFormat="1" ht="15.95" customHeight="1" x14ac:dyDescent="0.2">
      <c r="B1921" s="87"/>
      <c r="C1921" s="87"/>
      <c r="D1921" s="87"/>
      <c r="AK1921" s="59"/>
    </row>
    <row r="1922" spans="2:37" s="85" customFormat="1" ht="15.95" customHeight="1" x14ac:dyDescent="0.2">
      <c r="B1922" s="87"/>
      <c r="C1922" s="87"/>
      <c r="D1922" s="87"/>
      <c r="AK1922" s="59"/>
    </row>
    <row r="1923" spans="2:37" s="85" customFormat="1" ht="15.95" customHeight="1" x14ac:dyDescent="0.2">
      <c r="B1923" s="87"/>
      <c r="C1923" s="87"/>
      <c r="D1923" s="87"/>
      <c r="AK1923" s="59"/>
    </row>
    <row r="1924" spans="2:37" s="85" customFormat="1" ht="15.95" customHeight="1" x14ac:dyDescent="0.2">
      <c r="B1924" s="87"/>
      <c r="C1924" s="87"/>
      <c r="D1924" s="87"/>
      <c r="AK1924" s="59"/>
    </row>
    <row r="1925" spans="2:37" s="85" customFormat="1" ht="15.95" customHeight="1" x14ac:dyDescent="0.2">
      <c r="B1925" s="87"/>
      <c r="C1925" s="87"/>
      <c r="D1925" s="87"/>
      <c r="AK1925" s="59"/>
    </row>
    <row r="1926" spans="2:37" s="85" customFormat="1" ht="15.95" customHeight="1" x14ac:dyDescent="0.2">
      <c r="B1926" s="87"/>
      <c r="C1926" s="87"/>
      <c r="D1926" s="87"/>
      <c r="AK1926" s="59"/>
    </row>
    <row r="1927" spans="2:37" s="85" customFormat="1" ht="15.95" customHeight="1" x14ac:dyDescent="0.2">
      <c r="B1927" s="87"/>
      <c r="C1927" s="87"/>
      <c r="D1927" s="87"/>
      <c r="AK1927" s="59"/>
    </row>
    <row r="1928" spans="2:37" s="85" customFormat="1" ht="15.95" customHeight="1" x14ac:dyDescent="0.2">
      <c r="B1928" s="87"/>
      <c r="C1928" s="87"/>
      <c r="D1928" s="87"/>
      <c r="AK1928" s="59"/>
    </row>
    <row r="1929" spans="2:37" s="85" customFormat="1" ht="15.95" customHeight="1" x14ac:dyDescent="0.2">
      <c r="B1929" s="87"/>
      <c r="C1929" s="87"/>
      <c r="D1929" s="87"/>
      <c r="AK1929" s="59"/>
    </row>
    <row r="1930" spans="2:37" s="85" customFormat="1" ht="15.95" customHeight="1" x14ac:dyDescent="0.2">
      <c r="B1930" s="87"/>
      <c r="C1930" s="87"/>
      <c r="D1930" s="87"/>
      <c r="AK1930" s="59"/>
    </row>
    <row r="1931" spans="2:37" s="85" customFormat="1" ht="15.95" customHeight="1" x14ac:dyDescent="0.2">
      <c r="B1931" s="87"/>
      <c r="C1931" s="87"/>
      <c r="D1931" s="87"/>
      <c r="AK1931" s="59"/>
    </row>
    <row r="1932" spans="2:37" s="85" customFormat="1" ht="15.95" customHeight="1" x14ac:dyDescent="0.2">
      <c r="B1932" s="87"/>
      <c r="C1932" s="87"/>
      <c r="D1932" s="87"/>
      <c r="AK1932" s="59"/>
    </row>
    <row r="1933" spans="2:37" s="85" customFormat="1" ht="15.95" customHeight="1" x14ac:dyDescent="0.2">
      <c r="B1933" s="87"/>
      <c r="C1933" s="87"/>
      <c r="D1933" s="87"/>
      <c r="AK1933" s="59"/>
    </row>
    <row r="1934" spans="2:37" s="85" customFormat="1" ht="15.95" customHeight="1" x14ac:dyDescent="0.2">
      <c r="B1934" s="87"/>
      <c r="C1934" s="87"/>
      <c r="D1934" s="87"/>
      <c r="AK1934" s="59"/>
    </row>
    <row r="1935" spans="2:37" s="85" customFormat="1" ht="15.95" customHeight="1" x14ac:dyDescent="0.2">
      <c r="B1935" s="87"/>
      <c r="C1935" s="87"/>
      <c r="D1935" s="87"/>
      <c r="AK1935" s="59"/>
    </row>
    <row r="1936" spans="2:37" s="85" customFormat="1" ht="15.95" customHeight="1" x14ac:dyDescent="0.2">
      <c r="B1936" s="87"/>
      <c r="C1936" s="87"/>
      <c r="D1936" s="87"/>
      <c r="AK1936" s="59"/>
    </row>
    <row r="1937" spans="2:37" s="85" customFormat="1" ht="15.95" customHeight="1" x14ac:dyDescent="0.2">
      <c r="B1937" s="87"/>
      <c r="C1937" s="87"/>
      <c r="D1937" s="87"/>
      <c r="AK1937" s="59"/>
    </row>
    <row r="1938" spans="2:37" s="85" customFormat="1" ht="15.95" customHeight="1" x14ac:dyDescent="0.2">
      <c r="B1938" s="87"/>
      <c r="C1938" s="87"/>
      <c r="D1938" s="87"/>
      <c r="AK1938" s="59"/>
    </row>
    <row r="1939" spans="2:37" s="85" customFormat="1" ht="15.95" customHeight="1" x14ac:dyDescent="0.2">
      <c r="B1939" s="87"/>
      <c r="C1939" s="87"/>
      <c r="D1939" s="87"/>
      <c r="AK1939" s="59"/>
    </row>
    <row r="1940" spans="2:37" s="85" customFormat="1" ht="15.95" customHeight="1" x14ac:dyDescent="0.2">
      <c r="B1940" s="87"/>
      <c r="C1940" s="87"/>
      <c r="D1940" s="87"/>
      <c r="AK1940" s="59"/>
    </row>
    <row r="1941" spans="2:37" s="85" customFormat="1" ht="15.95" customHeight="1" x14ac:dyDescent="0.2">
      <c r="B1941" s="87"/>
      <c r="C1941" s="87"/>
      <c r="D1941" s="87"/>
      <c r="AK1941" s="59"/>
    </row>
    <row r="1942" spans="2:37" s="85" customFormat="1" ht="15.95" customHeight="1" x14ac:dyDescent="0.2">
      <c r="B1942" s="87"/>
      <c r="C1942" s="87"/>
      <c r="D1942" s="87"/>
      <c r="AK1942" s="59"/>
    </row>
    <row r="1943" spans="2:37" s="85" customFormat="1" ht="15.95" customHeight="1" x14ac:dyDescent="0.2">
      <c r="B1943" s="87"/>
      <c r="C1943" s="87"/>
      <c r="D1943" s="87"/>
      <c r="AK1943" s="59"/>
    </row>
    <row r="1944" spans="2:37" s="85" customFormat="1" ht="15.95" customHeight="1" x14ac:dyDescent="0.2">
      <c r="B1944" s="87"/>
      <c r="C1944" s="87"/>
      <c r="D1944" s="87"/>
      <c r="AK1944" s="59"/>
    </row>
    <row r="1945" spans="2:37" s="85" customFormat="1" ht="15.95" customHeight="1" x14ac:dyDescent="0.2">
      <c r="B1945" s="87"/>
      <c r="C1945" s="87"/>
      <c r="D1945" s="87"/>
      <c r="AK1945" s="59"/>
    </row>
    <row r="1946" spans="2:37" s="85" customFormat="1" ht="15.95" customHeight="1" x14ac:dyDescent="0.2">
      <c r="B1946" s="87"/>
      <c r="C1946" s="87"/>
      <c r="D1946" s="87"/>
      <c r="AK1946" s="59"/>
    </row>
    <row r="1947" spans="2:37" s="85" customFormat="1" ht="15.95" customHeight="1" x14ac:dyDescent="0.2">
      <c r="B1947" s="87"/>
      <c r="C1947" s="87"/>
      <c r="D1947" s="87"/>
      <c r="AK1947" s="59"/>
    </row>
    <row r="1948" spans="2:37" s="85" customFormat="1" ht="15.95" customHeight="1" x14ac:dyDescent="0.2">
      <c r="B1948" s="87"/>
      <c r="C1948" s="87"/>
      <c r="D1948" s="87"/>
      <c r="AK1948" s="59"/>
    </row>
    <row r="1949" spans="2:37" s="85" customFormat="1" ht="15.95" customHeight="1" x14ac:dyDescent="0.2">
      <c r="B1949" s="87"/>
      <c r="C1949" s="87"/>
      <c r="D1949" s="87"/>
      <c r="AK1949" s="59"/>
    </row>
    <row r="1950" spans="2:37" s="85" customFormat="1" ht="15.95" customHeight="1" x14ac:dyDescent="0.2">
      <c r="B1950" s="87"/>
      <c r="C1950" s="87"/>
      <c r="D1950" s="87"/>
      <c r="AK1950" s="59"/>
    </row>
    <row r="1951" spans="2:37" s="85" customFormat="1" ht="15.95" customHeight="1" x14ac:dyDescent="0.2">
      <c r="B1951" s="87"/>
      <c r="C1951" s="87"/>
      <c r="D1951" s="87"/>
      <c r="AK1951" s="59"/>
    </row>
    <row r="1952" spans="2:37" s="85" customFormat="1" ht="15.95" customHeight="1" x14ac:dyDescent="0.2">
      <c r="B1952" s="87"/>
      <c r="C1952" s="87"/>
      <c r="D1952" s="87"/>
      <c r="AK1952" s="59"/>
    </row>
    <row r="1953" spans="2:37" s="85" customFormat="1" ht="15.95" customHeight="1" x14ac:dyDescent="0.2">
      <c r="B1953" s="87"/>
      <c r="C1953" s="87"/>
      <c r="D1953" s="87"/>
      <c r="AK1953" s="59"/>
    </row>
    <row r="1954" spans="2:37" s="85" customFormat="1" ht="15.95" customHeight="1" x14ac:dyDescent="0.2">
      <c r="B1954" s="87"/>
      <c r="C1954" s="87"/>
      <c r="D1954" s="87"/>
      <c r="AK1954" s="59"/>
    </row>
    <row r="1955" spans="2:37" s="85" customFormat="1" ht="15.95" customHeight="1" x14ac:dyDescent="0.2">
      <c r="B1955" s="87"/>
      <c r="C1955" s="87"/>
      <c r="D1955" s="87"/>
      <c r="AK1955" s="59"/>
    </row>
    <row r="1956" spans="2:37" s="85" customFormat="1" ht="15.95" customHeight="1" x14ac:dyDescent="0.2">
      <c r="B1956" s="87"/>
      <c r="C1956" s="87"/>
      <c r="D1956" s="87"/>
      <c r="AK1956" s="59"/>
    </row>
    <row r="1957" spans="2:37" s="85" customFormat="1" ht="15.95" customHeight="1" x14ac:dyDescent="0.2">
      <c r="B1957" s="87"/>
      <c r="C1957" s="87"/>
      <c r="D1957" s="87"/>
      <c r="AK1957" s="59"/>
    </row>
    <row r="1958" spans="2:37" s="85" customFormat="1" ht="15.95" customHeight="1" x14ac:dyDescent="0.2">
      <c r="B1958" s="87"/>
      <c r="C1958" s="87"/>
      <c r="D1958" s="87"/>
      <c r="AK1958" s="59"/>
    </row>
    <row r="1959" spans="2:37" s="85" customFormat="1" ht="15.95" customHeight="1" x14ac:dyDescent="0.2">
      <c r="B1959" s="87"/>
      <c r="C1959" s="87"/>
      <c r="D1959" s="87"/>
      <c r="AK1959" s="59"/>
    </row>
    <row r="1960" spans="2:37" s="85" customFormat="1" ht="15.95" customHeight="1" x14ac:dyDescent="0.2">
      <c r="B1960" s="87"/>
      <c r="C1960" s="87"/>
      <c r="D1960" s="87"/>
      <c r="AK1960" s="59"/>
    </row>
    <row r="1961" spans="2:37" s="85" customFormat="1" ht="15.95" customHeight="1" x14ac:dyDescent="0.2">
      <c r="B1961" s="87"/>
      <c r="C1961" s="87"/>
      <c r="D1961" s="87"/>
      <c r="AK1961" s="59"/>
    </row>
    <row r="1962" spans="2:37" s="85" customFormat="1" ht="15.95" customHeight="1" x14ac:dyDescent="0.2">
      <c r="B1962" s="87"/>
      <c r="C1962" s="87"/>
      <c r="D1962" s="87"/>
      <c r="AK1962" s="59"/>
    </row>
    <row r="1963" spans="2:37" s="85" customFormat="1" ht="15.95" customHeight="1" x14ac:dyDescent="0.2">
      <c r="B1963" s="87"/>
      <c r="C1963" s="87"/>
      <c r="D1963" s="87"/>
      <c r="AK1963" s="59"/>
    </row>
    <row r="1964" spans="2:37" s="85" customFormat="1" ht="15.95" customHeight="1" x14ac:dyDescent="0.2">
      <c r="B1964" s="87"/>
      <c r="C1964" s="87"/>
      <c r="D1964" s="87"/>
      <c r="AK1964" s="59"/>
    </row>
    <row r="1965" spans="2:37" s="85" customFormat="1" ht="15.95" customHeight="1" x14ac:dyDescent="0.2">
      <c r="B1965" s="87"/>
      <c r="C1965" s="87"/>
      <c r="D1965" s="87"/>
      <c r="AK1965" s="59"/>
    </row>
    <row r="1966" spans="2:37" s="85" customFormat="1" ht="15.95" customHeight="1" x14ac:dyDescent="0.2">
      <c r="B1966" s="87"/>
      <c r="C1966" s="87"/>
      <c r="D1966" s="87"/>
      <c r="AK1966" s="59"/>
    </row>
    <row r="1967" spans="2:37" s="85" customFormat="1" ht="15.95" customHeight="1" x14ac:dyDescent="0.2">
      <c r="B1967" s="87"/>
      <c r="C1967" s="87"/>
      <c r="D1967" s="87"/>
      <c r="AK1967" s="59"/>
    </row>
    <row r="1968" spans="2:37" s="85" customFormat="1" ht="15.95" customHeight="1" x14ac:dyDescent="0.2">
      <c r="B1968" s="87"/>
      <c r="C1968" s="87"/>
      <c r="D1968" s="87"/>
      <c r="AK1968" s="59"/>
    </row>
    <row r="1969" spans="2:37" s="85" customFormat="1" ht="15.95" customHeight="1" x14ac:dyDescent="0.2">
      <c r="B1969" s="87"/>
      <c r="C1969" s="87"/>
      <c r="D1969" s="87"/>
      <c r="AK1969" s="59"/>
    </row>
    <row r="1970" spans="2:37" s="85" customFormat="1" ht="15.95" customHeight="1" x14ac:dyDescent="0.2">
      <c r="B1970" s="87"/>
      <c r="C1970" s="87"/>
      <c r="D1970" s="87"/>
      <c r="AK1970" s="59"/>
    </row>
    <row r="1971" spans="2:37" s="85" customFormat="1" ht="15.95" customHeight="1" x14ac:dyDescent="0.2">
      <c r="B1971" s="87"/>
      <c r="C1971" s="87"/>
      <c r="D1971" s="87"/>
      <c r="AK1971" s="59"/>
    </row>
    <row r="1972" spans="2:37" s="85" customFormat="1" ht="15.95" customHeight="1" x14ac:dyDescent="0.2">
      <c r="B1972" s="87"/>
      <c r="C1972" s="87"/>
      <c r="D1972" s="87"/>
      <c r="AK1972" s="59"/>
    </row>
    <row r="1973" spans="2:37" s="85" customFormat="1" ht="15.95" customHeight="1" x14ac:dyDescent="0.2">
      <c r="B1973" s="87"/>
      <c r="C1973" s="87"/>
      <c r="D1973" s="87"/>
      <c r="AK1973" s="59"/>
    </row>
    <row r="1974" spans="2:37" s="85" customFormat="1" ht="15.95" customHeight="1" x14ac:dyDescent="0.2">
      <c r="B1974" s="87"/>
      <c r="C1974" s="87"/>
      <c r="D1974" s="87"/>
      <c r="AK1974" s="59"/>
    </row>
    <row r="1975" spans="2:37" s="85" customFormat="1" ht="15.95" customHeight="1" x14ac:dyDescent="0.2">
      <c r="B1975" s="87"/>
      <c r="C1975" s="87"/>
      <c r="D1975" s="87"/>
      <c r="AK1975" s="59"/>
    </row>
    <row r="1976" spans="2:37" s="85" customFormat="1" ht="15.95" customHeight="1" x14ac:dyDescent="0.2">
      <c r="B1976" s="87"/>
      <c r="C1976" s="87"/>
      <c r="D1976" s="87"/>
      <c r="AK1976" s="59"/>
    </row>
    <row r="1977" spans="2:37" s="85" customFormat="1" ht="15.95" customHeight="1" x14ac:dyDescent="0.2">
      <c r="B1977" s="87"/>
      <c r="C1977" s="87"/>
      <c r="D1977" s="87"/>
      <c r="AK1977" s="59"/>
    </row>
    <row r="1978" spans="2:37" s="85" customFormat="1" ht="15.95" customHeight="1" x14ac:dyDescent="0.2">
      <c r="B1978" s="87"/>
      <c r="C1978" s="87"/>
      <c r="D1978" s="87"/>
      <c r="AK1978" s="59"/>
    </row>
    <row r="1979" spans="2:37" s="85" customFormat="1" ht="15.95" customHeight="1" x14ac:dyDescent="0.2">
      <c r="B1979" s="87"/>
      <c r="C1979" s="87"/>
      <c r="D1979" s="87"/>
      <c r="AK1979" s="59"/>
    </row>
    <row r="1980" spans="2:37" s="85" customFormat="1" ht="15.95" customHeight="1" x14ac:dyDescent="0.2">
      <c r="B1980" s="87"/>
      <c r="C1980" s="87"/>
      <c r="D1980" s="87"/>
      <c r="AK1980" s="59"/>
    </row>
    <row r="1981" spans="2:37" s="85" customFormat="1" ht="15.95" customHeight="1" x14ac:dyDescent="0.2">
      <c r="B1981" s="87"/>
      <c r="C1981" s="87"/>
      <c r="D1981" s="87"/>
      <c r="AK1981" s="59"/>
    </row>
    <row r="1982" spans="2:37" s="85" customFormat="1" ht="15.95" customHeight="1" x14ac:dyDescent="0.2">
      <c r="B1982" s="87"/>
      <c r="C1982" s="87"/>
      <c r="D1982" s="87"/>
      <c r="AK1982" s="59"/>
    </row>
    <row r="1983" spans="2:37" s="85" customFormat="1" ht="15.95" customHeight="1" x14ac:dyDescent="0.2">
      <c r="B1983" s="87"/>
      <c r="C1983" s="87"/>
      <c r="D1983" s="87"/>
      <c r="AK1983" s="59"/>
    </row>
    <row r="1984" spans="2:37" s="85" customFormat="1" ht="15.95" customHeight="1" x14ac:dyDescent="0.2">
      <c r="B1984" s="87"/>
      <c r="C1984" s="87"/>
      <c r="D1984" s="87"/>
      <c r="AK1984" s="59"/>
    </row>
    <row r="1985" spans="2:37" s="85" customFormat="1" ht="15.95" customHeight="1" x14ac:dyDescent="0.2">
      <c r="B1985" s="87"/>
      <c r="C1985" s="87"/>
      <c r="D1985" s="87"/>
      <c r="AK1985" s="59"/>
    </row>
    <row r="1986" spans="2:37" s="85" customFormat="1" ht="15.95" customHeight="1" x14ac:dyDescent="0.2">
      <c r="B1986" s="87"/>
      <c r="C1986" s="87"/>
      <c r="D1986" s="87"/>
      <c r="AK1986" s="59"/>
    </row>
    <row r="1987" spans="2:37" s="85" customFormat="1" ht="15.95" customHeight="1" x14ac:dyDescent="0.2">
      <c r="B1987" s="87"/>
      <c r="C1987" s="87"/>
      <c r="D1987" s="87"/>
      <c r="AK1987" s="59"/>
    </row>
    <row r="1988" spans="2:37" s="85" customFormat="1" ht="15.95" customHeight="1" x14ac:dyDescent="0.2">
      <c r="B1988" s="87"/>
      <c r="C1988" s="87"/>
      <c r="D1988" s="87"/>
      <c r="AK1988" s="59"/>
    </row>
    <row r="1989" spans="2:37" s="85" customFormat="1" ht="15.95" customHeight="1" x14ac:dyDescent="0.2">
      <c r="B1989" s="87"/>
      <c r="C1989" s="87"/>
      <c r="D1989" s="87"/>
      <c r="AK1989" s="59"/>
    </row>
    <row r="1990" spans="2:37" s="85" customFormat="1" ht="15.95" customHeight="1" x14ac:dyDescent="0.2">
      <c r="B1990" s="87"/>
      <c r="C1990" s="87"/>
      <c r="D1990" s="87"/>
      <c r="AK1990" s="59"/>
    </row>
    <row r="1991" spans="2:37" s="85" customFormat="1" ht="15.95" customHeight="1" x14ac:dyDescent="0.2">
      <c r="B1991" s="87"/>
      <c r="C1991" s="87"/>
      <c r="D1991" s="87"/>
      <c r="AK1991" s="59"/>
    </row>
    <row r="1992" spans="2:37" s="85" customFormat="1" ht="15.95" customHeight="1" x14ac:dyDescent="0.2">
      <c r="B1992" s="87"/>
      <c r="C1992" s="87"/>
      <c r="D1992" s="87"/>
      <c r="AK1992" s="59"/>
    </row>
    <row r="1993" spans="2:37" s="85" customFormat="1" ht="15.95" customHeight="1" x14ac:dyDescent="0.2">
      <c r="B1993" s="87"/>
      <c r="C1993" s="87"/>
      <c r="D1993" s="87"/>
      <c r="AK1993" s="59"/>
    </row>
    <row r="1994" spans="2:37" s="85" customFormat="1" ht="15.95" customHeight="1" x14ac:dyDescent="0.2">
      <c r="B1994" s="87"/>
      <c r="C1994" s="87"/>
      <c r="D1994" s="87"/>
      <c r="AK1994" s="59"/>
    </row>
    <row r="1995" spans="2:37" s="85" customFormat="1" ht="15.95" customHeight="1" x14ac:dyDescent="0.2">
      <c r="B1995" s="87"/>
      <c r="C1995" s="87"/>
      <c r="D1995" s="87"/>
      <c r="AK1995" s="59"/>
    </row>
    <row r="1996" spans="2:37" s="85" customFormat="1" ht="15.95" customHeight="1" x14ac:dyDescent="0.2">
      <c r="B1996" s="87"/>
      <c r="C1996" s="87"/>
      <c r="D1996" s="87"/>
      <c r="AK1996" s="59"/>
    </row>
    <row r="1997" spans="2:37" s="85" customFormat="1" ht="15.95" customHeight="1" x14ac:dyDescent="0.2">
      <c r="B1997" s="87"/>
      <c r="C1997" s="87"/>
      <c r="D1997" s="87"/>
      <c r="AK1997" s="59"/>
    </row>
    <row r="1998" spans="2:37" s="85" customFormat="1" ht="15.95" customHeight="1" x14ac:dyDescent="0.2">
      <c r="B1998" s="87"/>
      <c r="C1998" s="87"/>
      <c r="D1998" s="87"/>
      <c r="AK1998" s="59"/>
    </row>
    <row r="1999" spans="2:37" s="85" customFormat="1" ht="15.95" customHeight="1" x14ac:dyDescent="0.2">
      <c r="B1999" s="87"/>
      <c r="C1999" s="87"/>
      <c r="D1999" s="87"/>
      <c r="AK1999" s="59"/>
    </row>
    <row r="2000" spans="2:37" s="85" customFormat="1" ht="15.95" customHeight="1" x14ac:dyDescent="0.2">
      <c r="B2000" s="87"/>
      <c r="C2000" s="87"/>
      <c r="D2000" s="87"/>
      <c r="AK2000" s="59"/>
    </row>
    <row r="2001" spans="2:37" s="85" customFormat="1" ht="15.95" customHeight="1" x14ac:dyDescent="0.2">
      <c r="B2001" s="87"/>
      <c r="C2001" s="87"/>
      <c r="D2001" s="87"/>
      <c r="AK2001" s="59"/>
    </row>
    <row r="2002" spans="2:37" s="85" customFormat="1" ht="15.95" customHeight="1" x14ac:dyDescent="0.2">
      <c r="B2002" s="87"/>
      <c r="C2002" s="87"/>
      <c r="D2002" s="87"/>
      <c r="AK2002" s="59"/>
    </row>
    <row r="2003" spans="2:37" s="85" customFormat="1" ht="15.95" customHeight="1" x14ac:dyDescent="0.2">
      <c r="B2003" s="87"/>
      <c r="C2003" s="87"/>
      <c r="D2003" s="87"/>
      <c r="AK2003" s="59"/>
    </row>
    <row r="2004" spans="2:37" s="85" customFormat="1" ht="15.95" customHeight="1" x14ac:dyDescent="0.2">
      <c r="B2004" s="87"/>
      <c r="C2004" s="87"/>
      <c r="D2004" s="87"/>
      <c r="AK2004" s="59"/>
    </row>
    <row r="2005" spans="2:37" s="85" customFormat="1" ht="15.95" customHeight="1" x14ac:dyDescent="0.2">
      <c r="B2005" s="87"/>
      <c r="C2005" s="87"/>
      <c r="D2005" s="87"/>
      <c r="AK2005" s="59"/>
    </row>
    <row r="2006" spans="2:37" s="85" customFormat="1" ht="15.95" customHeight="1" x14ac:dyDescent="0.2">
      <c r="B2006" s="87"/>
      <c r="C2006" s="87"/>
      <c r="D2006" s="87"/>
      <c r="AK2006" s="59"/>
    </row>
    <row r="2007" spans="2:37" s="85" customFormat="1" ht="15.95" customHeight="1" x14ac:dyDescent="0.2">
      <c r="B2007" s="87"/>
      <c r="C2007" s="87"/>
      <c r="D2007" s="87"/>
      <c r="AK2007" s="59"/>
    </row>
    <row r="2008" spans="2:37" s="85" customFormat="1" ht="15.95" customHeight="1" x14ac:dyDescent="0.2">
      <c r="B2008" s="87"/>
      <c r="C2008" s="87"/>
      <c r="D2008" s="87"/>
      <c r="AK2008" s="59"/>
    </row>
    <row r="2009" spans="2:37" s="85" customFormat="1" ht="15.95" customHeight="1" x14ac:dyDescent="0.2">
      <c r="B2009" s="87"/>
      <c r="C2009" s="87"/>
      <c r="D2009" s="87"/>
      <c r="AK2009" s="59"/>
    </row>
    <row r="2010" spans="2:37" s="85" customFormat="1" ht="15.95" customHeight="1" x14ac:dyDescent="0.2">
      <c r="B2010" s="87"/>
      <c r="C2010" s="87"/>
      <c r="D2010" s="87"/>
      <c r="AK2010" s="59"/>
    </row>
    <row r="2011" spans="2:37" s="85" customFormat="1" ht="15.95" customHeight="1" x14ac:dyDescent="0.2">
      <c r="B2011" s="87"/>
      <c r="C2011" s="87"/>
      <c r="D2011" s="87"/>
      <c r="AK2011" s="59"/>
    </row>
    <row r="2012" spans="2:37" s="85" customFormat="1" ht="15.95" customHeight="1" x14ac:dyDescent="0.2">
      <c r="B2012" s="87"/>
      <c r="C2012" s="87"/>
      <c r="D2012" s="87"/>
      <c r="AK2012" s="59"/>
    </row>
    <row r="2013" spans="2:37" s="85" customFormat="1" ht="15.95" customHeight="1" x14ac:dyDescent="0.2">
      <c r="B2013" s="87"/>
      <c r="C2013" s="87"/>
      <c r="D2013" s="87"/>
      <c r="AK2013" s="59"/>
    </row>
    <row r="2014" spans="2:37" s="85" customFormat="1" ht="15.95" customHeight="1" x14ac:dyDescent="0.2">
      <c r="B2014" s="87"/>
      <c r="C2014" s="87"/>
      <c r="D2014" s="87"/>
      <c r="AK2014" s="59"/>
    </row>
    <row r="2015" spans="2:37" s="85" customFormat="1" ht="15.95" customHeight="1" x14ac:dyDescent="0.2">
      <c r="B2015" s="87"/>
      <c r="C2015" s="87"/>
      <c r="D2015" s="87"/>
      <c r="AK2015" s="59"/>
    </row>
    <row r="2016" spans="2:37" s="85" customFormat="1" ht="15.95" customHeight="1" x14ac:dyDescent="0.2">
      <c r="B2016" s="87"/>
      <c r="C2016" s="87"/>
      <c r="D2016" s="87"/>
      <c r="AK2016" s="59"/>
    </row>
    <row r="2017" spans="2:37" s="85" customFormat="1" ht="15.95" customHeight="1" x14ac:dyDescent="0.2">
      <c r="B2017" s="87"/>
      <c r="C2017" s="87"/>
      <c r="D2017" s="87"/>
      <c r="AK2017" s="59"/>
    </row>
    <row r="2018" spans="2:37" s="85" customFormat="1" ht="15.95" customHeight="1" x14ac:dyDescent="0.2">
      <c r="B2018" s="87"/>
      <c r="C2018" s="87"/>
      <c r="D2018" s="87"/>
      <c r="AK2018" s="59"/>
    </row>
    <row r="2019" spans="2:37" s="85" customFormat="1" ht="15.95" customHeight="1" x14ac:dyDescent="0.2">
      <c r="B2019" s="87"/>
      <c r="C2019" s="87"/>
      <c r="D2019" s="87"/>
      <c r="AK2019" s="59"/>
    </row>
    <row r="2020" spans="2:37" s="85" customFormat="1" ht="15.95" customHeight="1" x14ac:dyDescent="0.2">
      <c r="B2020" s="87"/>
      <c r="C2020" s="87"/>
      <c r="D2020" s="87"/>
      <c r="AK2020" s="59"/>
    </row>
    <row r="2021" spans="2:37" s="85" customFormat="1" ht="15.95" customHeight="1" x14ac:dyDescent="0.2">
      <c r="B2021" s="87"/>
      <c r="C2021" s="87"/>
      <c r="D2021" s="87"/>
      <c r="AK2021" s="59"/>
    </row>
    <row r="2022" spans="2:37" s="85" customFormat="1" ht="15.95" customHeight="1" x14ac:dyDescent="0.2">
      <c r="B2022" s="87"/>
      <c r="C2022" s="87"/>
      <c r="D2022" s="87"/>
      <c r="AK2022" s="59"/>
    </row>
    <row r="2023" spans="2:37" s="85" customFormat="1" ht="15.95" customHeight="1" x14ac:dyDescent="0.2">
      <c r="B2023" s="87"/>
      <c r="C2023" s="87"/>
      <c r="D2023" s="87"/>
      <c r="AK2023" s="59"/>
    </row>
    <row r="2024" spans="2:37" s="85" customFormat="1" ht="15.95" customHeight="1" x14ac:dyDescent="0.2">
      <c r="B2024" s="87"/>
      <c r="C2024" s="87"/>
      <c r="D2024" s="87"/>
      <c r="AK2024" s="59"/>
    </row>
    <row r="2025" spans="2:37" s="85" customFormat="1" ht="15.95" customHeight="1" x14ac:dyDescent="0.2">
      <c r="B2025" s="87"/>
      <c r="C2025" s="87"/>
      <c r="D2025" s="87"/>
      <c r="AK2025" s="59"/>
    </row>
    <row r="2026" spans="2:37" s="85" customFormat="1" ht="15.95" customHeight="1" x14ac:dyDescent="0.2">
      <c r="B2026" s="87"/>
      <c r="C2026" s="87"/>
      <c r="D2026" s="87"/>
      <c r="AK2026" s="59"/>
    </row>
    <row r="2027" spans="2:37" s="85" customFormat="1" ht="15.95" customHeight="1" x14ac:dyDescent="0.2">
      <c r="B2027" s="87"/>
      <c r="C2027" s="87"/>
      <c r="D2027" s="87"/>
      <c r="AK2027" s="59"/>
    </row>
    <row r="2028" spans="2:37" s="85" customFormat="1" ht="15.95" customHeight="1" x14ac:dyDescent="0.2">
      <c r="B2028" s="87"/>
      <c r="C2028" s="87"/>
      <c r="D2028" s="87"/>
      <c r="AK2028" s="59"/>
    </row>
    <row r="2029" spans="2:37" s="85" customFormat="1" ht="15.95" customHeight="1" x14ac:dyDescent="0.2">
      <c r="B2029" s="87"/>
      <c r="C2029" s="87"/>
      <c r="D2029" s="87"/>
      <c r="AK2029" s="59"/>
    </row>
    <row r="2030" spans="2:37" s="85" customFormat="1" ht="15.95" customHeight="1" x14ac:dyDescent="0.2">
      <c r="B2030" s="87"/>
      <c r="C2030" s="87"/>
      <c r="D2030" s="87"/>
      <c r="AK2030" s="59"/>
    </row>
    <row r="2031" spans="2:37" s="85" customFormat="1" ht="15.95" customHeight="1" x14ac:dyDescent="0.2">
      <c r="B2031" s="87"/>
      <c r="C2031" s="87"/>
      <c r="D2031" s="87"/>
      <c r="AK2031" s="59"/>
    </row>
    <row r="2032" spans="2:37" s="85" customFormat="1" ht="15.95" customHeight="1" x14ac:dyDescent="0.2">
      <c r="B2032" s="87"/>
      <c r="C2032" s="87"/>
      <c r="D2032" s="87"/>
      <c r="AK2032" s="59"/>
    </row>
    <row r="2033" spans="2:37" s="85" customFormat="1" ht="15.95" customHeight="1" x14ac:dyDescent="0.2">
      <c r="B2033" s="87"/>
      <c r="C2033" s="87"/>
      <c r="D2033" s="87"/>
      <c r="AK2033" s="59"/>
    </row>
    <row r="2034" spans="2:37" s="85" customFormat="1" ht="15.95" customHeight="1" x14ac:dyDescent="0.2">
      <c r="B2034" s="87"/>
      <c r="C2034" s="87"/>
      <c r="D2034" s="87"/>
      <c r="AK2034" s="59"/>
    </row>
    <row r="2035" spans="2:37" s="85" customFormat="1" ht="15.95" customHeight="1" x14ac:dyDescent="0.2">
      <c r="B2035" s="87"/>
      <c r="C2035" s="87"/>
      <c r="D2035" s="87"/>
      <c r="AK2035" s="59"/>
    </row>
    <row r="2036" spans="2:37" s="85" customFormat="1" ht="15.95" customHeight="1" x14ac:dyDescent="0.2">
      <c r="B2036" s="87"/>
      <c r="C2036" s="87"/>
      <c r="D2036" s="87"/>
      <c r="AK2036" s="59"/>
    </row>
    <row r="2037" spans="2:37" s="85" customFormat="1" ht="15.95" customHeight="1" x14ac:dyDescent="0.2">
      <c r="B2037" s="87"/>
      <c r="C2037" s="87"/>
      <c r="D2037" s="87"/>
      <c r="AK2037" s="59"/>
    </row>
    <row r="2038" spans="2:37" s="85" customFormat="1" ht="15.95" customHeight="1" x14ac:dyDescent="0.2">
      <c r="B2038" s="87"/>
      <c r="C2038" s="87"/>
      <c r="D2038" s="87"/>
      <c r="AK2038" s="59"/>
    </row>
    <row r="2039" spans="2:37" s="85" customFormat="1" ht="15.95" customHeight="1" x14ac:dyDescent="0.2">
      <c r="B2039" s="87"/>
      <c r="C2039" s="87"/>
      <c r="D2039" s="87"/>
      <c r="AK2039" s="59"/>
    </row>
    <row r="2040" spans="2:37" s="85" customFormat="1" ht="15.95" customHeight="1" x14ac:dyDescent="0.2">
      <c r="B2040" s="87"/>
      <c r="C2040" s="87"/>
      <c r="D2040" s="87"/>
      <c r="AK2040" s="59"/>
    </row>
    <row r="2041" spans="2:37" s="85" customFormat="1" ht="15.95" customHeight="1" x14ac:dyDescent="0.2">
      <c r="B2041" s="87"/>
      <c r="C2041" s="87"/>
      <c r="D2041" s="87"/>
      <c r="AK2041" s="59"/>
    </row>
    <row r="2042" spans="2:37" s="85" customFormat="1" ht="15.95" customHeight="1" x14ac:dyDescent="0.2">
      <c r="B2042" s="87"/>
      <c r="C2042" s="87"/>
      <c r="D2042" s="87"/>
      <c r="AK2042" s="59"/>
    </row>
    <row r="2043" spans="2:37" s="85" customFormat="1" ht="15.95" customHeight="1" x14ac:dyDescent="0.2">
      <c r="B2043" s="87"/>
      <c r="C2043" s="87"/>
      <c r="D2043" s="87"/>
      <c r="AK2043" s="59"/>
    </row>
    <row r="2044" spans="2:37" s="85" customFormat="1" ht="15.95" customHeight="1" x14ac:dyDescent="0.2">
      <c r="B2044" s="87"/>
      <c r="C2044" s="87"/>
      <c r="D2044" s="87"/>
      <c r="AK2044" s="59"/>
    </row>
    <row r="2045" spans="2:37" s="85" customFormat="1" ht="15.95" customHeight="1" x14ac:dyDescent="0.2">
      <c r="B2045" s="87"/>
      <c r="C2045" s="87"/>
      <c r="D2045" s="87"/>
      <c r="AK2045" s="59"/>
    </row>
    <row r="2046" spans="2:37" s="85" customFormat="1" ht="15.95" customHeight="1" x14ac:dyDescent="0.2">
      <c r="B2046" s="87"/>
      <c r="C2046" s="87"/>
      <c r="D2046" s="87"/>
      <c r="AK2046" s="59"/>
    </row>
    <row r="2047" spans="2:37" s="85" customFormat="1" ht="15.95" customHeight="1" x14ac:dyDescent="0.2">
      <c r="B2047" s="87"/>
      <c r="C2047" s="87"/>
      <c r="D2047" s="87"/>
      <c r="AK2047" s="59"/>
    </row>
    <row r="2048" spans="2:37" s="85" customFormat="1" ht="15.95" customHeight="1" x14ac:dyDescent="0.2">
      <c r="B2048" s="87"/>
      <c r="C2048" s="87"/>
      <c r="D2048" s="87"/>
      <c r="AK2048" s="59"/>
    </row>
    <row r="2049" spans="2:37" s="85" customFormat="1" ht="15.95" customHeight="1" x14ac:dyDescent="0.2">
      <c r="B2049" s="87"/>
      <c r="C2049" s="87"/>
      <c r="D2049" s="87"/>
      <c r="AK2049" s="59"/>
    </row>
    <row r="2050" spans="2:37" s="85" customFormat="1" ht="15.95" customHeight="1" x14ac:dyDescent="0.2">
      <c r="B2050" s="87"/>
      <c r="C2050" s="87"/>
      <c r="D2050" s="87"/>
      <c r="AK2050" s="59"/>
    </row>
    <row r="2051" spans="2:37" s="85" customFormat="1" ht="15.95" customHeight="1" x14ac:dyDescent="0.2">
      <c r="B2051" s="87"/>
      <c r="C2051" s="87"/>
      <c r="D2051" s="87"/>
      <c r="AK2051" s="59"/>
    </row>
    <row r="2052" spans="2:37" s="85" customFormat="1" ht="15.95" customHeight="1" x14ac:dyDescent="0.2">
      <c r="B2052" s="87"/>
      <c r="C2052" s="87"/>
      <c r="D2052" s="87"/>
      <c r="AK2052" s="59"/>
    </row>
    <row r="2053" spans="2:37" s="85" customFormat="1" ht="15.95" customHeight="1" x14ac:dyDescent="0.2">
      <c r="B2053" s="87"/>
      <c r="C2053" s="87"/>
      <c r="D2053" s="87"/>
      <c r="AK2053" s="59"/>
    </row>
    <row r="2054" spans="2:37" s="85" customFormat="1" ht="15.95" customHeight="1" x14ac:dyDescent="0.2">
      <c r="B2054" s="87"/>
      <c r="C2054" s="87"/>
      <c r="D2054" s="87"/>
      <c r="AK2054" s="59"/>
    </row>
    <row r="2055" spans="2:37" s="85" customFormat="1" ht="15.95" customHeight="1" x14ac:dyDescent="0.2">
      <c r="B2055" s="87"/>
      <c r="C2055" s="87"/>
      <c r="D2055" s="87"/>
      <c r="AK2055" s="59"/>
    </row>
    <row r="2056" spans="2:37" s="85" customFormat="1" ht="15.95" customHeight="1" x14ac:dyDescent="0.2">
      <c r="B2056" s="87"/>
      <c r="C2056" s="87"/>
      <c r="D2056" s="87"/>
      <c r="AK2056" s="59"/>
    </row>
    <row r="2057" spans="2:37" s="85" customFormat="1" ht="15.95" customHeight="1" x14ac:dyDescent="0.2">
      <c r="B2057" s="87"/>
      <c r="C2057" s="87"/>
      <c r="D2057" s="87"/>
      <c r="AK2057" s="59"/>
    </row>
    <row r="2058" spans="2:37" s="85" customFormat="1" ht="15.95" customHeight="1" x14ac:dyDescent="0.2">
      <c r="B2058" s="87"/>
      <c r="C2058" s="87"/>
      <c r="D2058" s="87"/>
      <c r="AK2058" s="59"/>
    </row>
    <row r="2059" spans="2:37" s="85" customFormat="1" ht="15.95" customHeight="1" x14ac:dyDescent="0.2">
      <c r="B2059" s="87"/>
      <c r="C2059" s="87"/>
      <c r="D2059" s="87"/>
      <c r="AK2059" s="59"/>
    </row>
    <row r="2060" spans="2:37" s="85" customFormat="1" ht="15.95" customHeight="1" x14ac:dyDescent="0.2">
      <c r="B2060" s="87"/>
      <c r="C2060" s="87"/>
      <c r="D2060" s="87"/>
      <c r="AK2060" s="59"/>
    </row>
    <row r="2061" spans="2:37" s="85" customFormat="1" ht="15.95" customHeight="1" x14ac:dyDescent="0.2">
      <c r="B2061" s="87"/>
      <c r="C2061" s="87"/>
      <c r="D2061" s="87"/>
      <c r="AK2061" s="59"/>
    </row>
    <row r="2062" spans="2:37" s="85" customFormat="1" ht="15.95" customHeight="1" x14ac:dyDescent="0.2">
      <c r="B2062" s="87"/>
      <c r="C2062" s="87"/>
      <c r="D2062" s="87"/>
      <c r="AK2062" s="59"/>
    </row>
    <row r="2063" spans="2:37" s="85" customFormat="1" ht="15.95" customHeight="1" x14ac:dyDescent="0.2">
      <c r="B2063" s="87"/>
      <c r="C2063" s="87"/>
      <c r="D2063" s="87"/>
      <c r="AK2063" s="59"/>
    </row>
    <row r="2064" spans="2:37" s="85" customFormat="1" ht="15.95" customHeight="1" x14ac:dyDescent="0.2">
      <c r="B2064" s="87"/>
      <c r="C2064" s="87"/>
      <c r="D2064" s="87"/>
      <c r="AK2064" s="59"/>
    </row>
    <row r="2065" spans="2:37" s="85" customFormat="1" ht="15.95" customHeight="1" x14ac:dyDescent="0.2">
      <c r="B2065" s="87"/>
      <c r="C2065" s="87"/>
      <c r="D2065" s="87"/>
      <c r="AK2065" s="59"/>
    </row>
    <row r="2066" spans="2:37" s="85" customFormat="1" ht="15.95" customHeight="1" x14ac:dyDescent="0.2">
      <c r="B2066" s="87"/>
      <c r="C2066" s="87"/>
      <c r="D2066" s="87"/>
      <c r="AK2066" s="59"/>
    </row>
    <row r="2067" spans="2:37" s="85" customFormat="1" ht="15.95" customHeight="1" x14ac:dyDescent="0.2">
      <c r="B2067" s="87"/>
      <c r="C2067" s="87"/>
      <c r="D2067" s="87"/>
      <c r="AK2067" s="59"/>
    </row>
    <row r="2068" spans="2:37" s="85" customFormat="1" ht="15.95" customHeight="1" x14ac:dyDescent="0.2">
      <c r="B2068" s="87"/>
      <c r="C2068" s="87"/>
      <c r="D2068" s="87"/>
      <c r="AK2068" s="59"/>
    </row>
    <row r="2069" spans="2:37" s="85" customFormat="1" ht="15.95" customHeight="1" x14ac:dyDescent="0.2">
      <c r="B2069" s="87"/>
      <c r="C2069" s="87"/>
      <c r="D2069" s="87"/>
      <c r="AK2069" s="59"/>
    </row>
    <row r="2070" spans="2:37" s="85" customFormat="1" ht="15.95" customHeight="1" x14ac:dyDescent="0.2">
      <c r="B2070" s="87"/>
      <c r="C2070" s="87"/>
      <c r="D2070" s="87"/>
      <c r="AK2070" s="59"/>
    </row>
    <row r="2071" spans="2:37" s="85" customFormat="1" ht="15.95" customHeight="1" x14ac:dyDescent="0.2">
      <c r="B2071" s="87"/>
      <c r="C2071" s="87"/>
      <c r="D2071" s="87"/>
      <c r="AK2071" s="59"/>
    </row>
    <row r="2072" spans="2:37" s="85" customFormat="1" ht="15.95" customHeight="1" x14ac:dyDescent="0.2">
      <c r="B2072" s="87"/>
      <c r="C2072" s="87"/>
      <c r="D2072" s="87"/>
      <c r="AK2072" s="59"/>
    </row>
    <row r="2073" spans="2:37" s="85" customFormat="1" ht="15.95" customHeight="1" x14ac:dyDescent="0.2">
      <c r="B2073" s="87"/>
      <c r="C2073" s="87"/>
      <c r="D2073" s="87"/>
      <c r="AK2073" s="59"/>
    </row>
    <row r="2074" spans="2:37" s="85" customFormat="1" ht="15.95" customHeight="1" x14ac:dyDescent="0.2">
      <c r="B2074" s="87"/>
      <c r="C2074" s="87"/>
      <c r="D2074" s="87"/>
      <c r="AK2074" s="59"/>
    </row>
    <row r="2075" spans="2:37" s="85" customFormat="1" ht="15.95" customHeight="1" x14ac:dyDescent="0.2">
      <c r="B2075" s="87"/>
      <c r="C2075" s="87"/>
      <c r="D2075" s="87"/>
      <c r="AK2075" s="59"/>
    </row>
    <row r="2076" spans="2:37" s="85" customFormat="1" ht="15.95" customHeight="1" x14ac:dyDescent="0.2">
      <c r="B2076" s="87"/>
      <c r="C2076" s="87"/>
      <c r="D2076" s="87"/>
      <c r="AK2076" s="59"/>
    </row>
    <row r="2077" spans="2:37" s="85" customFormat="1" ht="15.95" customHeight="1" x14ac:dyDescent="0.2">
      <c r="B2077" s="87"/>
      <c r="C2077" s="87"/>
      <c r="D2077" s="87"/>
      <c r="AK2077" s="59"/>
    </row>
    <row r="2078" spans="2:37" s="85" customFormat="1" ht="15.95" customHeight="1" x14ac:dyDescent="0.2">
      <c r="B2078" s="87"/>
      <c r="C2078" s="87"/>
      <c r="D2078" s="87"/>
      <c r="AK2078" s="59"/>
    </row>
    <row r="2079" spans="2:37" s="85" customFormat="1" ht="15.95" customHeight="1" x14ac:dyDescent="0.2">
      <c r="B2079" s="87"/>
      <c r="C2079" s="87"/>
      <c r="D2079" s="87"/>
      <c r="AK2079" s="59"/>
    </row>
    <row r="2080" spans="2:37" s="85" customFormat="1" ht="15.95" customHeight="1" x14ac:dyDescent="0.2">
      <c r="B2080" s="87"/>
      <c r="C2080" s="87"/>
      <c r="D2080" s="87"/>
      <c r="AK2080" s="59"/>
    </row>
    <row r="2081" spans="2:37" s="85" customFormat="1" ht="15.95" customHeight="1" x14ac:dyDescent="0.2">
      <c r="B2081" s="87"/>
      <c r="C2081" s="87"/>
      <c r="D2081" s="87"/>
      <c r="AK2081" s="59"/>
    </row>
    <row r="2082" spans="2:37" s="85" customFormat="1" ht="15.95" customHeight="1" x14ac:dyDescent="0.2">
      <c r="B2082" s="87"/>
      <c r="C2082" s="87"/>
      <c r="D2082" s="87"/>
      <c r="AK2082" s="59"/>
    </row>
    <row r="2083" spans="2:37" s="85" customFormat="1" ht="15.95" customHeight="1" x14ac:dyDescent="0.2">
      <c r="B2083" s="87"/>
      <c r="C2083" s="87"/>
      <c r="D2083" s="87"/>
      <c r="AK2083" s="59"/>
    </row>
    <row r="2084" spans="2:37" s="85" customFormat="1" ht="15.95" customHeight="1" x14ac:dyDescent="0.2">
      <c r="B2084" s="87"/>
      <c r="C2084" s="87"/>
      <c r="D2084" s="87"/>
      <c r="AK2084" s="59"/>
    </row>
    <row r="2085" spans="2:37" s="85" customFormat="1" ht="15.95" customHeight="1" x14ac:dyDescent="0.2">
      <c r="B2085" s="87"/>
      <c r="C2085" s="87"/>
      <c r="D2085" s="87"/>
      <c r="AK2085" s="59"/>
    </row>
    <row r="2086" spans="2:37" s="85" customFormat="1" ht="15.95" customHeight="1" x14ac:dyDescent="0.2">
      <c r="B2086" s="87"/>
      <c r="C2086" s="87"/>
      <c r="D2086" s="87"/>
      <c r="AK2086" s="59"/>
    </row>
    <row r="2087" spans="2:37" s="85" customFormat="1" ht="15.95" customHeight="1" x14ac:dyDescent="0.2">
      <c r="B2087" s="87"/>
      <c r="C2087" s="87"/>
      <c r="D2087" s="87"/>
      <c r="AK2087" s="59"/>
    </row>
    <row r="2088" spans="2:37" s="85" customFormat="1" ht="15.95" customHeight="1" x14ac:dyDescent="0.2">
      <c r="B2088" s="87"/>
      <c r="C2088" s="87"/>
      <c r="D2088" s="87"/>
      <c r="AK2088" s="59"/>
    </row>
    <row r="2089" spans="2:37" s="85" customFormat="1" ht="15.95" customHeight="1" x14ac:dyDescent="0.2">
      <c r="B2089" s="87"/>
      <c r="C2089" s="87"/>
      <c r="D2089" s="87"/>
      <c r="AK2089" s="59"/>
    </row>
    <row r="2090" spans="2:37" s="85" customFormat="1" ht="15.95" customHeight="1" x14ac:dyDescent="0.2">
      <c r="B2090" s="87"/>
      <c r="C2090" s="87"/>
      <c r="D2090" s="87"/>
      <c r="AK2090" s="59"/>
    </row>
    <row r="2091" spans="2:37" s="85" customFormat="1" ht="15.95" customHeight="1" x14ac:dyDescent="0.2">
      <c r="B2091" s="87"/>
      <c r="C2091" s="87"/>
      <c r="D2091" s="87"/>
      <c r="AK2091" s="59"/>
    </row>
    <row r="2092" spans="2:37" s="85" customFormat="1" ht="15.95" customHeight="1" x14ac:dyDescent="0.2">
      <c r="B2092" s="87"/>
      <c r="C2092" s="87"/>
      <c r="D2092" s="87"/>
      <c r="AK2092" s="59"/>
    </row>
    <row r="2093" spans="2:37" s="85" customFormat="1" ht="15.95" customHeight="1" x14ac:dyDescent="0.2">
      <c r="B2093" s="87"/>
      <c r="C2093" s="87"/>
      <c r="D2093" s="87"/>
      <c r="AK2093" s="59"/>
    </row>
    <row r="2094" spans="2:37" s="85" customFormat="1" ht="15.95" customHeight="1" x14ac:dyDescent="0.2">
      <c r="B2094" s="87"/>
      <c r="C2094" s="87"/>
      <c r="D2094" s="87"/>
      <c r="AK2094" s="59"/>
    </row>
    <row r="2095" spans="2:37" s="85" customFormat="1" ht="15.95" customHeight="1" x14ac:dyDescent="0.2">
      <c r="B2095" s="87"/>
      <c r="C2095" s="87"/>
      <c r="D2095" s="87"/>
      <c r="AK2095" s="59"/>
    </row>
    <row r="2096" spans="2:37" s="85" customFormat="1" ht="15.95" customHeight="1" x14ac:dyDescent="0.2">
      <c r="B2096" s="87"/>
      <c r="C2096" s="87"/>
      <c r="D2096" s="87"/>
      <c r="AK2096" s="59"/>
    </row>
    <row r="2097" spans="2:37" s="85" customFormat="1" ht="15.95" customHeight="1" x14ac:dyDescent="0.2">
      <c r="B2097" s="87"/>
      <c r="C2097" s="87"/>
      <c r="D2097" s="87"/>
      <c r="AK2097" s="59"/>
    </row>
    <row r="2098" spans="2:37" s="85" customFormat="1" ht="15.95" customHeight="1" x14ac:dyDescent="0.2">
      <c r="B2098" s="87"/>
      <c r="C2098" s="87"/>
      <c r="D2098" s="87"/>
      <c r="AK2098" s="59"/>
    </row>
    <row r="2099" spans="2:37" s="85" customFormat="1" ht="15.95" customHeight="1" x14ac:dyDescent="0.2">
      <c r="B2099" s="87"/>
      <c r="C2099" s="87"/>
      <c r="D2099" s="87"/>
      <c r="AK2099" s="59"/>
    </row>
    <row r="2100" spans="2:37" s="85" customFormat="1" ht="15.95" customHeight="1" x14ac:dyDescent="0.2">
      <c r="B2100" s="87"/>
      <c r="C2100" s="87"/>
      <c r="D2100" s="87"/>
      <c r="AK2100" s="59"/>
    </row>
    <row r="2101" spans="2:37" s="85" customFormat="1" ht="15.95" customHeight="1" x14ac:dyDescent="0.2">
      <c r="B2101" s="87"/>
      <c r="C2101" s="87"/>
      <c r="D2101" s="87"/>
      <c r="AK2101" s="59"/>
    </row>
    <row r="2102" spans="2:37" s="85" customFormat="1" ht="15.95" customHeight="1" x14ac:dyDescent="0.2">
      <c r="B2102" s="87"/>
      <c r="C2102" s="87"/>
      <c r="D2102" s="87"/>
      <c r="AK2102" s="59"/>
    </row>
    <row r="2103" spans="2:37" s="85" customFormat="1" ht="15.95" customHeight="1" x14ac:dyDescent="0.2">
      <c r="B2103" s="87"/>
      <c r="C2103" s="87"/>
      <c r="D2103" s="87"/>
      <c r="AK2103" s="59"/>
    </row>
    <row r="2104" spans="2:37" s="85" customFormat="1" ht="15.95" customHeight="1" x14ac:dyDescent="0.2">
      <c r="B2104" s="87"/>
      <c r="C2104" s="87"/>
      <c r="D2104" s="87"/>
      <c r="AK2104" s="59"/>
    </row>
    <row r="2105" spans="2:37" s="85" customFormat="1" ht="15.95" customHeight="1" x14ac:dyDescent="0.2">
      <c r="B2105" s="87"/>
      <c r="C2105" s="87"/>
      <c r="D2105" s="87"/>
      <c r="AK2105" s="59"/>
    </row>
    <row r="2106" spans="2:37" s="85" customFormat="1" ht="15.95" customHeight="1" x14ac:dyDescent="0.2">
      <c r="B2106" s="87"/>
      <c r="C2106" s="87"/>
      <c r="D2106" s="87"/>
      <c r="AK2106" s="59"/>
    </row>
    <row r="2107" spans="2:37" s="85" customFormat="1" ht="15.95" customHeight="1" x14ac:dyDescent="0.2">
      <c r="B2107" s="87"/>
      <c r="C2107" s="87"/>
      <c r="D2107" s="87"/>
      <c r="AK2107" s="59"/>
    </row>
    <row r="2108" spans="2:37" s="85" customFormat="1" ht="15.95" customHeight="1" x14ac:dyDescent="0.2">
      <c r="B2108" s="87"/>
      <c r="C2108" s="87"/>
      <c r="D2108" s="87"/>
      <c r="AK2108" s="59"/>
    </row>
    <row r="2109" spans="2:37" s="85" customFormat="1" ht="15.95" customHeight="1" x14ac:dyDescent="0.2">
      <c r="B2109" s="87"/>
      <c r="C2109" s="87"/>
      <c r="D2109" s="87"/>
      <c r="AK2109" s="59"/>
    </row>
    <row r="2110" spans="2:37" s="85" customFormat="1" ht="15.95" customHeight="1" x14ac:dyDescent="0.2">
      <c r="B2110" s="87"/>
      <c r="C2110" s="87"/>
      <c r="D2110" s="87"/>
      <c r="AK2110" s="59"/>
    </row>
    <row r="2111" spans="2:37" s="85" customFormat="1" ht="15.95" customHeight="1" x14ac:dyDescent="0.2">
      <c r="B2111" s="87"/>
      <c r="C2111" s="87"/>
      <c r="D2111" s="87"/>
      <c r="AK2111" s="59"/>
    </row>
    <row r="2112" spans="2:37" s="85" customFormat="1" ht="15.95" customHeight="1" x14ac:dyDescent="0.2">
      <c r="B2112" s="87"/>
      <c r="C2112" s="87"/>
      <c r="D2112" s="87"/>
      <c r="AK2112" s="59"/>
    </row>
    <row r="2113" spans="2:37" s="85" customFormat="1" ht="15.95" customHeight="1" x14ac:dyDescent="0.2">
      <c r="B2113" s="87"/>
      <c r="C2113" s="87"/>
      <c r="D2113" s="87"/>
      <c r="AK2113" s="59"/>
    </row>
    <row r="2114" spans="2:37" s="85" customFormat="1" ht="15.95" customHeight="1" x14ac:dyDescent="0.2">
      <c r="B2114" s="87"/>
      <c r="C2114" s="87"/>
      <c r="D2114" s="87"/>
      <c r="AK2114" s="59"/>
    </row>
    <row r="2115" spans="2:37" s="85" customFormat="1" ht="15.95" customHeight="1" x14ac:dyDescent="0.2">
      <c r="B2115" s="87"/>
      <c r="C2115" s="87"/>
      <c r="D2115" s="87"/>
      <c r="AK2115" s="59"/>
    </row>
    <row r="2116" spans="2:37" s="85" customFormat="1" ht="15.95" customHeight="1" x14ac:dyDescent="0.2">
      <c r="B2116" s="87"/>
      <c r="C2116" s="87"/>
      <c r="D2116" s="87"/>
      <c r="AK2116" s="59"/>
    </row>
    <row r="2117" spans="2:37" s="85" customFormat="1" ht="15.95" customHeight="1" x14ac:dyDescent="0.2">
      <c r="B2117" s="87"/>
      <c r="C2117" s="87"/>
      <c r="D2117" s="87"/>
      <c r="AK2117" s="59"/>
    </row>
    <row r="2118" spans="2:37" s="85" customFormat="1" ht="15.95" customHeight="1" x14ac:dyDescent="0.2">
      <c r="B2118" s="87"/>
      <c r="C2118" s="87"/>
      <c r="D2118" s="87"/>
      <c r="AK2118" s="59"/>
    </row>
    <row r="2119" spans="2:37" s="85" customFormat="1" ht="15.95" customHeight="1" x14ac:dyDescent="0.2">
      <c r="B2119" s="87"/>
      <c r="C2119" s="87"/>
      <c r="D2119" s="87"/>
      <c r="AK2119" s="59"/>
    </row>
    <row r="2120" spans="2:37" s="85" customFormat="1" ht="15.95" customHeight="1" x14ac:dyDescent="0.2">
      <c r="B2120" s="87"/>
      <c r="C2120" s="87"/>
      <c r="D2120" s="87"/>
      <c r="AK2120" s="59"/>
    </row>
    <row r="2121" spans="2:37" s="85" customFormat="1" ht="15.95" customHeight="1" x14ac:dyDescent="0.2">
      <c r="B2121" s="87"/>
      <c r="C2121" s="87"/>
      <c r="D2121" s="87"/>
      <c r="AK2121" s="59"/>
    </row>
    <row r="2122" spans="2:37" s="85" customFormat="1" ht="15.95" customHeight="1" x14ac:dyDescent="0.2">
      <c r="B2122" s="87"/>
      <c r="C2122" s="87"/>
      <c r="D2122" s="87"/>
      <c r="AK2122" s="59"/>
    </row>
    <row r="2123" spans="2:37" s="85" customFormat="1" ht="15.95" customHeight="1" x14ac:dyDescent="0.2">
      <c r="B2123" s="87"/>
      <c r="C2123" s="87"/>
      <c r="D2123" s="87"/>
      <c r="AK2123" s="59"/>
    </row>
    <row r="2124" spans="2:37" s="85" customFormat="1" ht="15.95" customHeight="1" x14ac:dyDescent="0.2">
      <c r="B2124" s="87"/>
      <c r="C2124" s="87"/>
      <c r="D2124" s="87"/>
      <c r="AK2124" s="59"/>
    </row>
    <row r="2125" spans="2:37" s="85" customFormat="1" ht="15.95" customHeight="1" x14ac:dyDescent="0.2">
      <c r="B2125" s="87"/>
      <c r="C2125" s="87"/>
      <c r="D2125" s="87"/>
      <c r="AK2125" s="59"/>
    </row>
    <row r="2126" spans="2:37" s="85" customFormat="1" ht="15.95" customHeight="1" x14ac:dyDescent="0.2">
      <c r="B2126" s="87"/>
      <c r="C2126" s="87"/>
      <c r="D2126" s="87"/>
      <c r="AK2126" s="59"/>
    </row>
    <row r="2127" spans="2:37" s="85" customFormat="1" ht="15.95" customHeight="1" x14ac:dyDescent="0.2">
      <c r="B2127" s="87"/>
      <c r="C2127" s="87"/>
      <c r="D2127" s="87"/>
      <c r="AK2127" s="59"/>
    </row>
    <row r="2128" spans="2:37" s="85" customFormat="1" ht="15.95" customHeight="1" x14ac:dyDescent="0.2">
      <c r="B2128" s="87"/>
      <c r="C2128" s="87"/>
      <c r="D2128" s="87"/>
      <c r="AK2128" s="59"/>
    </row>
    <row r="2129" spans="2:37" s="85" customFormat="1" ht="15.95" customHeight="1" x14ac:dyDescent="0.2">
      <c r="B2129" s="87"/>
      <c r="C2129" s="87"/>
      <c r="D2129" s="87"/>
      <c r="AK2129" s="59"/>
    </row>
    <row r="2130" spans="2:37" s="85" customFormat="1" ht="15.95" customHeight="1" x14ac:dyDescent="0.2">
      <c r="B2130" s="87"/>
      <c r="C2130" s="87"/>
      <c r="D2130" s="87"/>
      <c r="AK2130" s="59"/>
    </row>
    <row r="2131" spans="2:37" s="85" customFormat="1" ht="15.95" customHeight="1" x14ac:dyDescent="0.2">
      <c r="B2131" s="87"/>
      <c r="C2131" s="87"/>
      <c r="D2131" s="87"/>
      <c r="AK2131" s="59"/>
    </row>
    <row r="2132" spans="2:37" s="85" customFormat="1" ht="15.95" customHeight="1" x14ac:dyDescent="0.2">
      <c r="B2132" s="87"/>
      <c r="C2132" s="87"/>
      <c r="D2132" s="87"/>
      <c r="AK2132" s="59"/>
    </row>
    <row r="2133" spans="2:37" s="85" customFormat="1" ht="15.95" customHeight="1" x14ac:dyDescent="0.2">
      <c r="B2133" s="87"/>
      <c r="C2133" s="87"/>
      <c r="D2133" s="87"/>
      <c r="AK2133" s="59"/>
    </row>
    <row r="2134" spans="2:37" s="85" customFormat="1" ht="15.95" customHeight="1" x14ac:dyDescent="0.2">
      <c r="B2134" s="87"/>
      <c r="C2134" s="87"/>
      <c r="D2134" s="87"/>
      <c r="AK2134" s="59"/>
    </row>
    <row r="2135" spans="2:37" s="85" customFormat="1" ht="15.95" customHeight="1" x14ac:dyDescent="0.2">
      <c r="B2135" s="87"/>
      <c r="C2135" s="87"/>
      <c r="D2135" s="87"/>
      <c r="AK2135" s="59"/>
    </row>
    <row r="2136" spans="2:37" s="85" customFormat="1" ht="15.95" customHeight="1" x14ac:dyDescent="0.2">
      <c r="B2136" s="87"/>
      <c r="C2136" s="87"/>
      <c r="D2136" s="87"/>
      <c r="AK2136" s="59"/>
    </row>
    <row r="2137" spans="2:37" s="85" customFormat="1" ht="15.95" customHeight="1" x14ac:dyDescent="0.2">
      <c r="B2137" s="87"/>
      <c r="C2137" s="87"/>
      <c r="D2137" s="87"/>
      <c r="AK2137" s="59"/>
    </row>
    <row r="2138" spans="2:37" s="85" customFormat="1" ht="15.95" customHeight="1" x14ac:dyDescent="0.2">
      <c r="B2138" s="87"/>
      <c r="C2138" s="87"/>
      <c r="D2138" s="87"/>
      <c r="AK2138" s="59"/>
    </row>
    <row r="2139" spans="2:37" s="85" customFormat="1" ht="15.95" customHeight="1" x14ac:dyDescent="0.2">
      <c r="B2139" s="87"/>
      <c r="C2139" s="87"/>
      <c r="D2139" s="87"/>
      <c r="AK2139" s="59"/>
    </row>
    <row r="2140" spans="2:37" s="85" customFormat="1" ht="15.95" customHeight="1" x14ac:dyDescent="0.2">
      <c r="B2140" s="87"/>
      <c r="C2140" s="87"/>
      <c r="D2140" s="87"/>
      <c r="AK2140" s="59"/>
    </row>
    <row r="2141" spans="2:37" s="85" customFormat="1" ht="15.95" customHeight="1" x14ac:dyDescent="0.2">
      <c r="B2141" s="87"/>
      <c r="C2141" s="87"/>
      <c r="D2141" s="87"/>
      <c r="AK2141" s="59"/>
    </row>
    <row r="2142" spans="2:37" s="85" customFormat="1" ht="15.95" customHeight="1" x14ac:dyDescent="0.2">
      <c r="B2142" s="87"/>
      <c r="C2142" s="87"/>
      <c r="D2142" s="87"/>
      <c r="AK2142" s="59"/>
    </row>
    <row r="2143" spans="2:37" s="85" customFormat="1" ht="15.95" customHeight="1" x14ac:dyDescent="0.2">
      <c r="B2143" s="87"/>
      <c r="C2143" s="87"/>
      <c r="D2143" s="87"/>
      <c r="AK2143" s="59"/>
    </row>
    <row r="2144" spans="2:37" s="85" customFormat="1" ht="15.95" customHeight="1" x14ac:dyDescent="0.2">
      <c r="B2144" s="87"/>
      <c r="C2144" s="87"/>
      <c r="D2144" s="87"/>
      <c r="AK2144" s="59"/>
    </row>
    <row r="2145" spans="2:37" s="85" customFormat="1" ht="15.95" customHeight="1" x14ac:dyDescent="0.2">
      <c r="B2145" s="87"/>
      <c r="C2145" s="87"/>
      <c r="D2145" s="87"/>
      <c r="AK2145" s="59"/>
    </row>
    <row r="2146" spans="2:37" s="85" customFormat="1" ht="15.95" customHeight="1" x14ac:dyDescent="0.2">
      <c r="B2146" s="87"/>
      <c r="C2146" s="87"/>
      <c r="D2146" s="87"/>
      <c r="AK2146" s="59"/>
    </row>
    <row r="2147" spans="2:37" s="85" customFormat="1" ht="15.95" customHeight="1" x14ac:dyDescent="0.2">
      <c r="B2147" s="87"/>
      <c r="C2147" s="87"/>
      <c r="D2147" s="87"/>
      <c r="AK2147" s="59"/>
    </row>
    <row r="2148" spans="2:37" s="85" customFormat="1" ht="15.95" customHeight="1" x14ac:dyDescent="0.2">
      <c r="B2148" s="87"/>
      <c r="C2148" s="87"/>
      <c r="D2148" s="87"/>
      <c r="AK2148" s="59"/>
    </row>
    <row r="2149" spans="2:37" s="85" customFormat="1" ht="15.95" customHeight="1" x14ac:dyDescent="0.2">
      <c r="B2149" s="87"/>
      <c r="C2149" s="87"/>
      <c r="D2149" s="87"/>
      <c r="AK2149" s="59"/>
    </row>
    <row r="2150" spans="2:37" s="85" customFormat="1" ht="15.95" customHeight="1" x14ac:dyDescent="0.2">
      <c r="B2150" s="87"/>
      <c r="C2150" s="87"/>
      <c r="D2150" s="87"/>
      <c r="AK2150" s="59"/>
    </row>
    <row r="2151" spans="2:37" s="85" customFormat="1" ht="15.95" customHeight="1" x14ac:dyDescent="0.2">
      <c r="B2151" s="87"/>
      <c r="C2151" s="87"/>
      <c r="D2151" s="87"/>
      <c r="AK2151" s="59"/>
    </row>
    <row r="2152" spans="2:37" s="85" customFormat="1" ht="15.95" customHeight="1" x14ac:dyDescent="0.2">
      <c r="B2152" s="87"/>
      <c r="C2152" s="87"/>
      <c r="D2152" s="87"/>
      <c r="AK2152" s="59"/>
    </row>
    <row r="2153" spans="2:37" s="85" customFormat="1" ht="15.95" customHeight="1" x14ac:dyDescent="0.2">
      <c r="B2153" s="87"/>
      <c r="C2153" s="87"/>
      <c r="D2153" s="87"/>
      <c r="AK2153" s="59"/>
    </row>
    <row r="2154" spans="2:37" s="85" customFormat="1" ht="15.95" customHeight="1" x14ac:dyDescent="0.2">
      <c r="B2154" s="87"/>
      <c r="C2154" s="87"/>
      <c r="D2154" s="87"/>
      <c r="AK2154" s="59"/>
    </row>
    <row r="2155" spans="2:37" s="85" customFormat="1" ht="15.95" customHeight="1" x14ac:dyDescent="0.2">
      <c r="B2155" s="87"/>
      <c r="C2155" s="87"/>
      <c r="D2155" s="87"/>
      <c r="AK2155" s="59"/>
    </row>
    <row r="2156" spans="2:37" s="85" customFormat="1" ht="15.95" customHeight="1" x14ac:dyDescent="0.2">
      <c r="B2156" s="87"/>
      <c r="C2156" s="87"/>
      <c r="D2156" s="87"/>
      <c r="AK2156" s="59"/>
    </row>
    <row r="2157" spans="2:37" s="85" customFormat="1" ht="15.95" customHeight="1" x14ac:dyDescent="0.2">
      <c r="B2157" s="87"/>
      <c r="C2157" s="87"/>
      <c r="D2157" s="87"/>
      <c r="AK2157" s="59"/>
    </row>
    <row r="2158" spans="2:37" s="85" customFormat="1" ht="15.95" customHeight="1" x14ac:dyDescent="0.2">
      <c r="B2158" s="87"/>
      <c r="C2158" s="87"/>
      <c r="D2158" s="87"/>
      <c r="AK2158" s="59"/>
    </row>
    <row r="2159" spans="2:37" s="85" customFormat="1" ht="15.95" customHeight="1" x14ac:dyDescent="0.2">
      <c r="B2159" s="87"/>
      <c r="C2159" s="87"/>
      <c r="D2159" s="87"/>
      <c r="AK2159" s="59"/>
    </row>
    <row r="2160" spans="2:37" s="85" customFormat="1" ht="15.95" customHeight="1" x14ac:dyDescent="0.2">
      <c r="B2160" s="87"/>
      <c r="C2160" s="87"/>
      <c r="D2160" s="87"/>
      <c r="AK2160" s="59"/>
    </row>
    <row r="2161" spans="2:37" s="85" customFormat="1" ht="15.95" customHeight="1" x14ac:dyDescent="0.2">
      <c r="B2161" s="87"/>
      <c r="C2161" s="87"/>
      <c r="D2161" s="87"/>
      <c r="AK2161" s="59"/>
    </row>
    <row r="2162" spans="2:37" s="85" customFormat="1" ht="15.95" customHeight="1" x14ac:dyDescent="0.2">
      <c r="B2162" s="87"/>
      <c r="C2162" s="87"/>
      <c r="D2162" s="87"/>
      <c r="AK2162" s="59"/>
    </row>
    <row r="2163" spans="2:37" s="85" customFormat="1" ht="15.95" customHeight="1" x14ac:dyDescent="0.2">
      <c r="B2163" s="87"/>
      <c r="C2163" s="87"/>
      <c r="D2163" s="87"/>
      <c r="AK2163" s="59"/>
    </row>
    <row r="2164" spans="2:37" s="85" customFormat="1" ht="15.95" customHeight="1" x14ac:dyDescent="0.2">
      <c r="B2164" s="87"/>
      <c r="C2164" s="87"/>
      <c r="D2164" s="87"/>
      <c r="AK2164" s="59"/>
    </row>
    <row r="2165" spans="2:37" s="85" customFormat="1" ht="15.95" customHeight="1" x14ac:dyDescent="0.2">
      <c r="B2165" s="87"/>
      <c r="C2165" s="87"/>
      <c r="D2165" s="87"/>
      <c r="AK2165" s="59"/>
    </row>
    <row r="2166" spans="2:37" s="85" customFormat="1" ht="15.95" customHeight="1" x14ac:dyDescent="0.2">
      <c r="B2166" s="87"/>
      <c r="C2166" s="87"/>
      <c r="D2166" s="87"/>
      <c r="AK2166" s="59"/>
    </row>
    <row r="2167" spans="2:37" s="85" customFormat="1" ht="15.95" customHeight="1" x14ac:dyDescent="0.2">
      <c r="B2167" s="87"/>
      <c r="C2167" s="87"/>
      <c r="D2167" s="87"/>
      <c r="AK2167" s="59"/>
    </row>
    <row r="2168" spans="2:37" s="85" customFormat="1" ht="15.95" customHeight="1" x14ac:dyDescent="0.2">
      <c r="B2168" s="87"/>
      <c r="C2168" s="87"/>
      <c r="D2168" s="87"/>
      <c r="AK2168" s="59"/>
    </row>
    <row r="2169" spans="2:37" s="85" customFormat="1" ht="15.95" customHeight="1" x14ac:dyDescent="0.2">
      <c r="B2169" s="87"/>
      <c r="C2169" s="87"/>
      <c r="D2169" s="87"/>
      <c r="AK2169" s="59"/>
    </row>
    <row r="2170" spans="2:37" s="85" customFormat="1" ht="15.95" customHeight="1" x14ac:dyDescent="0.2">
      <c r="B2170" s="87"/>
      <c r="C2170" s="87"/>
      <c r="D2170" s="87"/>
      <c r="AK2170" s="59"/>
    </row>
    <row r="2171" spans="2:37" s="85" customFormat="1" ht="15.95" customHeight="1" x14ac:dyDescent="0.2">
      <c r="B2171" s="87"/>
      <c r="C2171" s="87"/>
      <c r="D2171" s="87"/>
      <c r="AK2171" s="59"/>
    </row>
    <row r="2172" spans="2:37" s="85" customFormat="1" ht="15.95" customHeight="1" x14ac:dyDescent="0.2">
      <c r="B2172" s="87"/>
      <c r="C2172" s="87"/>
      <c r="D2172" s="87"/>
      <c r="AK2172" s="59"/>
    </row>
    <row r="2173" spans="2:37" s="85" customFormat="1" ht="15.95" customHeight="1" x14ac:dyDescent="0.2">
      <c r="B2173" s="87"/>
      <c r="C2173" s="87"/>
      <c r="D2173" s="87"/>
      <c r="AK2173" s="59"/>
    </row>
    <row r="2174" spans="2:37" s="85" customFormat="1" ht="15.95" customHeight="1" x14ac:dyDescent="0.2">
      <c r="B2174" s="87"/>
      <c r="C2174" s="87"/>
      <c r="D2174" s="87"/>
      <c r="AK2174" s="59"/>
    </row>
    <row r="2175" spans="2:37" s="85" customFormat="1" ht="15.95" customHeight="1" x14ac:dyDescent="0.2">
      <c r="B2175" s="87"/>
      <c r="C2175" s="87"/>
      <c r="D2175" s="87"/>
      <c r="AK2175" s="59"/>
    </row>
    <row r="2176" spans="2:37" s="85" customFormat="1" ht="15.95" customHeight="1" x14ac:dyDescent="0.2">
      <c r="B2176" s="87"/>
      <c r="C2176" s="87"/>
      <c r="D2176" s="87"/>
      <c r="AK2176" s="59"/>
    </row>
    <row r="2177" spans="2:37" s="85" customFormat="1" ht="15.95" customHeight="1" x14ac:dyDescent="0.2">
      <c r="B2177" s="87"/>
      <c r="C2177" s="87"/>
      <c r="D2177" s="87"/>
      <c r="AK2177" s="59"/>
    </row>
    <row r="2178" spans="2:37" s="85" customFormat="1" ht="15.95" customHeight="1" x14ac:dyDescent="0.2">
      <c r="B2178" s="87"/>
      <c r="C2178" s="87"/>
      <c r="D2178" s="87"/>
      <c r="AK2178" s="59"/>
    </row>
    <row r="2179" spans="2:37" s="85" customFormat="1" ht="15.95" customHeight="1" x14ac:dyDescent="0.2">
      <c r="B2179" s="87"/>
      <c r="C2179" s="87"/>
      <c r="D2179" s="87"/>
      <c r="AK2179" s="59"/>
    </row>
    <row r="2180" spans="2:37" s="85" customFormat="1" ht="15.95" customHeight="1" x14ac:dyDescent="0.2">
      <c r="B2180" s="87"/>
      <c r="C2180" s="87"/>
      <c r="D2180" s="87"/>
      <c r="AK2180" s="59"/>
    </row>
    <row r="2181" spans="2:37" s="85" customFormat="1" ht="15.95" customHeight="1" x14ac:dyDescent="0.2">
      <c r="B2181" s="87"/>
      <c r="C2181" s="87"/>
      <c r="D2181" s="87"/>
      <c r="AK2181" s="59"/>
    </row>
    <row r="2182" spans="2:37" s="85" customFormat="1" ht="15.95" customHeight="1" x14ac:dyDescent="0.2">
      <c r="B2182" s="87"/>
      <c r="C2182" s="87"/>
      <c r="D2182" s="87"/>
      <c r="AK2182" s="59"/>
    </row>
    <row r="2183" spans="2:37" s="85" customFormat="1" ht="15.95" customHeight="1" x14ac:dyDescent="0.2">
      <c r="B2183" s="87"/>
      <c r="C2183" s="87"/>
      <c r="D2183" s="87"/>
      <c r="AK2183" s="59"/>
    </row>
    <row r="2184" spans="2:37" s="85" customFormat="1" ht="15.95" customHeight="1" x14ac:dyDescent="0.2">
      <c r="B2184" s="87"/>
      <c r="C2184" s="87"/>
      <c r="D2184" s="87"/>
      <c r="AK2184" s="59"/>
    </row>
    <row r="2185" spans="2:37" s="85" customFormat="1" ht="15.95" customHeight="1" x14ac:dyDescent="0.2">
      <c r="B2185" s="87"/>
      <c r="C2185" s="87"/>
      <c r="D2185" s="87"/>
      <c r="AK2185" s="59"/>
    </row>
    <row r="2186" spans="2:37" s="85" customFormat="1" ht="15.95" customHeight="1" x14ac:dyDescent="0.2">
      <c r="B2186" s="87"/>
      <c r="C2186" s="87"/>
      <c r="D2186" s="87"/>
      <c r="AK2186" s="59"/>
    </row>
    <row r="2187" spans="2:37" s="85" customFormat="1" ht="15.95" customHeight="1" x14ac:dyDescent="0.2">
      <c r="B2187" s="87"/>
      <c r="C2187" s="87"/>
      <c r="D2187" s="87"/>
      <c r="AK2187" s="59"/>
    </row>
    <row r="2188" spans="2:37" s="85" customFormat="1" ht="15.95" customHeight="1" x14ac:dyDescent="0.2">
      <c r="B2188" s="87"/>
      <c r="C2188" s="87"/>
      <c r="D2188" s="87"/>
      <c r="AK2188" s="59"/>
    </row>
    <row r="2189" spans="2:37" s="85" customFormat="1" ht="15.95" customHeight="1" x14ac:dyDescent="0.2">
      <c r="B2189" s="87"/>
      <c r="C2189" s="87"/>
      <c r="D2189" s="87"/>
      <c r="AK2189" s="59"/>
    </row>
    <row r="2190" spans="2:37" s="85" customFormat="1" ht="15.95" customHeight="1" x14ac:dyDescent="0.2">
      <c r="B2190" s="87"/>
      <c r="C2190" s="87"/>
      <c r="D2190" s="87"/>
      <c r="AK2190" s="59"/>
    </row>
    <row r="2191" spans="2:37" s="85" customFormat="1" ht="15.95" customHeight="1" x14ac:dyDescent="0.2">
      <c r="B2191" s="87"/>
      <c r="C2191" s="87"/>
      <c r="D2191" s="87"/>
      <c r="AK2191" s="59"/>
    </row>
    <row r="2192" spans="2:37" s="85" customFormat="1" ht="15.95" customHeight="1" x14ac:dyDescent="0.2">
      <c r="B2192" s="87"/>
      <c r="C2192" s="87"/>
      <c r="D2192" s="87"/>
      <c r="AK2192" s="59"/>
    </row>
    <row r="2193" spans="2:37" s="85" customFormat="1" ht="15.95" customHeight="1" x14ac:dyDescent="0.2">
      <c r="B2193" s="87"/>
      <c r="C2193" s="87"/>
      <c r="D2193" s="87"/>
      <c r="AK2193" s="59"/>
    </row>
    <row r="2194" spans="2:37" s="85" customFormat="1" ht="15.95" customHeight="1" x14ac:dyDescent="0.2">
      <c r="B2194" s="87"/>
      <c r="C2194" s="87"/>
      <c r="D2194" s="87"/>
      <c r="AK2194" s="59"/>
    </row>
    <row r="2195" spans="2:37" s="85" customFormat="1" ht="15.95" customHeight="1" x14ac:dyDescent="0.2">
      <c r="B2195" s="87"/>
      <c r="C2195" s="87"/>
      <c r="D2195" s="87"/>
      <c r="AK2195" s="59"/>
    </row>
    <row r="2196" spans="2:37" s="85" customFormat="1" ht="15.95" customHeight="1" x14ac:dyDescent="0.2">
      <c r="B2196" s="87"/>
      <c r="C2196" s="87"/>
      <c r="D2196" s="87"/>
      <c r="AK2196" s="59"/>
    </row>
    <row r="2197" spans="2:37" s="85" customFormat="1" ht="15.95" customHeight="1" x14ac:dyDescent="0.2">
      <c r="B2197" s="87"/>
      <c r="C2197" s="87"/>
      <c r="D2197" s="87"/>
      <c r="AK2197" s="59"/>
    </row>
    <row r="2198" spans="2:37" s="85" customFormat="1" ht="15.95" customHeight="1" x14ac:dyDescent="0.2">
      <c r="B2198" s="87"/>
      <c r="C2198" s="87"/>
      <c r="D2198" s="87"/>
      <c r="AK2198" s="59"/>
    </row>
    <row r="2199" spans="2:37" s="85" customFormat="1" ht="15.95" customHeight="1" x14ac:dyDescent="0.2">
      <c r="B2199" s="87"/>
      <c r="C2199" s="87"/>
      <c r="D2199" s="87"/>
      <c r="AK2199" s="59"/>
    </row>
    <row r="2200" spans="2:37" s="85" customFormat="1" ht="15.95" customHeight="1" x14ac:dyDescent="0.2">
      <c r="B2200" s="87"/>
      <c r="C2200" s="87"/>
      <c r="D2200" s="87"/>
      <c r="AK2200" s="59"/>
    </row>
    <row r="2201" spans="2:37" s="85" customFormat="1" ht="15.95" customHeight="1" x14ac:dyDescent="0.2">
      <c r="B2201" s="87"/>
      <c r="C2201" s="87"/>
      <c r="D2201" s="87"/>
      <c r="AK2201" s="59"/>
    </row>
    <row r="2202" spans="2:37" s="85" customFormat="1" ht="15.95" customHeight="1" x14ac:dyDescent="0.2">
      <c r="B2202" s="87"/>
      <c r="C2202" s="87"/>
      <c r="D2202" s="87"/>
      <c r="AK2202" s="59"/>
    </row>
    <row r="2203" spans="2:37" s="85" customFormat="1" ht="15.95" customHeight="1" x14ac:dyDescent="0.2">
      <c r="B2203" s="87"/>
      <c r="C2203" s="87"/>
      <c r="D2203" s="87"/>
      <c r="AK2203" s="59"/>
    </row>
    <row r="2204" spans="2:37" s="85" customFormat="1" ht="15.95" customHeight="1" x14ac:dyDescent="0.2">
      <c r="B2204" s="87"/>
      <c r="C2204" s="87"/>
      <c r="D2204" s="87"/>
      <c r="AK2204" s="59"/>
    </row>
    <row r="2205" spans="2:37" s="85" customFormat="1" ht="15.95" customHeight="1" x14ac:dyDescent="0.2">
      <c r="B2205" s="87"/>
      <c r="C2205" s="87"/>
      <c r="D2205" s="87"/>
      <c r="AK2205" s="59"/>
    </row>
    <row r="2206" spans="2:37" s="85" customFormat="1" ht="15.95" customHeight="1" x14ac:dyDescent="0.2">
      <c r="B2206" s="87"/>
      <c r="C2206" s="87"/>
      <c r="D2206" s="87"/>
      <c r="AK2206" s="59"/>
    </row>
    <row r="2207" spans="2:37" s="85" customFormat="1" ht="15.95" customHeight="1" x14ac:dyDescent="0.2">
      <c r="B2207" s="87"/>
      <c r="C2207" s="87"/>
      <c r="D2207" s="87"/>
      <c r="AK2207" s="59"/>
    </row>
    <row r="2208" spans="2:37" s="85" customFormat="1" ht="15.95" customHeight="1" x14ac:dyDescent="0.2">
      <c r="B2208" s="87"/>
      <c r="C2208" s="87"/>
      <c r="D2208" s="87"/>
      <c r="AK2208" s="59"/>
    </row>
    <row r="2209" spans="2:37" s="85" customFormat="1" ht="15.95" customHeight="1" x14ac:dyDescent="0.2">
      <c r="B2209" s="87"/>
      <c r="C2209" s="87"/>
      <c r="D2209" s="87"/>
      <c r="AK2209" s="59"/>
    </row>
    <row r="2210" spans="2:37" s="85" customFormat="1" ht="15.95" customHeight="1" x14ac:dyDescent="0.2">
      <c r="B2210" s="87"/>
      <c r="C2210" s="87"/>
      <c r="D2210" s="87"/>
      <c r="AK2210" s="59"/>
    </row>
    <row r="2211" spans="2:37" s="85" customFormat="1" ht="15.95" customHeight="1" x14ac:dyDescent="0.2">
      <c r="B2211" s="87"/>
      <c r="C2211" s="87"/>
      <c r="D2211" s="87"/>
      <c r="AK2211" s="59"/>
    </row>
    <row r="2212" spans="2:37" s="85" customFormat="1" ht="15.95" customHeight="1" x14ac:dyDescent="0.2">
      <c r="B2212" s="87"/>
      <c r="C2212" s="87"/>
      <c r="D2212" s="87"/>
      <c r="AK2212" s="59"/>
    </row>
    <row r="2213" spans="2:37" s="85" customFormat="1" ht="15.95" customHeight="1" x14ac:dyDescent="0.2">
      <c r="B2213" s="87"/>
      <c r="C2213" s="87"/>
      <c r="D2213" s="87"/>
      <c r="AK2213" s="59"/>
    </row>
    <row r="2214" spans="2:37" s="85" customFormat="1" ht="15.95" customHeight="1" x14ac:dyDescent="0.2">
      <c r="B2214" s="87"/>
      <c r="C2214" s="87"/>
      <c r="D2214" s="87"/>
      <c r="AK2214" s="59"/>
    </row>
    <row r="2215" spans="2:37" s="85" customFormat="1" ht="15.95" customHeight="1" x14ac:dyDescent="0.2">
      <c r="B2215" s="87"/>
      <c r="C2215" s="87"/>
      <c r="D2215" s="87"/>
      <c r="AK2215" s="59"/>
    </row>
    <row r="2216" spans="2:37" s="85" customFormat="1" ht="15.95" customHeight="1" x14ac:dyDescent="0.2">
      <c r="B2216" s="87"/>
      <c r="C2216" s="87"/>
      <c r="D2216" s="87"/>
      <c r="AK2216" s="59"/>
    </row>
    <row r="2217" spans="2:37" s="85" customFormat="1" ht="15.95" customHeight="1" x14ac:dyDescent="0.2">
      <c r="B2217" s="87"/>
      <c r="C2217" s="87"/>
      <c r="D2217" s="87"/>
      <c r="AK2217" s="59"/>
    </row>
    <row r="2218" spans="2:37" s="85" customFormat="1" ht="15.95" customHeight="1" x14ac:dyDescent="0.2">
      <c r="B2218" s="87"/>
      <c r="C2218" s="87"/>
      <c r="D2218" s="87"/>
      <c r="AK2218" s="59"/>
    </row>
    <row r="2219" spans="2:37" s="85" customFormat="1" ht="15.95" customHeight="1" x14ac:dyDescent="0.2">
      <c r="B2219" s="87"/>
      <c r="C2219" s="87"/>
      <c r="D2219" s="87"/>
      <c r="AK2219" s="59"/>
    </row>
    <row r="2220" spans="2:37" s="85" customFormat="1" ht="15.95" customHeight="1" x14ac:dyDescent="0.2">
      <c r="B2220" s="87"/>
      <c r="C2220" s="87"/>
      <c r="D2220" s="87"/>
      <c r="AK2220" s="59"/>
    </row>
    <row r="2221" spans="2:37" s="85" customFormat="1" ht="15.95" customHeight="1" x14ac:dyDescent="0.2">
      <c r="B2221" s="87"/>
      <c r="C2221" s="87"/>
      <c r="D2221" s="87"/>
      <c r="AK2221" s="59"/>
    </row>
    <row r="2222" spans="2:37" s="85" customFormat="1" ht="15.95" customHeight="1" x14ac:dyDescent="0.2">
      <c r="B2222" s="87"/>
      <c r="C2222" s="87"/>
      <c r="D2222" s="87"/>
      <c r="AK2222" s="59"/>
    </row>
    <row r="2223" spans="2:37" s="85" customFormat="1" ht="15.95" customHeight="1" x14ac:dyDescent="0.2">
      <c r="B2223" s="87"/>
      <c r="C2223" s="87"/>
      <c r="D2223" s="87"/>
      <c r="AK2223" s="59"/>
    </row>
    <row r="2224" spans="2:37" s="85" customFormat="1" ht="15.95" customHeight="1" x14ac:dyDescent="0.2">
      <c r="B2224" s="87"/>
      <c r="C2224" s="87"/>
      <c r="D2224" s="87"/>
      <c r="AK2224" s="59"/>
    </row>
    <row r="2225" spans="2:37" s="85" customFormat="1" ht="15.95" customHeight="1" x14ac:dyDescent="0.2">
      <c r="B2225" s="87"/>
      <c r="C2225" s="87"/>
      <c r="D2225" s="87"/>
      <c r="AK2225" s="59"/>
    </row>
    <row r="2226" spans="2:37" s="85" customFormat="1" ht="15.95" customHeight="1" x14ac:dyDescent="0.2">
      <c r="B2226" s="87"/>
      <c r="C2226" s="87"/>
      <c r="D2226" s="87"/>
      <c r="AK2226" s="59"/>
    </row>
    <row r="2227" spans="2:37" s="85" customFormat="1" ht="15.95" customHeight="1" x14ac:dyDescent="0.2">
      <c r="B2227" s="87"/>
      <c r="C2227" s="87"/>
      <c r="D2227" s="87"/>
      <c r="AK2227" s="59"/>
    </row>
    <row r="2228" spans="2:37" s="85" customFormat="1" ht="15.95" customHeight="1" x14ac:dyDescent="0.2">
      <c r="B2228" s="87"/>
      <c r="C2228" s="87"/>
      <c r="D2228" s="87"/>
      <c r="AK2228" s="59"/>
    </row>
    <row r="2229" spans="2:37" s="85" customFormat="1" ht="15.95" customHeight="1" x14ac:dyDescent="0.2">
      <c r="B2229" s="87"/>
      <c r="C2229" s="87"/>
      <c r="D2229" s="87"/>
      <c r="AK2229" s="59"/>
    </row>
    <row r="2230" spans="2:37" s="85" customFormat="1" ht="15.95" customHeight="1" x14ac:dyDescent="0.2">
      <c r="B2230" s="87"/>
      <c r="C2230" s="87"/>
      <c r="D2230" s="87"/>
      <c r="AK2230" s="59"/>
    </row>
    <row r="2231" spans="2:37" s="85" customFormat="1" ht="15.95" customHeight="1" x14ac:dyDescent="0.2">
      <c r="B2231" s="87"/>
      <c r="C2231" s="87"/>
      <c r="D2231" s="87"/>
      <c r="AK2231" s="59"/>
    </row>
    <row r="2232" spans="2:37" s="85" customFormat="1" ht="15.95" customHeight="1" x14ac:dyDescent="0.2">
      <c r="B2232" s="87"/>
      <c r="C2232" s="87"/>
      <c r="D2232" s="87"/>
      <c r="AK2232" s="59"/>
    </row>
    <row r="2233" spans="2:37" s="85" customFormat="1" ht="15.95" customHeight="1" x14ac:dyDescent="0.2">
      <c r="B2233" s="87"/>
      <c r="C2233" s="87"/>
      <c r="D2233" s="87"/>
      <c r="AK2233" s="59"/>
    </row>
    <row r="2234" spans="2:37" s="85" customFormat="1" ht="15.95" customHeight="1" x14ac:dyDescent="0.2">
      <c r="B2234" s="87"/>
      <c r="C2234" s="87"/>
      <c r="D2234" s="87"/>
      <c r="AK2234" s="59"/>
    </row>
    <row r="2235" spans="2:37" s="85" customFormat="1" ht="15.95" customHeight="1" x14ac:dyDescent="0.2">
      <c r="B2235" s="87"/>
      <c r="C2235" s="87"/>
      <c r="D2235" s="87"/>
      <c r="AK2235" s="59"/>
    </row>
    <row r="2236" spans="2:37" s="85" customFormat="1" ht="15.95" customHeight="1" x14ac:dyDescent="0.2">
      <c r="B2236" s="87"/>
      <c r="C2236" s="87"/>
      <c r="D2236" s="87"/>
      <c r="AK2236" s="59"/>
    </row>
    <row r="2237" spans="2:37" s="85" customFormat="1" ht="15.95" customHeight="1" x14ac:dyDescent="0.2">
      <c r="B2237" s="87"/>
      <c r="C2237" s="87"/>
      <c r="D2237" s="87"/>
      <c r="AK2237" s="59"/>
    </row>
    <row r="2238" spans="2:37" s="85" customFormat="1" ht="15.95" customHeight="1" x14ac:dyDescent="0.2">
      <c r="B2238" s="87"/>
      <c r="C2238" s="87"/>
      <c r="D2238" s="87"/>
      <c r="AK2238" s="59"/>
    </row>
    <row r="2239" spans="2:37" s="85" customFormat="1" ht="15.95" customHeight="1" x14ac:dyDescent="0.2">
      <c r="B2239" s="87"/>
      <c r="C2239" s="87"/>
      <c r="D2239" s="87"/>
      <c r="AK2239" s="59"/>
    </row>
    <row r="2240" spans="2:37" s="85" customFormat="1" ht="15.95" customHeight="1" x14ac:dyDescent="0.2">
      <c r="B2240" s="87"/>
      <c r="C2240" s="87"/>
      <c r="D2240" s="87"/>
      <c r="AK2240" s="59"/>
    </row>
    <row r="2241" spans="2:37" s="85" customFormat="1" ht="15.95" customHeight="1" x14ac:dyDescent="0.2">
      <c r="B2241" s="87"/>
      <c r="C2241" s="87"/>
      <c r="D2241" s="87"/>
      <c r="AK2241" s="59"/>
    </row>
    <row r="2242" spans="2:37" s="85" customFormat="1" ht="15.95" customHeight="1" x14ac:dyDescent="0.2">
      <c r="B2242" s="87"/>
      <c r="C2242" s="87"/>
      <c r="D2242" s="87"/>
      <c r="AK2242" s="59"/>
    </row>
    <row r="2243" spans="2:37" s="85" customFormat="1" ht="15.95" customHeight="1" x14ac:dyDescent="0.2">
      <c r="B2243" s="87"/>
      <c r="C2243" s="87"/>
      <c r="D2243" s="87"/>
      <c r="AK2243" s="59"/>
    </row>
    <row r="2244" spans="2:37" s="85" customFormat="1" ht="15.95" customHeight="1" x14ac:dyDescent="0.2">
      <c r="B2244" s="87"/>
      <c r="C2244" s="87"/>
      <c r="D2244" s="87"/>
      <c r="AK2244" s="59"/>
    </row>
    <row r="2245" spans="2:37" s="85" customFormat="1" ht="15.95" customHeight="1" x14ac:dyDescent="0.2">
      <c r="B2245" s="87"/>
      <c r="C2245" s="87"/>
      <c r="D2245" s="87"/>
      <c r="AK2245" s="59"/>
    </row>
    <row r="2246" spans="2:37" s="85" customFormat="1" ht="15.95" customHeight="1" x14ac:dyDescent="0.2">
      <c r="B2246" s="87"/>
      <c r="C2246" s="87"/>
      <c r="D2246" s="87"/>
      <c r="AK2246" s="59"/>
    </row>
    <row r="2247" spans="2:37" s="85" customFormat="1" ht="15.95" customHeight="1" x14ac:dyDescent="0.2">
      <c r="B2247" s="87"/>
      <c r="C2247" s="87"/>
      <c r="D2247" s="87"/>
      <c r="AK2247" s="59"/>
    </row>
    <row r="2248" spans="2:37" s="85" customFormat="1" ht="15.95" customHeight="1" x14ac:dyDescent="0.2">
      <c r="B2248" s="87"/>
      <c r="C2248" s="87"/>
      <c r="D2248" s="87"/>
      <c r="AK2248" s="59"/>
    </row>
    <row r="2249" spans="2:37" s="85" customFormat="1" ht="15.95" customHeight="1" x14ac:dyDescent="0.2">
      <c r="B2249" s="87"/>
      <c r="C2249" s="87"/>
      <c r="D2249" s="87"/>
      <c r="AK2249" s="59"/>
    </row>
    <row r="2250" spans="2:37" s="85" customFormat="1" ht="15.95" customHeight="1" x14ac:dyDescent="0.2">
      <c r="B2250" s="87"/>
      <c r="C2250" s="87"/>
      <c r="D2250" s="87"/>
      <c r="AK2250" s="59"/>
    </row>
    <row r="2251" spans="2:37" s="85" customFormat="1" ht="15.95" customHeight="1" x14ac:dyDescent="0.2">
      <c r="B2251" s="87"/>
      <c r="C2251" s="87"/>
      <c r="D2251" s="87"/>
      <c r="AK2251" s="59"/>
    </row>
    <row r="2252" spans="2:37" s="85" customFormat="1" ht="15.95" customHeight="1" x14ac:dyDescent="0.2">
      <c r="B2252" s="87"/>
      <c r="C2252" s="87"/>
      <c r="D2252" s="87"/>
      <c r="AK2252" s="59"/>
    </row>
    <row r="2253" spans="2:37" s="85" customFormat="1" ht="15.95" customHeight="1" x14ac:dyDescent="0.2">
      <c r="B2253" s="87"/>
      <c r="C2253" s="87"/>
      <c r="D2253" s="87"/>
      <c r="AK2253" s="59"/>
    </row>
    <row r="2254" spans="2:37" s="85" customFormat="1" ht="15.95" customHeight="1" x14ac:dyDescent="0.2">
      <c r="B2254" s="87"/>
      <c r="C2254" s="87"/>
      <c r="D2254" s="87"/>
      <c r="AK2254" s="59"/>
    </row>
    <row r="2255" spans="2:37" s="85" customFormat="1" ht="15.95" customHeight="1" x14ac:dyDescent="0.2">
      <c r="B2255" s="87"/>
      <c r="C2255" s="87"/>
      <c r="D2255" s="87"/>
      <c r="AK2255" s="59"/>
    </row>
    <row r="2256" spans="2:37" s="85" customFormat="1" ht="15.95" customHeight="1" x14ac:dyDescent="0.2">
      <c r="B2256" s="87"/>
      <c r="C2256" s="87"/>
      <c r="D2256" s="87"/>
      <c r="AK2256" s="59"/>
    </row>
    <row r="2257" spans="2:37" s="85" customFormat="1" ht="15.95" customHeight="1" x14ac:dyDescent="0.2">
      <c r="B2257" s="87"/>
      <c r="C2257" s="87"/>
      <c r="D2257" s="87"/>
      <c r="AK2257" s="59"/>
    </row>
    <row r="2258" spans="2:37" s="85" customFormat="1" ht="15.95" customHeight="1" x14ac:dyDescent="0.2">
      <c r="B2258" s="87"/>
      <c r="C2258" s="87"/>
      <c r="D2258" s="87"/>
      <c r="AK2258" s="59"/>
    </row>
    <row r="2259" spans="2:37" s="85" customFormat="1" ht="15.95" customHeight="1" x14ac:dyDescent="0.2">
      <c r="B2259" s="87"/>
      <c r="C2259" s="87"/>
      <c r="D2259" s="87"/>
      <c r="AK2259" s="59"/>
    </row>
    <row r="2260" spans="2:37" s="85" customFormat="1" ht="15.95" customHeight="1" x14ac:dyDescent="0.2">
      <c r="B2260" s="87"/>
      <c r="C2260" s="87"/>
      <c r="D2260" s="87"/>
      <c r="AK2260" s="59"/>
    </row>
    <row r="2261" spans="2:37" s="85" customFormat="1" ht="15.95" customHeight="1" x14ac:dyDescent="0.2">
      <c r="B2261" s="87"/>
      <c r="C2261" s="87"/>
      <c r="D2261" s="87"/>
      <c r="AK2261" s="59"/>
    </row>
    <row r="2262" spans="2:37" s="85" customFormat="1" ht="15.95" customHeight="1" x14ac:dyDescent="0.2">
      <c r="B2262" s="87"/>
      <c r="C2262" s="87"/>
      <c r="D2262" s="87"/>
      <c r="AK2262" s="59"/>
    </row>
    <row r="2263" spans="2:37" s="85" customFormat="1" ht="15.95" customHeight="1" x14ac:dyDescent="0.2">
      <c r="B2263" s="87"/>
      <c r="C2263" s="87"/>
      <c r="D2263" s="87"/>
      <c r="AK2263" s="59"/>
    </row>
    <row r="2264" spans="2:37" s="85" customFormat="1" ht="15.95" customHeight="1" x14ac:dyDescent="0.2">
      <c r="B2264" s="87"/>
      <c r="C2264" s="87"/>
      <c r="D2264" s="87"/>
      <c r="AK2264" s="59"/>
    </row>
    <row r="2265" spans="2:37" s="85" customFormat="1" ht="15.95" customHeight="1" x14ac:dyDescent="0.2">
      <c r="B2265" s="87"/>
      <c r="C2265" s="87"/>
      <c r="D2265" s="87"/>
      <c r="AK2265" s="59"/>
    </row>
    <row r="2266" spans="2:37" s="85" customFormat="1" ht="15.95" customHeight="1" x14ac:dyDescent="0.2">
      <c r="B2266" s="87"/>
      <c r="C2266" s="87"/>
      <c r="D2266" s="87"/>
      <c r="AK2266" s="59"/>
    </row>
    <row r="2267" spans="2:37" s="85" customFormat="1" ht="15.95" customHeight="1" x14ac:dyDescent="0.2">
      <c r="B2267" s="87"/>
      <c r="C2267" s="87"/>
      <c r="D2267" s="87"/>
      <c r="AK2267" s="59"/>
    </row>
    <row r="2268" spans="2:37" s="85" customFormat="1" ht="15.95" customHeight="1" x14ac:dyDescent="0.2">
      <c r="B2268" s="87"/>
      <c r="C2268" s="87"/>
      <c r="D2268" s="87"/>
      <c r="AK2268" s="59"/>
    </row>
    <row r="2269" spans="2:37" s="85" customFormat="1" ht="15.95" customHeight="1" x14ac:dyDescent="0.2">
      <c r="B2269" s="87"/>
      <c r="C2269" s="87"/>
      <c r="D2269" s="87"/>
      <c r="AK2269" s="59"/>
    </row>
    <row r="2270" spans="2:37" s="85" customFormat="1" ht="15.95" customHeight="1" x14ac:dyDescent="0.2">
      <c r="B2270" s="87"/>
      <c r="C2270" s="87"/>
      <c r="D2270" s="87"/>
      <c r="AK2270" s="59"/>
    </row>
    <row r="2271" spans="2:37" s="85" customFormat="1" ht="15.95" customHeight="1" x14ac:dyDescent="0.2">
      <c r="B2271" s="87"/>
      <c r="C2271" s="87"/>
      <c r="D2271" s="87"/>
      <c r="AK2271" s="59"/>
    </row>
    <row r="2272" spans="2:37" s="85" customFormat="1" ht="15.95" customHeight="1" x14ac:dyDescent="0.2">
      <c r="B2272" s="87"/>
      <c r="C2272" s="87"/>
      <c r="D2272" s="87"/>
      <c r="AK2272" s="59"/>
    </row>
    <row r="2273" spans="2:37" s="85" customFormat="1" ht="15.95" customHeight="1" x14ac:dyDescent="0.2">
      <c r="B2273" s="87"/>
      <c r="C2273" s="87"/>
      <c r="D2273" s="87"/>
      <c r="AK2273" s="59"/>
    </row>
    <row r="2274" spans="2:37" s="85" customFormat="1" ht="15.95" customHeight="1" x14ac:dyDescent="0.2">
      <c r="B2274" s="87"/>
      <c r="C2274" s="87"/>
      <c r="D2274" s="87"/>
      <c r="AK2274" s="59"/>
    </row>
    <row r="2275" spans="2:37" s="85" customFormat="1" ht="15.95" customHeight="1" x14ac:dyDescent="0.2">
      <c r="B2275" s="87"/>
      <c r="C2275" s="87"/>
      <c r="D2275" s="87"/>
      <c r="AK2275" s="59"/>
    </row>
    <row r="2276" spans="2:37" s="85" customFormat="1" ht="15.95" customHeight="1" x14ac:dyDescent="0.2">
      <c r="B2276" s="87"/>
      <c r="C2276" s="87"/>
      <c r="D2276" s="87"/>
      <c r="AK2276" s="59"/>
    </row>
    <row r="2277" spans="2:37" s="85" customFormat="1" ht="15.95" customHeight="1" x14ac:dyDescent="0.2">
      <c r="B2277" s="87"/>
      <c r="C2277" s="87"/>
      <c r="D2277" s="87"/>
      <c r="AK2277" s="59"/>
    </row>
    <row r="2278" spans="2:37" s="85" customFormat="1" ht="15.95" customHeight="1" x14ac:dyDescent="0.2">
      <c r="B2278" s="87"/>
      <c r="C2278" s="87"/>
      <c r="D2278" s="87"/>
      <c r="AK2278" s="59"/>
    </row>
    <row r="2279" spans="2:37" s="85" customFormat="1" ht="15.95" customHeight="1" x14ac:dyDescent="0.2">
      <c r="B2279" s="87"/>
      <c r="C2279" s="87"/>
      <c r="D2279" s="87"/>
      <c r="AK2279" s="59"/>
    </row>
    <row r="2280" spans="2:37" s="85" customFormat="1" ht="15.95" customHeight="1" x14ac:dyDescent="0.2">
      <c r="B2280" s="87"/>
      <c r="C2280" s="87"/>
      <c r="D2280" s="87"/>
      <c r="AK2280" s="59"/>
    </row>
    <row r="2281" spans="2:37" s="85" customFormat="1" ht="15.95" customHeight="1" x14ac:dyDescent="0.2">
      <c r="B2281" s="87"/>
      <c r="C2281" s="87"/>
      <c r="D2281" s="87"/>
      <c r="AK2281" s="59"/>
    </row>
    <row r="2282" spans="2:37" s="85" customFormat="1" ht="15.95" customHeight="1" x14ac:dyDescent="0.2">
      <c r="B2282" s="87"/>
      <c r="C2282" s="87"/>
      <c r="D2282" s="87"/>
      <c r="AK2282" s="59"/>
    </row>
    <row r="2283" spans="2:37" s="85" customFormat="1" ht="15.95" customHeight="1" x14ac:dyDescent="0.2">
      <c r="B2283" s="87"/>
      <c r="C2283" s="87"/>
      <c r="D2283" s="87"/>
      <c r="AK2283" s="59"/>
    </row>
    <row r="2284" spans="2:37" s="85" customFormat="1" ht="15.95" customHeight="1" x14ac:dyDescent="0.2">
      <c r="B2284" s="87"/>
      <c r="C2284" s="87"/>
      <c r="D2284" s="87"/>
      <c r="AK2284" s="59"/>
    </row>
    <row r="2285" spans="2:37" s="85" customFormat="1" ht="15.95" customHeight="1" x14ac:dyDescent="0.2">
      <c r="B2285" s="87"/>
      <c r="C2285" s="87"/>
      <c r="D2285" s="87"/>
      <c r="AK2285" s="59"/>
    </row>
    <row r="2286" spans="2:37" s="85" customFormat="1" ht="15.95" customHeight="1" x14ac:dyDescent="0.2">
      <c r="B2286" s="87"/>
      <c r="C2286" s="87"/>
      <c r="D2286" s="87"/>
      <c r="AK2286" s="59"/>
    </row>
    <row r="2287" spans="2:37" s="85" customFormat="1" ht="15.95" customHeight="1" x14ac:dyDescent="0.2">
      <c r="B2287" s="87"/>
      <c r="C2287" s="87"/>
      <c r="D2287" s="87"/>
      <c r="AK2287" s="59"/>
    </row>
    <row r="2288" spans="2:37" s="85" customFormat="1" ht="15.95" customHeight="1" x14ac:dyDescent="0.2">
      <c r="B2288" s="87"/>
      <c r="C2288" s="87"/>
      <c r="D2288" s="87"/>
      <c r="AK2288" s="59"/>
    </row>
    <row r="2289" spans="2:37" s="85" customFormat="1" ht="15.95" customHeight="1" x14ac:dyDescent="0.2">
      <c r="B2289" s="87"/>
      <c r="C2289" s="87"/>
      <c r="D2289" s="87"/>
      <c r="AK2289" s="59"/>
    </row>
    <row r="2290" spans="2:37" s="85" customFormat="1" ht="15.95" customHeight="1" x14ac:dyDescent="0.2">
      <c r="B2290" s="87"/>
      <c r="C2290" s="87"/>
      <c r="D2290" s="87"/>
      <c r="AK2290" s="59"/>
    </row>
    <row r="2291" spans="2:37" s="85" customFormat="1" ht="15.95" customHeight="1" x14ac:dyDescent="0.2">
      <c r="B2291" s="87"/>
      <c r="C2291" s="87"/>
      <c r="D2291" s="87"/>
      <c r="AK2291" s="59"/>
    </row>
    <row r="2292" spans="2:37" s="85" customFormat="1" ht="15.95" customHeight="1" x14ac:dyDescent="0.2">
      <c r="B2292" s="87"/>
      <c r="C2292" s="87"/>
      <c r="D2292" s="87"/>
      <c r="AK2292" s="59"/>
    </row>
    <row r="2293" spans="2:37" s="85" customFormat="1" ht="15.95" customHeight="1" x14ac:dyDescent="0.2">
      <c r="B2293" s="87"/>
      <c r="C2293" s="87"/>
      <c r="D2293" s="87"/>
      <c r="AK2293" s="59"/>
    </row>
    <row r="2294" spans="2:37" s="85" customFormat="1" ht="15.95" customHeight="1" x14ac:dyDescent="0.2">
      <c r="B2294" s="87"/>
      <c r="C2294" s="87"/>
      <c r="D2294" s="87"/>
      <c r="AK2294" s="59"/>
    </row>
    <row r="2295" spans="2:37" s="85" customFormat="1" ht="15.95" customHeight="1" x14ac:dyDescent="0.2">
      <c r="B2295" s="87"/>
      <c r="C2295" s="87"/>
      <c r="D2295" s="87"/>
      <c r="AK2295" s="59"/>
    </row>
    <row r="2296" spans="2:37" s="85" customFormat="1" ht="15.95" customHeight="1" x14ac:dyDescent="0.2">
      <c r="B2296" s="87"/>
      <c r="C2296" s="87"/>
      <c r="D2296" s="87"/>
      <c r="AK2296" s="59"/>
    </row>
    <row r="2297" spans="2:37" s="85" customFormat="1" ht="15.95" customHeight="1" x14ac:dyDescent="0.2">
      <c r="B2297" s="87"/>
      <c r="C2297" s="87"/>
      <c r="D2297" s="87"/>
      <c r="AK2297" s="59"/>
    </row>
    <row r="2298" spans="2:37" s="85" customFormat="1" ht="15.95" customHeight="1" x14ac:dyDescent="0.2">
      <c r="B2298" s="87"/>
      <c r="C2298" s="87"/>
      <c r="D2298" s="87"/>
      <c r="AK2298" s="59"/>
    </row>
    <row r="2299" spans="2:37" s="85" customFormat="1" ht="15.95" customHeight="1" x14ac:dyDescent="0.2">
      <c r="B2299" s="87"/>
      <c r="C2299" s="87"/>
      <c r="D2299" s="87"/>
      <c r="AK2299" s="59"/>
    </row>
    <row r="2300" spans="2:37" s="85" customFormat="1" ht="15.95" customHeight="1" x14ac:dyDescent="0.2">
      <c r="B2300" s="87"/>
      <c r="C2300" s="87"/>
      <c r="D2300" s="87"/>
      <c r="AK2300" s="59"/>
    </row>
    <row r="2301" spans="2:37" s="85" customFormat="1" ht="15.95" customHeight="1" x14ac:dyDescent="0.2">
      <c r="B2301" s="87"/>
      <c r="C2301" s="87"/>
      <c r="D2301" s="87"/>
      <c r="AK2301" s="59"/>
    </row>
    <row r="2302" spans="2:37" s="85" customFormat="1" ht="15.95" customHeight="1" x14ac:dyDescent="0.2">
      <c r="B2302" s="87"/>
      <c r="C2302" s="87"/>
      <c r="D2302" s="87"/>
      <c r="AK2302" s="59"/>
    </row>
    <row r="2303" spans="2:37" s="85" customFormat="1" ht="15.95" customHeight="1" x14ac:dyDescent="0.2">
      <c r="B2303" s="87"/>
      <c r="C2303" s="87"/>
      <c r="D2303" s="87"/>
      <c r="AK2303" s="59"/>
    </row>
    <row r="2304" spans="2:37" s="85" customFormat="1" ht="15.95" customHeight="1" x14ac:dyDescent="0.2">
      <c r="B2304" s="87"/>
      <c r="C2304" s="87"/>
      <c r="D2304" s="87"/>
      <c r="AK2304" s="59"/>
    </row>
    <row r="2305" spans="2:37" s="85" customFormat="1" ht="15.95" customHeight="1" x14ac:dyDescent="0.2">
      <c r="B2305" s="87"/>
      <c r="C2305" s="87"/>
      <c r="D2305" s="87"/>
      <c r="AK2305" s="59"/>
    </row>
    <row r="2306" spans="2:37" s="85" customFormat="1" ht="15.95" customHeight="1" x14ac:dyDescent="0.2">
      <c r="B2306" s="87"/>
      <c r="C2306" s="87"/>
      <c r="D2306" s="87"/>
      <c r="AK2306" s="59"/>
    </row>
    <row r="2307" spans="2:37" s="85" customFormat="1" ht="15.95" customHeight="1" x14ac:dyDescent="0.2">
      <c r="B2307" s="87"/>
      <c r="C2307" s="87"/>
      <c r="D2307" s="87"/>
      <c r="AK2307" s="59"/>
    </row>
    <row r="2308" spans="2:37" s="85" customFormat="1" ht="15.95" customHeight="1" x14ac:dyDescent="0.2">
      <c r="B2308" s="87"/>
      <c r="C2308" s="87"/>
      <c r="D2308" s="87"/>
      <c r="AK2308" s="59"/>
    </row>
    <row r="2309" spans="2:37" s="85" customFormat="1" ht="15.95" customHeight="1" x14ac:dyDescent="0.2">
      <c r="B2309" s="87"/>
      <c r="C2309" s="87"/>
      <c r="D2309" s="87"/>
      <c r="AK2309" s="59"/>
    </row>
    <row r="2310" spans="2:37" s="85" customFormat="1" ht="15.95" customHeight="1" x14ac:dyDescent="0.2">
      <c r="B2310" s="87"/>
      <c r="C2310" s="87"/>
      <c r="D2310" s="87"/>
      <c r="AK2310" s="59"/>
    </row>
    <row r="2311" spans="2:37" s="85" customFormat="1" ht="15.95" customHeight="1" x14ac:dyDescent="0.2">
      <c r="B2311" s="87"/>
      <c r="C2311" s="87"/>
      <c r="D2311" s="87"/>
      <c r="AK2311" s="59"/>
    </row>
    <row r="2312" spans="2:37" s="85" customFormat="1" ht="15.95" customHeight="1" x14ac:dyDescent="0.2">
      <c r="B2312" s="87"/>
      <c r="C2312" s="87"/>
      <c r="D2312" s="87"/>
      <c r="AK2312" s="59"/>
    </row>
    <row r="2313" spans="2:37" s="85" customFormat="1" ht="15.95" customHeight="1" x14ac:dyDescent="0.2">
      <c r="B2313" s="87"/>
      <c r="C2313" s="87"/>
      <c r="D2313" s="87"/>
      <c r="AK2313" s="59"/>
    </row>
    <row r="2314" spans="2:37" s="85" customFormat="1" ht="15.95" customHeight="1" x14ac:dyDescent="0.2">
      <c r="B2314" s="87"/>
      <c r="C2314" s="87"/>
      <c r="D2314" s="87"/>
      <c r="AK2314" s="59"/>
    </row>
    <row r="2315" spans="2:37" s="85" customFormat="1" ht="15.95" customHeight="1" x14ac:dyDescent="0.2">
      <c r="B2315" s="87"/>
      <c r="C2315" s="87"/>
      <c r="D2315" s="87"/>
      <c r="AK2315" s="59"/>
    </row>
    <row r="2316" spans="2:37" s="85" customFormat="1" ht="15.95" customHeight="1" x14ac:dyDescent="0.2">
      <c r="B2316" s="87"/>
      <c r="C2316" s="87"/>
      <c r="D2316" s="87"/>
      <c r="AK2316" s="59"/>
    </row>
    <row r="2317" spans="2:37" s="85" customFormat="1" ht="15.95" customHeight="1" x14ac:dyDescent="0.2">
      <c r="B2317" s="87"/>
      <c r="C2317" s="87"/>
      <c r="D2317" s="87"/>
      <c r="AK2317" s="59"/>
    </row>
    <row r="2318" spans="2:37" s="85" customFormat="1" ht="15.95" customHeight="1" x14ac:dyDescent="0.2">
      <c r="B2318" s="87"/>
      <c r="C2318" s="87"/>
      <c r="D2318" s="87"/>
      <c r="AK2318" s="59"/>
    </row>
    <row r="2319" spans="2:37" s="85" customFormat="1" ht="15.95" customHeight="1" x14ac:dyDescent="0.2">
      <c r="B2319" s="87"/>
      <c r="C2319" s="87"/>
      <c r="D2319" s="87"/>
      <c r="AK2319" s="59"/>
    </row>
    <row r="2320" spans="2:37" s="85" customFormat="1" ht="15.95" customHeight="1" x14ac:dyDescent="0.2">
      <c r="B2320" s="87"/>
      <c r="C2320" s="87"/>
      <c r="D2320" s="87"/>
      <c r="AK2320" s="59"/>
    </row>
    <row r="2321" spans="2:37" s="85" customFormat="1" ht="15.95" customHeight="1" x14ac:dyDescent="0.2">
      <c r="B2321" s="87"/>
      <c r="C2321" s="87"/>
      <c r="D2321" s="87"/>
      <c r="AK2321" s="59"/>
    </row>
    <row r="2322" spans="2:37" s="85" customFormat="1" ht="15.95" customHeight="1" x14ac:dyDescent="0.2">
      <c r="B2322" s="87"/>
      <c r="C2322" s="87"/>
      <c r="D2322" s="87"/>
      <c r="AK2322" s="59"/>
    </row>
    <row r="2323" spans="2:37" s="85" customFormat="1" ht="15.95" customHeight="1" x14ac:dyDescent="0.2">
      <c r="B2323" s="87"/>
      <c r="C2323" s="87"/>
      <c r="D2323" s="87"/>
      <c r="AK2323" s="59"/>
    </row>
    <row r="2324" spans="2:37" s="85" customFormat="1" ht="15.95" customHeight="1" x14ac:dyDescent="0.2">
      <c r="B2324" s="87"/>
      <c r="C2324" s="87"/>
      <c r="D2324" s="87"/>
      <c r="AK2324" s="59"/>
    </row>
    <row r="2325" spans="2:37" s="85" customFormat="1" ht="15.95" customHeight="1" x14ac:dyDescent="0.2">
      <c r="B2325" s="87"/>
      <c r="C2325" s="87"/>
      <c r="D2325" s="87"/>
      <c r="AK2325" s="59"/>
    </row>
    <row r="2326" spans="2:37" s="85" customFormat="1" ht="15.95" customHeight="1" x14ac:dyDescent="0.2">
      <c r="B2326" s="87"/>
      <c r="C2326" s="87"/>
      <c r="D2326" s="87"/>
      <c r="AK2326" s="59"/>
    </row>
    <row r="2327" spans="2:37" s="85" customFormat="1" ht="15.95" customHeight="1" x14ac:dyDescent="0.2">
      <c r="B2327" s="87"/>
      <c r="C2327" s="87"/>
      <c r="D2327" s="87"/>
      <c r="AK2327" s="59"/>
    </row>
    <row r="2328" spans="2:37" s="85" customFormat="1" ht="15.95" customHeight="1" x14ac:dyDescent="0.2">
      <c r="B2328" s="87"/>
      <c r="C2328" s="87"/>
      <c r="D2328" s="87"/>
      <c r="AK2328" s="59"/>
    </row>
    <row r="2329" spans="2:37" s="85" customFormat="1" ht="15.95" customHeight="1" x14ac:dyDescent="0.2">
      <c r="B2329" s="87"/>
      <c r="C2329" s="87"/>
      <c r="D2329" s="87"/>
      <c r="AK2329" s="59"/>
    </row>
    <row r="2330" spans="2:37" s="85" customFormat="1" ht="15.95" customHeight="1" x14ac:dyDescent="0.2">
      <c r="B2330" s="87"/>
      <c r="C2330" s="87"/>
      <c r="D2330" s="87"/>
      <c r="AK2330" s="59"/>
    </row>
    <row r="2331" spans="2:37" s="85" customFormat="1" ht="15.95" customHeight="1" x14ac:dyDescent="0.2">
      <c r="B2331" s="87"/>
      <c r="C2331" s="87"/>
      <c r="D2331" s="87"/>
      <c r="AK2331" s="59"/>
    </row>
    <row r="2332" spans="2:37" s="85" customFormat="1" ht="15.95" customHeight="1" x14ac:dyDescent="0.2">
      <c r="B2332" s="87"/>
      <c r="C2332" s="87"/>
      <c r="D2332" s="87"/>
      <c r="AK2332" s="59"/>
    </row>
    <row r="2333" spans="2:37" s="85" customFormat="1" ht="15.95" customHeight="1" x14ac:dyDescent="0.2">
      <c r="B2333" s="87"/>
      <c r="C2333" s="87"/>
      <c r="D2333" s="87"/>
      <c r="AK2333" s="59"/>
    </row>
    <row r="2334" spans="2:37" s="85" customFormat="1" ht="15.95" customHeight="1" x14ac:dyDescent="0.2">
      <c r="B2334" s="87"/>
      <c r="C2334" s="87"/>
      <c r="D2334" s="87"/>
      <c r="AK2334" s="59"/>
    </row>
    <row r="2335" spans="2:37" s="85" customFormat="1" ht="15.95" customHeight="1" x14ac:dyDescent="0.2">
      <c r="B2335" s="87"/>
      <c r="C2335" s="87"/>
      <c r="D2335" s="87"/>
      <c r="AK2335" s="59"/>
    </row>
    <row r="2336" spans="2:37" s="85" customFormat="1" ht="15.95" customHeight="1" x14ac:dyDescent="0.2">
      <c r="B2336" s="87"/>
      <c r="C2336" s="87"/>
      <c r="D2336" s="87"/>
      <c r="AK2336" s="59"/>
    </row>
    <row r="2337" spans="2:37" s="85" customFormat="1" ht="15.95" customHeight="1" x14ac:dyDescent="0.2">
      <c r="B2337" s="87"/>
      <c r="C2337" s="87"/>
      <c r="D2337" s="87"/>
      <c r="AK2337" s="59"/>
    </row>
    <row r="2338" spans="2:37" s="85" customFormat="1" ht="15.95" customHeight="1" x14ac:dyDescent="0.2">
      <c r="B2338" s="87"/>
      <c r="C2338" s="87"/>
      <c r="D2338" s="87"/>
      <c r="AK2338" s="59"/>
    </row>
    <row r="2339" spans="2:37" s="85" customFormat="1" ht="15.95" customHeight="1" x14ac:dyDescent="0.2">
      <c r="B2339" s="87"/>
      <c r="C2339" s="87"/>
      <c r="D2339" s="87"/>
      <c r="AK2339" s="59"/>
    </row>
    <row r="2340" spans="2:37" s="85" customFormat="1" ht="15.95" customHeight="1" x14ac:dyDescent="0.2">
      <c r="B2340" s="87"/>
      <c r="C2340" s="87"/>
      <c r="D2340" s="87"/>
      <c r="AK2340" s="59"/>
    </row>
    <row r="2341" spans="2:37" s="85" customFormat="1" ht="15.95" customHeight="1" x14ac:dyDescent="0.2">
      <c r="B2341" s="87"/>
      <c r="C2341" s="87"/>
      <c r="D2341" s="87"/>
      <c r="AK2341" s="59"/>
    </row>
    <row r="2342" spans="2:37" s="85" customFormat="1" ht="15.95" customHeight="1" x14ac:dyDescent="0.2">
      <c r="B2342" s="87"/>
      <c r="C2342" s="87"/>
      <c r="D2342" s="87"/>
      <c r="AK2342" s="59"/>
    </row>
    <row r="2343" spans="2:37" s="85" customFormat="1" ht="15.95" customHeight="1" x14ac:dyDescent="0.2">
      <c r="B2343" s="87"/>
      <c r="C2343" s="87"/>
      <c r="D2343" s="87"/>
      <c r="AK2343" s="59"/>
    </row>
    <row r="2344" spans="2:37" s="85" customFormat="1" ht="15.95" customHeight="1" x14ac:dyDescent="0.2">
      <c r="B2344" s="87"/>
      <c r="C2344" s="87"/>
      <c r="D2344" s="87"/>
      <c r="AK2344" s="59"/>
    </row>
    <row r="2345" spans="2:37" s="85" customFormat="1" ht="15.95" customHeight="1" x14ac:dyDescent="0.2">
      <c r="B2345" s="87"/>
      <c r="C2345" s="87"/>
      <c r="D2345" s="87"/>
      <c r="AK2345" s="59"/>
    </row>
    <row r="2346" spans="2:37" s="85" customFormat="1" ht="15.95" customHeight="1" x14ac:dyDescent="0.2">
      <c r="B2346" s="87"/>
      <c r="C2346" s="87"/>
      <c r="D2346" s="87"/>
      <c r="AK2346" s="59"/>
    </row>
    <row r="2347" spans="2:37" s="85" customFormat="1" ht="15.95" customHeight="1" x14ac:dyDescent="0.2">
      <c r="B2347" s="87"/>
      <c r="C2347" s="87"/>
      <c r="D2347" s="87"/>
      <c r="AK2347" s="59"/>
    </row>
    <row r="2348" spans="2:37" s="85" customFormat="1" ht="15.95" customHeight="1" x14ac:dyDescent="0.2">
      <c r="B2348" s="87"/>
      <c r="C2348" s="87"/>
      <c r="D2348" s="87"/>
      <c r="AK2348" s="59"/>
    </row>
    <row r="2349" spans="2:37" s="85" customFormat="1" ht="15.95" customHeight="1" x14ac:dyDescent="0.2">
      <c r="B2349" s="87"/>
      <c r="C2349" s="87"/>
      <c r="D2349" s="87"/>
      <c r="AK2349" s="59"/>
    </row>
    <row r="2350" spans="2:37" s="85" customFormat="1" ht="15.95" customHeight="1" x14ac:dyDescent="0.2">
      <c r="B2350" s="87"/>
      <c r="C2350" s="87"/>
      <c r="D2350" s="87"/>
      <c r="AK2350" s="59"/>
    </row>
    <row r="2351" spans="2:37" s="85" customFormat="1" ht="15.95" customHeight="1" x14ac:dyDescent="0.2">
      <c r="B2351" s="87"/>
      <c r="C2351" s="87"/>
      <c r="D2351" s="87"/>
      <c r="AK2351" s="59"/>
    </row>
    <row r="2352" spans="2:37" s="85" customFormat="1" ht="15.95" customHeight="1" x14ac:dyDescent="0.2">
      <c r="B2352" s="87"/>
      <c r="C2352" s="87"/>
      <c r="D2352" s="87"/>
      <c r="AK2352" s="59"/>
    </row>
    <row r="2353" spans="2:37" s="85" customFormat="1" ht="15.95" customHeight="1" x14ac:dyDescent="0.2">
      <c r="B2353" s="87"/>
      <c r="C2353" s="87"/>
      <c r="D2353" s="87"/>
      <c r="AK2353" s="59"/>
    </row>
    <row r="2354" spans="2:37" s="85" customFormat="1" ht="15.95" customHeight="1" x14ac:dyDescent="0.2">
      <c r="B2354" s="87"/>
      <c r="C2354" s="87"/>
      <c r="D2354" s="87"/>
      <c r="AK2354" s="59"/>
    </row>
    <row r="2355" spans="2:37" s="85" customFormat="1" ht="15.95" customHeight="1" x14ac:dyDescent="0.2">
      <c r="B2355" s="87"/>
      <c r="C2355" s="87"/>
      <c r="D2355" s="87"/>
      <c r="AK2355" s="59"/>
    </row>
    <row r="2356" spans="2:37" s="85" customFormat="1" ht="15.95" customHeight="1" x14ac:dyDescent="0.2">
      <c r="B2356" s="87"/>
      <c r="C2356" s="87"/>
      <c r="D2356" s="87"/>
      <c r="AK2356" s="59"/>
    </row>
    <row r="2357" spans="2:37" s="85" customFormat="1" ht="15.95" customHeight="1" x14ac:dyDescent="0.2">
      <c r="B2357" s="87"/>
      <c r="C2357" s="87"/>
      <c r="D2357" s="87"/>
      <c r="AK2357" s="59"/>
    </row>
    <row r="2358" spans="2:37" s="85" customFormat="1" ht="15.95" customHeight="1" x14ac:dyDescent="0.2">
      <c r="B2358" s="87"/>
      <c r="C2358" s="87"/>
      <c r="D2358" s="87"/>
      <c r="AK2358" s="59"/>
    </row>
    <row r="2359" spans="2:37" s="85" customFormat="1" ht="15.95" customHeight="1" x14ac:dyDescent="0.2">
      <c r="B2359" s="87"/>
      <c r="C2359" s="87"/>
      <c r="D2359" s="87"/>
      <c r="AK2359" s="59"/>
    </row>
    <row r="2360" spans="2:37" s="85" customFormat="1" ht="15.95" customHeight="1" x14ac:dyDescent="0.2">
      <c r="B2360" s="87"/>
      <c r="C2360" s="87"/>
      <c r="D2360" s="87"/>
      <c r="AK2360" s="59"/>
    </row>
    <row r="2361" spans="2:37" s="85" customFormat="1" ht="15.95" customHeight="1" x14ac:dyDescent="0.2">
      <c r="B2361" s="87"/>
      <c r="C2361" s="87"/>
      <c r="D2361" s="87"/>
      <c r="AK2361" s="59"/>
    </row>
    <row r="2362" spans="2:37" s="85" customFormat="1" ht="15.95" customHeight="1" x14ac:dyDescent="0.2">
      <c r="B2362" s="87"/>
      <c r="C2362" s="87"/>
      <c r="D2362" s="87"/>
      <c r="AK2362" s="59"/>
    </row>
    <row r="2363" spans="2:37" s="85" customFormat="1" ht="15.95" customHeight="1" x14ac:dyDescent="0.2">
      <c r="B2363" s="87"/>
      <c r="C2363" s="87"/>
      <c r="D2363" s="87"/>
      <c r="AK2363" s="59"/>
    </row>
    <row r="2364" spans="2:37" s="85" customFormat="1" ht="15.95" customHeight="1" x14ac:dyDescent="0.2">
      <c r="B2364" s="87"/>
      <c r="C2364" s="87"/>
      <c r="D2364" s="87"/>
      <c r="AK2364" s="59"/>
    </row>
    <row r="2365" spans="2:37" s="85" customFormat="1" ht="15.95" customHeight="1" x14ac:dyDescent="0.2">
      <c r="B2365" s="87"/>
      <c r="C2365" s="87"/>
      <c r="D2365" s="87"/>
      <c r="AK2365" s="59"/>
    </row>
    <row r="2366" spans="2:37" s="85" customFormat="1" ht="15.95" customHeight="1" x14ac:dyDescent="0.2">
      <c r="B2366" s="87"/>
      <c r="C2366" s="87"/>
      <c r="D2366" s="87"/>
      <c r="AK2366" s="59"/>
    </row>
    <row r="2367" spans="2:37" s="85" customFormat="1" ht="15.95" customHeight="1" x14ac:dyDescent="0.2">
      <c r="B2367" s="87"/>
      <c r="C2367" s="87"/>
      <c r="D2367" s="87"/>
      <c r="AK2367" s="59"/>
    </row>
    <row r="2368" spans="2:37" s="85" customFormat="1" ht="15.95" customHeight="1" x14ac:dyDescent="0.2">
      <c r="B2368" s="87"/>
      <c r="C2368" s="87"/>
      <c r="D2368" s="87"/>
      <c r="AK2368" s="59"/>
    </row>
    <row r="2369" spans="2:37" s="85" customFormat="1" ht="15.95" customHeight="1" x14ac:dyDescent="0.2">
      <c r="B2369" s="87"/>
      <c r="C2369" s="87"/>
      <c r="D2369" s="87"/>
      <c r="AK2369" s="59"/>
    </row>
    <row r="2370" spans="2:37" s="85" customFormat="1" ht="15.95" customHeight="1" x14ac:dyDescent="0.2">
      <c r="B2370" s="87"/>
      <c r="C2370" s="87"/>
      <c r="D2370" s="87"/>
      <c r="AK2370" s="59"/>
    </row>
    <row r="2371" spans="2:37" s="85" customFormat="1" ht="15.95" customHeight="1" x14ac:dyDescent="0.2">
      <c r="B2371" s="87"/>
      <c r="C2371" s="87"/>
      <c r="D2371" s="87"/>
      <c r="AK2371" s="59"/>
    </row>
    <row r="2372" spans="2:37" s="85" customFormat="1" ht="15.95" customHeight="1" x14ac:dyDescent="0.2">
      <c r="B2372" s="87"/>
      <c r="C2372" s="87"/>
      <c r="D2372" s="87"/>
      <c r="AK2372" s="59"/>
    </row>
    <row r="2373" spans="2:37" s="85" customFormat="1" ht="15.95" customHeight="1" x14ac:dyDescent="0.2">
      <c r="B2373" s="87"/>
      <c r="C2373" s="87"/>
      <c r="D2373" s="87"/>
      <c r="AK2373" s="59"/>
    </row>
    <row r="2374" spans="2:37" s="85" customFormat="1" ht="15.95" customHeight="1" x14ac:dyDescent="0.2">
      <c r="B2374" s="87"/>
      <c r="C2374" s="87"/>
      <c r="D2374" s="87"/>
      <c r="AK2374" s="59"/>
    </row>
    <row r="2375" spans="2:37" s="85" customFormat="1" ht="15.95" customHeight="1" x14ac:dyDescent="0.2">
      <c r="B2375" s="87"/>
      <c r="C2375" s="87"/>
      <c r="D2375" s="87"/>
      <c r="AK2375" s="59"/>
    </row>
    <row r="2376" spans="2:37" s="85" customFormat="1" ht="15.95" customHeight="1" x14ac:dyDescent="0.2">
      <c r="B2376" s="87"/>
      <c r="C2376" s="87"/>
      <c r="D2376" s="87"/>
      <c r="AK2376" s="59"/>
    </row>
    <row r="2377" spans="2:37" s="85" customFormat="1" ht="15.95" customHeight="1" x14ac:dyDescent="0.2">
      <c r="B2377" s="87"/>
      <c r="C2377" s="87"/>
      <c r="D2377" s="87"/>
      <c r="AK2377" s="59"/>
    </row>
    <row r="2378" spans="2:37" s="85" customFormat="1" ht="15.95" customHeight="1" x14ac:dyDescent="0.2">
      <c r="B2378" s="87"/>
      <c r="C2378" s="87"/>
      <c r="D2378" s="87"/>
      <c r="AK2378" s="59"/>
    </row>
    <row r="2379" spans="2:37" s="85" customFormat="1" ht="15.95" customHeight="1" x14ac:dyDescent="0.2">
      <c r="B2379" s="87"/>
      <c r="C2379" s="87"/>
      <c r="D2379" s="87"/>
      <c r="AK2379" s="59"/>
    </row>
    <row r="2380" spans="2:37" s="85" customFormat="1" ht="15.95" customHeight="1" x14ac:dyDescent="0.2">
      <c r="B2380" s="87"/>
      <c r="C2380" s="87"/>
      <c r="D2380" s="87"/>
      <c r="AK2380" s="59"/>
    </row>
    <row r="2381" spans="2:37" s="85" customFormat="1" ht="15.95" customHeight="1" x14ac:dyDescent="0.2">
      <c r="B2381" s="87"/>
      <c r="C2381" s="87"/>
      <c r="D2381" s="87"/>
      <c r="AK2381" s="59"/>
    </row>
    <row r="2382" spans="2:37" s="85" customFormat="1" ht="15.95" customHeight="1" x14ac:dyDescent="0.2">
      <c r="B2382" s="87"/>
      <c r="C2382" s="87"/>
      <c r="D2382" s="87"/>
      <c r="AK2382" s="59"/>
    </row>
    <row r="2383" spans="2:37" s="85" customFormat="1" ht="15.95" customHeight="1" x14ac:dyDescent="0.2">
      <c r="B2383" s="87"/>
      <c r="C2383" s="87"/>
      <c r="D2383" s="87"/>
      <c r="AK2383" s="59"/>
    </row>
    <row r="2384" spans="2:37" s="85" customFormat="1" ht="15.95" customHeight="1" x14ac:dyDescent="0.2">
      <c r="B2384" s="87"/>
      <c r="C2384" s="87"/>
      <c r="D2384" s="87"/>
      <c r="AK2384" s="59"/>
    </row>
    <row r="2385" spans="2:37" s="85" customFormat="1" ht="15.95" customHeight="1" x14ac:dyDescent="0.2">
      <c r="B2385" s="87"/>
      <c r="C2385" s="87"/>
      <c r="D2385" s="87"/>
      <c r="AK2385" s="59"/>
    </row>
    <row r="2386" spans="2:37" s="85" customFormat="1" ht="15.95" customHeight="1" x14ac:dyDescent="0.2">
      <c r="B2386" s="87"/>
      <c r="C2386" s="87"/>
      <c r="D2386" s="87"/>
      <c r="AK2386" s="59"/>
    </row>
    <row r="2387" spans="2:37" s="85" customFormat="1" ht="15.95" customHeight="1" x14ac:dyDescent="0.2">
      <c r="B2387" s="87"/>
      <c r="C2387" s="87"/>
      <c r="D2387" s="87"/>
      <c r="AK2387" s="59"/>
    </row>
    <row r="2388" spans="2:37" s="85" customFormat="1" ht="15.95" customHeight="1" x14ac:dyDescent="0.2">
      <c r="B2388" s="87"/>
      <c r="C2388" s="87"/>
      <c r="D2388" s="87"/>
      <c r="AK2388" s="59"/>
    </row>
    <row r="2389" spans="2:37" s="85" customFormat="1" ht="15.95" customHeight="1" x14ac:dyDescent="0.2">
      <c r="B2389" s="87"/>
      <c r="C2389" s="87"/>
      <c r="D2389" s="87"/>
      <c r="AK2389" s="59"/>
    </row>
    <row r="2390" spans="2:37" s="85" customFormat="1" ht="15.95" customHeight="1" x14ac:dyDescent="0.2">
      <c r="B2390" s="87"/>
      <c r="C2390" s="87"/>
      <c r="D2390" s="87"/>
      <c r="AK2390" s="59"/>
    </row>
    <row r="2391" spans="2:37" s="85" customFormat="1" ht="15.95" customHeight="1" x14ac:dyDescent="0.2">
      <c r="B2391" s="87"/>
      <c r="C2391" s="87"/>
      <c r="D2391" s="87"/>
      <c r="AK2391" s="59"/>
    </row>
    <row r="2392" spans="2:37" s="85" customFormat="1" ht="15.95" customHeight="1" x14ac:dyDescent="0.2">
      <c r="B2392" s="87"/>
      <c r="C2392" s="87"/>
      <c r="D2392" s="87"/>
      <c r="AK2392" s="59"/>
    </row>
    <row r="2393" spans="2:37" s="85" customFormat="1" ht="15.95" customHeight="1" x14ac:dyDescent="0.2">
      <c r="B2393" s="87"/>
      <c r="C2393" s="87"/>
      <c r="D2393" s="87"/>
      <c r="AK2393" s="59"/>
    </row>
    <row r="2394" spans="2:37" s="85" customFormat="1" ht="15.95" customHeight="1" x14ac:dyDescent="0.2">
      <c r="B2394" s="87"/>
      <c r="C2394" s="87"/>
      <c r="D2394" s="87"/>
      <c r="AK2394" s="59"/>
    </row>
    <row r="2395" spans="2:37" s="85" customFormat="1" ht="15.95" customHeight="1" x14ac:dyDescent="0.2">
      <c r="B2395" s="87"/>
      <c r="C2395" s="87"/>
      <c r="D2395" s="87"/>
      <c r="AK2395" s="59"/>
    </row>
    <row r="2396" spans="2:37" s="85" customFormat="1" ht="15.95" customHeight="1" x14ac:dyDescent="0.2">
      <c r="B2396" s="87"/>
      <c r="C2396" s="87"/>
      <c r="D2396" s="87"/>
      <c r="AK2396" s="59"/>
    </row>
    <row r="2397" spans="2:37" s="85" customFormat="1" ht="15.95" customHeight="1" x14ac:dyDescent="0.2">
      <c r="B2397" s="87"/>
      <c r="C2397" s="87"/>
      <c r="D2397" s="87"/>
      <c r="AK2397" s="59"/>
    </row>
    <row r="2398" spans="2:37" s="85" customFormat="1" ht="15.95" customHeight="1" x14ac:dyDescent="0.2">
      <c r="B2398" s="87"/>
      <c r="C2398" s="87"/>
      <c r="D2398" s="87"/>
      <c r="AK2398" s="59"/>
    </row>
    <row r="2399" spans="2:37" s="85" customFormat="1" ht="15.95" customHeight="1" x14ac:dyDescent="0.2">
      <c r="B2399" s="87"/>
      <c r="C2399" s="87"/>
      <c r="D2399" s="87"/>
      <c r="AK2399" s="59"/>
    </row>
    <row r="2400" spans="2:37" s="85" customFormat="1" ht="15.95" customHeight="1" x14ac:dyDescent="0.2">
      <c r="B2400" s="87"/>
      <c r="C2400" s="87"/>
      <c r="D2400" s="87"/>
      <c r="AK2400" s="59"/>
    </row>
    <row r="2401" spans="2:37" s="85" customFormat="1" ht="15.95" customHeight="1" x14ac:dyDescent="0.2">
      <c r="B2401" s="87"/>
      <c r="C2401" s="87"/>
      <c r="D2401" s="87"/>
      <c r="AK2401" s="59"/>
    </row>
    <row r="2402" spans="2:37" s="85" customFormat="1" ht="15.95" customHeight="1" x14ac:dyDescent="0.2">
      <c r="B2402" s="87"/>
      <c r="C2402" s="87"/>
      <c r="D2402" s="87"/>
      <c r="AK2402" s="59"/>
    </row>
    <row r="2403" spans="2:37" s="85" customFormat="1" ht="15.95" customHeight="1" x14ac:dyDescent="0.2">
      <c r="B2403" s="87"/>
      <c r="C2403" s="87"/>
      <c r="D2403" s="87"/>
      <c r="AK2403" s="59"/>
    </row>
    <row r="2404" spans="2:37" s="85" customFormat="1" ht="15.95" customHeight="1" x14ac:dyDescent="0.2">
      <c r="B2404" s="87"/>
      <c r="C2404" s="87"/>
      <c r="D2404" s="87"/>
      <c r="AK2404" s="59"/>
    </row>
    <row r="2405" spans="2:37" s="85" customFormat="1" ht="15.95" customHeight="1" x14ac:dyDescent="0.2">
      <c r="B2405" s="87"/>
      <c r="C2405" s="87"/>
      <c r="D2405" s="87"/>
      <c r="AK2405" s="59"/>
    </row>
    <row r="2406" spans="2:37" s="85" customFormat="1" ht="15.95" customHeight="1" x14ac:dyDescent="0.2">
      <c r="B2406" s="87"/>
      <c r="C2406" s="87"/>
      <c r="D2406" s="87"/>
      <c r="AK2406" s="59"/>
    </row>
    <row r="2407" spans="2:37" s="85" customFormat="1" ht="15.95" customHeight="1" x14ac:dyDescent="0.2">
      <c r="B2407" s="87"/>
      <c r="C2407" s="87"/>
      <c r="D2407" s="87"/>
      <c r="AK2407" s="59"/>
    </row>
    <row r="2408" spans="2:37" s="85" customFormat="1" ht="15.95" customHeight="1" x14ac:dyDescent="0.2">
      <c r="B2408" s="87"/>
      <c r="C2408" s="87"/>
      <c r="D2408" s="87"/>
      <c r="AK2408" s="59"/>
    </row>
    <row r="2409" spans="2:37" s="85" customFormat="1" ht="15.95" customHeight="1" x14ac:dyDescent="0.2">
      <c r="B2409" s="87"/>
      <c r="C2409" s="87"/>
      <c r="D2409" s="87"/>
      <c r="AK2409" s="59"/>
    </row>
    <row r="2410" spans="2:37" s="85" customFormat="1" ht="15.95" customHeight="1" x14ac:dyDescent="0.2">
      <c r="B2410" s="87"/>
      <c r="C2410" s="87"/>
      <c r="D2410" s="87"/>
      <c r="AK2410" s="59"/>
    </row>
    <row r="2411" spans="2:37" s="85" customFormat="1" ht="15.95" customHeight="1" x14ac:dyDescent="0.2">
      <c r="B2411" s="87"/>
      <c r="C2411" s="87"/>
      <c r="D2411" s="87"/>
      <c r="AK2411" s="59"/>
    </row>
    <row r="2412" spans="2:37" s="85" customFormat="1" ht="15.95" customHeight="1" x14ac:dyDescent="0.2">
      <c r="B2412" s="87"/>
      <c r="C2412" s="87"/>
      <c r="D2412" s="87"/>
      <c r="AK2412" s="59"/>
    </row>
    <row r="2413" spans="2:37" s="85" customFormat="1" ht="15.95" customHeight="1" x14ac:dyDescent="0.2">
      <c r="B2413" s="87"/>
      <c r="C2413" s="87"/>
      <c r="D2413" s="87"/>
      <c r="AK2413" s="59"/>
    </row>
    <row r="2414" spans="2:37" s="85" customFormat="1" ht="15.95" customHeight="1" x14ac:dyDescent="0.2">
      <c r="B2414" s="87"/>
      <c r="C2414" s="87"/>
      <c r="D2414" s="87"/>
      <c r="AK2414" s="59"/>
    </row>
    <row r="2415" spans="2:37" s="85" customFormat="1" ht="15.95" customHeight="1" x14ac:dyDescent="0.2">
      <c r="B2415" s="87"/>
      <c r="C2415" s="87"/>
      <c r="D2415" s="87"/>
      <c r="AK2415" s="59"/>
    </row>
    <row r="2416" spans="2:37" s="85" customFormat="1" ht="15.95" customHeight="1" x14ac:dyDescent="0.2">
      <c r="B2416" s="87"/>
      <c r="C2416" s="87"/>
      <c r="D2416" s="87"/>
      <c r="AK2416" s="59"/>
    </row>
    <row r="2417" spans="2:37" s="85" customFormat="1" ht="15.95" customHeight="1" x14ac:dyDescent="0.2">
      <c r="B2417" s="87"/>
      <c r="C2417" s="87"/>
      <c r="D2417" s="87"/>
      <c r="AK2417" s="59"/>
    </row>
    <row r="2418" spans="2:37" s="85" customFormat="1" ht="15.95" customHeight="1" x14ac:dyDescent="0.2">
      <c r="B2418" s="87"/>
      <c r="C2418" s="87"/>
      <c r="D2418" s="87"/>
      <c r="AK2418" s="59"/>
    </row>
    <row r="2419" spans="2:37" s="85" customFormat="1" ht="15.95" customHeight="1" x14ac:dyDescent="0.2">
      <c r="B2419" s="87"/>
      <c r="C2419" s="87"/>
      <c r="D2419" s="87"/>
      <c r="AK2419" s="59"/>
    </row>
    <row r="2420" spans="2:37" s="85" customFormat="1" ht="15.95" customHeight="1" x14ac:dyDescent="0.2">
      <c r="B2420" s="87"/>
      <c r="C2420" s="87"/>
      <c r="D2420" s="87"/>
      <c r="AK2420" s="59"/>
    </row>
    <row r="2421" spans="2:37" s="85" customFormat="1" ht="15.95" customHeight="1" x14ac:dyDescent="0.2">
      <c r="B2421" s="87"/>
      <c r="C2421" s="87"/>
      <c r="D2421" s="87"/>
      <c r="AK2421" s="59"/>
    </row>
    <row r="2422" spans="2:37" s="85" customFormat="1" ht="15.95" customHeight="1" x14ac:dyDescent="0.2">
      <c r="B2422" s="87"/>
      <c r="C2422" s="87"/>
      <c r="D2422" s="87"/>
      <c r="AK2422" s="59"/>
    </row>
    <row r="2423" spans="2:37" s="85" customFormat="1" ht="15.95" customHeight="1" x14ac:dyDescent="0.2">
      <c r="B2423" s="87"/>
      <c r="C2423" s="87"/>
      <c r="D2423" s="87"/>
      <c r="AK2423" s="59"/>
    </row>
    <row r="2424" spans="2:37" s="85" customFormat="1" ht="15.95" customHeight="1" x14ac:dyDescent="0.2">
      <c r="B2424" s="87"/>
      <c r="C2424" s="87"/>
      <c r="D2424" s="87"/>
      <c r="AK2424" s="59"/>
    </row>
    <row r="2425" spans="2:37" s="85" customFormat="1" ht="15.95" customHeight="1" x14ac:dyDescent="0.2">
      <c r="B2425" s="87"/>
      <c r="C2425" s="87"/>
      <c r="D2425" s="87"/>
      <c r="AK2425" s="59"/>
    </row>
    <row r="2426" spans="2:37" s="85" customFormat="1" ht="15.95" customHeight="1" x14ac:dyDescent="0.2">
      <c r="B2426" s="87"/>
      <c r="C2426" s="87"/>
      <c r="D2426" s="87"/>
      <c r="AK2426" s="59"/>
    </row>
    <row r="2427" spans="2:37" s="85" customFormat="1" ht="15.95" customHeight="1" x14ac:dyDescent="0.2">
      <c r="B2427" s="87"/>
      <c r="C2427" s="87"/>
      <c r="D2427" s="87"/>
      <c r="AK2427" s="59"/>
    </row>
    <row r="2428" spans="2:37" s="85" customFormat="1" ht="15.95" customHeight="1" x14ac:dyDescent="0.2">
      <c r="B2428" s="87"/>
      <c r="C2428" s="87"/>
      <c r="D2428" s="87"/>
      <c r="AK2428" s="59"/>
    </row>
    <row r="2429" spans="2:37" s="85" customFormat="1" ht="15.95" customHeight="1" x14ac:dyDescent="0.2">
      <c r="B2429" s="87"/>
      <c r="C2429" s="87"/>
      <c r="D2429" s="87"/>
      <c r="AK2429" s="59"/>
    </row>
    <row r="2430" spans="2:37" s="85" customFormat="1" ht="15.95" customHeight="1" x14ac:dyDescent="0.2">
      <c r="B2430" s="87"/>
      <c r="C2430" s="87"/>
      <c r="D2430" s="87"/>
      <c r="AK2430" s="59"/>
    </row>
    <row r="2431" spans="2:37" s="85" customFormat="1" ht="15.95" customHeight="1" x14ac:dyDescent="0.2">
      <c r="B2431" s="87"/>
      <c r="C2431" s="87"/>
      <c r="D2431" s="87"/>
      <c r="AK2431" s="59"/>
    </row>
    <row r="2432" spans="2:37" s="85" customFormat="1" ht="15.95" customHeight="1" x14ac:dyDescent="0.2">
      <c r="B2432" s="87"/>
      <c r="C2432" s="87"/>
      <c r="D2432" s="87"/>
      <c r="AK2432" s="59"/>
    </row>
    <row r="2433" spans="2:37" s="85" customFormat="1" ht="15.95" customHeight="1" x14ac:dyDescent="0.2">
      <c r="B2433" s="87"/>
      <c r="C2433" s="87"/>
      <c r="D2433" s="87"/>
      <c r="AK2433" s="59"/>
    </row>
    <row r="2434" spans="2:37" s="85" customFormat="1" ht="15.95" customHeight="1" x14ac:dyDescent="0.2">
      <c r="B2434" s="87"/>
      <c r="C2434" s="87"/>
      <c r="D2434" s="87"/>
      <c r="AK2434" s="59"/>
    </row>
    <row r="2435" spans="2:37" s="85" customFormat="1" ht="15.95" customHeight="1" x14ac:dyDescent="0.2">
      <c r="B2435" s="87"/>
      <c r="C2435" s="87"/>
      <c r="D2435" s="87"/>
      <c r="AK2435" s="59"/>
    </row>
    <row r="2436" spans="2:37" s="85" customFormat="1" ht="15.95" customHeight="1" x14ac:dyDescent="0.2">
      <c r="B2436" s="87"/>
      <c r="C2436" s="87"/>
      <c r="D2436" s="87"/>
      <c r="AK2436" s="59"/>
    </row>
    <row r="2437" spans="2:37" s="85" customFormat="1" ht="15.95" customHeight="1" x14ac:dyDescent="0.2">
      <c r="B2437" s="87"/>
      <c r="C2437" s="87"/>
      <c r="D2437" s="87"/>
      <c r="AK2437" s="59"/>
    </row>
    <row r="2438" spans="2:37" s="85" customFormat="1" ht="15.95" customHeight="1" x14ac:dyDescent="0.2">
      <c r="B2438" s="87"/>
      <c r="C2438" s="87"/>
      <c r="D2438" s="87"/>
      <c r="AK2438" s="59"/>
    </row>
    <row r="2439" spans="2:37" s="85" customFormat="1" ht="15.95" customHeight="1" x14ac:dyDescent="0.2">
      <c r="B2439" s="87"/>
      <c r="C2439" s="87"/>
      <c r="D2439" s="87"/>
      <c r="AK2439" s="59"/>
    </row>
    <row r="2440" spans="2:37" s="85" customFormat="1" ht="15.95" customHeight="1" x14ac:dyDescent="0.2">
      <c r="B2440" s="87"/>
      <c r="C2440" s="87"/>
      <c r="D2440" s="87"/>
      <c r="AK2440" s="59"/>
    </row>
    <row r="2441" spans="2:37" s="85" customFormat="1" ht="15.95" customHeight="1" x14ac:dyDescent="0.2">
      <c r="B2441" s="87"/>
      <c r="C2441" s="87"/>
      <c r="D2441" s="87"/>
      <c r="AK2441" s="59"/>
    </row>
    <row r="2442" spans="2:37" s="85" customFormat="1" ht="15.95" customHeight="1" x14ac:dyDescent="0.2">
      <c r="B2442" s="87"/>
      <c r="C2442" s="87"/>
      <c r="D2442" s="87"/>
      <c r="AK2442" s="59"/>
    </row>
    <row r="2443" spans="2:37" s="85" customFormat="1" ht="15.95" customHeight="1" x14ac:dyDescent="0.2">
      <c r="B2443" s="87"/>
      <c r="C2443" s="87"/>
      <c r="D2443" s="87"/>
      <c r="AK2443" s="59"/>
    </row>
    <row r="2444" spans="2:37" s="85" customFormat="1" ht="15.95" customHeight="1" x14ac:dyDescent="0.2">
      <c r="B2444" s="87"/>
      <c r="C2444" s="87"/>
      <c r="D2444" s="87"/>
      <c r="AK2444" s="59"/>
    </row>
    <row r="2445" spans="2:37" s="85" customFormat="1" ht="15.95" customHeight="1" x14ac:dyDescent="0.2">
      <c r="B2445" s="87"/>
      <c r="C2445" s="87"/>
      <c r="D2445" s="87"/>
      <c r="AK2445" s="59"/>
    </row>
    <row r="2446" spans="2:37" s="85" customFormat="1" ht="15.95" customHeight="1" x14ac:dyDescent="0.2">
      <c r="B2446" s="87"/>
      <c r="C2446" s="87"/>
      <c r="D2446" s="87"/>
      <c r="AK2446" s="59"/>
    </row>
    <row r="2447" spans="2:37" s="85" customFormat="1" ht="15.95" customHeight="1" x14ac:dyDescent="0.2">
      <c r="B2447" s="87"/>
      <c r="C2447" s="87"/>
      <c r="D2447" s="87"/>
      <c r="AK2447" s="59"/>
    </row>
    <row r="2448" spans="2:37" s="85" customFormat="1" ht="15.95" customHeight="1" x14ac:dyDescent="0.2">
      <c r="B2448" s="87"/>
      <c r="C2448" s="87"/>
      <c r="D2448" s="87"/>
      <c r="AK2448" s="59"/>
    </row>
    <row r="2449" spans="2:37" s="85" customFormat="1" ht="15.95" customHeight="1" x14ac:dyDescent="0.2">
      <c r="B2449" s="87"/>
      <c r="C2449" s="87"/>
      <c r="D2449" s="87"/>
      <c r="AK2449" s="59"/>
    </row>
    <row r="2450" spans="2:37" s="85" customFormat="1" ht="15.95" customHeight="1" x14ac:dyDescent="0.2">
      <c r="B2450" s="87"/>
      <c r="C2450" s="87"/>
      <c r="D2450" s="87"/>
      <c r="AK2450" s="59"/>
    </row>
    <row r="2451" spans="2:37" s="85" customFormat="1" ht="15.95" customHeight="1" x14ac:dyDescent="0.2">
      <c r="B2451" s="87"/>
      <c r="C2451" s="87"/>
      <c r="D2451" s="87"/>
      <c r="AK2451" s="59"/>
    </row>
    <row r="2452" spans="2:37" s="85" customFormat="1" ht="15.95" customHeight="1" x14ac:dyDescent="0.2">
      <c r="B2452" s="87"/>
      <c r="C2452" s="87"/>
      <c r="D2452" s="87"/>
      <c r="AK2452" s="59"/>
    </row>
    <row r="2453" spans="2:37" s="85" customFormat="1" ht="15.95" customHeight="1" x14ac:dyDescent="0.2">
      <c r="B2453" s="87"/>
      <c r="C2453" s="87"/>
      <c r="D2453" s="87"/>
      <c r="AK2453" s="59"/>
    </row>
    <row r="2454" spans="2:37" s="85" customFormat="1" ht="15.95" customHeight="1" x14ac:dyDescent="0.2">
      <c r="B2454" s="87"/>
      <c r="C2454" s="87"/>
      <c r="D2454" s="87"/>
      <c r="AK2454" s="59"/>
    </row>
    <row r="2455" spans="2:37" s="85" customFormat="1" ht="15.95" customHeight="1" x14ac:dyDescent="0.2">
      <c r="B2455" s="87"/>
      <c r="C2455" s="87"/>
      <c r="D2455" s="87"/>
      <c r="AK2455" s="59"/>
    </row>
    <row r="2456" spans="2:37" s="85" customFormat="1" ht="15.95" customHeight="1" x14ac:dyDescent="0.2">
      <c r="B2456" s="87"/>
      <c r="C2456" s="87"/>
      <c r="D2456" s="87"/>
      <c r="AK2456" s="59"/>
    </row>
    <row r="2457" spans="2:37" s="85" customFormat="1" ht="15.95" customHeight="1" x14ac:dyDescent="0.2">
      <c r="B2457" s="87"/>
      <c r="C2457" s="87"/>
      <c r="D2457" s="87"/>
      <c r="AK2457" s="59"/>
    </row>
    <row r="2458" spans="2:37" s="85" customFormat="1" ht="15.95" customHeight="1" x14ac:dyDescent="0.2">
      <c r="B2458" s="87"/>
      <c r="C2458" s="87"/>
      <c r="D2458" s="87"/>
      <c r="AK2458" s="59"/>
    </row>
    <row r="2459" spans="2:37" s="85" customFormat="1" ht="15.95" customHeight="1" x14ac:dyDescent="0.2">
      <c r="B2459" s="87"/>
      <c r="C2459" s="87"/>
      <c r="D2459" s="87"/>
      <c r="AK2459" s="59"/>
    </row>
    <row r="2460" spans="2:37" s="85" customFormat="1" ht="15.95" customHeight="1" x14ac:dyDescent="0.2">
      <c r="B2460" s="87"/>
      <c r="C2460" s="87"/>
      <c r="D2460" s="87"/>
      <c r="AK2460" s="59"/>
    </row>
    <row r="2461" spans="2:37" s="85" customFormat="1" ht="15.95" customHeight="1" x14ac:dyDescent="0.2">
      <c r="B2461" s="87"/>
      <c r="C2461" s="87"/>
      <c r="D2461" s="87"/>
      <c r="AK2461" s="59"/>
    </row>
    <row r="2462" spans="2:37" s="85" customFormat="1" ht="15.95" customHeight="1" x14ac:dyDescent="0.2">
      <c r="B2462" s="87"/>
      <c r="C2462" s="87"/>
      <c r="D2462" s="87"/>
      <c r="AK2462" s="59"/>
    </row>
    <row r="2463" spans="2:37" s="85" customFormat="1" ht="15.95" customHeight="1" x14ac:dyDescent="0.2">
      <c r="B2463" s="87"/>
      <c r="C2463" s="87"/>
      <c r="D2463" s="87"/>
      <c r="AK2463" s="59"/>
    </row>
    <row r="2464" spans="2:37" s="85" customFormat="1" ht="15.95" customHeight="1" x14ac:dyDescent="0.2">
      <c r="B2464" s="87"/>
      <c r="C2464" s="87"/>
      <c r="D2464" s="87"/>
      <c r="AK2464" s="59"/>
    </row>
    <row r="2465" spans="2:37" s="85" customFormat="1" ht="15.95" customHeight="1" x14ac:dyDescent="0.2">
      <c r="B2465" s="87"/>
      <c r="C2465" s="87"/>
      <c r="D2465" s="87"/>
      <c r="AK2465" s="59"/>
    </row>
    <row r="2466" spans="2:37" s="85" customFormat="1" ht="15.95" customHeight="1" x14ac:dyDescent="0.2">
      <c r="B2466" s="87"/>
      <c r="C2466" s="87"/>
      <c r="D2466" s="87"/>
      <c r="AK2466" s="59"/>
    </row>
    <row r="2467" spans="2:37" s="85" customFormat="1" ht="15.95" customHeight="1" x14ac:dyDescent="0.2">
      <c r="B2467" s="87"/>
      <c r="C2467" s="87"/>
      <c r="D2467" s="87"/>
      <c r="AK2467" s="59"/>
    </row>
    <row r="2468" spans="2:37" s="85" customFormat="1" ht="15.95" customHeight="1" x14ac:dyDescent="0.2">
      <c r="B2468" s="87"/>
      <c r="C2468" s="87"/>
      <c r="D2468" s="87"/>
      <c r="AK2468" s="59"/>
    </row>
    <row r="2469" spans="2:37" s="85" customFormat="1" ht="15.95" customHeight="1" x14ac:dyDescent="0.2">
      <c r="B2469" s="87"/>
      <c r="C2469" s="87"/>
      <c r="D2469" s="87"/>
      <c r="AK2469" s="59"/>
    </row>
    <row r="2470" spans="2:37" s="85" customFormat="1" ht="15.95" customHeight="1" x14ac:dyDescent="0.2">
      <c r="B2470" s="87"/>
      <c r="C2470" s="87"/>
      <c r="D2470" s="87"/>
      <c r="AK2470" s="59"/>
    </row>
    <row r="2471" spans="2:37" s="85" customFormat="1" ht="15.95" customHeight="1" x14ac:dyDescent="0.2">
      <c r="B2471" s="87"/>
      <c r="C2471" s="87"/>
      <c r="D2471" s="87"/>
      <c r="AK2471" s="59"/>
    </row>
    <row r="2472" spans="2:37" s="85" customFormat="1" ht="15.95" customHeight="1" x14ac:dyDescent="0.2">
      <c r="B2472" s="87"/>
      <c r="C2472" s="87"/>
      <c r="D2472" s="87"/>
      <c r="AK2472" s="59"/>
    </row>
    <row r="2473" spans="2:37" s="85" customFormat="1" ht="15.95" customHeight="1" x14ac:dyDescent="0.2">
      <c r="B2473" s="87"/>
      <c r="C2473" s="87"/>
      <c r="D2473" s="87"/>
      <c r="AK2473" s="59"/>
    </row>
    <row r="2474" spans="2:37" s="85" customFormat="1" ht="15.95" customHeight="1" x14ac:dyDescent="0.2">
      <c r="B2474" s="87"/>
      <c r="C2474" s="87"/>
      <c r="D2474" s="87"/>
      <c r="AK2474" s="59"/>
    </row>
    <row r="2475" spans="2:37" s="85" customFormat="1" ht="15.95" customHeight="1" x14ac:dyDescent="0.2">
      <c r="B2475" s="87"/>
      <c r="C2475" s="87"/>
      <c r="D2475" s="87"/>
      <c r="AK2475" s="59"/>
    </row>
    <row r="2476" spans="2:37" s="85" customFormat="1" ht="15.95" customHeight="1" x14ac:dyDescent="0.2">
      <c r="B2476" s="87"/>
      <c r="C2476" s="87"/>
      <c r="D2476" s="87"/>
      <c r="AK2476" s="59"/>
    </row>
    <row r="2477" spans="2:37" s="85" customFormat="1" ht="15.95" customHeight="1" x14ac:dyDescent="0.2">
      <c r="B2477" s="87"/>
      <c r="C2477" s="87"/>
      <c r="D2477" s="87"/>
      <c r="AK2477" s="59"/>
    </row>
    <row r="2478" spans="2:37" s="85" customFormat="1" ht="15.95" customHeight="1" x14ac:dyDescent="0.2">
      <c r="B2478" s="87"/>
      <c r="C2478" s="87"/>
      <c r="D2478" s="87"/>
      <c r="AK2478" s="59"/>
    </row>
    <row r="2479" spans="2:37" s="85" customFormat="1" ht="15.95" customHeight="1" x14ac:dyDescent="0.2">
      <c r="B2479" s="87"/>
      <c r="C2479" s="87"/>
      <c r="D2479" s="87"/>
      <c r="AK2479" s="59"/>
    </row>
    <row r="2480" spans="2:37" s="85" customFormat="1" ht="15.95" customHeight="1" x14ac:dyDescent="0.2">
      <c r="B2480" s="87"/>
      <c r="C2480" s="87"/>
      <c r="D2480" s="87"/>
      <c r="AK2480" s="59"/>
    </row>
    <row r="2481" spans="2:37" s="85" customFormat="1" ht="15.95" customHeight="1" x14ac:dyDescent="0.2">
      <c r="B2481" s="87"/>
      <c r="C2481" s="87"/>
      <c r="D2481" s="87"/>
      <c r="AK2481" s="59"/>
    </row>
    <row r="2482" spans="2:37" s="85" customFormat="1" ht="15.95" customHeight="1" x14ac:dyDescent="0.2">
      <c r="B2482" s="87"/>
      <c r="C2482" s="87"/>
      <c r="D2482" s="87"/>
      <c r="AK2482" s="59"/>
    </row>
    <row r="2483" spans="2:37" s="85" customFormat="1" ht="15.95" customHeight="1" x14ac:dyDescent="0.2">
      <c r="B2483" s="87"/>
      <c r="C2483" s="87"/>
      <c r="D2483" s="87"/>
      <c r="AK2483" s="59"/>
    </row>
    <row r="2484" spans="2:37" s="85" customFormat="1" ht="15.95" customHeight="1" x14ac:dyDescent="0.2">
      <c r="B2484" s="87"/>
      <c r="C2484" s="87"/>
      <c r="D2484" s="87"/>
      <c r="AK2484" s="59"/>
    </row>
    <row r="2485" spans="2:37" s="85" customFormat="1" ht="15.95" customHeight="1" x14ac:dyDescent="0.2">
      <c r="B2485" s="87"/>
      <c r="C2485" s="87"/>
      <c r="D2485" s="87"/>
      <c r="AK2485" s="59"/>
    </row>
    <row r="2486" spans="2:37" s="85" customFormat="1" ht="15.95" customHeight="1" x14ac:dyDescent="0.2">
      <c r="B2486" s="87"/>
      <c r="C2486" s="87"/>
      <c r="D2486" s="87"/>
      <c r="AK2486" s="59"/>
    </row>
    <row r="2487" spans="2:37" s="85" customFormat="1" ht="15.95" customHeight="1" x14ac:dyDescent="0.2">
      <c r="B2487" s="87"/>
      <c r="C2487" s="87"/>
      <c r="D2487" s="87"/>
      <c r="AK2487" s="59"/>
    </row>
    <row r="2488" spans="2:37" s="85" customFormat="1" ht="15.95" customHeight="1" x14ac:dyDescent="0.2">
      <c r="B2488" s="87"/>
      <c r="C2488" s="87"/>
      <c r="D2488" s="87"/>
      <c r="AK2488" s="59"/>
    </row>
    <row r="2489" spans="2:37" s="85" customFormat="1" ht="15.95" customHeight="1" x14ac:dyDescent="0.2">
      <c r="B2489" s="87"/>
      <c r="C2489" s="87"/>
      <c r="D2489" s="87"/>
      <c r="AK2489" s="59"/>
    </row>
    <row r="2490" spans="2:37" s="85" customFormat="1" ht="15.95" customHeight="1" x14ac:dyDescent="0.2">
      <c r="B2490" s="87"/>
      <c r="C2490" s="87"/>
      <c r="D2490" s="87"/>
      <c r="AK2490" s="59"/>
    </row>
    <row r="2491" spans="2:37" s="85" customFormat="1" ht="15.95" customHeight="1" x14ac:dyDescent="0.2">
      <c r="B2491" s="87"/>
      <c r="C2491" s="87"/>
      <c r="D2491" s="87"/>
      <c r="AK2491" s="59"/>
    </row>
    <row r="2492" spans="2:37" s="85" customFormat="1" ht="15.95" customHeight="1" x14ac:dyDescent="0.2">
      <c r="B2492" s="87"/>
      <c r="C2492" s="87"/>
      <c r="D2492" s="87"/>
      <c r="AK2492" s="59"/>
    </row>
    <row r="2493" spans="2:37" s="85" customFormat="1" ht="15.95" customHeight="1" x14ac:dyDescent="0.2">
      <c r="B2493" s="87"/>
      <c r="C2493" s="87"/>
      <c r="D2493" s="87"/>
      <c r="AK2493" s="59"/>
    </row>
    <row r="2494" spans="2:37" s="85" customFormat="1" ht="15.95" customHeight="1" x14ac:dyDescent="0.2">
      <c r="B2494" s="87"/>
      <c r="C2494" s="87"/>
      <c r="D2494" s="87"/>
      <c r="AK2494" s="59"/>
    </row>
    <row r="2495" spans="2:37" s="85" customFormat="1" ht="15.95" customHeight="1" x14ac:dyDescent="0.2">
      <c r="B2495" s="87"/>
      <c r="C2495" s="87"/>
      <c r="D2495" s="87"/>
      <c r="AK2495" s="59"/>
    </row>
    <row r="2496" spans="2:37" s="85" customFormat="1" ht="15.95" customHeight="1" x14ac:dyDescent="0.2">
      <c r="B2496" s="87"/>
      <c r="C2496" s="87"/>
      <c r="D2496" s="87"/>
      <c r="AK2496" s="59"/>
    </row>
    <row r="2497" spans="2:37" s="85" customFormat="1" ht="15.95" customHeight="1" x14ac:dyDescent="0.2">
      <c r="B2497" s="87"/>
      <c r="C2497" s="87"/>
      <c r="D2497" s="87"/>
      <c r="AK2497" s="59"/>
    </row>
    <row r="2498" spans="2:37" s="85" customFormat="1" ht="15.95" customHeight="1" x14ac:dyDescent="0.2">
      <c r="B2498" s="87"/>
      <c r="C2498" s="87"/>
      <c r="D2498" s="87"/>
      <c r="AK2498" s="59"/>
    </row>
    <row r="2499" spans="2:37" s="85" customFormat="1" ht="15.95" customHeight="1" x14ac:dyDescent="0.2">
      <c r="B2499" s="87"/>
      <c r="C2499" s="87"/>
      <c r="D2499" s="87"/>
      <c r="AK2499" s="59"/>
    </row>
    <row r="2500" spans="2:37" s="85" customFormat="1" ht="15.95" customHeight="1" x14ac:dyDescent="0.2">
      <c r="B2500" s="87"/>
      <c r="C2500" s="87"/>
      <c r="D2500" s="87"/>
      <c r="AK2500" s="59"/>
    </row>
    <row r="2501" spans="2:37" s="85" customFormat="1" ht="15.95" customHeight="1" x14ac:dyDescent="0.2">
      <c r="B2501" s="87"/>
      <c r="C2501" s="87"/>
      <c r="D2501" s="87"/>
      <c r="AK2501" s="59"/>
    </row>
    <row r="2502" spans="2:37" s="85" customFormat="1" ht="15.95" customHeight="1" x14ac:dyDescent="0.2">
      <c r="B2502" s="87"/>
      <c r="C2502" s="87"/>
      <c r="D2502" s="87"/>
      <c r="AK2502" s="59"/>
    </row>
    <row r="2503" spans="2:37" s="85" customFormat="1" ht="15.95" customHeight="1" x14ac:dyDescent="0.2">
      <c r="B2503" s="87"/>
      <c r="C2503" s="87"/>
      <c r="D2503" s="87"/>
      <c r="AK2503" s="59"/>
    </row>
    <row r="2504" spans="2:37" s="85" customFormat="1" ht="15.95" customHeight="1" x14ac:dyDescent="0.2">
      <c r="B2504" s="87"/>
      <c r="C2504" s="87"/>
      <c r="D2504" s="87"/>
      <c r="AK2504" s="59"/>
    </row>
    <row r="2505" spans="2:37" s="85" customFormat="1" ht="15.95" customHeight="1" x14ac:dyDescent="0.2">
      <c r="B2505" s="87"/>
      <c r="C2505" s="87"/>
      <c r="D2505" s="87"/>
      <c r="AK2505" s="59"/>
    </row>
    <row r="2506" spans="2:37" s="85" customFormat="1" ht="15.95" customHeight="1" x14ac:dyDescent="0.2">
      <c r="B2506" s="87"/>
      <c r="C2506" s="87"/>
      <c r="D2506" s="87"/>
      <c r="AK2506" s="59"/>
    </row>
    <row r="2507" spans="2:37" s="85" customFormat="1" ht="15.95" customHeight="1" x14ac:dyDescent="0.2">
      <c r="B2507" s="87"/>
      <c r="C2507" s="87"/>
      <c r="D2507" s="87"/>
      <c r="AK2507" s="59"/>
    </row>
    <row r="2508" spans="2:37" s="85" customFormat="1" ht="15.95" customHeight="1" x14ac:dyDescent="0.2">
      <c r="B2508" s="87"/>
      <c r="C2508" s="87"/>
      <c r="D2508" s="87"/>
      <c r="AK2508" s="59"/>
    </row>
    <row r="2509" spans="2:37" s="85" customFormat="1" ht="15.95" customHeight="1" x14ac:dyDescent="0.2">
      <c r="B2509" s="87"/>
      <c r="C2509" s="87"/>
      <c r="D2509" s="87"/>
      <c r="AK2509" s="59"/>
    </row>
    <row r="2510" spans="2:37" s="85" customFormat="1" ht="15.95" customHeight="1" x14ac:dyDescent="0.2">
      <c r="B2510" s="87"/>
      <c r="C2510" s="87"/>
      <c r="D2510" s="87"/>
      <c r="AK2510" s="59"/>
    </row>
    <row r="2511" spans="2:37" s="85" customFormat="1" ht="15.95" customHeight="1" x14ac:dyDescent="0.2">
      <c r="B2511" s="87"/>
      <c r="C2511" s="87"/>
      <c r="D2511" s="87"/>
      <c r="AK2511" s="59"/>
    </row>
    <row r="2512" spans="2:37" s="85" customFormat="1" ht="15.95" customHeight="1" x14ac:dyDescent="0.2">
      <c r="B2512" s="87"/>
      <c r="C2512" s="87"/>
      <c r="D2512" s="87"/>
      <c r="AK2512" s="59"/>
    </row>
    <row r="2513" spans="2:37" s="85" customFormat="1" ht="15.95" customHeight="1" x14ac:dyDescent="0.2">
      <c r="B2513" s="87"/>
      <c r="C2513" s="87"/>
      <c r="D2513" s="87"/>
      <c r="AK2513" s="59"/>
    </row>
    <row r="2514" spans="2:37" s="85" customFormat="1" ht="15.95" customHeight="1" x14ac:dyDescent="0.2">
      <c r="B2514" s="87"/>
      <c r="C2514" s="87"/>
      <c r="D2514" s="87"/>
      <c r="AK2514" s="59"/>
    </row>
    <row r="2515" spans="2:37" s="85" customFormat="1" ht="15.95" customHeight="1" x14ac:dyDescent="0.2">
      <c r="B2515" s="87"/>
      <c r="C2515" s="87"/>
      <c r="D2515" s="87"/>
      <c r="AK2515" s="59"/>
    </row>
    <row r="2516" spans="2:37" s="85" customFormat="1" ht="15.95" customHeight="1" x14ac:dyDescent="0.2">
      <c r="B2516" s="87"/>
      <c r="C2516" s="87"/>
      <c r="D2516" s="87"/>
      <c r="AK2516" s="59"/>
    </row>
    <row r="2517" spans="2:37" s="85" customFormat="1" ht="15.95" customHeight="1" x14ac:dyDescent="0.2">
      <c r="B2517" s="87"/>
      <c r="C2517" s="87"/>
      <c r="D2517" s="87"/>
      <c r="AK2517" s="59"/>
    </row>
    <row r="2518" spans="2:37" s="85" customFormat="1" ht="15.95" customHeight="1" x14ac:dyDescent="0.2">
      <c r="B2518" s="87"/>
      <c r="C2518" s="87"/>
      <c r="D2518" s="87"/>
      <c r="AK2518" s="59"/>
    </row>
    <row r="2519" spans="2:37" s="85" customFormat="1" ht="15.95" customHeight="1" x14ac:dyDescent="0.2">
      <c r="B2519" s="87"/>
      <c r="C2519" s="87"/>
      <c r="D2519" s="87"/>
      <c r="AK2519" s="59"/>
    </row>
    <row r="2520" spans="2:37" s="85" customFormat="1" ht="15.95" customHeight="1" x14ac:dyDescent="0.2">
      <c r="B2520" s="87"/>
      <c r="C2520" s="87"/>
      <c r="D2520" s="87"/>
      <c r="AK2520" s="59"/>
    </row>
    <row r="2521" spans="2:37" s="85" customFormat="1" ht="15.95" customHeight="1" x14ac:dyDescent="0.2">
      <c r="B2521" s="87"/>
      <c r="C2521" s="87"/>
      <c r="D2521" s="87"/>
      <c r="AK2521" s="59"/>
    </row>
    <row r="2522" spans="2:37" s="85" customFormat="1" ht="15.95" customHeight="1" x14ac:dyDescent="0.2">
      <c r="B2522" s="87"/>
      <c r="C2522" s="87"/>
      <c r="D2522" s="87"/>
      <c r="AK2522" s="59"/>
    </row>
    <row r="2523" spans="2:37" s="85" customFormat="1" ht="15.95" customHeight="1" x14ac:dyDescent="0.2">
      <c r="B2523" s="87"/>
      <c r="C2523" s="87"/>
      <c r="D2523" s="87"/>
      <c r="AK2523" s="59"/>
    </row>
    <row r="2524" spans="2:37" s="85" customFormat="1" ht="15.95" customHeight="1" x14ac:dyDescent="0.2">
      <c r="B2524" s="87"/>
      <c r="C2524" s="87"/>
      <c r="D2524" s="87"/>
      <c r="AK2524" s="59"/>
    </row>
    <row r="2525" spans="2:37" s="85" customFormat="1" ht="15.95" customHeight="1" x14ac:dyDescent="0.2">
      <c r="B2525" s="87"/>
      <c r="C2525" s="87"/>
      <c r="D2525" s="87"/>
      <c r="AK2525" s="59"/>
    </row>
    <row r="2526" spans="2:37" s="85" customFormat="1" ht="15.95" customHeight="1" x14ac:dyDescent="0.2">
      <c r="B2526" s="87"/>
      <c r="C2526" s="87"/>
      <c r="D2526" s="87"/>
      <c r="AK2526" s="59"/>
    </row>
    <row r="2527" spans="2:37" s="85" customFormat="1" ht="15.95" customHeight="1" x14ac:dyDescent="0.2">
      <c r="B2527" s="87"/>
      <c r="C2527" s="87"/>
      <c r="D2527" s="87"/>
      <c r="AK2527" s="59"/>
    </row>
    <row r="2528" spans="2:37" s="85" customFormat="1" ht="15.95" customHeight="1" x14ac:dyDescent="0.2">
      <c r="B2528" s="87"/>
      <c r="C2528" s="87"/>
      <c r="D2528" s="87"/>
      <c r="AK2528" s="59"/>
    </row>
    <row r="2529" spans="2:37" s="85" customFormat="1" ht="15.95" customHeight="1" x14ac:dyDescent="0.2">
      <c r="B2529" s="87"/>
      <c r="C2529" s="87"/>
      <c r="D2529" s="87"/>
      <c r="AK2529" s="59"/>
    </row>
    <row r="2530" spans="2:37" s="85" customFormat="1" ht="15.95" customHeight="1" x14ac:dyDescent="0.2">
      <c r="B2530" s="87"/>
      <c r="C2530" s="87"/>
      <c r="D2530" s="87"/>
      <c r="AK2530" s="59"/>
    </row>
    <row r="2531" spans="2:37" s="85" customFormat="1" ht="15.95" customHeight="1" x14ac:dyDescent="0.2">
      <c r="B2531" s="87"/>
      <c r="C2531" s="87"/>
      <c r="D2531" s="87"/>
      <c r="AK2531" s="59"/>
    </row>
    <row r="2532" spans="2:37" s="85" customFormat="1" ht="15.95" customHeight="1" x14ac:dyDescent="0.2">
      <c r="B2532" s="87"/>
      <c r="C2532" s="87"/>
      <c r="D2532" s="87"/>
      <c r="AK2532" s="59"/>
    </row>
    <row r="2533" spans="2:37" s="85" customFormat="1" ht="15.95" customHeight="1" x14ac:dyDescent="0.2">
      <c r="B2533" s="87"/>
      <c r="C2533" s="87"/>
      <c r="D2533" s="87"/>
      <c r="AK2533" s="59"/>
    </row>
    <row r="2534" spans="2:37" s="85" customFormat="1" ht="15.95" customHeight="1" x14ac:dyDescent="0.2">
      <c r="B2534" s="87"/>
      <c r="C2534" s="87"/>
      <c r="D2534" s="87"/>
      <c r="AK2534" s="59"/>
    </row>
    <row r="2535" spans="2:37" s="85" customFormat="1" ht="15.95" customHeight="1" x14ac:dyDescent="0.2">
      <c r="B2535" s="87"/>
      <c r="C2535" s="87"/>
      <c r="D2535" s="87"/>
      <c r="AK2535" s="59"/>
    </row>
    <row r="2536" spans="2:37" s="85" customFormat="1" ht="15.95" customHeight="1" x14ac:dyDescent="0.2">
      <c r="B2536" s="87"/>
      <c r="C2536" s="87"/>
      <c r="D2536" s="87"/>
      <c r="AK2536" s="59"/>
    </row>
    <row r="2537" spans="2:37" s="85" customFormat="1" ht="15.95" customHeight="1" x14ac:dyDescent="0.2">
      <c r="B2537" s="87"/>
      <c r="C2537" s="87"/>
      <c r="D2537" s="87"/>
      <c r="AK2537" s="59"/>
    </row>
    <row r="2538" spans="2:37" s="85" customFormat="1" ht="15.95" customHeight="1" x14ac:dyDescent="0.2">
      <c r="B2538" s="87"/>
      <c r="C2538" s="87"/>
      <c r="D2538" s="87"/>
      <c r="AK2538" s="59"/>
    </row>
    <row r="2539" spans="2:37" s="85" customFormat="1" ht="15.95" customHeight="1" x14ac:dyDescent="0.2">
      <c r="B2539" s="87"/>
      <c r="C2539" s="87"/>
      <c r="D2539" s="87"/>
      <c r="AK2539" s="59"/>
    </row>
    <row r="2540" spans="2:37" s="85" customFormat="1" ht="15.95" customHeight="1" x14ac:dyDescent="0.2">
      <c r="B2540" s="87"/>
      <c r="C2540" s="87"/>
      <c r="D2540" s="87"/>
      <c r="AK2540" s="59"/>
    </row>
    <row r="2541" spans="2:37" s="85" customFormat="1" ht="15.95" customHeight="1" x14ac:dyDescent="0.2">
      <c r="B2541" s="87"/>
      <c r="C2541" s="87"/>
      <c r="D2541" s="87"/>
      <c r="AK2541" s="59"/>
    </row>
    <row r="2542" spans="2:37" s="85" customFormat="1" ht="15.95" customHeight="1" x14ac:dyDescent="0.2">
      <c r="B2542" s="87"/>
      <c r="C2542" s="87"/>
      <c r="D2542" s="87"/>
      <c r="AK2542" s="59"/>
    </row>
    <row r="2543" spans="2:37" s="85" customFormat="1" ht="15.95" customHeight="1" x14ac:dyDescent="0.2">
      <c r="B2543" s="87"/>
      <c r="C2543" s="87"/>
      <c r="D2543" s="87"/>
      <c r="AK2543" s="59"/>
    </row>
    <row r="2544" spans="2:37" s="85" customFormat="1" ht="15.95" customHeight="1" x14ac:dyDescent="0.2">
      <c r="B2544" s="87"/>
      <c r="C2544" s="87"/>
      <c r="D2544" s="87"/>
      <c r="AK2544" s="59"/>
    </row>
    <row r="2545" spans="2:37" s="85" customFormat="1" ht="15.95" customHeight="1" x14ac:dyDescent="0.2">
      <c r="B2545" s="87"/>
      <c r="C2545" s="87"/>
      <c r="D2545" s="87"/>
      <c r="AK2545" s="59"/>
    </row>
    <row r="2546" spans="2:37" s="85" customFormat="1" ht="15.95" customHeight="1" x14ac:dyDescent="0.2">
      <c r="B2546" s="87"/>
      <c r="C2546" s="87"/>
      <c r="D2546" s="87"/>
      <c r="AK2546" s="59"/>
    </row>
    <row r="2547" spans="2:37" s="85" customFormat="1" ht="15.95" customHeight="1" x14ac:dyDescent="0.2">
      <c r="B2547" s="87"/>
      <c r="C2547" s="87"/>
      <c r="D2547" s="87"/>
      <c r="AK2547" s="59"/>
    </row>
    <row r="2548" spans="2:37" s="85" customFormat="1" ht="15.95" customHeight="1" x14ac:dyDescent="0.2">
      <c r="B2548" s="87"/>
      <c r="C2548" s="87"/>
      <c r="D2548" s="87"/>
      <c r="AK2548" s="59"/>
    </row>
    <row r="2549" spans="2:37" s="85" customFormat="1" ht="15.95" customHeight="1" x14ac:dyDescent="0.2">
      <c r="B2549" s="87"/>
      <c r="C2549" s="87"/>
      <c r="D2549" s="87"/>
      <c r="AK2549" s="59"/>
    </row>
    <row r="2550" spans="2:37" s="85" customFormat="1" ht="15.95" customHeight="1" x14ac:dyDescent="0.2">
      <c r="B2550" s="87"/>
      <c r="C2550" s="87"/>
      <c r="D2550" s="87"/>
      <c r="AK2550" s="59"/>
    </row>
    <row r="2551" spans="2:37" s="85" customFormat="1" ht="15.95" customHeight="1" x14ac:dyDescent="0.2">
      <c r="B2551" s="87"/>
      <c r="C2551" s="87"/>
      <c r="D2551" s="87"/>
      <c r="AK2551" s="59"/>
    </row>
    <row r="2552" spans="2:37" s="85" customFormat="1" ht="15.95" customHeight="1" x14ac:dyDescent="0.2">
      <c r="B2552" s="87"/>
      <c r="C2552" s="87"/>
      <c r="D2552" s="87"/>
      <c r="AK2552" s="59"/>
    </row>
    <row r="2553" spans="2:37" s="85" customFormat="1" ht="15.95" customHeight="1" x14ac:dyDescent="0.2">
      <c r="B2553" s="87"/>
      <c r="C2553" s="87"/>
      <c r="D2553" s="87"/>
      <c r="AK2553" s="59"/>
    </row>
    <row r="2554" spans="2:37" s="85" customFormat="1" ht="15.95" customHeight="1" x14ac:dyDescent="0.2">
      <c r="B2554" s="87"/>
      <c r="C2554" s="87"/>
      <c r="D2554" s="87"/>
      <c r="AK2554" s="59"/>
    </row>
    <row r="2555" spans="2:37" s="85" customFormat="1" ht="15.95" customHeight="1" x14ac:dyDescent="0.2">
      <c r="B2555" s="87"/>
      <c r="C2555" s="87"/>
      <c r="D2555" s="87"/>
      <c r="AK2555" s="59"/>
    </row>
    <row r="2556" spans="2:37" s="85" customFormat="1" ht="15.95" customHeight="1" x14ac:dyDescent="0.2">
      <c r="B2556" s="87"/>
      <c r="C2556" s="87"/>
      <c r="D2556" s="87"/>
      <c r="AK2556" s="59"/>
    </row>
    <row r="2557" spans="2:37" s="85" customFormat="1" ht="15.95" customHeight="1" x14ac:dyDescent="0.2">
      <c r="B2557" s="87"/>
      <c r="C2557" s="87"/>
      <c r="D2557" s="87"/>
      <c r="AK2557" s="59"/>
    </row>
    <row r="2558" spans="2:37" s="85" customFormat="1" ht="15.95" customHeight="1" x14ac:dyDescent="0.2">
      <c r="B2558" s="87"/>
      <c r="C2558" s="87"/>
      <c r="D2558" s="87"/>
      <c r="AK2558" s="59"/>
    </row>
    <row r="2559" spans="2:37" s="85" customFormat="1" ht="15.95" customHeight="1" x14ac:dyDescent="0.2">
      <c r="B2559" s="87"/>
      <c r="C2559" s="87"/>
      <c r="D2559" s="87"/>
      <c r="AK2559" s="59"/>
    </row>
    <row r="2560" spans="2:37" s="85" customFormat="1" ht="15.95" customHeight="1" x14ac:dyDescent="0.2">
      <c r="B2560" s="87"/>
      <c r="C2560" s="87"/>
      <c r="D2560" s="87"/>
      <c r="AK2560" s="59"/>
    </row>
    <row r="2561" spans="2:37" s="85" customFormat="1" ht="15.95" customHeight="1" x14ac:dyDescent="0.2">
      <c r="B2561" s="87"/>
      <c r="C2561" s="87"/>
      <c r="D2561" s="87"/>
      <c r="AK2561" s="59"/>
    </row>
    <row r="2562" spans="2:37" s="85" customFormat="1" ht="15.95" customHeight="1" x14ac:dyDescent="0.2">
      <c r="B2562" s="87"/>
      <c r="C2562" s="87"/>
      <c r="D2562" s="87"/>
      <c r="AK2562" s="59"/>
    </row>
    <row r="2563" spans="2:37" s="85" customFormat="1" ht="15.95" customHeight="1" x14ac:dyDescent="0.2">
      <c r="B2563" s="87"/>
      <c r="C2563" s="87"/>
      <c r="D2563" s="87"/>
      <c r="AK2563" s="59"/>
    </row>
    <row r="2564" spans="2:37" s="85" customFormat="1" ht="15.95" customHeight="1" x14ac:dyDescent="0.2">
      <c r="B2564" s="87"/>
      <c r="C2564" s="87"/>
      <c r="D2564" s="87"/>
      <c r="AK2564" s="59"/>
    </row>
    <row r="2565" spans="2:37" s="85" customFormat="1" ht="15.95" customHeight="1" x14ac:dyDescent="0.2">
      <c r="B2565" s="87"/>
      <c r="C2565" s="87"/>
      <c r="D2565" s="87"/>
      <c r="AK2565" s="59"/>
    </row>
    <row r="2566" spans="2:37" s="85" customFormat="1" ht="15.95" customHeight="1" x14ac:dyDescent="0.2">
      <c r="B2566" s="87"/>
      <c r="C2566" s="87"/>
      <c r="D2566" s="87"/>
      <c r="AK2566" s="59"/>
    </row>
    <row r="2567" spans="2:37" s="85" customFormat="1" ht="15.95" customHeight="1" x14ac:dyDescent="0.2">
      <c r="B2567" s="87"/>
      <c r="C2567" s="87"/>
      <c r="D2567" s="87"/>
      <c r="AK2567" s="59"/>
    </row>
    <row r="2568" spans="2:37" s="85" customFormat="1" ht="15.95" customHeight="1" x14ac:dyDescent="0.2">
      <c r="B2568" s="87"/>
      <c r="C2568" s="87"/>
      <c r="D2568" s="87"/>
      <c r="AK2568" s="59"/>
    </row>
    <row r="2569" spans="2:37" s="85" customFormat="1" ht="15.95" customHeight="1" x14ac:dyDescent="0.2">
      <c r="B2569" s="87"/>
      <c r="C2569" s="87"/>
      <c r="D2569" s="87"/>
      <c r="AK2569" s="59"/>
    </row>
    <row r="2570" spans="2:37" s="85" customFormat="1" ht="15.95" customHeight="1" x14ac:dyDescent="0.2">
      <c r="B2570" s="87"/>
      <c r="C2570" s="87"/>
      <c r="D2570" s="87"/>
      <c r="AK2570" s="59"/>
    </row>
    <row r="2571" spans="2:37" s="85" customFormat="1" ht="15.95" customHeight="1" x14ac:dyDescent="0.2">
      <c r="B2571" s="87"/>
      <c r="C2571" s="87"/>
      <c r="D2571" s="87"/>
      <c r="AK2571" s="59"/>
    </row>
    <row r="2572" spans="2:37" s="85" customFormat="1" ht="15.95" customHeight="1" x14ac:dyDescent="0.2">
      <c r="B2572" s="87"/>
      <c r="C2572" s="87"/>
      <c r="D2572" s="87"/>
      <c r="AK2572" s="59"/>
    </row>
    <row r="2573" spans="2:37" s="85" customFormat="1" ht="15.95" customHeight="1" x14ac:dyDescent="0.2">
      <c r="B2573" s="87"/>
      <c r="C2573" s="87"/>
      <c r="D2573" s="87"/>
      <c r="AK2573" s="59"/>
    </row>
    <row r="2574" spans="2:37" s="85" customFormat="1" ht="15.95" customHeight="1" x14ac:dyDescent="0.2">
      <c r="B2574" s="87"/>
      <c r="C2574" s="87"/>
      <c r="D2574" s="87"/>
      <c r="AK2574" s="59"/>
    </row>
    <row r="2575" spans="2:37" s="85" customFormat="1" ht="15.95" customHeight="1" x14ac:dyDescent="0.2">
      <c r="B2575" s="87"/>
      <c r="C2575" s="87"/>
      <c r="D2575" s="87"/>
      <c r="AK2575" s="59"/>
    </row>
    <row r="2576" spans="2:37" s="85" customFormat="1" ht="15.95" customHeight="1" x14ac:dyDescent="0.2">
      <c r="B2576" s="87"/>
      <c r="C2576" s="87"/>
      <c r="D2576" s="87"/>
      <c r="AK2576" s="59"/>
    </row>
    <row r="2577" spans="2:37" s="85" customFormat="1" ht="15.95" customHeight="1" x14ac:dyDescent="0.2">
      <c r="B2577" s="87"/>
      <c r="C2577" s="87"/>
      <c r="D2577" s="87"/>
      <c r="AK2577" s="59"/>
    </row>
    <row r="2578" spans="2:37" s="85" customFormat="1" ht="15.95" customHeight="1" x14ac:dyDescent="0.2">
      <c r="B2578" s="87"/>
      <c r="C2578" s="87"/>
      <c r="D2578" s="87"/>
      <c r="AK2578" s="59"/>
    </row>
    <row r="2579" spans="2:37" s="85" customFormat="1" ht="15.95" customHeight="1" x14ac:dyDescent="0.2">
      <c r="B2579" s="87"/>
      <c r="C2579" s="87"/>
      <c r="D2579" s="87"/>
      <c r="AK2579" s="59"/>
    </row>
    <row r="2580" spans="2:37" s="85" customFormat="1" ht="15.95" customHeight="1" x14ac:dyDescent="0.2">
      <c r="B2580" s="87"/>
      <c r="C2580" s="87"/>
      <c r="D2580" s="87"/>
      <c r="AK2580" s="59"/>
    </row>
    <row r="2581" spans="2:37" s="85" customFormat="1" ht="15.95" customHeight="1" x14ac:dyDescent="0.2">
      <c r="B2581" s="87"/>
      <c r="C2581" s="87"/>
      <c r="D2581" s="87"/>
      <c r="AK2581" s="59"/>
    </row>
    <row r="2582" spans="2:37" s="85" customFormat="1" ht="15.95" customHeight="1" x14ac:dyDescent="0.2">
      <c r="B2582" s="87"/>
      <c r="C2582" s="87"/>
      <c r="D2582" s="87"/>
      <c r="AK2582" s="59"/>
    </row>
    <row r="2583" spans="2:37" s="85" customFormat="1" ht="15.95" customHeight="1" x14ac:dyDescent="0.2">
      <c r="B2583" s="87"/>
      <c r="C2583" s="87"/>
      <c r="D2583" s="87"/>
      <c r="AK2583" s="59"/>
    </row>
    <row r="2584" spans="2:37" s="85" customFormat="1" ht="15.95" customHeight="1" x14ac:dyDescent="0.2">
      <c r="B2584" s="87"/>
      <c r="C2584" s="87"/>
      <c r="D2584" s="87"/>
      <c r="AK2584" s="59"/>
    </row>
    <row r="2585" spans="2:37" s="85" customFormat="1" ht="15.95" customHeight="1" x14ac:dyDescent="0.2">
      <c r="B2585" s="87"/>
      <c r="C2585" s="87"/>
      <c r="D2585" s="87"/>
      <c r="AK2585" s="59"/>
    </row>
    <row r="2586" spans="2:37" s="85" customFormat="1" ht="15.95" customHeight="1" x14ac:dyDescent="0.2">
      <c r="B2586" s="87"/>
      <c r="C2586" s="87"/>
      <c r="D2586" s="87"/>
      <c r="AK2586" s="59"/>
    </row>
    <row r="2587" spans="2:37" s="85" customFormat="1" ht="15.95" customHeight="1" x14ac:dyDescent="0.2">
      <c r="B2587" s="87"/>
      <c r="C2587" s="87"/>
      <c r="D2587" s="87"/>
      <c r="AK2587" s="59"/>
    </row>
    <row r="2588" spans="2:37" s="85" customFormat="1" ht="15.95" customHeight="1" x14ac:dyDescent="0.2">
      <c r="B2588" s="87"/>
      <c r="C2588" s="87"/>
      <c r="D2588" s="87"/>
      <c r="AK2588" s="59"/>
    </row>
    <row r="2589" spans="2:37" s="85" customFormat="1" ht="15.95" customHeight="1" x14ac:dyDescent="0.2">
      <c r="B2589" s="87"/>
      <c r="C2589" s="87"/>
      <c r="D2589" s="87"/>
      <c r="AK2589" s="59"/>
    </row>
    <row r="2590" spans="2:37" s="85" customFormat="1" ht="15.95" customHeight="1" x14ac:dyDescent="0.2">
      <c r="B2590" s="87"/>
      <c r="C2590" s="87"/>
      <c r="D2590" s="87"/>
      <c r="AK2590" s="59"/>
    </row>
    <row r="2591" spans="2:37" s="85" customFormat="1" ht="15.95" customHeight="1" x14ac:dyDescent="0.2">
      <c r="B2591" s="87"/>
      <c r="C2591" s="87"/>
      <c r="D2591" s="87"/>
      <c r="AK2591" s="59"/>
    </row>
    <row r="2592" spans="2:37" s="85" customFormat="1" ht="15.95" customHeight="1" x14ac:dyDescent="0.2">
      <c r="B2592" s="87"/>
      <c r="C2592" s="87"/>
      <c r="D2592" s="87"/>
      <c r="AK2592" s="59"/>
    </row>
    <row r="2593" spans="2:37" s="85" customFormat="1" ht="15.95" customHeight="1" x14ac:dyDescent="0.2">
      <c r="B2593" s="87"/>
      <c r="C2593" s="87"/>
      <c r="D2593" s="87"/>
      <c r="AK2593" s="59"/>
    </row>
    <row r="2594" spans="2:37" s="85" customFormat="1" ht="15.95" customHeight="1" x14ac:dyDescent="0.2">
      <c r="B2594" s="87"/>
      <c r="C2594" s="87"/>
      <c r="D2594" s="87"/>
      <c r="AK2594" s="59"/>
    </row>
    <row r="2595" spans="2:37" s="85" customFormat="1" ht="15.95" customHeight="1" x14ac:dyDescent="0.2">
      <c r="B2595" s="87"/>
      <c r="C2595" s="87"/>
      <c r="D2595" s="87"/>
      <c r="AK2595" s="59"/>
    </row>
    <row r="2596" spans="2:37" s="85" customFormat="1" ht="15.95" customHeight="1" x14ac:dyDescent="0.2">
      <c r="B2596" s="87"/>
      <c r="C2596" s="87"/>
      <c r="D2596" s="87"/>
      <c r="AK2596" s="59"/>
    </row>
    <row r="2597" spans="2:37" s="85" customFormat="1" ht="15.95" customHeight="1" x14ac:dyDescent="0.2">
      <c r="B2597" s="87"/>
      <c r="C2597" s="87"/>
      <c r="D2597" s="87"/>
      <c r="AK2597" s="59"/>
    </row>
    <row r="2598" spans="2:37" s="85" customFormat="1" ht="15.95" customHeight="1" x14ac:dyDescent="0.2">
      <c r="B2598" s="87"/>
      <c r="C2598" s="87"/>
      <c r="D2598" s="87"/>
      <c r="AK2598" s="59"/>
    </row>
    <row r="2599" spans="2:37" s="85" customFormat="1" ht="15.95" customHeight="1" x14ac:dyDescent="0.2">
      <c r="B2599" s="87"/>
      <c r="C2599" s="87"/>
      <c r="D2599" s="87"/>
      <c r="AK2599" s="59"/>
    </row>
    <row r="2600" spans="2:37" s="85" customFormat="1" ht="15.95" customHeight="1" x14ac:dyDescent="0.2">
      <c r="B2600" s="87"/>
      <c r="C2600" s="87"/>
      <c r="D2600" s="87"/>
      <c r="AK2600" s="59"/>
    </row>
    <row r="2601" spans="2:37" s="85" customFormat="1" ht="15.95" customHeight="1" x14ac:dyDescent="0.2">
      <c r="B2601" s="87"/>
      <c r="C2601" s="87"/>
      <c r="D2601" s="87"/>
      <c r="AK2601" s="59"/>
    </row>
    <row r="2602" spans="2:37" s="85" customFormat="1" ht="15.95" customHeight="1" x14ac:dyDescent="0.2">
      <c r="B2602" s="87"/>
      <c r="C2602" s="87"/>
      <c r="D2602" s="87"/>
      <c r="AK2602" s="59"/>
    </row>
    <row r="2603" spans="2:37" s="85" customFormat="1" ht="15.95" customHeight="1" x14ac:dyDescent="0.2">
      <c r="B2603" s="87"/>
      <c r="C2603" s="87"/>
      <c r="D2603" s="87"/>
      <c r="AK2603" s="59"/>
    </row>
    <row r="2604" spans="2:37" s="85" customFormat="1" ht="15.95" customHeight="1" x14ac:dyDescent="0.2">
      <c r="B2604" s="87"/>
      <c r="C2604" s="87"/>
      <c r="D2604" s="87"/>
      <c r="AK2604" s="59"/>
    </row>
    <row r="2605" spans="2:37" s="85" customFormat="1" ht="15.95" customHeight="1" x14ac:dyDescent="0.2">
      <c r="B2605" s="87"/>
      <c r="C2605" s="87"/>
      <c r="D2605" s="87"/>
      <c r="AK2605" s="59"/>
    </row>
    <row r="2606" spans="2:37" s="85" customFormat="1" ht="15.95" customHeight="1" x14ac:dyDescent="0.2">
      <c r="B2606" s="87"/>
      <c r="C2606" s="87"/>
      <c r="D2606" s="87"/>
      <c r="AK2606" s="59"/>
    </row>
    <row r="2607" spans="2:37" s="85" customFormat="1" ht="15.95" customHeight="1" x14ac:dyDescent="0.2">
      <c r="B2607" s="87"/>
      <c r="C2607" s="87"/>
      <c r="D2607" s="87"/>
      <c r="AK2607" s="59"/>
    </row>
    <row r="2608" spans="2:37" s="85" customFormat="1" ht="15.95" customHeight="1" x14ac:dyDescent="0.2">
      <c r="B2608" s="87"/>
      <c r="C2608" s="87"/>
      <c r="D2608" s="87"/>
      <c r="AK2608" s="59"/>
    </row>
    <row r="2609" spans="2:37" s="85" customFormat="1" ht="15.95" customHeight="1" x14ac:dyDescent="0.2">
      <c r="B2609" s="87"/>
      <c r="C2609" s="87"/>
      <c r="D2609" s="87"/>
      <c r="AK2609" s="59"/>
    </row>
    <row r="2610" spans="2:37" s="85" customFormat="1" ht="15.95" customHeight="1" x14ac:dyDescent="0.2">
      <c r="B2610" s="87"/>
      <c r="C2610" s="87"/>
      <c r="D2610" s="87"/>
      <c r="AK2610" s="59"/>
    </row>
    <row r="2611" spans="2:37" s="85" customFormat="1" ht="15.95" customHeight="1" x14ac:dyDescent="0.2">
      <c r="B2611" s="87"/>
      <c r="C2611" s="87"/>
      <c r="D2611" s="87"/>
      <c r="AK2611" s="59"/>
    </row>
    <row r="2612" spans="2:37" s="85" customFormat="1" ht="15.95" customHeight="1" x14ac:dyDescent="0.2">
      <c r="B2612" s="87"/>
      <c r="C2612" s="87"/>
      <c r="D2612" s="87"/>
      <c r="AK2612" s="59"/>
    </row>
    <row r="2613" spans="2:37" s="85" customFormat="1" ht="15.95" customHeight="1" x14ac:dyDescent="0.2">
      <c r="B2613" s="87"/>
      <c r="C2613" s="87"/>
      <c r="D2613" s="87"/>
      <c r="AK2613" s="59"/>
    </row>
    <row r="2614" spans="2:37" s="85" customFormat="1" ht="15.95" customHeight="1" x14ac:dyDescent="0.2">
      <c r="B2614" s="87"/>
      <c r="C2614" s="87"/>
      <c r="D2614" s="87"/>
      <c r="AK2614" s="59"/>
    </row>
    <row r="2615" spans="2:37" s="85" customFormat="1" ht="15.95" customHeight="1" x14ac:dyDescent="0.2">
      <c r="B2615" s="87"/>
      <c r="C2615" s="87"/>
      <c r="D2615" s="87"/>
      <c r="AK2615" s="59"/>
    </row>
    <row r="2616" spans="2:37" s="85" customFormat="1" ht="15.95" customHeight="1" x14ac:dyDescent="0.2">
      <c r="B2616" s="87"/>
      <c r="C2616" s="87"/>
      <c r="D2616" s="87"/>
      <c r="AK2616" s="59"/>
    </row>
    <row r="2617" spans="2:37" s="85" customFormat="1" ht="15.95" customHeight="1" x14ac:dyDescent="0.2">
      <c r="B2617" s="87"/>
      <c r="C2617" s="87"/>
      <c r="D2617" s="87"/>
      <c r="AK2617" s="59"/>
    </row>
    <row r="2618" spans="2:37" s="85" customFormat="1" ht="15.95" customHeight="1" x14ac:dyDescent="0.2">
      <c r="B2618" s="87"/>
      <c r="C2618" s="87"/>
      <c r="D2618" s="87"/>
      <c r="AK2618" s="59"/>
    </row>
    <row r="2619" spans="2:37" s="85" customFormat="1" ht="15.95" customHeight="1" x14ac:dyDescent="0.2">
      <c r="B2619" s="87"/>
      <c r="C2619" s="87"/>
      <c r="D2619" s="87"/>
      <c r="AK2619" s="59"/>
    </row>
    <row r="2620" spans="2:37" s="85" customFormat="1" ht="15.95" customHeight="1" x14ac:dyDescent="0.2">
      <c r="B2620" s="87"/>
      <c r="C2620" s="87"/>
      <c r="D2620" s="87"/>
      <c r="AK2620" s="59"/>
    </row>
    <row r="2621" spans="2:37" s="85" customFormat="1" ht="15.95" customHeight="1" x14ac:dyDescent="0.2">
      <c r="B2621" s="87"/>
      <c r="C2621" s="87"/>
      <c r="D2621" s="87"/>
      <c r="AK2621" s="59"/>
    </row>
    <row r="2622" spans="2:37" s="85" customFormat="1" ht="15.95" customHeight="1" x14ac:dyDescent="0.2">
      <c r="B2622" s="87"/>
      <c r="C2622" s="87"/>
      <c r="D2622" s="87"/>
      <c r="AK2622" s="59"/>
    </row>
    <row r="2623" spans="2:37" s="85" customFormat="1" ht="15.95" customHeight="1" x14ac:dyDescent="0.2">
      <c r="B2623" s="87"/>
      <c r="C2623" s="87"/>
      <c r="D2623" s="87"/>
      <c r="AK2623" s="59"/>
    </row>
    <row r="2624" spans="2:37" s="85" customFormat="1" ht="15.95" customHeight="1" x14ac:dyDescent="0.2">
      <c r="B2624" s="87"/>
      <c r="C2624" s="87"/>
      <c r="D2624" s="87"/>
      <c r="AK2624" s="59"/>
    </row>
    <row r="2625" spans="2:37" s="85" customFormat="1" ht="15.95" customHeight="1" x14ac:dyDescent="0.2">
      <c r="B2625" s="87"/>
      <c r="C2625" s="87"/>
      <c r="D2625" s="87"/>
      <c r="AK2625" s="59"/>
    </row>
    <row r="2626" spans="2:37" s="85" customFormat="1" ht="15.95" customHeight="1" x14ac:dyDescent="0.2">
      <c r="B2626" s="87"/>
      <c r="C2626" s="87"/>
      <c r="D2626" s="87"/>
      <c r="AK2626" s="59"/>
    </row>
    <row r="2627" spans="2:37" s="85" customFormat="1" ht="15.95" customHeight="1" x14ac:dyDescent="0.2">
      <c r="B2627" s="87"/>
      <c r="C2627" s="87"/>
      <c r="D2627" s="87"/>
      <c r="AK2627" s="59"/>
    </row>
    <row r="2628" spans="2:37" s="85" customFormat="1" ht="15.95" customHeight="1" x14ac:dyDescent="0.2">
      <c r="B2628" s="87"/>
      <c r="C2628" s="87"/>
      <c r="D2628" s="87"/>
      <c r="AK2628" s="59"/>
    </row>
    <row r="2629" spans="2:37" s="85" customFormat="1" ht="15.95" customHeight="1" x14ac:dyDescent="0.2">
      <c r="B2629" s="87"/>
      <c r="C2629" s="87"/>
      <c r="D2629" s="87"/>
      <c r="AK2629" s="59"/>
    </row>
    <row r="2630" spans="2:37" s="85" customFormat="1" ht="15.95" customHeight="1" x14ac:dyDescent="0.2">
      <c r="B2630" s="87"/>
      <c r="C2630" s="87"/>
      <c r="D2630" s="87"/>
      <c r="AK2630" s="59"/>
    </row>
    <row r="2631" spans="2:37" s="85" customFormat="1" ht="15.95" customHeight="1" x14ac:dyDescent="0.2">
      <c r="B2631" s="87"/>
      <c r="C2631" s="87"/>
      <c r="D2631" s="87"/>
      <c r="AK2631" s="59"/>
    </row>
    <row r="2632" spans="2:37" s="85" customFormat="1" ht="15.95" customHeight="1" x14ac:dyDescent="0.2">
      <c r="B2632" s="87"/>
      <c r="C2632" s="87"/>
      <c r="D2632" s="87"/>
      <c r="AK2632" s="59"/>
    </row>
    <row r="2633" spans="2:37" s="85" customFormat="1" ht="15.95" customHeight="1" x14ac:dyDescent="0.2">
      <c r="B2633" s="87"/>
      <c r="C2633" s="87"/>
      <c r="D2633" s="87"/>
      <c r="AK2633" s="59"/>
    </row>
    <row r="2634" spans="2:37" s="85" customFormat="1" ht="15.95" customHeight="1" x14ac:dyDescent="0.2">
      <c r="B2634" s="87"/>
      <c r="C2634" s="87"/>
      <c r="D2634" s="87"/>
      <c r="AK2634" s="59"/>
    </row>
    <row r="2635" spans="2:37" s="85" customFormat="1" ht="15.95" customHeight="1" x14ac:dyDescent="0.2">
      <c r="B2635" s="87"/>
      <c r="C2635" s="87"/>
      <c r="D2635" s="87"/>
      <c r="AK2635" s="59"/>
    </row>
    <row r="2636" spans="2:37" s="85" customFormat="1" ht="15.95" customHeight="1" x14ac:dyDescent="0.2">
      <c r="B2636" s="87"/>
      <c r="C2636" s="87"/>
      <c r="D2636" s="87"/>
      <c r="AK2636" s="59"/>
    </row>
    <row r="2637" spans="2:37" s="85" customFormat="1" ht="15.95" customHeight="1" x14ac:dyDescent="0.2">
      <c r="B2637" s="87"/>
      <c r="C2637" s="87"/>
      <c r="D2637" s="87"/>
      <c r="AK2637" s="59"/>
    </row>
    <row r="2638" spans="2:37" s="85" customFormat="1" ht="15.95" customHeight="1" x14ac:dyDescent="0.2">
      <c r="B2638" s="87"/>
      <c r="C2638" s="87"/>
      <c r="D2638" s="87"/>
      <c r="AK2638" s="59"/>
    </row>
    <row r="2639" spans="2:37" s="85" customFormat="1" ht="15.95" customHeight="1" x14ac:dyDescent="0.2">
      <c r="B2639" s="87"/>
      <c r="C2639" s="87"/>
      <c r="D2639" s="87"/>
      <c r="AK2639" s="59"/>
    </row>
    <row r="2640" spans="2:37" s="85" customFormat="1" ht="15.95" customHeight="1" x14ac:dyDescent="0.2">
      <c r="B2640" s="87"/>
      <c r="C2640" s="87"/>
      <c r="D2640" s="87"/>
      <c r="AK2640" s="59"/>
    </row>
    <row r="2641" spans="2:37" s="85" customFormat="1" ht="15.95" customHeight="1" x14ac:dyDescent="0.2">
      <c r="B2641" s="87"/>
      <c r="C2641" s="87"/>
      <c r="D2641" s="87"/>
      <c r="AK2641" s="59"/>
    </row>
    <row r="2642" spans="2:37" s="85" customFormat="1" ht="15.95" customHeight="1" x14ac:dyDescent="0.2">
      <c r="B2642" s="87"/>
      <c r="C2642" s="87"/>
      <c r="D2642" s="87"/>
      <c r="AK2642" s="59"/>
    </row>
    <row r="2643" spans="2:37" s="85" customFormat="1" ht="15.95" customHeight="1" x14ac:dyDescent="0.2">
      <c r="B2643" s="87"/>
      <c r="C2643" s="87"/>
      <c r="D2643" s="87"/>
      <c r="AK2643" s="59"/>
    </row>
    <row r="2644" spans="2:37" s="85" customFormat="1" ht="15.95" customHeight="1" x14ac:dyDescent="0.2">
      <c r="B2644" s="87"/>
      <c r="C2644" s="87"/>
      <c r="D2644" s="87"/>
      <c r="AK2644" s="59"/>
    </row>
    <row r="2645" spans="2:37" s="85" customFormat="1" ht="15.95" customHeight="1" x14ac:dyDescent="0.2">
      <c r="B2645" s="87"/>
      <c r="C2645" s="87"/>
      <c r="D2645" s="87"/>
      <c r="AK2645" s="59"/>
    </row>
    <row r="2646" spans="2:37" s="85" customFormat="1" ht="15.95" customHeight="1" x14ac:dyDescent="0.2">
      <c r="B2646" s="87"/>
      <c r="C2646" s="87"/>
      <c r="D2646" s="87"/>
      <c r="AK2646" s="59"/>
    </row>
    <row r="2647" spans="2:37" s="85" customFormat="1" ht="15.95" customHeight="1" x14ac:dyDescent="0.2">
      <c r="B2647" s="87"/>
      <c r="C2647" s="87"/>
      <c r="D2647" s="87"/>
      <c r="AK2647" s="59"/>
    </row>
    <row r="2648" spans="2:37" s="85" customFormat="1" ht="15.95" customHeight="1" x14ac:dyDescent="0.2">
      <c r="B2648" s="87"/>
      <c r="C2648" s="87"/>
      <c r="D2648" s="87"/>
      <c r="AK2648" s="59"/>
    </row>
    <row r="2649" spans="2:37" s="85" customFormat="1" ht="15.95" customHeight="1" x14ac:dyDescent="0.2">
      <c r="B2649" s="87"/>
      <c r="C2649" s="87"/>
      <c r="D2649" s="87"/>
      <c r="AK2649" s="59"/>
    </row>
    <row r="2650" spans="2:37" s="85" customFormat="1" ht="15.95" customHeight="1" x14ac:dyDescent="0.2">
      <c r="B2650" s="87"/>
      <c r="C2650" s="87"/>
      <c r="D2650" s="87"/>
      <c r="AK2650" s="59"/>
    </row>
    <row r="2651" spans="2:37" s="85" customFormat="1" ht="15.95" customHeight="1" x14ac:dyDescent="0.2">
      <c r="B2651" s="87"/>
      <c r="C2651" s="87"/>
      <c r="D2651" s="87"/>
      <c r="AK2651" s="59"/>
    </row>
    <row r="2652" spans="2:37" s="85" customFormat="1" ht="15.95" customHeight="1" x14ac:dyDescent="0.2">
      <c r="B2652" s="87"/>
      <c r="C2652" s="87"/>
      <c r="D2652" s="87"/>
      <c r="AK2652" s="59"/>
    </row>
    <row r="2653" spans="2:37" s="85" customFormat="1" ht="15.95" customHeight="1" x14ac:dyDescent="0.2">
      <c r="B2653" s="87"/>
      <c r="C2653" s="87"/>
      <c r="D2653" s="87"/>
      <c r="AK2653" s="59"/>
    </row>
    <row r="2654" spans="2:37" s="85" customFormat="1" ht="15.95" customHeight="1" x14ac:dyDescent="0.2">
      <c r="B2654" s="87"/>
      <c r="C2654" s="87"/>
      <c r="D2654" s="87"/>
      <c r="AK2654" s="59"/>
    </row>
    <row r="2655" spans="2:37" s="85" customFormat="1" ht="15.95" customHeight="1" x14ac:dyDescent="0.2">
      <c r="B2655" s="87"/>
      <c r="C2655" s="87"/>
      <c r="D2655" s="87"/>
      <c r="AK2655" s="59"/>
    </row>
    <row r="2656" spans="2:37" s="85" customFormat="1" ht="15.95" customHeight="1" x14ac:dyDescent="0.2">
      <c r="B2656" s="87"/>
      <c r="C2656" s="87"/>
      <c r="D2656" s="87"/>
      <c r="AK2656" s="59"/>
    </row>
    <row r="2657" spans="2:37" s="85" customFormat="1" ht="15.95" customHeight="1" x14ac:dyDescent="0.2">
      <c r="B2657" s="87"/>
      <c r="C2657" s="87"/>
      <c r="D2657" s="87"/>
      <c r="AK2657" s="59"/>
    </row>
    <row r="2658" spans="2:37" s="85" customFormat="1" ht="15.95" customHeight="1" x14ac:dyDescent="0.2">
      <c r="B2658" s="87"/>
      <c r="C2658" s="87"/>
      <c r="D2658" s="87"/>
      <c r="AK2658" s="59"/>
    </row>
    <row r="2659" spans="2:37" s="85" customFormat="1" ht="15.95" customHeight="1" x14ac:dyDescent="0.2">
      <c r="B2659" s="87"/>
      <c r="C2659" s="87"/>
      <c r="D2659" s="87"/>
      <c r="AK2659" s="59"/>
    </row>
    <row r="2660" spans="2:37" s="85" customFormat="1" ht="15.95" customHeight="1" x14ac:dyDescent="0.2">
      <c r="B2660" s="87"/>
      <c r="C2660" s="87"/>
      <c r="D2660" s="87"/>
      <c r="AK2660" s="59"/>
    </row>
    <row r="2661" spans="2:37" s="85" customFormat="1" ht="15.95" customHeight="1" x14ac:dyDescent="0.2">
      <c r="B2661" s="87"/>
      <c r="C2661" s="87"/>
      <c r="D2661" s="87"/>
      <c r="AK2661" s="59"/>
    </row>
    <row r="2662" spans="2:37" s="85" customFormat="1" ht="15.95" customHeight="1" x14ac:dyDescent="0.2">
      <c r="B2662" s="87"/>
      <c r="C2662" s="87"/>
      <c r="D2662" s="87"/>
      <c r="AK2662" s="59"/>
    </row>
    <row r="2663" spans="2:37" s="85" customFormat="1" ht="15.95" customHeight="1" x14ac:dyDescent="0.2">
      <c r="B2663" s="87"/>
      <c r="C2663" s="87"/>
      <c r="D2663" s="87"/>
      <c r="AK2663" s="59"/>
    </row>
    <row r="2664" spans="2:37" s="85" customFormat="1" ht="15.95" customHeight="1" x14ac:dyDescent="0.2">
      <c r="B2664" s="87"/>
      <c r="C2664" s="87"/>
      <c r="D2664" s="87"/>
      <c r="AK2664" s="59"/>
    </row>
    <row r="2665" spans="2:37" s="85" customFormat="1" ht="15.95" customHeight="1" x14ac:dyDescent="0.2">
      <c r="B2665" s="87"/>
      <c r="C2665" s="87"/>
      <c r="D2665" s="87"/>
      <c r="AK2665" s="59"/>
    </row>
    <row r="2666" spans="2:37" s="85" customFormat="1" ht="15.95" customHeight="1" x14ac:dyDescent="0.2">
      <c r="B2666" s="87"/>
      <c r="C2666" s="87"/>
      <c r="D2666" s="87"/>
      <c r="AK2666" s="59"/>
    </row>
    <row r="2667" spans="2:37" s="85" customFormat="1" ht="15.95" customHeight="1" x14ac:dyDescent="0.2">
      <c r="B2667" s="87"/>
      <c r="C2667" s="87"/>
      <c r="D2667" s="87"/>
      <c r="AK2667" s="59"/>
    </row>
    <row r="2668" spans="2:37" s="85" customFormat="1" ht="15.95" customHeight="1" x14ac:dyDescent="0.2">
      <c r="B2668" s="87"/>
      <c r="C2668" s="87"/>
      <c r="D2668" s="87"/>
      <c r="AK2668" s="59"/>
    </row>
    <row r="2669" spans="2:37" s="85" customFormat="1" ht="15.95" customHeight="1" x14ac:dyDescent="0.2">
      <c r="B2669" s="87"/>
      <c r="C2669" s="87"/>
      <c r="D2669" s="87"/>
      <c r="AK2669" s="59"/>
    </row>
    <row r="2670" spans="2:37" s="85" customFormat="1" ht="15.95" customHeight="1" x14ac:dyDescent="0.2">
      <c r="B2670" s="87"/>
      <c r="C2670" s="87"/>
      <c r="D2670" s="87"/>
      <c r="AK2670" s="59"/>
    </row>
    <row r="2671" spans="2:37" s="85" customFormat="1" ht="15.95" customHeight="1" x14ac:dyDescent="0.2">
      <c r="B2671" s="87"/>
      <c r="C2671" s="87"/>
      <c r="D2671" s="87"/>
      <c r="AK2671" s="59"/>
    </row>
    <row r="2672" spans="2:37" s="85" customFormat="1" ht="15.95" customHeight="1" x14ac:dyDescent="0.2">
      <c r="B2672" s="87"/>
      <c r="C2672" s="87"/>
      <c r="D2672" s="87"/>
      <c r="AK2672" s="59"/>
    </row>
    <row r="2673" spans="2:37" s="85" customFormat="1" ht="15.95" customHeight="1" x14ac:dyDescent="0.2">
      <c r="B2673" s="87"/>
      <c r="C2673" s="87"/>
      <c r="D2673" s="87"/>
      <c r="AK2673" s="59"/>
    </row>
    <row r="2674" spans="2:37" s="85" customFormat="1" ht="15.95" customHeight="1" x14ac:dyDescent="0.2">
      <c r="B2674" s="87"/>
      <c r="C2674" s="87"/>
      <c r="D2674" s="87"/>
      <c r="AK2674" s="59"/>
    </row>
    <row r="2675" spans="2:37" s="85" customFormat="1" ht="15.95" customHeight="1" x14ac:dyDescent="0.2">
      <c r="B2675" s="87"/>
      <c r="C2675" s="87"/>
      <c r="D2675" s="87"/>
      <c r="AK2675" s="59"/>
    </row>
    <row r="2676" spans="2:37" s="85" customFormat="1" ht="15.95" customHeight="1" x14ac:dyDescent="0.2">
      <c r="B2676" s="87"/>
      <c r="C2676" s="87"/>
      <c r="D2676" s="87"/>
      <c r="AK2676" s="59"/>
    </row>
    <row r="2677" spans="2:37" s="85" customFormat="1" ht="15.95" customHeight="1" x14ac:dyDescent="0.2">
      <c r="B2677" s="87"/>
      <c r="C2677" s="87"/>
      <c r="D2677" s="87"/>
      <c r="AK2677" s="59"/>
    </row>
    <row r="2678" spans="2:37" s="85" customFormat="1" ht="15.95" customHeight="1" x14ac:dyDescent="0.2">
      <c r="B2678" s="87"/>
      <c r="C2678" s="87"/>
      <c r="D2678" s="87"/>
      <c r="AK2678" s="59"/>
    </row>
    <row r="2679" spans="2:37" s="85" customFormat="1" ht="15.95" customHeight="1" x14ac:dyDescent="0.2">
      <c r="B2679" s="87"/>
      <c r="C2679" s="87"/>
      <c r="D2679" s="87"/>
      <c r="AK2679" s="59"/>
    </row>
    <row r="2680" spans="2:37" s="85" customFormat="1" ht="15.95" customHeight="1" x14ac:dyDescent="0.2">
      <c r="B2680" s="87"/>
      <c r="C2680" s="87"/>
      <c r="D2680" s="87"/>
      <c r="AK2680" s="59"/>
    </row>
    <row r="2681" spans="2:37" s="85" customFormat="1" ht="15.95" customHeight="1" x14ac:dyDescent="0.2">
      <c r="B2681" s="87"/>
      <c r="C2681" s="87"/>
      <c r="D2681" s="87"/>
      <c r="AK2681" s="59"/>
    </row>
    <row r="2682" spans="2:37" s="85" customFormat="1" ht="15.95" customHeight="1" x14ac:dyDescent="0.2">
      <c r="B2682" s="87"/>
      <c r="C2682" s="87"/>
      <c r="D2682" s="87"/>
      <c r="AK2682" s="59"/>
    </row>
    <row r="2683" spans="2:37" s="85" customFormat="1" ht="15.95" customHeight="1" x14ac:dyDescent="0.2">
      <c r="B2683" s="87"/>
      <c r="C2683" s="87"/>
      <c r="D2683" s="87"/>
      <c r="AK2683" s="59"/>
    </row>
    <row r="2684" spans="2:37" s="85" customFormat="1" ht="15.95" customHeight="1" x14ac:dyDescent="0.2">
      <c r="B2684" s="87"/>
      <c r="C2684" s="87"/>
      <c r="D2684" s="87"/>
      <c r="AK2684" s="59"/>
    </row>
    <row r="2685" spans="2:37" s="85" customFormat="1" ht="15.95" customHeight="1" x14ac:dyDescent="0.2">
      <c r="B2685" s="87"/>
      <c r="C2685" s="87"/>
      <c r="D2685" s="87"/>
      <c r="AK2685" s="59"/>
    </row>
    <row r="2686" spans="2:37" s="85" customFormat="1" ht="15.95" customHeight="1" x14ac:dyDescent="0.2">
      <c r="B2686" s="87"/>
      <c r="C2686" s="87"/>
      <c r="D2686" s="87"/>
      <c r="AK2686" s="59"/>
    </row>
    <row r="2687" spans="2:37" s="85" customFormat="1" ht="15.95" customHeight="1" x14ac:dyDescent="0.2">
      <c r="B2687" s="87"/>
      <c r="C2687" s="87"/>
      <c r="D2687" s="87"/>
      <c r="AK2687" s="59"/>
    </row>
    <row r="2688" spans="2:37" s="85" customFormat="1" ht="15.95" customHeight="1" x14ac:dyDescent="0.2">
      <c r="B2688" s="87"/>
      <c r="C2688" s="87"/>
      <c r="D2688" s="87"/>
      <c r="AK2688" s="59"/>
    </row>
    <row r="2689" spans="2:37" s="85" customFormat="1" ht="15.95" customHeight="1" x14ac:dyDescent="0.2">
      <c r="B2689" s="87"/>
      <c r="C2689" s="87"/>
      <c r="D2689" s="87"/>
      <c r="AK2689" s="59"/>
    </row>
    <row r="2690" spans="2:37" s="85" customFormat="1" ht="15.95" customHeight="1" x14ac:dyDescent="0.2">
      <c r="B2690" s="87"/>
      <c r="C2690" s="87"/>
      <c r="D2690" s="87"/>
      <c r="AK2690" s="59"/>
    </row>
    <row r="2691" spans="2:37" s="85" customFormat="1" ht="15.95" customHeight="1" x14ac:dyDescent="0.2">
      <c r="B2691" s="87"/>
      <c r="C2691" s="87"/>
      <c r="D2691" s="87"/>
      <c r="AK2691" s="59"/>
    </row>
    <row r="2692" spans="2:37" s="85" customFormat="1" ht="15.95" customHeight="1" x14ac:dyDescent="0.2">
      <c r="B2692" s="87"/>
      <c r="C2692" s="87"/>
      <c r="D2692" s="87"/>
      <c r="AK2692" s="59"/>
    </row>
    <row r="2693" spans="2:37" s="85" customFormat="1" ht="15.95" customHeight="1" x14ac:dyDescent="0.2">
      <c r="B2693" s="87"/>
      <c r="C2693" s="87"/>
      <c r="D2693" s="87"/>
      <c r="AK2693" s="59"/>
    </row>
    <row r="2694" spans="2:37" s="85" customFormat="1" ht="15.95" customHeight="1" x14ac:dyDescent="0.2">
      <c r="B2694" s="87"/>
      <c r="C2694" s="87"/>
      <c r="D2694" s="87"/>
      <c r="AK2694" s="59"/>
    </row>
    <row r="2695" spans="2:37" s="85" customFormat="1" ht="15.95" customHeight="1" x14ac:dyDescent="0.2">
      <c r="B2695" s="87"/>
      <c r="C2695" s="87"/>
      <c r="D2695" s="87"/>
      <c r="AK2695" s="59"/>
    </row>
    <row r="2696" spans="2:37" s="85" customFormat="1" ht="15.95" customHeight="1" x14ac:dyDescent="0.2">
      <c r="B2696" s="87"/>
      <c r="C2696" s="87"/>
      <c r="D2696" s="87"/>
      <c r="AK2696" s="59"/>
    </row>
    <row r="2697" spans="2:37" s="85" customFormat="1" ht="15.95" customHeight="1" x14ac:dyDescent="0.2">
      <c r="B2697" s="87"/>
      <c r="C2697" s="87"/>
      <c r="D2697" s="87"/>
      <c r="AK2697" s="59"/>
    </row>
    <row r="2698" spans="2:37" s="85" customFormat="1" ht="15.95" customHeight="1" x14ac:dyDescent="0.2">
      <c r="B2698" s="87"/>
      <c r="C2698" s="87"/>
      <c r="D2698" s="87"/>
      <c r="AK2698" s="59"/>
    </row>
    <row r="2699" spans="2:37" s="85" customFormat="1" ht="15.95" customHeight="1" x14ac:dyDescent="0.2">
      <c r="B2699" s="87"/>
      <c r="C2699" s="87"/>
      <c r="D2699" s="87"/>
      <c r="AK2699" s="59"/>
    </row>
    <row r="2700" spans="2:37" s="85" customFormat="1" ht="15.95" customHeight="1" x14ac:dyDescent="0.2">
      <c r="B2700" s="87"/>
      <c r="C2700" s="87"/>
      <c r="D2700" s="87"/>
      <c r="AK2700" s="59"/>
    </row>
    <row r="2701" spans="2:37" s="85" customFormat="1" ht="15.95" customHeight="1" x14ac:dyDescent="0.2">
      <c r="B2701" s="87"/>
      <c r="C2701" s="87"/>
      <c r="D2701" s="87"/>
      <c r="AK2701" s="59"/>
    </row>
    <row r="2702" spans="2:37" s="85" customFormat="1" ht="15.95" customHeight="1" x14ac:dyDescent="0.2">
      <c r="B2702" s="87"/>
      <c r="C2702" s="87"/>
      <c r="D2702" s="87"/>
      <c r="AK2702" s="59"/>
    </row>
    <row r="2703" spans="2:37" s="85" customFormat="1" ht="15.95" customHeight="1" x14ac:dyDescent="0.2">
      <c r="B2703" s="87"/>
      <c r="C2703" s="87"/>
      <c r="D2703" s="87"/>
      <c r="AK2703" s="59"/>
    </row>
    <row r="2704" spans="2:37" s="85" customFormat="1" ht="15.95" customHeight="1" x14ac:dyDescent="0.2">
      <c r="B2704" s="87"/>
      <c r="C2704" s="87"/>
      <c r="D2704" s="87"/>
      <c r="AK2704" s="59"/>
    </row>
    <row r="2705" spans="2:37" s="85" customFormat="1" ht="15.95" customHeight="1" x14ac:dyDescent="0.2">
      <c r="B2705" s="87"/>
      <c r="C2705" s="87"/>
      <c r="D2705" s="87"/>
      <c r="AK2705" s="59"/>
    </row>
    <row r="2706" spans="2:37" s="85" customFormat="1" ht="15.95" customHeight="1" x14ac:dyDescent="0.2">
      <c r="B2706" s="87"/>
      <c r="C2706" s="87"/>
      <c r="D2706" s="87"/>
      <c r="AK2706" s="59"/>
    </row>
    <row r="2707" spans="2:37" s="85" customFormat="1" ht="15.95" customHeight="1" x14ac:dyDescent="0.2">
      <c r="B2707" s="87"/>
      <c r="C2707" s="87"/>
      <c r="D2707" s="87"/>
      <c r="AK2707" s="59"/>
    </row>
    <row r="2708" spans="2:37" s="85" customFormat="1" ht="15.95" customHeight="1" x14ac:dyDescent="0.2">
      <c r="B2708" s="87"/>
      <c r="C2708" s="87"/>
      <c r="D2708" s="87"/>
      <c r="AK2708" s="59"/>
    </row>
    <row r="2709" spans="2:37" s="85" customFormat="1" ht="15.95" customHeight="1" x14ac:dyDescent="0.2">
      <c r="B2709" s="87"/>
      <c r="C2709" s="87"/>
      <c r="D2709" s="87"/>
      <c r="AK2709" s="59"/>
    </row>
    <row r="2710" spans="2:37" s="85" customFormat="1" ht="15.95" customHeight="1" x14ac:dyDescent="0.2">
      <c r="B2710" s="87"/>
      <c r="C2710" s="87"/>
      <c r="D2710" s="87"/>
      <c r="AK2710" s="59"/>
    </row>
    <row r="2711" spans="2:37" s="85" customFormat="1" ht="15.95" customHeight="1" x14ac:dyDescent="0.2">
      <c r="B2711" s="87"/>
      <c r="C2711" s="87"/>
      <c r="D2711" s="87"/>
      <c r="AK2711" s="59"/>
    </row>
    <row r="2712" spans="2:37" s="85" customFormat="1" ht="15.95" customHeight="1" x14ac:dyDescent="0.2">
      <c r="B2712" s="87"/>
      <c r="C2712" s="87"/>
      <c r="D2712" s="87"/>
      <c r="AK2712" s="59"/>
    </row>
    <row r="2713" spans="2:37" s="85" customFormat="1" ht="15.95" customHeight="1" x14ac:dyDescent="0.2">
      <c r="B2713" s="87"/>
      <c r="C2713" s="87"/>
      <c r="D2713" s="87"/>
      <c r="AK2713" s="59"/>
    </row>
    <row r="2714" spans="2:37" s="85" customFormat="1" ht="15.95" customHeight="1" x14ac:dyDescent="0.2">
      <c r="B2714" s="87"/>
      <c r="C2714" s="87"/>
      <c r="D2714" s="87"/>
      <c r="AK2714" s="59"/>
    </row>
    <row r="2715" spans="2:37" s="85" customFormat="1" ht="15.95" customHeight="1" x14ac:dyDescent="0.2">
      <c r="B2715" s="87"/>
      <c r="C2715" s="87"/>
      <c r="D2715" s="87"/>
      <c r="AK2715" s="59"/>
    </row>
    <row r="2716" spans="2:37" s="85" customFormat="1" ht="15.95" customHeight="1" x14ac:dyDescent="0.2">
      <c r="B2716" s="87"/>
      <c r="C2716" s="87"/>
      <c r="D2716" s="87"/>
      <c r="AK2716" s="59"/>
    </row>
    <row r="2717" spans="2:37" s="85" customFormat="1" ht="15.95" customHeight="1" x14ac:dyDescent="0.2">
      <c r="B2717" s="87"/>
      <c r="C2717" s="87"/>
      <c r="D2717" s="87"/>
      <c r="AK2717" s="59"/>
    </row>
    <row r="2718" spans="2:37" s="85" customFormat="1" ht="15.95" customHeight="1" x14ac:dyDescent="0.2">
      <c r="B2718" s="87"/>
      <c r="C2718" s="87"/>
      <c r="D2718" s="87"/>
      <c r="AK2718" s="59"/>
    </row>
    <row r="2719" spans="2:37" s="85" customFormat="1" ht="15.95" customHeight="1" x14ac:dyDescent="0.2">
      <c r="B2719" s="87"/>
      <c r="C2719" s="87"/>
      <c r="D2719" s="87"/>
      <c r="AK2719" s="59"/>
    </row>
    <row r="2720" spans="2:37" s="85" customFormat="1" ht="15.95" customHeight="1" x14ac:dyDescent="0.2">
      <c r="B2720" s="87"/>
      <c r="C2720" s="87"/>
      <c r="D2720" s="87"/>
      <c r="AK2720" s="59"/>
    </row>
    <row r="2721" spans="2:37" s="85" customFormat="1" ht="15.95" customHeight="1" x14ac:dyDescent="0.2">
      <c r="B2721" s="87"/>
      <c r="C2721" s="87"/>
      <c r="D2721" s="87"/>
      <c r="AK2721" s="59"/>
    </row>
    <row r="2722" spans="2:37" s="85" customFormat="1" ht="15.95" customHeight="1" x14ac:dyDescent="0.2">
      <c r="B2722" s="87"/>
      <c r="C2722" s="87"/>
      <c r="D2722" s="87"/>
      <c r="AK2722" s="59"/>
    </row>
    <row r="2723" spans="2:37" s="85" customFormat="1" ht="15.95" customHeight="1" x14ac:dyDescent="0.2">
      <c r="B2723" s="87"/>
      <c r="C2723" s="87"/>
      <c r="D2723" s="87"/>
      <c r="AK2723" s="59"/>
    </row>
    <row r="2724" spans="2:37" s="85" customFormat="1" ht="15.95" customHeight="1" x14ac:dyDescent="0.2">
      <c r="B2724" s="87"/>
      <c r="C2724" s="87"/>
      <c r="D2724" s="87"/>
      <c r="AK2724" s="59"/>
    </row>
    <row r="2725" spans="2:37" s="85" customFormat="1" ht="15.95" customHeight="1" x14ac:dyDescent="0.2">
      <c r="B2725" s="87"/>
      <c r="C2725" s="87"/>
      <c r="D2725" s="87"/>
      <c r="AK2725" s="59"/>
    </row>
    <row r="2726" spans="2:37" s="85" customFormat="1" ht="15.95" customHeight="1" x14ac:dyDescent="0.2">
      <c r="B2726" s="87"/>
      <c r="C2726" s="87"/>
      <c r="D2726" s="87"/>
      <c r="AK2726" s="59"/>
    </row>
    <row r="2727" spans="2:37" s="85" customFormat="1" ht="15.95" customHeight="1" x14ac:dyDescent="0.2">
      <c r="B2727" s="87"/>
      <c r="C2727" s="87"/>
      <c r="D2727" s="87"/>
      <c r="AK2727" s="59"/>
    </row>
    <row r="2728" spans="2:37" s="85" customFormat="1" ht="15.95" customHeight="1" x14ac:dyDescent="0.2">
      <c r="B2728" s="87"/>
      <c r="C2728" s="87"/>
      <c r="D2728" s="87"/>
      <c r="AK2728" s="59"/>
    </row>
    <row r="2729" spans="2:37" s="85" customFormat="1" ht="15.95" customHeight="1" x14ac:dyDescent="0.2">
      <c r="B2729" s="87"/>
      <c r="C2729" s="87"/>
      <c r="D2729" s="87"/>
      <c r="AK2729" s="59"/>
    </row>
    <row r="2730" spans="2:37" s="85" customFormat="1" ht="15.95" customHeight="1" x14ac:dyDescent="0.2">
      <c r="B2730" s="87"/>
      <c r="C2730" s="87"/>
      <c r="D2730" s="87"/>
      <c r="AK2730" s="59"/>
    </row>
    <row r="2731" spans="2:37" s="85" customFormat="1" ht="15.95" customHeight="1" x14ac:dyDescent="0.2">
      <c r="B2731" s="87"/>
      <c r="C2731" s="87"/>
      <c r="D2731" s="87"/>
      <c r="AK2731" s="59"/>
    </row>
    <row r="2732" spans="2:37" s="85" customFormat="1" ht="15.95" customHeight="1" x14ac:dyDescent="0.2">
      <c r="B2732" s="87"/>
      <c r="C2732" s="87"/>
      <c r="D2732" s="87"/>
      <c r="AK2732" s="59"/>
    </row>
    <row r="2733" spans="2:37" s="85" customFormat="1" ht="15.95" customHeight="1" x14ac:dyDescent="0.2">
      <c r="B2733" s="87"/>
      <c r="C2733" s="87"/>
      <c r="D2733" s="87"/>
      <c r="AK2733" s="59"/>
    </row>
    <row r="2734" spans="2:37" s="85" customFormat="1" ht="15.95" customHeight="1" x14ac:dyDescent="0.2">
      <c r="B2734" s="87"/>
      <c r="C2734" s="87"/>
      <c r="D2734" s="87"/>
      <c r="AK2734" s="59"/>
    </row>
    <row r="2735" spans="2:37" s="85" customFormat="1" ht="15.95" customHeight="1" x14ac:dyDescent="0.2">
      <c r="B2735" s="87"/>
      <c r="C2735" s="87"/>
      <c r="D2735" s="87"/>
      <c r="AK2735" s="59"/>
    </row>
    <row r="2736" spans="2:37" s="85" customFormat="1" ht="15.95" customHeight="1" x14ac:dyDescent="0.2">
      <c r="B2736" s="87"/>
      <c r="C2736" s="87"/>
      <c r="D2736" s="87"/>
      <c r="AK2736" s="59"/>
    </row>
    <row r="2737" spans="2:37" s="85" customFormat="1" ht="15.95" customHeight="1" x14ac:dyDescent="0.2">
      <c r="B2737" s="87"/>
      <c r="C2737" s="87"/>
      <c r="D2737" s="87"/>
      <c r="AK2737" s="59"/>
    </row>
    <row r="2738" spans="2:37" s="85" customFormat="1" ht="15.95" customHeight="1" x14ac:dyDescent="0.2">
      <c r="B2738" s="87"/>
      <c r="C2738" s="87"/>
      <c r="D2738" s="87"/>
      <c r="AK2738" s="59"/>
    </row>
    <row r="2739" spans="2:37" s="85" customFormat="1" ht="15.95" customHeight="1" x14ac:dyDescent="0.2">
      <c r="B2739" s="87"/>
      <c r="C2739" s="87"/>
      <c r="D2739" s="87"/>
      <c r="AK2739" s="59"/>
    </row>
    <row r="2740" spans="2:37" s="85" customFormat="1" ht="15.95" customHeight="1" x14ac:dyDescent="0.2">
      <c r="B2740" s="87"/>
      <c r="C2740" s="87"/>
      <c r="D2740" s="87"/>
      <c r="AK2740" s="59"/>
    </row>
    <row r="2741" spans="2:37" s="85" customFormat="1" ht="15.95" customHeight="1" x14ac:dyDescent="0.2">
      <c r="B2741" s="87"/>
      <c r="C2741" s="87"/>
      <c r="D2741" s="87"/>
      <c r="AK2741" s="59"/>
    </row>
    <row r="2742" spans="2:37" s="85" customFormat="1" ht="15.95" customHeight="1" x14ac:dyDescent="0.2">
      <c r="B2742" s="87"/>
      <c r="C2742" s="87"/>
      <c r="D2742" s="87"/>
      <c r="AK2742" s="59"/>
    </row>
    <row r="2743" spans="2:37" s="85" customFormat="1" ht="15.95" customHeight="1" x14ac:dyDescent="0.2">
      <c r="B2743" s="87"/>
      <c r="C2743" s="87"/>
      <c r="D2743" s="87"/>
      <c r="AK2743" s="59"/>
    </row>
    <row r="2744" spans="2:37" s="85" customFormat="1" ht="15.95" customHeight="1" x14ac:dyDescent="0.2">
      <c r="B2744" s="87"/>
      <c r="C2744" s="87"/>
      <c r="D2744" s="87"/>
      <c r="AK2744" s="59"/>
    </row>
    <row r="2745" spans="2:37" s="85" customFormat="1" ht="15.95" customHeight="1" x14ac:dyDescent="0.2">
      <c r="B2745" s="87"/>
      <c r="C2745" s="87"/>
      <c r="D2745" s="87"/>
      <c r="AK2745" s="59"/>
    </row>
    <row r="2746" spans="2:37" s="85" customFormat="1" ht="15.95" customHeight="1" x14ac:dyDescent="0.2">
      <c r="B2746" s="87"/>
      <c r="C2746" s="87"/>
      <c r="D2746" s="87"/>
      <c r="AK2746" s="59"/>
    </row>
    <row r="2747" spans="2:37" s="85" customFormat="1" ht="15.95" customHeight="1" x14ac:dyDescent="0.2">
      <c r="B2747" s="87"/>
      <c r="C2747" s="87"/>
      <c r="D2747" s="87"/>
      <c r="AK2747" s="59"/>
    </row>
    <row r="2748" spans="2:37" s="85" customFormat="1" ht="15.95" customHeight="1" x14ac:dyDescent="0.2">
      <c r="B2748" s="87"/>
      <c r="C2748" s="87"/>
      <c r="D2748" s="87"/>
      <c r="AK2748" s="59"/>
    </row>
    <row r="2749" spans="2:37" s="85" customFormat="1" ht="15.95" customHeight="1" x14ac:dyDescent="0.2">
      <c r="B2749" s="87"/>
      <c r="C2749" s="87"/>
      <c r="D2749" s="87"/>
      <c r="AK2749" s="59"/>
    </row>
    <row r="2750" spans="2:37" s="85" customFormat="1" ht="15.95" customHeight="1" x14ac:dyDescent="0.2">
      <c r="B2750" s="87"/>
      <c r="C2750" s="87"/>
      <c r="D2750" s="87"/>
      <c r="AK2750" s="59"/>
    </row>
    <row r="2751" spans="2:37" s="85" customFormat="1" ht="15.95" customHeight="1" x14ac:dyDescent="0.2">
      <c r="B2751" s="87"/>
      <c r="C2751" s="87"/>
      <c r="D2751" s="87"/>
      <c r="AK2751" s="59"/>
    </row>
    <row r="2752" spans="2:37" s="85" customFormat="1" ht="15.95" customHeight="1" x14ac:dyDescent="0.2">
      <c r="B2752" s="87"/>
      <c r="C2752" s="87"/>
      <c r="D2752" s="87"/>
      <c r="AK2752" s="59"/>
    </row>
    <row r="2753" spans="2:37" s="85" customFormat="1" ht="15.95" customHeight="1" x14ac:dyDescent="0.2">
      <c r="B2753" s="87"/>
      <c r="C2753" s="87"/>
      <c r="D2753" s="87"/>
      <c r="AK2753" s="59"/>
    </row>
    <row r="2754" spans="2:37" s="85" customFormat="1" ht="15.95" customHeight="1" x14ac:dyDescent="0.2">
      <c r="B2754" s="87"/>
      <c r="C2754" s="87"/>
      <c r="D2754" s="87"/>
      <c r="AK2754" s="59"/>
    </row>
    <row r="2755" spans="2:37" s="85" customFormat="1" ht="15.95" customHeight="1" x14ac:dyDescent="0.2">
      <c r="B2755" s="87"/>
      <c r="C2755" s="87"/>
      <c r="D2755" s="87"/>
      <c r="AK2755" s="59"/>
    </row>
    <row r="2756" spans="2:37" s="85" customFormat="1" ht="15.95" customHeight="1" x14ac:dyDescent="0.2">
      <c r="B2756" s="87"/>
      <c r="C2756" s="87"/>
      <c r="D2756" s="87"/>
      <c r="AK2756" s="59"/>
    </row>
    <row r="2757" spans="2:37" s="85" customFormat="1" ht="15.95" customHeight="1" x14ac:dyDescent="0.2">
      <c r="B2757" s="87"/>
      <c r="C2757" s="87"/>
      <c r="D2757" s="87"/>
      <c r="AK2757" s="59"/>
    </row>
    <row r="2758" spans="2:37" s="85" customFormat="1" ht="15.95" customHeight="1" x14ac:dyDescent="0.2">
      <c r="B2758" s="87"/>
      <c r="C2758" s="87"/>
      <c r="D2758" s="87"/>
      <c r="AK2758" s="59"/>
    </row>
    <row r="2759" spans="2:37" s="85" customFormat="1" ht="15.95" customHeight="1" x14ac:dyDescent="0.2">
      <c r="B2759" s="87"/>
      <c r="C2759" s="87"/>
      <c r="D2759" s="87"/>
      <c r="AK2759" s="59"/>
    </row>
    <row r="2760" spans="2:37" s="85" customFormat="1" ht="15.95" customHeight="1" x14ac:dyDescent="0.2">
      <c r="B2760" s="87"/>
      <c r="C2760" s="87"/>
      <c r="D2760" s="87"/>
      <c r="AK2760" s="59"/>
    </row>
    <row r="2761" spans="2:37" s="85" customFormat="1" ht="15.95" customHeight="1" x14ac:dyDescent="0.2">
      <c r="B2761" s="87"/>
      <c r="C2761" s="87"/>
      <c r="D2761" s="87"/>
      <c r="AK2761" s="59"/>
    </row>
    <row r="2762" spans="2:37" s="85" customFormat="1" ht="15.95" customHeight="1" x14ac:dyDescent="0.2">
      <c r="B2762" s="87"/>
      <c r="C2762" s="87"/>
      <c r="D2762" s="87"/>
      <c r="AK2762" s="59"/>
    </row>
    <row r="2763" spans="2:37" s="85" customFormat="1" ht="15.95" customHeight="1" x14ac:dyDescent="0.2">
      <c r="B2763" s="87"/>
      <c r="C2763" s="87"/>
      <c r="D2763" s="87"/>
      <c r="AK2763" s="59"/>
    </row>
    <row r="2764" spans="2:37" s="85" customFormat="1" ht="15.95" customHeight="1" x14ac:dyDescent="0.2">
      <c r="B2764" s="87"/>
      <c r="C2764" s="87"/>
      <c r="D2764" s="87"/>
      <c r="AK2764" s="59"/>
    </row>
    <row r="2765" spans="2:37" s="85" customFormat="1" ht="15.95" customHeight="1" x14ac:dyDescent="0.2">
      <c r="B2765" s="87"/>
      <c r="C2765" s="87"/>
      <c r="D2765" s="87"/>
      <c r="AK2765" s="59"/>
    </row>
    <row r="2766" spans="2:37" s="85" customFormat="1" ht="15.95" customHeight="1" x14ac:dyDescent="0.2">
      <c r="B2766" s="87"/>
      <c r="C2766" s="87"/>
      <c r="D2766" s="87"/>
      <c r="AK2766" s="59"/>
    </row>
    <row r="2767" spans="2:37" s="85" customFormat="1" ht="15.95" customHeight="1" x14ac:dyDescent="0.2">
      <c r="B2767" s="87"/>
      <c r="C2767" s="87"/>
      <c r="D2767" s="87"/>
      <c r="AK2767" s="59"/>
    </row>
    <row r="2768" spans="2:37" s="85" customFormat="1" ht="15.95" customHeight="1" x14ac:dyDescent="0.2">
      <c r="B2768" s="87"/>
      <c r="C2768" s="87"/>
      <c r="D2768" s="87"/>
      <c r="AK2768" s="59"/>
    </row>
    <row r="2769" spans="2:37" s="85" customFormat="1" ht="15.95" customHeight="1" x14ac:dyDescent="0.2">
      <c r="B2769" s="87"/>
      <c r="C2769" s="87"/>
      <c r="D2769" s="87"/>
      <c r="AK2769" s="59"/>
    </row>
    <row r="2770" spans="2:37" s="85" customFormat="1" ht="15.95" customHeight="1" x14ac:dyDescent="0.2">
      <c r="B2770" s="87"/>
      <c r="C2770" s="87"/>
      <c r="D2770" s="87"/>
      <c r="AK2770" s="59"/>
    </row>
    <row r="2771" spans="2:37" s="85" customFormat="1" ht="15.95" customHeight="1" x14ac:dyDescent="0.2">
      <c r="B2771" s="87"/>
      <c r="C2771" s="87"/>
      <c r="D2771" s="87"/>
      <c r="AK2771" s="59"/>
    </row>
    <row r="2772" spans="2:37" s="85" customFormat="1" ht="15.95" customHeight="1" x14ac:dyDescent="0.2">
      <c r="B2772" s="87"/>
      <c r="C2772" s="87"/>
      <c r="D2772" s="87"/>
      <c r="AK2772" s="59"/>
    </row>
    <row r="2773" spans="2:37" s="85" customFormat="1" ht="15.95" customHeight="1" x14ac:dyDescent="0.2">
      <c r="B2773" s="87"/>
      <c r="C2773" s="87"/>
      <c r="D2773" s="87"/>
      <c r="AK2773" s="59"/>
    </row>
    <row r="2774" spans="2:37" s="85" customFormat="1" ht="15.95" customHeight="1" x14ac:dyDescent="0.2">
      <c r="B2774" s="87"/>
      <c r="C2774" s="87"/>
      <c r="D2774" s="87"/>
      <c r="AK2774" s="59"/>
    </row>
    <row r="2775" spans="2:37" s="85" customFormat="1" ht="15.95" customHeight="1" x14ac:dyDescent="0.2">
      <c r="B2775" s="87"/>
      <c r="C2775" s="87"/>
      <c r="D2775" s="87"/>
      <c r="AK2775" s="59"/>
    </row>
    <row r="2776" spans="2:37" s="85" customFormat="1" ht="15.95" customHeight="1" x14ac:dyDescent="0.2">
      <c r="B2776" s="87"/>
      <c r="C2776" s="87"/>
      <c r="D2776" s="87"/>
      <c r="AK2776" s="59"/>
    </row>
    <row r="2777" spans="2:37" s="85" customFormat="1" ht="15.95" customHeight="1" x14ac:dyDescent="0.2">
      <c r="B2777" s="87"/>
      <c r="C2777" s="87"/>
      <c r="D2777" s="87"/>
      <c r="AK2777" s="59"/>
    </row>
    <row r="2778" spans="2:37" s="85" customFormat="1" ht="15.95" customHeight="1" x14ac:dyDescent="0.2">
      <c r="B2778" s="87"/>
      <c r="C2778" s="87"/>
      <c r="D2778" s="87"/>
      <c r="AK2778" s="59"/>
    </row>
    <row r="2779" spans="2:37" s="85" customFormat="1" ht="15.95" customHeight="1" x14ac:dyDescent="0.2">
      <c r="B2779" s="87"/>
      <c r="C2779" s="87"/>
      <c r="D2779" s="87"/>
      <c r="AK2779" s="59"/>
    </row>
    <row r="2780" spans="2:37" s="85" customFormat="1" ht="15.95" customHeight="1" x14ac:dyDescent="0.2">
      <c r="B2780" s="87"/>
      <c r="C2780" s="87"/>
      <c r="D2780" s="87"/>
      <c r="AK2780" s="59"/>
    </row>
    <row r="2781" spans="2:37" s="85" customFormat="1" ht="15.95" customHeight="1" x14ac:dyDescent="0.2">
      <c r="B2781" s="87"/>
      <c r="C2781" s="87"/>
      <c r="D2781" s="87"/>
      <c r="AK2781" s="59"/>
    </row>
    <row r="2782" spans="2:37" s="85" customFormat="1" ht="15.95" customHeight="1" x14ac:dyDescent="0.2">
      <c r="B2782" s="87"/>
      <c r="C2782" s="87"/>
      <c r="D2782" s="87"/>
      <c r="AK2782" s="59"/>
    </row>
    <row r="2783" spans="2:37" s="85" customFormat="1" ht="15.95" customHeight="1" x14ac:dyDescent="0.2">
      <c r="B2783" s="87"/>
      <c r="C2783" s="87"/>
      <c r="D2783" s="87"/>
      <c r="AK2783" s="59"/>
    </row>
    <row r="2784" spans="2:37" s="85" customFormat="1" ht="15.95" customHeight="1" x14ac:dyDescent="0.2">
      <c r="B2784" s="87"/>
      <c r="C2784" s="87"/>
      <c r="D2784" s="87"/>
      <c r="AK2784" s="59"/>
    </row>
    <row r="2785" spans="2:37" s="85" customFormat="1" ht="15.95" customHeight="1" x14ac:dyDescent="0.2">
      <c r="B2785" s="87"/>
      <c r="C2785" s="87"/>
      <c r="D2785" s="87"/>
      <c r="AK2785" s="59"/>
    </row>
    <row r="2786" spans="2:37" s="85" customFormat="1" ht="15.95" customHeight="1" x14ac:dyDescent="0.2">
      <c r="B2786" s="87"/>
      <c r="C2786" s="87"/>
      <c r="D2786" s="87"/>
      <c r="AK2786" s="59"/>
    </row>
    <row r="2787" spans="2:37" s="85" customFormat="1" ht="15.95" customHeight="1" x14ac:dyDescent="0.2">
      <c r="B2787" s="87"/>
      <c r="C2787" s="87"/>
      <c r="D2787" s="87"/>
      <c r="AK2787" s="59"/>
    </row>
    <row r="2788" spans="2:37" s="85" customFormat="1" ht="15.95" customHeight="1" x14ac:dyDescent="0.2">
      <c r="B2788" s="87"/>
      <c r="C2788" s="87"/>
      <c r="D2788" s="87"/>
      <c r="AK2788" s="59"/>
    </row>
    <row r="2789" spans="2:37" s="85" customFormat="1" ht="15.95" customHeight="1" x14ac:dyDescent="0.2">
      <c r="B2789" s="87"/>
      <c r="C2789" s="87"/>
      <c r="D2789" s="87"/>
      <c r="AK2789" s="59"/>
    </row>
    <row r="2790" spans="2:37" s="85" customFormat="1" ht="15.95" customHeight="1" x14ac:dyDescent="0.2">
      <c r="B2790" s="87"/>
      <c r="C2790" s="87"/>
      <c r="D2790" s="87"/>
      <c r="AK2790" s="59"/>
    </row>
    <row r="2791" spans="2:37" s="85" customFormat="1" ht="15.95" customHeight="1" x14ac:dyDescent="0.2">
      <c r="B2791" s="87"/>
      <c r="C2791" s="87"/>
      <c r="D2791" s="87"/>
      <c r="AK2791" s="59"/>
    </row>
    <row r="2792" spans="2:37" s="85" customFormat="1" ht="15.95" customHeight="1" x14ac:dyDescent="0.2">
      <c r="B2792" s="87"/>
      <c r="C2792" s="87"/>
      <c r="D2792" s="87"/>
      <c r="AK2792" s="59"/>
    </row>
    <row r="2793" spans="2:37" s="85" customFormat="1" ht="15.95" customHeight="1" x14ac:dyDescent="0.2">
      <c r="B2793" s="87"/>
      <c r="C2793" s="87"/>
      <c r="D2793" s="87"/>
      <c r="AK2793" s="59"/>
    </row>
    <row r="2794" spans="2:37" s="85" customFormat="1" ht="15.95" customHeight="1" x14ac:dyDescent="0.2">
      <c r="B2794" s="87"/>
      <c r="C2794" s="87"/>
      <c r="D2794" s="87"/>
      <c r="AK2794" s="59"/>
    </row>
    <row r="2795" spans="2:37" s="85" customFormat="1" ht="15.95" customHeight="1" x14ac:dyDescent="0.2">
      <c r="B2795" s="87"/>
      <c r="C2795" s="87"/>
      <c r="D2795" s="87"/>
      <c r="AK2795" s="59"/>
    </row>
    <row r="2796" spans="2:37" s="85" customFormat="1" ht="15.95" customHeight="1" x14ac:dyDescent="0.2">
      <c r="B2796" s="87"/>
      <c r="C2796" s="87"/>
      <c r="D2796" s="87"/>
      <c r="AK2796" s="59"/>
    </row>
    <row r="2797" spans="2:37" s="85" customFormat="1" ht="15.95" customHeight="1" x14ac:dyDescent="0.2">
      <c r="B2797" s="87"/>
      <c r="C2797" s="87"/>
      <c r="D2797" s="87"/>
      <c r="AK2797" s="59"/>
    </row>
    <row r="2798" spans="2:37" s="85" customFormat="1" ht="15.95" customHeight="1" x14ac:dyDescent="0.2">
      <c r="B2798" s="87"/>
      <c r="C2798" s="87"/>
      <c r="D2798" s="87"/>
      <c r="AK2798" s="59"/>
    </row>
    <row r="2799" spans="2:37" s="85" customFormat="1" ht="15.95" customHeight="1" x14ac:dyDescent="0.2">
      <c r="B2799" s="87"/>
      <c r="C2799" s="87"/>
      <c r="D2799" s="87"/>
      <c r="AK2799" s="59"/>
    </row>
    <row r="2800" spans="2:37" s="85" customFormat="1" ht="15.95" customHeight="1" x14ac:dyDescent="0.2">
      <c r="B2800" s="87"/>
      <c r="C2800" s="87"/>
      <c r="D2800" s="87"/>
      <c r="AK2800" s="59"/>
    </row>
    <row r="2801" spans="2:37" s="85" customFormat="1" ht="15.95" customHeight="1" x14ac:dyDescent="0.2">
      <c r="B2801" s="87"/>
      <c r="C2801" s="87"/>
      <c r="D2801" s="87"/>
      <c r="AK2801" s="59"/>
    </row>
    <row r="2802" spans="2:37" s="85" customFormat="1" ht="15.95" customHeight="1" x14ac:dyDescent="0.2">
      <c r="B2802" s="87"/>
      <c r="C2802" s="87"/>
      <c r="D2802" s="87"/>
      <c r="AK2802" s="59"/>
    </row>
    <row r="2803" spans="2:37" s="85" customFormat="1" ht="15.95" customHeight="1" x14ac:dyDescent="0.2">
      <c r="B2803" s="87"/>
      <c r="C2803" s="87"/>
      <c r="D2803" s="87"/>
      <c r="AK2803" s="59"/>
    </row>
    <row r="2804" spans="2:37" s="85" customFormat="1" ht="15.95" customHeight="1" x14ac:dyDescent="0.2">
      <c r="B2804" s="87"/>
      <c r="C2804" s="87"/>
      <c r="D2804" s="87"/>
      <c r="AK2804" s="59"/>
    </row>
    <row r="2805" spans="2:37" s="85" customFormat="1" ht="15.95" customHeight="1" x14ac:dyDescent="0.2">
      <c r="B2805" s="87"/>
      <c r="C2805" s="87"/>
      <c r="D2805" s="87"/>
      <c r="AK2805" s="59"/>
    </row>
    <row r="2806" spans="2:37" s="85" customFormat="1" ht="15.95" customHeight="1" x14ac:dyDescent="0.2">
      <c r="B2806" s="87"/>
      <c r="C2806" s="87"/>
      <c r="D2806" s="87"/>
      <c r="AK2806" s="59"/>
    </row>
    <row r="2807" spans="2:37" s="85" customFormat="1" ht="15.95" customHeight="1" x14ac:dyDescent="0.2">
      <c r="B2807" s="87"/>
      <c r="C2807" s="87"/>
      <c r="D2807" s="87"/>
      <c r="AK2807" s="59"/>
    </row>
    <row r="2808" spans="2:37" s="85" customFormat="1" ht="15.95" customHeight="1" x14ac:dyDescent="0.2">
      <c r="B2808" s="87"/>
      <c r="C2808" s="87"/>
      <c r="D2808" s="87"/>
      <c r="AK2808" s="59"/>
    </row>
    <row r="2809" spans="2:37" s="85" customFormat="1" ht="15.95" customHeight="1" x14ac:dyDescent="0.2">
      <c r="B2809" s="87"/>
      <c r="C2809" s="87"/>
      <c r="D2809" s="87"/>
      <c r="AK2809" s="59"/>
    </row>
    <row r="2810" spans="2:37" s="85" customFormat="1" ht="15.95" customHeight="1" x14ac:dyDescent="0.2">
      <c r="B2810" s="87"/>
      <c r="C2810" s="87"/>
      <c r="D2810" s="87"/>
      <c r="AK2810" s="59"/>
    </row>
    <row r="2811" spans="2:37" s="85" customFormat="1" ht="15.95" customHeight="1" x14ac:dyDescent="0.2">
      <c r="B2811" s="87"/>
      <c r="C2811" s="87"/>
      <c r="D2811" s="87"/>
      <c r="AK2811" s="59"/>
    </row>
    <row r="2812" spans="2:37" s="85" customFormat="1" ht="15.95" customHeight="1" x14ac:dyDescent="0.2">
      <c r="B2812" s="87"/>
      <c r="C2812" s="87"/>
      <c r="D2812" s="87"/>
      <c r="AK2812" s="59"/>
    </row>
    <row r="2813" spans="2:37" s="85" customFormat="1" ht="15.95" customHeight="1" x14ac:dyDescent="0.2">
      <c r="B2813" s="87"/>
      <c r="C2813" s="87"/>
      <c r="D2813" s="87"/>
      <c r="AK2813" s="59"/>
    </row>
    <row r="2814" spans="2:37" s="85" customFormat="1" ht="15.95" customHeight="1" x14ac:dyDescent="0.2">
      <c r="B2814" s="87"/>
      <c r="C2814" s="87"/>
      <c r="D2814" s="87"/>
      <c r="AK2814" s="59"/>
    </row>
    <row r="2815" spans="2:37" s="85" customFormat="1" ht="15.95" customHeight="1" x14ac:dyDescent="0.2">
      <c r="B2815" s="87"/>
      <c r="C2815" s="87"/>
      <c r="D2815" s="87"/>
      <c r="AK2815" s="59"/>
    </row>
    <row r="2816" spans="2:37" s="85" customFormat="1" ht="15.95" customHeight="1" x14ac:dyDescent="0.2">
      <c r="B2816" s="87"/>
      <c r="C2816" s="87"/>
      <c r="D2816" s="87"/>
      <c r="AK2816" s="59"/>
    </row>
    <row r="2817" spans="2:37" s="85" customFormat="1" ht="15.95" customHeight="1" x14ac:dyDescent="0.2">
      <c r="B2817" s="87"/>
      <c r="C2817" s="87"/>
      <c r="D2817" s="87"/>
      <c r="AK2817" s="59"/>
    </row>
    <row r="2818" spans="2:37" s="85" customFormat="1" ht="15.95" customHeight="1" x14ac:dyDescent="0.2">
      <c r="B2818" s="87"/>
      <c r="C2818" s="87"/>
      <c r="D2818" s="87"/>
      <c r="AK2818" s="59"/>
    </row>
    <row r="2819" spans="2:37" s="85" customFormat="1" ht="15.95" customHeight="1" x14ac:dyDescent="0.2">
      <c r="B2819" s="87"/>
      <c r="C2819" s="87"/>
      <c r="D2819" s="87"/>
      <c r="AK2819" s="59"/>
    </row>
    <row r="2820" spans="2:37" s="85" customFormat="1" ht="15.95" customHeight="1" x14ac:dyDescent="0.2">
      <c r="B2820" s="87"/>
      <c r="C2820" s="87"/>
      <c r="D2820" s="87"/>
      <c r="AK2820" s="59"/>
    </row>
    <row r="2821" spans="2:37" s="85" customFormat="1" ht="15.95" customHeight="1" x14ac:dyDescent="0.2">
      <c r="B2821" s="87"/>
      <c r="C2821" s="87"/>
      <c r="D2821" s="87"/>
      <c r="AK2821" s="59"/>
    </row>
    <row r="2822" spans="2:37" s="85" customFormat="1" ht="15.95" customHeight="1" x14ac:dyDescent="0.2">
      <c r="B2822" s="87"/>
      <c r="C2822" s="87"/>
      <c r="D2822" s="87"/>
      <c r="AK2822" s="59"/>
    </row>
    <row r="2823" spans="2:37" s="85" customFormat="1" ht="15.95" customHeight="1" x14ac:dyDescent="0.2">
      <c r="B2823" s="87"/>
      <c r="C2823" s="87"/>
      <c r="D2823" s="87"/>
      <c r="AK2823" s="59"/>
    </row>
    <row r="2824" spans="2:37" s="85" customFormat="1" ht="15.95" customHeight="1" x14ac:dyDescent="0.2">
      <c r="B2824" s="87"/>
      <c r="C2824" s="87"/>
      <c r="D2824" s="87"/>
      <c r="AK2824" s="59"/>
    </row>
    <row r="2825" spans="2:37" s="85" customFormat="1" ht="15.95" customHeight="1" x14ac:dyDescent="0.2">
      <c r="B2825" s="87"/>
      <c r="C2825" s="87"/>
      <c r="D2825" s="87"/>
      <c r="AK2825" s="59"/>
    </row>
    <row r="2826" spans="2:37" s="85" customFormat="1" ht="15.95" customHeight="1" x14ac:dyDescent="0.2">
      <c r="B2826" s="87"/>
      <c r="C2826" s="87"/>
      <c r="D2826" s="87"/>
      <c r="AK2826" s="59"/>
    </row>
    <row r="2827" spans="2:37" s="85" customFormat="1" ht="15.95" customHeight="1" x14ac:dyDescent="0.2">
      <c r="B2827" s="87"/>
      <c r="C2827" s="87"/>
      <c r="D2827" s="87"/>
      <c r="AK2827" s="59"/>
    </row>
    <row r="2828" spans="2:37" s="85" customFormat="1" ht="15.95" customHeight="1" x14ac:dyDescent="0.2">
      <c r="B2828" s="87"/>
      <c r="C2828" s="87"/>
      <c r="D2828" s="87"/>
      <c r="AK2828" s="59"/>
    </row>
    <row r="2829" spans="2:37" s="85" customFormat="1" ht="15.95" customHeight="1" x14ac:dyDescent="0.2">
      <c r="B2829" s="87"/>
      <c r="C2829" s="87"/>
      <c r="D2829" s="87"/>
      <c r="AK2829" s="59"/>
    </row>
    <row r="2830" spans="2:37" s="85" customFormat="1" ht="15.95" customHeight="1" x14ac:dyDescent="0.2">
      <c r="B2830" s="87"/>
      <c r="C2830" s="87"/>
      <c r="D2830" s="87"/>
      <c r="AK2830" s="59"/>
    </row>
    <row r="2831" spans="2:37" s="85" customFormat="1" ht="15.95" customHeight="1" x14ac:dyDescent="0.2">
      <c r="B2831" s="87"/>
      <c r="C2831" s="87"/>
      <c r="D2831" s="87"/>
      <c r="AK2831" s="59"/>
    </row>
    <row r="2832" spans="2:37" s="85" customFormat="1" ht="15.95" customHeight="1" x14ac:dyDescent="0.2">
      <c r="B2832" s="87"/>
      <c r="C2832" s="87"/>
      <c r="D2832" s="87"/>
      <c r="AK2832" s="59"/>
    </row>
    <row r="2833" spans="2:37" s="85" customFormat="1" ht="15.95" customHeight="1" x14ac:dyDescent="0.2">
      <c r="B2833" s="87"/>
      <c r="C2833" s="87"/>
      <c r="D2833" s="87"/>
      <c r="AK2833" s="59"/>
    </row>
    <row r="2834" spans="2:37" s="85" customFormat="1" ht="15.95" customHeight="1" x14ac:dyDescent="0.2">
      <c r="B2834" s="87"/>
      <c r="C2834" s="87"/>
      <c r="D2834" s="87"/>
      <c r="AK2834" s="59"/>
    </row>
    <row r="2835" spans="2:37" s="85" customFormat="1" ht="15.95" customHeight="1" x14ac:dyDescent="0.2">
      <c r="B2835" s="87"/>
      <c r="C2835" s="87"/>
      <c r="D2835" s="87"/>
      <c r="AK2835" s="59"/>
    </row>
    <row r="2836" spans="2:37" s="85" customFormat="1" ht="15.95" customHeight="1" x14ac:dyDescent="0.2">
      <c r="B2836" s="87"/>
      <c r="C2836" s="87"/>
      <c r="D2836" s="87"/>
      <c r="AK2836" s="59"/>
    </row>
    <row r="2837" spans="2:37" s="85" customFormat="1" ht="15.95" customHeight="1" x14ac:dyDescent="0.2">
      <c r="B2837" s="87"/>
      <c r="C2837" s="87"/>
      <c r="D2837" s="87"/>
      <c r="AK2837" s="59"/>
    </row>
    <row r="2838" spans="2:37" s="85" customFormat="1" ht="15.95" customHeight="1" x14ac:dyDescent="0.2">
      <c r="B2838" s="87"/>
      <c r="C2838" s="87"/>
      <c r="D2838" s="87"/>
      <c r="AK2838" s="59"/>
    </row>
    <row r="2839" spans="2:37" s="85" customFormat="1" ht="15.95" customHeight="1" x14ac:dyDescent="0.2">
      <c r="B2839" s="87"/>
      <c r="C2839" s="87"/>
      <c r="D2839" s="87"/>
      <c r="AK2839" s="59"/>
    </row>
    <row r="2840" spans="2:37" s="85" customFormat="1" ht="15.95" customHeight="1" x14ac:dyDescent="0.2">
      <c r="B2840" s="87"/>
      <c r="C2840" s="87"/>
      <c r="D2840" s="87"/>
      <c r="AK2840" s="59"/>
    </row>
    <row r="2841" spans="2:37" s="85" customFormat="1" ht="15.95" customHeight="1" x14ac:dyDescent="0.2">
      <c r="B2841" s="87"/>
      <c r="C2841" s="87"/>
      <c r="D2841" s="87"/>
      <c r="AK2841" s="59"/>
    </row>
    <row r="2842" spans="2:37" s="85" customFormat="1" ht="15.95" customHeight="1" x14ac:dyDescent="0.2">
      <c r="B2842" s="87"/>
      <c r="C2842" s="87"/>
      <c r="D2842" s="87"/>
      <c r="AK2842" s="59"/>
    </row>
    <row r="2843" spans="2:37" s="85" customFormat="1" ht="15.95" customHeight="1" x14ac:dyDescent="0.2">
      <c r="B2843" s="87"/>
      <c r="C2843" s="87"/>
      <c r="D2843" s="87"/>
      <c r="AK2843" s="59"/>
    </row>
    <row r="2844" spans="2:37" s="85" customFormat="1" ht="15.95" customHeight="1" x14ac:dyDescent="0.2">
      <c r="B2844" s="87"/>
      <c r="C2844" s="87"/>
      <c r="D2844" s="87"/>
      <c r="AK2844" s="59"/>
    </row>
    <row r="2845" spans="2:37" s="85" customFormat="1" ht="15.95" customHeight="1" x14ac:dyDescent="0.2">
      <c r="B2845" s="87"/>
      <c r="C2845" s="87"/>
      <c r="D2845" s="87"/>
      <c r="AK2845" s="59"/>
    </row>
    <row r="2846" spans="2:37" s="85" customFormat="1" ht="15.95" customHeight="1" x14ac:dyDescent="0.2">
      <c r="B2846" s="87"/>
      <c r="C2846" s="87"/>
      <c r="D2846" s="87"/>
      <c r="AK2846" s="59"/>
    </row>
    <row r="2847" spans="2:37" s="85" customFormat="1" ht="15.95" customHeight="1" x14ac:dyDescent="0.2">
      <c r="B2847" s="87"/>
      <c r="C2847" s="87"/>
      <c r="D2847" s="87"/>
      <c r="AK2847" s="59"/>
    </row>
    <row r="2848" spans="2:37" s="85" customFormat="1" ht="15.95" customHeight="1" x14ac:dyDescent="0.2">
      <c r="B2848" s="87"/>
      <c r="C2848" s="87"/>
      <c r="D2848" s="87"/>
      <c r="AK2848" s="59"/>
    </row>
    <row r="2849" spans="2:37" s="85" customFormat="1" ht="15.95" customHeight="1" x14ac:dyDescent="0.2">
      <c r="B2849" s="87"/>
      <c r="C2849" s="87"/>
      <c r="D2849" s="87"/>
      <c r="AK2849" s="59"/>
    </row>
    <row r="2850" spans="2:37" s="85" customFormat="1" ht="15.95" customHeight="1" x14ac:dyDescent="0.2">
      <c r="B2850" s="87"/>
      <c r="C2850" s="87"/>
      <c r="D2850" s="87"/>
      <c r="AK2850" s="59"/>
    </row>
    <row r="2851" spans="2:37" s="85" customFormat="1" ht="15.95" customHeight="1" x14ac:dyDescent="0.2">
      <c r="B2851" s="87"/>
      <c r="C2851" s="87"/>
      <c r="D2851" s="87"/>
      <c r="AK2851" s="59"/>
    </row>
    <row r="2852" spans="2:37" s="85" customFormat="1" ht="15.95" customHeight="1" x14ac:dyDescent="0.2">
      <c r="B2852" s="87"/>
      <c r="C2852" s="87"/>
      <c r="D2852" s="87"/>
      <c r="AK2852" s="59"/>
    </row>
    <row r="2853" spans="2:37" s="85" customFormat="1" ht="15.95" customHeight="1" x14ac:dyDescent="0.2">
      <c r="B2853" s="87"/>
      <c r="C2853" s="87"/>
      <c r="D2853" s="87"/>
      <c r="AK2853" s="59"/>
    </row>
    <row r="2854" spans="2:37" s="85" customFormat="1" ht="15.95" customHeight="1" x14ac:dyDescent="0.2">
      <c r="B2854" s="87"/>
      <c r="C2854" s="87"/>
      <c r="D2854" s="87"/>
      <c r="AK2854" s="59"/>
    </row>
    <row r="2855" spans="2:37" s="85" customFormat="1" ht="15.95" customHeight="1" x14ac:dyDescent="0.2">
      <c r="B2855" s="87"/>
      <c r="C2855" s="87"/>
      <c r="D2855" s="87"/>
      <c r="AK2855" s="59"/>
    </row>
    <row r="2856" spans="2:37" s="85" customFormat="1" ht="15.95" customHeight="1" x14ac:dyDescent="0.2">
      <c r="B2856" s="87"/>
      <c r="C2856" s="87"/>
      <c r="D2856" s="87"/>
      <c r="AK2856" s="59"/>
    </row>
    <row r="2857" spans="2:37" s="85" customFormat="1" ht="15.95" customHeight="1" x14ac:dyDescent="0.2">
      <c r="B2857" s="87"/>
      <c r="C2857" s="87"/>
      <c r="D2857" s="87"/>
      <c r="AK2857" s="59"/>
    </row>
    <row r="2858" spans="2:37" s="85" customFormat="1" ht="15.95" customHeight="1" x14ac:dyDescent="0.2">
      <c r="B2858" s="87"/>
      <c r="C2858" s="87"/>
      <c r="D2858" s="87"/>
      <c r="AK2858" s="59"/>
    </row>
    <row r="2859" spans="2:37" s="85" customFormat="1" ht="15.95" customHeight="1" x14ac:dyDescent="0.2">
      <c r="B2859" s="87"/>
      <c r="C2859" s="87"/>
      <c r="D2859" s="87"/>
      <c r="AK2859" s="59"/>
    </row>
    <row r="2860" spans="2:37" s="85" customFormat="1" ht="15.95" customHeight="1" x14ac:dyDescent="0.2">
      <c r="B2860" s="87"/>
      <c r="C2860" s="87"/>
      <c r="D2860" s="87"/>
      <c r="AK2860" s="59"/>
    </row>
    <row r="2861" spans="2:37" s="85" customFormat="1" ht="15.95" customHeight="1" x14ac:dyDescent="0.2">
      <c r="B2861" s="87"/>
      <c r="C2861" s="87"/>
      <c r="D2861" s="87"/>
      <c r="AK2861" s="59"/>
    </row>
    <row r="2862" spans="2:37" s="85" customFormat="1" ht="15.95" customHeight="1" x14ac:dyDescent="0.2">
      <c r="B2862" s="87"/>
      <c r="C2862" s="87"/>
      <c r="D2862" s="87"/>
      <c r="AK2862" s="59"/>
    </row>
    <row r="2863" spans="2:37" s="85" customFormat="1" ht="15.95" customHeight="1" x14ac:dyDescent="0.2">
      <c r="B2863" s="87"/>
      <c r="C2863" s="87"/>
      <c r="D2863" s="87"/>
      <c r="AK2863" s="59"/>
    </row>
    <row r="2864" spans="2:37" s="85" customFormat="1" ht="15.95" customHeight="1" x14ac:dyDescent="0.2">
      <c r="B2864" s="87"/>
      <c r="C2864" s="87"/>
      <c r="D2864" s="87"/>
      <c r="AK2864" s="59"/>
    </row>
    <row r="2865" spans="2:37" s="85" customFormat="1" ht="15.95" customHeight="1" x14ac:dyDescent="0.2">
      <c r="B2865" s="87"/>
      <c r="C2865" s="87"/>
      <c r="D2865" s="87"/>
      <c r="AK2865" s="59"/>
    </row>
    <row r="2866" spans="2:37" s="85" customFormat="1" ht="15.95" customHeight="1" x14ac:dyDescent="0.2">
      <c r="B2866" s="87"/>
      <c r="C2866" s="87"/>
      <c r="D2866" s="87"/>
      <c r="AK2866" s="59"/>
    </row>
    <row r="2867" spans="2:37" s="85" customFormat="1" ht="15.95" customHeight="1" x14ac:dyDescent="0.2">
      <c r="B2867" s="87"/>
      <c r="C2867" s="87"/>
      <c r="D2867" s="87"/>
      <c r="AK2867" s="59"/>
    </row>
    <row r="2868" spans="2:37" s="85" customFormat="1" ht="15.95" customHeight="1" x14ac:dyDescent="0.2">
      <c r="B2868" s="87"/>
      <c r="C2868" s="87"/>
      <c r="D2868" s="87"/>
      <c r="AK2868" s="59"/>
    </row>
    <row r="2869" spans="2:37" s="85" customFormat="1" ht="15.95" customHeight="1" x14ac:dyDescent="0.2">
      <c r="B2869" s="87"/>
      <c r="C2869" s="87"/>
      <c r="D2869" s="87"/>
      <c r="AK2869" s="59"/>
    </row>
    <row r="2870" spans="2:37" s="85" customFormat="1" ht="15.95" customHeight="1" x14ac:dyDescent="0.2">
      <c r="B2870" s="87"/>
      <c r="C2870" s="87"/>
      <c r="D2870" s="87"/>
      <c r="AK2870" s="59"/>
    </row>
    <row r="2871" spans="2:37" s="85" customFormat="1" ht="15.95" customHeight="1" x14ac:dyDescent="0.2">
      <c r="B2871" s="87"/>
      <c r="C2871" s="87"/>
      <c r="D2871" s="87"/>
      <c r="AK2871" s="59"/>
    </row>
    <row r="2872" spans="2:37" s="85" customFormat="1" ht="15.95" customHeight="1" x14ac:dyDescent="0.2">
      <c r="B2872" s="87"/>
      <c r="C2872" s="87"/>
      <c r="D2872" s="87"/>
      <c r="AK2872" s="59"/>
    </row>
    <row r="2873" spans="2:37" s="85" customFormat="1" ht="15.95" customHeight="1" x14ac:dyDescent="0.2">
      <c r="B2873" s="87"/>
      <c r="C2873" s="87"/>
      <c r="D2873" s="87"/>
      <c r="AK2873" s="59"/>
    </row>
    <row r="2874" spans="2:37" s="85" customFormat="1" ht="15.95" customHeight="1" x14ac:dyDescent="0.2">
      <c r="B2874" s="87"/>
      <c r="C2874" s="87"/>
      <c r="D2874" s="87"/>
      <c r="AK2874" s="59"/>
    </row>
    <row r="2875" spans="2:37" s="85" customFormat="1" ht="15.95" customHeight="1" x14ac:dyDescent="0.2">
      <c r="B2875" s="87"/>
      <c r="C2875" s="87"/>
      <c r="D2875" s="87"/>
      <c r="AK2875" s="59"/>
    </row>
    <row r="2876" spans="2:37" s="85" customFormat="1" ht="15.95" customHeight="1" x14ac:dyDescent="0.2">
      <c r="B2876" s="87"/>
      <c r="C2876" s="87"/>
      <c r="D2876" s="87"/>
      <c r="AK2876" s="59"/>
    </row>
    <row r="2877" spans="2:37" s="85" customFormat="1" ht="15.95" customHeight="1" x14ac:dyDescent="0.2">
      <c r="B2877" s="87"/>
      <c r="C2877" s="87"/>
      <c r="D2877" s="87"/>
      <c r="AK2877" s="59"/>
    </row>
    <row r="2878" spans="2:37" s="85" customFormat="1" ht="15.95" customHeight="1" x14ac:dyDescent="0.2">
      <c r="B2878" s="87"/>
      <c r="C2878" s="87"/>
      <c r="D2878" s="87"/>
      <c r="AK2878" s="59"/>
    </row>
    <row r="2879" spans="2:37" s="85" customFormat="1" ht="15.95" customHeight="1" x14ac:dyDescent="0.2">
      <c r="B2879" s="87"/>
      <c r="C2879" s="87"/>
      <c r="D2879" s="87"/>
      <c r="AK2879" s="59"/>
    </row>
    <row r="2880" spans="2:37" s="85" customFormat="1" ht="15.95" customHeight="1" x14ac:dyDescent="0.2">
      <c r="B2880" s="87"/>
      <c r="C2880" s="87"/>
      <c r="D2880" s="87"/>
      <c r="AK2880" s="59"/>
    </row>
    <row r="2881" spans="2:37" s="85" customFormat="1" ht="15.95" customHeight="1" x14ac:dyDescent="0.2">
      <c r="B2881" s="87"/>
      <c r="C2881" s="87"/>
      <c r="D2881" s="87"/>
      <c r="AK2881" s="59"/>
    </row>
    <row r="2882" spans="2:37" s="85" customFormat="1" ht="15.95" customHeight="1" x14ac:dyDescent="0.2">
      <c r="B2882" s="87"/>
      <c r="C2882" s="87"/>
      <c r="D2882" s="87"/>
      <c r="AK2882" s="59"/>
    </row>
    <row r="2883" spans="2:37" s="85" customFormat="1" ht="15.95" customHeight="1" x14ac:dyDescent="0.2">
      <c r="B2883" s="87"/>
      <c r="C2883" s="87"/>
      <c r="D2883" s="87"/>
      <c r="AK2883" s="59"/>
    </row>
    <row r="2884" spans="2:37" s="85" customFormat="1" ht="15.95" customHeight="1" x14ac:dyDescent="0.2">
      <c r="B2884" s="87"/>
      <c r="C2884" s="87"/>
      <c r="D2884" s="87"/>
      <c r="AK2884" s="59"/>
    </row>
    <row r="2885" spans="2:37" s="85" customFormat="1" ht="15.95" customHeight="1" x14ac:dyDescent="0.2">
      <c r="B2885" s="87"/>
      <c r="C2885" s="87"/>
      <c r="D2885" s="87"/>
      <c r="AK2885" s="59"/>
    </row>
    <row r="2886" spans="2:37" s="85" customFormat="1" ht="15.95" customHeight="1" x14ac:dyDescent="0.2">
      <c r="B2886" s="87"/>
      <c r="C2886" s="87"/>
      <c r="D2886" s="87"/>
      <c r="AK2886" s="59"/>
    </row>
    <row r="2887" spans="2:37" s="85" customFormat="1" ht="15.95" customHeight="1" x14ac:dyDescent="0.2">
      <c r="B2887" s="87"/>
      <c r="C2887" s="87"/>
      <c r="D2887" s="87"/>
      <c r="AK2887" s="59"/>
    </row>
    <row r="2888" spans="2:37" s="85" customFormat="1" ht="15.95" customHeight="1" x14ac:dyDescent="0.2">
      <c r="B2888" s="87"/>
      <c r="C2888" s="87"/>
      <c r="D2888" s="87"/>
      <c r="AK2888" s="59"/>
    </row>
    <row r="2889" spans="2:37" s="85" customFormat="1" ht="15.95" customHeight="1" x14ac:dyDescent="0.2">
      <c r="B2889" s="87"/>
      <c r="C2889" s="87"/>
      <c r="D2889" s="87"/>
      <c r="AK2889" s="59"/>
    </row>
    <row r="2890" spans="2:37" s="85" customFormat="1" ht="15.95" customHeight="1" x14ac:dyDescent="0.2">
      <c r="B2890" s="87"/>
      <c r="C2890" s="87"/>
      <c r="D2890" s="87"/>
      <c r="AK2890" s="59"/>
    </row>
    <row r="2891" spans="2:37" s="85" customFormat="1" ht="15.95" customHeight="1" x14ac:dyDescent="0.2">
      <c r="B2891" s="87"/>
      <c r="C2891" s="87"/>
      <c r="D2891" s="87"/>
      <c r="AK2891" s="59"/>
    </row>
    <row r="2892" spans="2:37" s="85" customFormat="1" ht="15.95" customHeight="1" x14ac:dyDescent="0.2">
      <c r="B2892" s="87"/>
      <c r="C2892" s="87"/>
      <c r="D2892" s="87"/>
      <c r="AK2892" s="59"/>
    </row>
    <row r="2893" spans="2:37" s="85" customFormat="1" ht="15.95" customHeight="1" x14ac:dyDescent="0.2">
      <c r="B2893" s="87"/>
      <c r="C2893" s="87"/>
      <c r="D2893" s="87"/>
      <c r="AK2893" s="59"/>
    </row>
    <row r="2894" spans="2:37" s="85" customFormat="1" ht="15.95" customHeight="1" x14ac:dyDescent="0.2">
      <c r="B2894" s="87"/>
      <c r="C2894" s="87"/>
      <c r="D2894" s="87"/>
      <c r="AK2894" s="59"/>
    </row>
    <row r="2895" spans="2:37" s="85" customFormat="1" ht="15.95" customHeight="1" x14ac:dyDescent="0.2">
      <c r="B2895" s="87"/>
      <c r="C2895" s="87"/>
      <c r="D2895" s="87"/>
      <c r="AK2895" s="59"/>
    </row>
    <row r="2896" spans="2:37" s="85" customFormat="1" ht="15.95" customHeight="1" x14ac:dyDescent="0.2">
      <c r="B2896" s="87"/>
      <c r="C2896" s="87"/>
      <c r="D2896" s="87"/>
      <c r="AK2896" s="59"/>
    </row>
    <row r="2897" spans="2:37" s="85" customFormat="1" ht="15.95" customHeight="1" x14ac:dyDescent="0.2">
      <c r="B2897" s="87"/>
      <c r="C2897" s="87"/>
      <c r="D2897" s="87"/>
      <c r="AK2897" s="59"/>
    </row>
    <row r="2898" spans="2:37" s="85" customFormat="1" ht="15.95" customHeight="1" x14ac:dyDescent="0.2">
      <c r="B2898" s="87"/>
      <c r="C2898" s="87"/>
      <c r="D2898" s="87"/>
      <c r="AK2898" s="59"/>
    </row>
    <row r="2899" spans="2:37" s="85" customFormat="1" ht="15.95" customHeight="1" x14ac:dyDescent="0.2">
      <c r="B2899" s="87"/>
      <c r="C2899" s="87"/>
      <c r="D2899" s="87"/>
      <c r="AK2899" s="59"/>
    </row>
    <row r="2900" spans="2:37" s="85" customFormat="1" ht="15.95" customHeight="1" x14ac:dyDescent="0.2">
      <c r="B2900" s="87"/>
      <c r="C2900" s="87"/>
      <c r="D2900" s="87"/>
      <c r="AK2900" s="59"/>
    </row>
    <row r="2901" spans="2:37" s="85" customFormat="1" ht="15.95" customHeight="1" x14ac:dyDescent="0.2">
      <c r="B2901" s="87"/>
      <c r="C2901" s="87"/>
      <c r="D2901" s="87"/>
      <c r="AK2901" s="59"/>
    </row>
    <row r="2902" spans="2:37" s="85" customFormat="1" ht="15.95" customHeight="1" x14ac:dyDescent="0.2">
      <c r="B2902" s="87"/>
      <c r="C2902" s="87"/>
      <c r="D2902" s="87"/>
      <c r="AK2902" s="59"/>
    </row>
    <row r="2903" spans="2:37" s="85" customFormat="1" ht="15.95" customHeight="1" x14ac:dyDescent="0.2">
      <c r="B2903" s="87"/>
      <c r="C2903" s="87"/>
      <c r="D2903" s="87"/>
      <c r="AK2903" s="59"/>
    </row>
    <row r="2904" spans="2:37" s="85" customFormat="1" ht="15.95" customHeight="1" x14ac:dyDescent="0.2">
      <c r="B2904" s="87"/>
      <c r="C2904" s="87"/>
      <c r="D2904" s="87"/>
      <c r="AK2904" s="59"/>
    </row>
    <row r="2905" spans="2:37" s="85" customFormat="1" ht="15.95" customHeight="1" x14ac:dyDescent="0.2">
      <c r="B2905" s="87"/>
      <c r="C2905" s="87"/>
      <c r="D2905" s="87"/>
      <c r="AK2905" s="59"/>
    </row>
    <row r="2906" spans="2:37" s="85" customFormat="1" ht="15.95" customHeight="1" x14ac:dyDescent="0.2">
      <c r="B2906" s="87"/>
      <c r="C2906" s="87"/>
      <c r="D2906" s="87"/>
      <c r="AK2906" s="59"/>
    </row>
    <row r="2907" spans="2:37" s="85" customFormat="1" ht="15.95" customHeight="1" x14ac:dyDescent="0.2">
      <c r="B2907" s="87"/>
      <c r="C2907" s="87"/>
      <c r="D2907" s="87"/>
      <c r="AK2907" s="59"/>
    </row>
    <row r="2908" spans="2:37" s="85" customFormat="1" ht="15.95" customHeight="1" x14ac:dyDescent="0.2">
      <c r="B2908" s="87"/>
      <c r="C2908" s="87"/>
      <c r="D2908" s="87"/>
      <c r="AK2908" s="59"/>
    </row>
    <row r="2909" spans="2:37" s="85" customFormat="1" ht="15.95" customHeight="1" x14ac:dyDescent="0.2">
      <c r="B2909" s="87"/>
      <c r="C2909" s="87"/>
      <c r="D2909" s="87"/>
      <c r="AK2909" s="59"/>
    </row>
    <row r="2910" spans="2:37" s="85" customFormat="1" ht="15.95" customHeight="1" x14ac:dyDescent="0.2">
      <c r="B2910" s="87"/>
      <c r="C2910" s="87"/>
      <c r="D2910" s="87"/>
      <c r="AK2910" s="59"/>
    </row>
    <row r="2911" spans="2:37" s="85" customFormat="1" ht="15.95" customHeight="1" x14ac:dyDescent="0.2">
      <c r="B2911" s="87"/>
      <c r="C2911" s="87"/>
      <c r="D2911" s="87"/>
      <c r="AK2911" s="59"/>
    </row>
    <row r="2912" spans="2:37" s="85" customFormat="1" ht="15.95" customHeight="1" x14ac:dyDescent="0.2">
      <c r="B2912" s="87"/>
      <c r="C2912" s="87"/>
      <c r="D2912" s="87"/>
      <c r="AK2912" s="59"/>
    </row>
    <row r="2913" spans="2:37" s="85" customFormat="1" ht="15.95" customHeight="1" x14ac:dyDescent="0.2">
      <c r="B2913" s="87"/>
      <c r="C2913" s="87"/>
      <c r="D2913" s="87"/>
      <c r="AK2913" s="59"/>
    </row>
    <row r="2914" spans="2:37" s="85" customFormat="1" ht="15.95" customHeight="1" x14ac:dyDescent="0.2">
      <c r="B2914" s="87"/>
      <c r="C2914" s="87"/>
      <c r="D2914" s="87"/>
      <c r="AK2914" s="59"/>
    </row>
    <row r="2915" spans="2:37" s="85" customFormat="1" ht="15.95" customHeight="1" x14ac:dyDescent="0.2">
      <c r="B2915" s="87"/>
      <c r="C2915" s="87"/>
      <c r="D2915" s="87"/>
      <c r="AK2915" s="59"/>
    </row>
    <row r="2916" spans="2:37" s="85" customFormat="1" ht="15.95" customHeight="1" x14ac:dyDescent="0.2">
      <c r="B2916" s="87"/>
      <c r="C2916" s="87"/>
      <c r="D2916" s="87"/>
      <c r="AK2916" s="59"/>
    </row>
    <row r="2917" spans="2:37" s="85" customFormat="1" ht="15.95" customHeight="1" x14ac:dyDescent="0.2">
      <c r="B2917" s="87"/>
      <c r="C2917" s="87"/>
      <c r="D2917" s="87"/>
      <c r="AK2917" s="59"/>
    </row>
    <row r="2918" spans="2:37" s="85" customFormat="1" ht="15.95" customHeight="1" x14ac:dyDescent="0.2">
      <c r="B2918" s="87"/>
      <c r="C2918" s="87"/>
      <c r="D2918" s="87"/>
      <c r="AK2918" s="59"/>
    </row>
    <row r="2919" spans="2:37" s="85" customFormat="1" ht="15.95" customHeight="1" x14ac:dyDescent="0.2">
      <c r="B2919" s="87"/>
      <c r="C2919" s="87"/>
      <c r="D2919" s="87"/>
      <c r="AK2919" s="59"/>
    </row>
    <row r="2920" spans="2:37" s="85" customFormat="1" ht="15.95" customHeight="1" x14ac:dyDescent="0.2">
      <c r="B2920" s="87"/>
      <c r="C2920" s="87"/>
      <c r="D2920" s="87"/>
      <c r="AK2920" s="59"/>
    </row>
    <row r="2921" spans="2:37" s="85" customFormat="1" ht="15.95" customHeight="1" x14ac:dyDescent="0.2">
      <c r="B2921" s="87"/>
      <c r="C2921" s="87"/>
      <c r="D2921" s="87"/>
      <c r="AK2921" s="59"/>
    </row>
    <row r="2922" spans="2:37" s="85" customFormat="1" ht="15.95" customHeight="1" x14ac:dyDescent="0.2">
      <c r="B2922" s="87"/>
      <c r="C2922" s="87"/>
      <c r="D2922" s="87"/>
      <c r="AK2922" s="59"/>
    </row>
    <row r="2923" spans="2:37" s="85" customFormat="1" ht="15.95" customHeight="1" x14ac:dyDescent="0.2">
      <c r="B2923" s="87"/>
      <c r="C2923" s="87"/>
      <c r="D2923" s="87"/>
      <c r="AK2923" s="59"/>
    </row>
    <row r="2924" spans="2:37" s="85" customFormat="1" ht="15.95" customHeight="1" x14ac:dyDescent="0.2">
      <c r="B2924" s="87"/>
      <c r="C2924" s="87"/>
      <c r="D2924" s="87"/>
      <c r="AK2924" s="59"/>
    </row>
    <row r="2925" spans="2:37" s="85" customFormat="1" ht="15.95" customHeight="1" x14ac:dyDescent="0.2">
      <c r="B2925" s="87"/>
      <c r="C2925" s="87"/>
      <c r="D2925" s="87"/>
      <c r="AK2925" s="59"/>
    </row>
    <row r="2926" spans="2:37" s="85" customFormat="1" ht="15.95" customHeight="1" x14ac:dyDescent="0.2">
      <c r="B2926" s="87"/>
      <c r="C2926" s="87"/>
      <c r="D2926" s="87"/>
      <c r="AK2926" s="59"/>
    </row>
    <row r="2927" spans="2:37" s="85" customFormat="1" ht="15.95" customHeight="1" x14ac:dyDescent="0.2">
      <c r="B2927" s="87"/>
      <c r="C2927" s="87"/>
      <c r="D2927" s="87"/>
      <c r="AK2927" s="59"/>
    </row>
    <row r="2928" spans="2:37" s="85" customFormat="1" ht="15.95" customHeight="1" x14ac:dyDescent="0.2">
      <c r="B2928" s="87"/>
      <c r="C2928" s="87"/>
      <c r="D2928" s="87"/>
      <c r="AK2928" s="59"/>
    </row>
    <row r="2929" spans="2:37" s="85" customFormat="1" ht="15.95" customHeight="1" x14ac:dyDescent="0.2">
      <c r="B2929" s="87"/>
      <c r="C2929" s="87"/>
      <c r="D2929" s="87"/>
      <c r="AK2929" s="59"/>
    </row>
    <row r="2930" spans="2:37" s="85" customFormat="1" ht="15.95" customHeight="1" x14ac:dyDescent="0.2">
      <c r="B2930" s="87"/>
      <c r="C2930" s="87"/>
      <c r="D2930" s="87"/>
      <c r="AK2930" s="59"/>
    </row>
    <row r="2931" spans="2:37" s="85" customFormat="1" ht="15.95" customHeight="1" x14ac:dyDescent="0.2">
      <c r="B2931" s="87"/>
      <c r="C2931" s="87"/>
      <c r="D2931" s="87"/>
      <c r="AK2931" s="59"/>
    </row>
    <row r="2932" spans="2:37" s="85" customFormat="1" ht="15.95" customHeight="1" x14ac:dyDescent="0.2">
      <c r="B2932" s="87"/>
      <c r="C2932" s="87"/>
      <c r="D2932" s="87"/>
      <c r="AK2932" s="59"/>
    </row>
    <row r="2933" spans="2:37" s="85" customFormat="1" ht="15.95" customHeight="1" x14ac:dyDescent="0.2">
      <c r="B2933" s="87"/>
      <c r="C2933" s="87"/>
      <c r="D2933" s="87"/>
      <c r="AK2933" s="59"/>
    </row>
    <row r="2934" spans="2:37" s="85" customFormat="1" ht="15.95" customHeight="1" x14ac:dyDescent="0.2">
      <c r="B2934" s="87"/>
      <c r="C2934" s="87"/>
      <c r="D2934" s="87"/>
      <c r="AK2934" s="59"/>
    </row>
    <row r="2935" spans="2:37" s="85" customFormat="1" ht="15.95" customHeight="1" x14ac:dyDescent="0.2">
      <c r="B2935" s="87"/>
      <c r="C2935" s="87"/>
      <c r="D2935" s="87"/>
      <c r="AK2935" s="59"/>
    </row>
    <row r="2936" spans="2:37" s="85" customFormat="1" ht="15.95" customHeight="1" x14ac:dyDescent="0.2">
      <c r="B2936" s="87"/>
      <c r="C2936" s="87"/>
      <c r="D2936" s="87"/>
      <c r="AK2936" s="59"/>
    </row>
    <row r="2937" spans="2:37" s="85" customFormat="1" ht="15.95" customHeight="1" x14ac:dyDescent="0.2">
      <c r="B2937" s="87"/>
      <c r="C2937" s="87"/>
      <c r="D2937" s="87"/>
      <c r="AK2937" s="59"/>
    </row>
    <row r="2938" spans="2:37" s="85" customFormat="1" ht="15.95" customHeight="1" x14ac:dyDescent="0.2">
      <c r="B2938" s="87"/>
      <c r="C2938" s="87"/>
      <c r="D2938" s="87"/>
      <c r="AK2938" s="59"/>
    </row>
    <row r="2939" spans="2:37" s="85" customFormat="1" ht="15.95" customHeight="1" x14ac:dyDescent="0.2">
      <c r="B2939" s="87"/>
      <c r="C2939" s="87"/>
      <c r="D2939" s="87"/>
      <c r="AK2939" s="59"/>
    </row>
    <row r="2940" spans="2:37" s="85" customFormat="1" ht="15.95" customHeight="1" x14ac:dyDescent="0.2">
      <c r="B2940" s="87"/>
      <c r="C2940" s="87"/>
      <c r="D2940" s="87"/>
      <c r="AK2940" s="59"/>
    </row>
    <row r="2941" spans="2:37" s="85" customFormat="1" ht="15.95" customHeight="1" x14ac:dyDescent="0.2">
      <c r="B2941" s="87"/>
      <c r="C2941" s="87"/>
      <c r="D2941" s="87"/>
      <c r="AK2941" s="59"/>
    </row>
    <row r="2942" spans="2:37" s="85" customFormat="1" ht="15.95" customHeight="1" x14ac:dyDescent="0.2">
      <c r="B2942" s="87"/>
      <c r="C2942" s="87"/>
      <c r="D2942" s="87"/>
      <c r="AK2942" s="59"/>
    </row>
    <row r="2943" spans="2:37" s="85" customFormat="1" ht="15.95" customHeight="1" x14ac:dyDescent="0.2">
      <c r="B2943" s="87"/>
      <c r="C2943" s="87"/>
      <c r="D2943" s="87"/>
      <c r="AK2943" s="59"/>
    </row>
    <row r="2944" spans="2:37" s="85" customFormat="1" ht="15.95" customHeight="1" x14ac:dyDescent="0.2">
      <c r="B2944" s="87"/>
      <c r="C2944" s="87"/>
      <c r="D2944" s="87"/>
      <c r="AK2944" s="59"/>
    </row>
    <row r="2945" spans="2:37" s="85" customFormat="1" ht="15.95" customHeight="1" x14ac:dyDescent="0.2">
      <c r="B2945" s="87"/>
      <c r="C2945" s="87"/>
      <c r="D2945" s="87"/>
      <c r="AK2945" s="59"/>
    </row>
    <row r="2946" spans="2:37" s="85" customFormat="1" ht="15.95" customHeight="1" x14ac:dyDescent="0.2">
      <c r="B2946" s="87"/>
      <c r="C2946" s="87"/>
      <c r="D2946" s="87"/>
      <c r="AK2946" s="59"/>
    </row>
    <row r="2947" spans="2:37" s="85" customFormat="1" ht="15.95" customHeight="1" x14ac:dyDescent="0.2">
      <c r="B2947" s="87"/>
      <c r="C2947" s="87"/>
      <c r="D2947" s="87"/>
      <c r="AK2947" s="59"/>
    </row>
    <row r="2948" spans="2:37" s="85" customFormat="1" ht="15.95" customHeight="1" x14ac:dyDescent="0.2">
      <c r="B2948" s="87"/>
      <c r="C2948" s="87"/>
      <c r="D2948" s="87"/>
      <c r="AK2948" s="59"/>
    </row>
    <row r="2949" spans="2:37" s="85" customFormat="1" ht="15.95" customHeight="1" x14ac:dyDescent="0.2">
      <c r="B2949" s="87"/>
      <c r="C2949" s="87"/>
      <c r="D2949" s="87"/>
      <c r="AK2949" s="59"/>
    </row>
    <row r="2950" spans="2:37" s="85" customFormat="1" ht="15.95" customHeight="1" x14ac:dyDescent="0.2">
      <c r="B2950" s="87"/>
      <c r="C2950" s="87"/>
      <c r="D2950" s="87"/>
      <c r="AK2950" s="59"/>
    </row>
    <row r="2951" spans="2:37" s="85" customFormat="1" ht="15.95" customHeight="1" x14ac:dyDescent="0.2">
      <c r="B2951" s="87"/>
      <c r="C2951" s="87"/>
      <c r="D2951" s="87"/>
      <c r="AK2951" s="59"/>
    </row>
    <row r="2952" spans="2:37" s="85" customFormat="1" ht="15.95" customHeight="1" x14ac:dyDescent="0.2">
      <c r="B2952" s="87"/>
      <c r="C2952" s="87"/>
      <c r="D2952" s="87"/>
      <c r="AK2952" s="59"/>
    </row>
    <row r="2953" spans="2:37" s="85" customFormat="1" ht="15.95" customHeight="1" x14ac:dyDescent="0.2">
      <c r="B2953" s="87"/>
      <c r="C2953" s="87"/>
      <c r="D2953" s="87"/>
      <c r="AK2953" s="59"/>
    </row>
    <row r="2954" spans="2:37" s="85" customFormat="1" ht="15.95" customHeight="1" x14ac:dyDescent="0.2">
      <c r="B2954" s="87"/>
      <c r="C2954" s="87"/>
      <c r="D2954" s="87"/>
      <c r="AK2954" s="59"/>
    </row>
    <row r="2955" spans="2:37" s="85" customFormat="1" ht="15.95" customHeight="1" x14ac:dyDescent="0.2">
      <c r="B2955" s="87"/>
      <c r="C2955" s="87"/>
      <c r="D2955" s="87"/>
      <c r="AK2955" s="59"/>
    </row>
    <row r="2956" spans="2:37" s="85" customFormat="1" ht="15.95" customHeight="1" x14ac:dyDescent="0.2">
      <c r="B2956" s="87"/>
      <c r="C2956" s="87"/>
      <c r="D2956" s="87"/>
      <c r="AK2956" s="59"/>
    </row>
    <row r="2957" spans="2:37" s="85" customFormat="1" ht="15.95" customHeight="1" x14ac:dyDescent="0.2">
      <c r="B2957" s="87"/>
      <c r="C2957" s="87"/>
      <c r="D2957" s="87"/>
      <c r="AK2957" s="59"/>
    </row>
    <row r="2958" spans="2:37" s="85" customFormat="1" ht="15.95" customHeight="1" x14ac:dyDescent="0.2">
      <c r="B2958" s="87"/>
      <c r="C2958" s="87"/>
      <c r="D2958" s="87"/>
      <c r="AK2958" s="59"/>
    </row>
    <row r="2959" spans="2:37" s="85" customFormat="1" ht="15.95" customHeight="1" x14ac:dyDescent="0.2">
      <c r="B2959" s="87"/>
      <c r="C2959" s="87"/>
      <c r="D2959" s="87"/>
      <c r="AK2959" s="59"/>
    </row>
    <row r="2960" spans="2:37" s="85" customFormat="1" ht="15.95" customHeight="1" x14ac:dyDescent="0.2">
      <c r="B2960" s="87"/>
      <c r="C2960" s="87"/>
      <c r="D2960" s="87"/>
      <c r="AK2960" s="59"/>
    </row>
    <row r="2961" spans="2:37" s="85" customFormat="1" ht="15.95" customHeight="1" x14ac:dyDescent="0.2">
      <c r="B2961" s="87"/>
      <c r="C2961" s="87"/>
      <c r="D2961" s="87"/>
      <c r="AK2961" s="59"/>
    </row>
    <row r="2962" spans="2:37" s="85" customFormat="1" ht="15.95" customHeight="1" x14ac:dyDescent="0.2">
      <c r="B2962" s="87"/>
      <c r="C2962" s="87"/>
      <c r="D2962" s="87"/>
      <c r="AK2962" s="59"/>
    </row>
    <row r="2963" spans="2:37" s="85" customFormat="1" ht="14.25" x14ac:dyDescent="0.2">
      <c r="B2963" s="87"/>
      <c r="C2963" s="87"/>
      <c r="D2963" s="87"/>
      <c r="AK2963" s="59"/>
    </row>
    <row r="2964" spans="2:37" s="85" customFormat="1" ht="14.25" x14ac:dyDescent="0.2">
      <c r="B2964" s="87"/>
      <c r="C2964" s="87"/>
      <c r="D2964" s="87"/>
      <c r="AK2964" s="59"/>
    </row>
    <row r="2965" spans="2:37" s="85" customFormat="1" ht="14.25" x14ac:dyDescent="0.2">
      <c r="B2965" s="87"/>
      <c r="C2965" s="87"/>
      <c r="D2965" s="87"/>
      <c r="AK2965" s="59"/>
    </row>
    <row r="2966" spans="2:37" s="85" customFormat="1" ht="14.25" x14ac:dyDescent="0.2">
      <c r="B2966" s="87"/>
      <c r="C2966" s="87"/>
      <c r="D2966" s="87"/>
      <c r="AK2966" s="59"/>
    </row>
    <row r="2967" spans="2:37" s="85" customFormat="1" ht="14.25" x14ac:dyDescent="0.2">
      <c r="B2967" s="87"/>
      <c r="C2967" s="87"/>
      <c r="D2967" s="87"/>
      <c r="AK2967" s="59"/>
    </row>
    <row r="2968" spans="2:37" s="85" customFormat="1" ht="14.25" x14ac:dyDescent="0.2">
      <c r="B2968" s="87"/>
      <c r="C2968" s="87"/>
      <c r="D2968" s="87"/>
      <c r="AK2968" s="59"/>
    </row>
    <row r="2969" spans="2:37" s="85" customFormat="1" ht="14.25" x14ac:dyDescent="0.2">
      <c r="B2969" s="87"/>
      <c r="C2969" s="87"/>
      <c r="D2969" s="87"/>
      <c r="AK2969" s="59"/>
    </row>
    <row r="2970" spans="2:37" s="85" customFormat="1" ht="14.25" x14ac:dyDescent="0.2">
      <c r="B2970" s="87"/>
      <c r="C2970" s="87"/>
      <c r="D2970" s="87"/>
      <c r="AK2970" s="59"/>
    </row>
    <row r="2971" spans="2:37" s="85" customFormat="1" ht="14.25" x14ac:dyDescent="0.2">
      <c r="B2971" s="87"/>
      <c r="C2971" s="87"/>
      <c r="D2971" s="87"/>
      <c r="AK2971" s="59"/>
    </row>
    <row r="2972" spans="2:37" s="85" customFormat="1" ht="14.25" x14ac:dyDescent="0.2">
      <c r="B2972" s="87"/>
      <c r="C2972" s="87"/>
      <c r="D2972" s="87"/>
      <c r="AK2972" s="59"/>
    </row>
    <row r="2973" spans="2:37" s="85" customFormat="1" ht="14.25" x14ac:dyDescent="0.2">
      <c r="B2973" s="87"/>
      <c r="C2973" s="87"/>
      <c r="D2973" s="87"/>
      <c r="AK2973" s="59"/>
    </row>
    <row r="2974" spans="2:37" s="85" customFormat="1" ht="14.25" x14ac:dyDescent="0.2">
      <c r="B2974" s="87"/>
      <c r="C2974" s="87"/>
      <c r="D2974" s="87"/>
      <c r="AK2974" s="59"/>
    </row>
    <row r="2975" spans="2:37" s="85" customFormat="1" ht="14.25" x14ac:dyDescent="0.2">
      <c r="B2975" s="87"/>
      <c r="C2975" s="87"/>
      <c r="D2975" s="87"/>
      <c r="AK2975" s="59"/>
    </row>
    <row r="2976" spans="2:37" s="85" customFormat="1" ht="14.25" x14ac:dyDescent="0.2">
      <c r="B2976" s="87"/>
      <c r="C2976" s="87"/>
      <c r="D2976" s="87"/>
      <c r="AK2976" s="59"/>
    </row>
    <row r="2977" spans="2:37" s="85" customFormat="1" ht="14.25" x14ac:dyDescent="0.2">
      <c r="B2977" s="87"/>
      <c r="C2977" s="87"/>
      <c r="D2977" s="87"/>
      <c r="AK2977" s="59"/>
    </row>
    <row r="2978" spans="2:37" s="85" customFormat="1" ht="14.25" x14ac:dyDescent="0.2">
      <c r="B2978" s="87"/>
      <c r="C2978" s="87"/>
      <c r="D2978" s="87"/>
      <c r="AK2978" s="59"/>
    </row>
    <row r="2979" spans="2:37" s="85" customFormat="1" ht="14.25" x14ac:dyDescent="0.2">
      <c r="B2979" s="87"/>
      <c r="C2979" s="87"/>
      <c r="D2979" s="87"/>
      <c r="AK2979" s="59"/>
    </row>
    <row r="2980" spans="2:37" s="85" customFormat="1" ht="14.25" x14ac:dyDescent="0.2">
      <c r="B2980" s="87"/>
      <c r="C2980" s="87"/>
      <c r="D2980" s="87"/>
      <c r="AK2980" s="59"/>
    </row>
    <row r="2981" spans="2:37" s="85" customFormat="1" ht="14.25" x14ac:dyDescent="0.2">
      <c r="B2981" s="87"/>
      <c r="C2981" s="87"/>
      <c r="D2981" s="87"/>
      <c r="AK2981" s="59"/>
    </row>
    <row r="2982" spans="2:37" s="85" customFormat="1" ht="14.25" x14ac:dyDescent="0.2">
      <c r="B2982" s="87"/>
      <c r="C2982" s="87"/>
      <c r="D2982" s="87"/>
      <c r="AK2982" s="59"/>
    </row>
    <row r="2983" spans="2:37" s="85" customFormat="1" ht="14.25" x14ac:dyDescent="0.2">
      <c r="B2983" s="87"/>
      <c r="C2983" s="87"/>
      <c r="D2983" s="87"/>
      <c r="AK2983" s="59"/>
    </row>
    <row r="2984" spans="2:37" s="85" customFormat="1" ht="14.25" x14ac:dyDescent="0.2">
      <c r="B2984" s="87"/>
      <c r="C2984" s="87"/>
      <c r="D2984" s="87"/>
      <c r="AK2984" s="59"/>
    </row>
    <row r="2985" spans="2:37" s="85" customFormat="1" ht="14.25" x14ac:dyDescent="0.2">
      <c r="B2985" s="87"/>
      <c r="C2985" s="87"/>
      <c r="D2985" s="87"/>
      <c r="AK2985" s="59"/>
    </row>
    <row r="2986" spans="2:37" s="85" customFormat="1" ht="14.25" x14ac:dyDescent="0.2">
      <c r="B2986" s="87"/>
      <c r="C2986" s="87"/>
      <c r="D2986" s="87"/>
      <c r="AK2986" s="59"/>
    </row>
    <row r="2987" spans="2:37" s="85" customFormat="1" ht="14.25" x14ac:dyDescent="0.2">
      <c r="B2987" s="87"/>
      <c r="C2987" s="87"/>
      <c r="D2987" s="87"/>
      <c r="AK2987" s="59"/>
    </row>
    <row r="2988" spans="2:37" s="85" customFormat="1" ht="14.25" x14ac:dyDescent="0.2">
      <c r="B2988" s="87"/>
      <c r="C2988" s="87"/>
      <c r="D2988" s="87"/>
      <c r="AK2988" s="59"/>
    </row>
    <row r="2989" spans="2:37" s="85" customFormat="1" ht="14.25" x14ac:dyDescent="0.2">
      <c r="B2989" s="87"/>
      <c r="C2989" s="87"/>
      <c r="D2989" s="87"/>
      <c r="AK2989" s="59"/>
    </row>
    <row r="2990" spans="2:37" s="85" customFormat="1" ht="14.25" x14ac:dyDescent="0.2">
      <c r="B2990" s="87"/>
      <c r="C2990" s="87"/>
      <c r="D2990" s="87"/>
      <c r="AK2990" s="59"/>
    </row>
    <row r="2991" spans="2:37" s="85" customFormat="1" ht="14.25" x14ac:dyDescent="0.2">
      <c r="B2991" s="87"/>
      <c r="C2991" s="87"/>
      <c r="D2991" s="87"/>
      <c r="AK2991" s="59"/>
    </row>
    <row r="2992" spans="2:37" s="85" customFormat="1" ht="14.25" x14ac:dyDescent="0.2">
      <c r="B2992" s="87"/>
      <c r="C2992" s="87"/>
      <c r="D2992" s="87"/>
      <c r="AK2992" s="59"/>
    </row>
    <row r="2993" spans="2:37" s="85" customFormat="1" ht="14.25" x14ac:dyDescent="0.2">
      <c r="B2993" s="87"/>
      <c r="C2993" s="87"/>
      <c r="D2993" s="87"/>
      <c r="AK2993" s="59"/>
    </row>
    <row r="2994" spans="2:37" s="85" customFormat="1" ht="14.25" x14ac:dyDescent="0.2">
      <c r="B2994" s="87"/>
      <c r="C2994" s="87"/>
      <c r="D2994" s="87"/>
      <c r="AK2994" s="59"/>
    </row>
    <row r="2995" spans="2:37" s="85" customFormat="1" ht="14.25" x14ac:dyDescent="0.2">
      <c r="B2995" s="87"/>
      <c r="C2995" s="87"/>
      <c r="D2995" s="87"/>
      <c r="AK2995" s="59"/>
    </row>
    <row r="2996" spans="2:37" s="85" customFormat="1" ht="14.25" x14ac:dyDescent="0.2">
      <c r="B2996" s="87"/>
      <c r="C2996" s="87"/>
      <c r="D2996" s="87"/>
      <c r="AK2996" s="59"/>
    </row>
    <row r="2997" spans="2:37" s="85" customFormat="1" ht="14.25" x14ac:dyDescent="0.2">
      <c r="B2997" s="87"/>
      <c r="C2997" s="87"/>
      <c r="D2997" s="87"/>
      <c r="AK2997" s="59"/>
    </row>
    <row r="2998" spans="2:37" s="85" customFormat="1" ht="14.25" x14ac:dyDescent="0.2">
      <c r="B2998" s="87"/>
      <c r="C2998" s="87"/>
      <c r="D2998" s="87"/>
      <c r="AK2998" s="59"/>
    </row>
    <row r="2999" spans="2:37" s="85" customFormat="1" ht="14.25" x14ac:dyDescent="0.2">
      <c r="B2999" s="87"/>
      <c r="C2999" s="87"/>
      <c r="D2999" s="87"/>
      <c r="AK2999" s="59"/>
    </row>
    <row r="3000" spans="2:37" s="85" customFormat="1" ht="14.25" x14ac:dyDescent="0.2">
      <c r="B3000" s="87"/>
      <c r="C3000" s="87"/>
      <c r="D3000" s="87"/>
      <c r="AK3000" s="59"/>
    </row>
    <row r="3001" spans="2:37" s="85" customFormat="1" ht="14.25" x14ac:dyDescent="0.2">
      <c r="B3001" s="87"/>
      <c r="C3001" s="87"/>
      <c r="D3001" s="87"/>
      <c r="AK3001" s="59"/>
    </row>
    <row r="3002" spans="2:37" s="85" customFormat="1" ht="14.25" x14ac:dyDescent="0.2">
      <c r="B3002" s="87"/>
      <c r="C3002" s="87"/>
      <c r="D3002" s="87"/>
      <c r="AK3002" s="59"/>
    </row>
    <row r="3003" spans="2:37" s="85" customFormat="1" ht="14.25" x14ac:dyDescent="0.2">
      <c r="B3003" s="87"/>
      <c r="C3003" s="87"/>
      <c r="D3003" s="87"/>
      <c r="AK3003" s="59"/>
    </row>
    <row r="3004" spans="2:37" s="85" customFormat="1" ht="14.25" x14ac:dyDescent="0.2">
      <c r="B3004" s="87"/>
      <c r="C3004" s="87"/>
      <c r="D3004" s="87"/>
      <c r="AK3004" s="59"/>
    </row>
    <row r="3005" spans="2:37" s="85" customFormat="1" ht="14.25" x14ac:dyDescent="0.2">
      <c r="B3005" s="87"/>
      <c r="C3005" s="87"/>
      <c r="D3005" s="87"/>
      <c r="AK3005" s="59"/>
    </row>
    <row r="3006" spans="2:37" s="85" customFormat="1" ht="14.25" x14ac:dyDescent="0.2">
      <c r="B3006" s="87"/>
      <c r="C3006" s="87"/>
      <c r="D3006" s="87"/>
      <c r="AK3006" s="59"/>
    </row>
    <row r="3007" spans="2:37" s="85" customFormat="1" ht="14.25" x14ac:dyDescent="0.2">
      <c r="B3007" s="87"/>
      <c r="C3007" s="87"/>
      <c r="D3007" s="87"/>
      <c r="AK3007" s="59"/>
    </row>
    <row r="3008" spans="2:37" s="85" customFormat="1" ht="14.25" x14ac:dyDescent="0.2">
      <c r="B3008" s="87"/>
      <c r="C3008" s="87"/>
      <c r="D3008" s="87"/>
      <c r="AK3008" s="59"/>
    </row>
    <row r="3009" spans="2:37" s="85" customFormat="1" ht="14.25" x14ac:dyDescent="0.2">
      <c r="B3009" s="87"/>
      <c r="C3009" s="87"/>
      <c r="D3009" s="87"/>
      <c r="AK3009" s="59"/>
    </row>
    <row r="3010" spans="2:37" s="85" customFormat="1" ht="14.25" x14ac:dyDescent="0.2">
      <c r="B3010" s="87"/>
      <c r="C3010" s="87"/>
      <c r="D3010" s="87"/>
      <c r="AK3010" s="59"/>
    </row>
    <row r="3011" spans="2:37" s="85" customFormat="1" ht="14.25" x14ac:dyDescent="0.2">
      <c r="B3011" s="87"/>
      <c r="C3011" s="87"/>
      <c r="D3011" s="87"/>
      <c r="AK3011" s="59"/>
    </row>
    <row r="3012" spans="2:37" s="85" customFormat="1" ht="14.25" x14ac:dyDescent="0.2">
      <c r="B3012" s="87"/>
      <c r="C3012" s="87"/>
      <c r="D3012" s="87"/>
      <c r="AK3012" s="59"/>
    </row>
    <row r="3013" spans="2:37" s="85" customFormat="1" ht="14.25" x14ac:dyDescent="0.2">
      <c r="B3013" s="87"/>
      <c r="C3013" s="87"/>
      <c r="D3013" s="87"/>
      <c r="AK3013" s="59"/>
    </row>
    <row r="3014" spans="2:37" s="85" customFormat="1" ht="14.25" x14ac:dyDescent="0.2">
      <c r="B3014" s="87"/>
      <c r="C3014" s="87"/>
      <c r="D3014" s="87"/>
      <c r="AK3014" s="59"/>
    </row>
    <row r="3015" spans="2:37" s="85" customFormat="1" ht="14.25" x14ac:dyDescent="0.2">
      <c r="B3015" s="87"/>
      <c r="C3015" s="87"/>
      <c r="D3015" s="87"/>
      <c r="AK3015" s="59"/>
    </row>
    <row r="3016" spans="2:37" s="85" customFormat="1" ht="14.25" x14ac:dyDescent="0.2">
      <c r="B3016" s="87"/>
      <c r="C3016" s="87"/>
      <c r="D3016" s="87"/>
      <c r="AK3016" s="59"/>
    </row>
    <row r="3017" spans="2:37" s="85" customFormat="1" ht="14.25" x14ac:dyDescent="0.2">
      <c r="B3017" s="87"/>
      <c r="C3017" s="87"/>
      <c r="D3017" s="87"/>
      <c r="AK3017" s="59"/>
    </row>
    <row r="3018" spans="2:37" s="85" customFormat="1" ht="14.25" x14ac:dyDescent="0.2">
      <c r="B3018" s="87"/>
      <c r="C3018" s="87"/>
      <c r="D3018" s="87"/>
      <c r="AK3018" s="59"/>
    </row>
    <row r="3019" spans="2:37" s="85" customFormat="1" ht="14.25" x14ac:dyDescent="0.2">
      <c r="B3019" s="87"/>
      <c r="C3019" s="87"/>
      <c r="D3019" s="87"/>
      <c r="AK3019" s="59"/>
    </row>
    <row r="3020" spans="2:37" s="85" customFormat="1" ht="14.25" x14ac:dyDescent="0.2">
      <c r="B3020" s="87"/>
      <c r="C3020" s="87"/>
      <c r="D3020" s="87"/>
      <c r="AK3020" s="59"/>
    </row>
    <row r="3021" spans="2:37" s="85" customFormat="1" ht="14.25" x14ac:dyDescent="0.2">
      <c r="B3021" s="87"/>
      <c r="C3021" s="87"/>
      <c r="D3021" s="87"/>
      <c r="AK3021" s="59"/>
    </row>
    <row r="3022" spans="2:37" s="85" customFormat="1" ht="14.25" x14ac:dyDescent="0.2">
      <c r="B3022" s="87"/>
      <c r="C3022" s="87"/>
      <c r="D3022" s="87"/>
      <c r="AK3022" s="59"/>
    </row>
    <row r="3023" spans="2:37" s="85" customFormat="1" ht="14.25" x14ac:dyDescent="0.2">
      <c r="B3023" s="87"/>
      <c r="C3023" s="87"/>
      <c r="D3023" s="87"/>
      <c r="AK3023" s="59"/>
    </row>
    <row r="3024" spans="2:37" s="85" customFormat="1" ht="14.25" x14ac:dyDescent="0.2">
      <c r="B3024" s="87"/>
      <c r="C3024" s="87"/>
      <c r="D3024" s="87"/>
      <c r="AK3024" s="59"/>
    </row>
    <row r="3025" spans="2:37" s="85" customFormat="1" ht="14.25" x14ac:dyDescent="0.2">
      <c r="B3025" s="87"/>
      <c r="C3025" s="87"/>
      <c r="D3025" s="87"/>
      <c r="AK3025" s="59"/>
    </row>
    <row r="3026" spans="2:37" s="85" customFormat="1" ht="14.25" x14ac:dyDescent="0.2">
      <c r="B3026" s="87"/>
      <c r="C3026" s="87"/>
      <c r="D3026" s="87"/>
      <c r="AK3026" s="59"/>
    </row>
    <row r="3027" spans="2:37" s="85" customFormat="1" ht="14.25" x14ac:dyDescent="0.2">
      <c r="B3027" s="87"/>
      <c r="C3027" s="87"/>
      <c r="D3027" s="87"/>
      <c r="AK3027" s="59"/>
    </row>
    <row r="3028" spans="2:37" s="85" customFormat="1" ht="14.25" x14ac:dyDescent="0.2">
      <c r="B3028" s="87"/>
      <c r="C3028" s="87"/>
      <c r="D3028" s="87"/>
      <c r="AK3028" s="59"/>
    </row>
    <row r="3029" spans="2:37" s="85" customFormat="1" ht="14.25" x14ac:dyDescent="0.2">
      <c r="B3029" s="87"/>
      <c r="C3029" s="87"/>
      <c r="D3029" s="87"/>
      <c r="AK3029" s="59"/>
    </row>
    <row r="3030" spans="2:37" s="85" customFormat="1" ht="14.25" x14ac:dyDescent="0.2">
      <c r="B3030" s="87"/>
      <c r="C3030" s="87"/>
      <c r="D3030" s="87"/>
      <c r="AK3030" s="59"/>
    </row>
    <row r="3031" spans="2:37" s="85" customFormat="1" ht="14.25" x14ac:dyDescent="0.2">
      <c r="B3031" s="87"/>
      <c r="C3031" s="87"/>
      <c r="D3031" s="87"/>
      <c r="AK3031" s="59"/>
    </row>
    <row r="3032" spans="2:37" s="85" customFormat="1" ht="14.25" x14ac:dyDescent="0.2">
      <c r="B3032" s="87"/>
      <c r="C3032" s="87"/>
      <c r="D3032" s="87"/>
      <c r="AK3032" s="59"/>
    </row>
    <row r="3033" spans="2:37" s="85" customFormat="1" ht="14.25" x14ac:dyDescent="0.2">
      <c r="B3033" s="87"/>
      <c r="C3033" s="87"/>
      <c r="D3033" s="87"/>
      <c r="AK3033" s="59"/>
    </row>
    <row r="3034" spans="2:37" s="85" customFormat="1" ht="14.25" x14ac:dyDescent="0.2">
      <c r="B3034" s="87"/>
      <c r="C3034" s="87"/>
      <c r="D3034" s="87"/>
      <c r="AK3034" s="59"/>
    </row>
    <row r="3035" spans="2:37" s="85" customFormat="1" ht="14.25" x14ac:dyDescent="0.2">
      <c r="B3035" s="87"/>
      <c r="C3035" s="87"/>
      <c r="D3035" s="87"/>
      <c r="AK3035" s="59"/>
    </row>
    <row r="3036" spans="2:37" s="85" customFormat="1" ht="14.25" x14ac:dyDescent="0.2">
      <c r="B3036" s="87"/>
      <c r="C3036" s="87"/>
      <c r="D3036" s="87"/>
      <c r="AK3036" s="59"/>
    </row>
    <row r="3037" spans="2:37" s="85" customFormat="1" ht="14.25" x14ac:dyDescent="0.2">
      <c r="B3037" s="87"/>
      <c r="C3037" s="87"/>
      <c r="D3037" s="87"/>
      <c r="AK3037" s="59"/>
    </row>
    <row r="3038" spans="2:37" s="85" customFormat="1" ht="14.25" x14ac:dyDescent="0.2">
      <c r="B3038" s="87"/>
      <c r="C3038" s="87"/>
      <c r="D3038" s="87"/>
      <c r="AK3038" s="59"/>
    </row>
    <row r="3039" spans="2:37" s="85" customFormat="1" ht="14.25" x14ac:dyDescent="0.2">
      <c r="B3039" s="87"/>
      <c r="C3039" s="87"/>
      <c r="D3039" s="87"/>
      <c r="AK3039" s="59"/>
    </row>
    <row r="3040" spans="2:37" s="85" customFormat="1" ht="14.25" x14ac:dyDescent="0.2">
      <c r="B3040" s="87"/>
      <c r="C3040" s="87"/>
      <c r="D3040" s="87"/>
      <c r="AK3040" s="59"/>
    </row>
    <row r="3041" spans="2:37" s="85" customFormat="1" ht="14.25" x14ac:dyDescent="0.2">
      <c r="B3041" s="87"/>
      <c r="C3041" s="87"/>
      <c r="D3041" s="87"/>
      <c r="AK3041" s="59"/>
    </row>
    <row r="3042" spans="2:37" s="85" customFormat="1" ht="14.25" x14ac:dyDescent="0.2">
      <c r="B3042" s="87"/>
      <c r="C3042" s="87"/>
      <c r="D3042" s="87"/>
      <c r="AK3042" s="59"/>
    </row>
    <row r="3043" spans="2:37" s="85" customFormat="1" ht="14.25" x14ac:dyDescent="0.2">
      <c r="B3043" s="87"/>
      <c r="C3043" s="87"/>
      <c r="D3043" s="87"/>
      <c r="AK3043" s="59"/>
    </row>
    <row r="3044" spans="2:37" s="85" customFormat="1" ht="14.25" x14ac:dyDescent="0.2">
      <c r="B3044" s="87"/>
      <c r="C3044" s="87"/>
      <c r="D3044" s="87"/>
      <c r="AK3044" s="59"/>
    </row>
    <row r="3045" spans="2:37" s="85" customFormat="1" ht="14.25" x14ac:dyDescent="0.2">
      <c r="B3045" s="87"/>
      <c r="C3045" s="87"/>
      <c r="D3045" s="87"/>
      <c r="AK3045" s="59"/>
    </row>
    <row r="3046" spans="2:37" s="85" customFormat="1" ht="14.25" x14ac:dyDescent="0.2">
      <c r="B3046" s="87"/>
      <c r="C3046" s="87"/>
      <c r="D3046" s="87"/>
      <c r="AK3046" s="59"/>
    </row>
    <row r="3047" spans="2:37" s="85" customFormat="1" ht="14.25" x14ac:dyDescent="0.2">
      <c r="B3047" s="87"/>
      <c r="C3047" s="87"/>
      <c r="D3047" s="87"/>
      <c r="AK3047" s="59"/>
    </row>
    <row r="3048" spans="2:37" s="85" customFormat="1" ht="14.25" x14ac:dyDescent="0.2">
      <c r="B3048" s="87"/>
      <c r="C3048" s="87"/>
      <c r="D3048" s="87"/>
      <c r="AK3048" s="59"/>
    </row>
    <row r="3049" spans="2:37" s="85" customFormat="1" ht="14.25" x14ac:dyDescent="0.2">
      <c r="B3049" s="87"/>
      <c r="C3049" s="87"/>
      <c r="D3049" s="87"/>
      <c r="AK3049" s="59"/>
    </row>
    <row r="3050" spans="2:37" s="85" customFormat="1" ht="14.25" x14ac:dyDescent="0.2">
      <c r="B3050" s="87"/>
      <c r="C3050" s="87"/>
      <c r="D3050" s="87"/>
      <c r="AK3050" s="59"/>
    </row>
    <row r="3051" spans="2:37" s="85" customFormat="1" ht="14.25" x14ac:dyDescent="0.2">
      <c r="B3051" s="87"/>
      <c r="C3051" s="87"/>
      <c r="D3051" s="87"/>
      <c r="AK3051" s="59"/>
    </row>
    <row r="3052" spans="2:37" s="85" customFormat="1" ht="14.25" x14ac:dyDescent="0.2">
      <c r="B3052" s="87"/>
      <c r="C3052" s="87"/>
      <c r="D3052" s="87"/>
      <c r="AK3052" s="59"/>
    </row>
    <row r="3053" spans="2:37" s="85" customFormat="1" ht="14.25" x14ac:dyDescent="0.2">
      <c r="B3053" s="87"/>
      <c r="C3053" s="87"/>
      <c r="D3053" s="87"/>
      <c r="AK3053" s="59"/>
    </row>
    <row r="3054" spans="2:37" s="85" customFormat="1" ht="14.25" x14ac:dyDescent="0.2">
      <c r="B3054" s="87"/>
      <c r="C3054" s="87"/>
      <c r="D3054" s="87"/>
      <c r="AK3054" s="59"/>
    </row>
    <row r="3055" spans="2:37" s="85" customFormat="1" ht="14.25" x14ac:dyDescent="0.2">
      <c r="B3055" s="87"/>
      <c r="C3055" s="87"/>
      <c r="D3055" s="87"/>
      <c r="AK3055" s="59"/>
    </row>
    <row r="3056" spans="2:37" s="85" customFormat="1" ht="14.25" x14ac:dyDescent="0.2">
      <c r="B3056" s="87"/>
      <c r="C3056" s="87"/>
      <c r="D3056" s="87"/>
      <c r="AK3056" s="59"/>
    </row>
    <row r="3057" spans="2:37" s="85" customFormat="1" ht="14.25" x14ac:dyDescent="0.2">
      <c r="B3057" s="87"/>
      <c r="C3057" s="87"/>
      <c r="D3057" s="87"/>
      <c r="AK3057" s="59"/>
    </row>
    <row r="3058" spans="2:37" s="85" customFormat="1" ht="14.25" x14ac:dyDescent="0.2">
      <c r="B3058" s="87"/>
      <c r="C3058" s="87"/>
      <c r="D3058" s="87"/>
      <c r="AK3058" s="59"/>
    </row>
    <row r="3059" spans="2:37" s="85" customFormat="1" ht="14.25" x14ac:dyDescent="0.2">
      <c r="B3059" s="87"/>
      <c r="C3059" s="87"/>
      <c r="D3059" s="87"/>
      <c r="AK3059" s="59"/>
    </row>
    <row r="3060" spans="2:37" s="85" customFormat="1" ht="14.25" x14ac:dyDescent="0.2">
      <c r="B3060" s="87"/>
      <c r="C3060" s="87"/>
      <c r="D3060" s="87"/>
      <c r="AK3060" s="59"/>
    </row>
    <row r="3061" spans="2:37" s="85" customFormat="1" ht="14.25" x14ac:dyDescent="0.2">
      <c r="B3061" s="87"/>
      <c r="C3061" s="87"/>
      <c r="D3061" s="87"/>
      <c r="AK3061" s="59"/>
    </row>
    <row r="3062" spans="2:37" s="85" customFormat="1" ht="14.25" x14ac:dyDescent="0.2">
      <c r="B3062" s="87"/>
      <c r="C3062" s="87"/>
      <c r="D3062" s="87"/>
      <c r="AK3062" s="59"/>
    </row>
    <row r="3063" spans="2:37" s="85" customFormat="1" ht="14.25" x14ac:dyDescent="0.2">
      <c r="B3063" s="87"/>
      <c r="C3063" s="87"/>
      <c r="D3063" s="87"/>
      <c r="AK3063" s="59"/>
    </row>
    <row r="3064" spans="2:37" s="85" customFormat="1" ht="14.25" x14ac:dyDescent="0.2">
      <c r="B3064" s="87"/>
      <c r="C3064" s="87"/>
      <c r="D3064" s="87"/>
      <c r="AK3064" s="59"/>
    </row>
    <row r="3065" spans="2:37" s="85" customFormat="1" ht="14.25" x14ac:dyDescent="0.2">
      <c r="B3065" s="87"/>
      <c r="C3065" s="87"/>
      <c r="D3065" s="87"/>
      <c r="AK3065" s="59"/>
    </row>
    <row r="3066" spans="2:37" s="85" customFormat="1" ht="14.25" x14ac:dyDescent="0.2">
      <c r="B3066" s="87"/>
      <c r="C3066" s="87"/>
      <c r="D3066" s="87"/>
      <c r="AK3066" s="59"/>
    </row>
    <row r="3067" spans="2:37" s="85" customFormat="1" ht="14.25" x14ac:dyDescent="0.2">
      <c r="B3067" s="87"/>
      <c r="C3067" s="87"/>
      <c r="D3067" s="87"/>
      <c r="AK3067" s="59"/>
    </row>
    <row r="3068" spans="2:37" s="85" customFormat="1" ht="14.25" x14ac:dyDescent="0.2">
      <c r="B3068" s="87"/>
      <c r="C3068" s="87"/>
      <c r="D3068" s="87"/>
      <c r="AK3068" s="59"/>
    </row>
    <row r="3069" spans="2:37" s="85" customFormat="1" ht="14.25" x14ac:dyDescent="0.2">
      <c r="B3069" s="87"/>
      <c r="C3069" s="87"/>
      <c r="D3069" s="87"/>
      <c r="AK3069" s="59"/>
    </row>
    <row r="3070" spans="2:37" s="85" customFormat="1" ht="14.25" x14ac:dyDescent="0.2">
      <c r="B3070" s="87"/>
      <c r="C3070" s="87"/>
      <c r="D3070" s="87"/>
      <c r="AK3070" s="59"/>
    </row>
    <row r="3071" spans="2:37" s="85" customFormat="1" ht="14.25" x14ac:dyDescent="0.2">
      <c r="B3071" s="87"/>
      <c r="C3071" s="87"/>
      <c r="D3071" s="87"/>
      <c r="AK3071" s="59"/>
    </row>
    <row r="3072" spans="2:37" s="85" customFormat="1" ht="14.25" x14ac:dyDescent="0.2">
      <c r="B3072" s="87"/>
      <c r="C3072" s="87"/>
      <c r="D3072" s="87"/>
      <c r="AK3072" s="59"/>
    </row>
    <row r="3073" spans="2:37" s="85" customFormat="1" ht="14.25" x14ac:dyDescent="0.2">
      <c r="B3073" s="87"/>
      <c r="C3073" s="87"/>
      <c r="D3073" s="87"/>
      <c r="AK3073" s="59"/>
    </row>
    <row r="3074" spans="2:37" s="85" customFormat="1" ht="14.25" x14ac:dyDescent="0.2">
      <c r="B3074" s="87"/>
      <c r="C3074" s="87"/>
      <c r="D3074" s="87"/>
      <c r="AK3074" s="59"/>
    </row>
    <row r="3075" spans="2:37" s="85" customFormat="1" ht="14.25" x14ac:dyDescent="0.2">
      <c r="B3075" s="87"/>
      <c r="C3075" s="87"/>
      <c r="D3075" s="87"/>
      <c r="AK3075" s="59"/>
    </row>
    <row r="3076" spans="2:37" s="85" customFormat="1" ht="14.25" x14ac:dyDescent="0.2">
      <c r="B3076" s="87"/>
      <c r="C3076" s="87"/>
      <c r="D3076" s="87"/>
      <c r="AK3076" s="59"/>
    </row>
    <row r="3077" spans="2:37" s="85" customFormat="1" ht="14.25" x14ac:dyDescent="0.2">
      <c r="B3077" s="87"/>
      <c r="C3077" s="87"/>
      <c r="D3077" s="87"/>
      <c r="AK3077" s="59"/>
    </row>
    <row r="3078" spans="2:37" s="85" customFormat="1" ht="14.25" x14ac:dyDescent="0.2">
      <c r="B3078" s="87"/>
      <c r="C3078" s="87"/>
      <c r="D3078" s="87"/>
      <c r="AK3078" s="59"/>
    </row>
    <row r="3079" spans="2:37" s="85" customFormat="1" ht="14.25" x14ac:dyDescent="0.2">
      <c r="B3079" s="87"/>
      <c r="C3079" s="87"/>
      <c r="D3079" s="87"/>
      <c r="AK3079" s="59"/>
    </row>
    <row r="3080" spans="2:37" s="85" customFormat="1" ht="14.25" x14ac:dyDescent="0.2">
      <c r="B3080" s="87"/>
      <c r="C3080" s="87"/>
      <c r="D3080" s="87"/>
      <c r="AK3080" s="59"/>
    </row>
    <row r="3081" spans="2:37" s="85" customFormat="1" ht="14.25" x14ac:dyDescent="0.2">
      <c r="B3081" s="87"/>
      <c r="C3081" s="87"/>
      <c r="D3081" s="87"/>
      <c r="AK3081" s="59"/>
    </row>
    <row r="3082" spans="2:37" s="85" customFormat="1" ht="14.25" x14ac:dyDescent="0.2">
      <c r="B3082" s="87"/>
      <c r="C3082" s="87"/>
      <c r="D3082" s="87"/>
      <c r="AK3082" s="59"/>
    </row>
    <row r="3083" spans="2:37" s="85" customFormat="1" ht="14.25" x14ac:dyDescent="0.2">
      <c r="B3083" s="87"/>
      <c r="C3083" s="87"/>
      <c r="D3083" s="87"/>
      <c r="AK3083" s="59"/>
    </row>
    <row r="3084" spans="2:37" s="85" customFormat="1" ht="14.25" x14ac:dyDescent="0.2">
      <c r="B3084" s="87"/>
      <c r="C3084" s="87"/>
      <c r="D3084" s="87"/>
      <c r="AK3084" s="59"/>
    </row>
    <row r="3085" spans="2:37" s="85" customFormat="1" ht="14.25" x14ac:dyDescent="0.2">
      <c r="B3085" s="87"/>
      <c r="C3085" s="87"/>
      <c r="D3085" s="87"/>
      <c r="AK3085" s="59"/>
    </row>
    <row r="3086" spans="2:37" s="85" customFormat="1" ht="14.25" x14ac:dyDescent="0.2">
      <c r="B3086" s="87"/>
      <c r="C3086" s="87"/>
      <c r="D3086" s="87"/>
      <c r="AK3086" s="59"/>
    </row>
    <row r="3087" spans="2:37" s="85" customFormat="1" ht="14.25" x14ac:dyDescent="0.2">
      <c r="B3087" s="87"/>
      <c r="C3087" s="87"/>
      <c r="D3087" s="87"/>
      <c r="AK3087" s="59"/>
    </row>
    <row r="3088" spans="2:37" s="85" customFormat="1" ht="14.25" x14ac:dyDescent="0.2">
      <c r="B3088" s="87"/>
      <c r="C3088" s="87"/>
      <c r="D3088" s="87"/>
      <c r="AK3088" s="59"/>
    </row>
    <row r="3089" spans="2:37" s="85" customFormat="1" ht="14.25" x14ac:dyDescent="0.2">
      <c r="B3089" s="87"/>
      <c r="C3089" s="87"/>
      <c r="D3089" s="87"/>
      <c r="AK3089" s="59"/>
    </row>
    <row r="3090" spans="2:37" s="85" customFormat="1" ht="14.25" x14ac:dyDescent="0.2">
      <c r="B3090" s="87"/>
      <c r="C3090" s="87"/>
      <c r="D3090" s="87"/>
      <c r="AK3090" s="59"/>
    </row>
    <row r="3091" spans="2:37" s="85" customFormat="1" ht="14.25" x14ac:dyDescent="0.2">
      <c r="B3091" s="87"/>
      <c r="C3091" s="87"/>
      <c r="D3091" s="87"/>
      <c r="AK3091" s="59"/>
    </row>
    <row r="3092" spans="2:37" s="85" customFormat="1" ht="14.25" x14ac:dyDescent="0.2">
      <c r="B3092" s="87"/>
      <c r="C3092" s="87"/>
      <c r="D3092" s="87"/>
      <c r="AK3092" s="59"/>
    </row>
    <row r="3093" spans="2:37" s="85" customFormat="1" ht="14.25" x14ac:dyDescent="0.2">
      <c r="B3093" s="87"/>
      <c r="C3093" s="87"/>
      <c r="D3093" s="87"/>
      <c r="AK3093" s="59"/>
    </row>
    <row r="3094" spans="2:37" s="85" customFormat="1" ht="14.25" x14ac:dyDescent="0.2">
      <c r="B3094" s="87"/>
      <c r="C3094" s="87"/>
      <c r="D3094" s="87"/>
      <c r="AK3094" s="59"/>
    </row>
    <row r="3095" spans="2:37" s="85" customFormat="1" ht="14.25" x14ac:dyDescent="0.2">
      <c r="B3095" s="87"/>
      <c r="C3095" s="87"/>
      <c r="D3095" s="87"/>
      <c r="AK3095" s="59"/>
    </row>
    <row r="3096" spans="2:37" s="85" customFormat="1" ht="14.25" x14ac:dyDescent="0.2">
      <c r="B3096" s="87"/>
      <c r="C3096" s="87"/>
      <c r="D3096" s="87"/>
      <c r="AK3096" s="59"/>
    </row>
    <row r="3097" spans="2:37" s="85" customFormat="1" ht="14.25" x14ac:dyDescent="0.2">
      <c r="B3097" s="87"/>
      <c r="C3097" s="87"/>
      <c r="D3097" s="87"/>
      <c r="AK3097" s="59"/>
    </row>
    <row r="3098" spans="2:37" s="85" customFormat="1" ht="14.25" x14ac:dyDescent="0.2">
      <c r="B3098" s="87"/>
      <c r="C3098" s="87"/>
      <c r="D3098" s="87"/>
      <c r="AK3098" s="59"/>
    </row>
    <row r="3099" spans="2:37" s="85" customFormat="1" ht="14.25" x14ac:dyDescent="0.2">
      <c r="B3099" s="87"/>
      <c r="C3099" s="87"/>
      <c r="D3099" s="87"/>
      <c r="AK3099" s="59"/>
    </row>
    <row r="3100" spans="2:37" s="85" customFormat="1" ht="14.25" x14ac:dyDescent="0.2">
      <c r="B3100" s="87"/>
      <c r="C3100" s="87"/>
      <c r="D3100" s="87"/>
      <c r="AK3100" s="59"/>
    </row>
    <row r="3101" spans="2:37" s="85" customFormat="1" ht="14.25" x14ac:dyDescent="0.2">
      <c r="B3101" s="87"/>
      <c r="C3101" s="87"/>
      <c r="D3101" s="87"/>
      <c r="AK3101" s="59"/>
    </row>
    <row r="3102" spans="2:37" s="85" customFormat="1" ht="14.25" x14ac:dyDescent="0.2">
      <c r="B3102" s="87"/>
      <c r="C3102" s="87"/>
      <c r="D3102" s="87"/>
      <c r="AK3102" s="59"/>
    </row>
    <row r="3103" spans="2:37" s="85" customFormat="1" ht="14.25" x14ac:dyDescent="0.2">
      <c r="B3103" s="87"/>
      <c r="C3103" s="87"/>
      <c r="D3103" s="87"/>
      <c r="AK3103" s="59"/>
    </row>
    <row r="3104" spans="2:37" s="85" customFormat="1" ht="14.25" x14ac:dyDescent="0.2">
      <c r="B3104" s="87"/>
      <c r="C3104" s="87"/>
      <c r="D3104" s="87"/>
      <c r="AK3104" s="59"/>
    </row>
    <row r="3105" spans="2:37" s="85" customFormat="1" ht="14.25" x14ac:dyDescent="0.2">
      <c r="B3105" s="87"/>
      <c r="C3105" s="87"/>
      <c r="D3105" s="87"/>
      <c r="AK3105" s="59"/>
    </row>
    <row r="3106" spans="2:37" s="85" customFormat="1" ht="14.25" x14ac:dyDescent="0.2">
      <c r="B3106" s="87"/>
      <c r="C3106" s="87"/>
      <c r="D3106" s="87"/>
      <c r="AK3106" s="59"/>
    </row>
    <row r="3107" spans="2:37" s="85" customFormat="1" ht="14.25" x14ac:dyDescent="0.2">
      <c r="B3107" s="87"/>
      <c r="C3107" s="87"/>
      <c r="D3107" s="87"/>
      <c r="AK3107" s="59"/>
    </row>
    <row r="3108" spans="2:37" s="85" customFormat="1" ht="14.25" x14ac:dyDescent="0.2">
      <c r="B3108" s="87"/>
      <c r="C3108" s="87"/>
      <c r="D3108" s="87"/>
      <c r="AK3108" s="59"/>
    </row>
    <row r="3109" spans="2:37" s="85" customFormat="1" ht="14.25" x14ac:dyDescent="0.2">
      <c r="B3109" s="87"/>
      <c r="C3109" s="87"/>
      <c r="D3109" s="87"/>
      <c r="AK3109" s="59"/>
    </row>
    <row r="3110" spans="2:37" s="85" customFormat="1" ht="14.25" x14ac:dyDescent="0.2">
      <c r="B3110" s="87"/>
      <c r="C3110" s="87"/>
      <c r="D3110" s="87"/>
      <c r="AK3110" s="59"/>
    </row>
    <row r="3111" spans="2:37" s="85" customFormat="1" ht="14.25" x14ac:dyDescent="0.2">
      <c r="B3111" s="87"/>
      <c r="C3111" s="87"/>
      <c r="D3111" s="87"/>
      <c r="AK3111" s="59"/>
    </row>
    <row r="3112" spans="2:37" s="85" customFormat="1" ht="14.25" x14ac:dyDescent="0.2">
      <c r="B3112" s="87"/>
      <c r="C3112" s="87"/>
      <c r="D3112" s="87"/>
      <c r="AK3112" s="59"/>
    </row>
    <row r="3113" spans="2:37" s="85" customFormat="1" ht="14.25" x14ac:dyDescent="0.2">
      <c r="B3113" s="87"/>
      <c r="C3113" s="87"/>
      <c r="D3113" s="87"/>
      <c r="AK3113" s="59"/>
    </row>
    <row r="3114" spans="2:37" s="85" customFormat="1" ht="14.25" x14ac:dyDescent="0.2">
      <c r="B3114" s="87"/>
      <c r="C3114" s="87"/>
      <c r="D3114" s="87"/>
      <c r="AK3114" s="59"/>
    </row>
    <row r="3115" spans="2:37" s="85" customFormat="1" ht="14.25" x14ac:dyDescent="0.2">
      <c r="B3115" s="87"/>
      <c r="C3115" s="87"/>
      <c r="D3115" s="87"/>
      <c r="AK3115" s="59"/>
    </row>
    <row r="3116" spans="2:37" s="85" customFormat="1" ht="14.25" x14ac:dyDescent="0.2">
      <c r="B3116" s="87"/>
      <c r="C3116" s="87"/>
      <c r="D3116" s="87"/>
      <c r="AK3116" s="59"/>
    </row>
    <row r="3117" spans="2:37" s="85" customFormat="1" ht="14.25" x14ac:dyDescent="0.2">
      <c r="B3117" s="87"/>
      <c r="C3117" s="87"/>
      <c r="D3117" s="87"/>
      <c r="AK3117" s="59"/>
    </row>
    <row r="3118" spans="2:37" s="85" customFormat="1" ht="14.25" x14ac:dyDescent="0.2">
      <c r="B3118" s="87"/>
      <c r="C3118" s="87"/>
      <c r="D3118" s="87"/>
      <c r="AK3118" s="59"/>
    </row>
    <row r="3119" spans="2:37" s="85" customFormat="1" ht="14.25" x14ac:dyDescent="0.2">
      <c r="B3119" s="87"/>
      <c r="C3119" s="87"/>
      <c r="D3119" s="87"/>
      <c r="AK3119" s="59"/>
    </row>
    <row r="3120" spans="2:37" s="85" customFormat="1" ht="14.25" x14ac:dyDescent="0.2">
      <c r="B3120" s="87"/>
      <c r="C3120" s="87"/>
      <c r="D3120" s="87"/>
      <c r="AK3120" s="59"/>
    </row>
    <row r="3121" spans="2:37" s="85" customFormat="1" ht="14.25" x14ac:dyDescent="0.2">
      <c r="B3121" s="87"/>
      <c r="C3121" s="87"/>
      <c r="D3121" s="87"/>
      <c r="AK3121" s="59"/>
    </row>
    <row r="3122" spans="2:37" s="85" customFormat="1" ht="14.25" x14ac:dyDescent="0.2">
      <c r="B3122" s="87"/>
      <c r="C3122" s="87"/>
      <c r="D3122" s="87"/>
      <c r="AK3122" s="59"/>
    </row>
    <row r="3123" spans="2:37" s="85" customFormat="1" ht="14.25" x14ac:dyDescent="0.2">
      <c r="B3123" s="87"/>
      <c r="C3123" s="87"/>
      <c r="D3123" s="87"/>
      <c r="AK3123" s="59"/>
    </row>
    <row r="3124" spans="2:37" s="85" customFormat="1" ht="14.25" x14ac:dyDescent="0.2">
      <c r="B3124" s="87"/>
      <c r="C3124" s="87"/>
      <c r="D3124" s="87"/>
      <c r="AK3124" s="59"/>
    </row>
    <row r="3125" spans="2:37" s="85" customFormat="1" ht="14.25" x14ac:dyDescent="0.2">
      <c r="B3125" s="87"/>
      <c r="C3125" s="87"/>
      <c r="D3125" s="87"/>
      <c r="AK3125" s="59"/>
    </row>
    <row r="3126" spans="2:37" s="85" customFormat="1" ht="14.25" x14ac:dyDescent="0.2">
      <c r="B3126" s="87"/>
      <c r="C3126" s="87"/>
      <c r="D3126" s="87"/>
      <c r="AK3126" s="59"/>
    </row>
    <row r="3127" spans="2:37" s="85" customFormat="1" ht="14.25" x14ac:dyDescent="0.2">
      <c r="B3127" s="87"/>
      <c r="C3127" s="87"/>
      <c r="D3127" s="87"/>
      <c r="AK3127" s="59"/>
    </row>
    <row r="3128" spans="2:37" s="85" customFormat="1" ht="14.25" x14ac:dyDescent="0.2">
      <c r="B3128" s="87"/>
      <c r="C3128" s="87"/>
      <c r="D3128" s="87"/>
      <c r="AK3128" s="59"/>
    </row>
    <row r="3129" spans="2:37" s="85" customFormat="1" ht="14.25" x14ac:dyDescent="0.2">
      <c r="B3129" s="87"/>
      <c r="C3129" s="87"/>
      <c r="D3129" s="87"/>
      <c r="AK3129" s="59"/>
    </row>
    <row r="3130" spans="2:37" s="85" customFormat="1" ht="14.25" x14ac:dyDescent="0.2">
      <c r="B3130" s="87"/>
      <c r="C3130" s="87"/>
      <c r="D3130" s="87"/>
      <c r="AK3130" s="59"/>
    </row>
    <row r="3131" spans="2:37" s="85" customFormat="1" ht="14.25" x14ac:dyDescent="0.2">
      <c r="B3131" s="87"/>
      <c r="C3131" s="87"/>
      <c r="D3131" s="87"/>
      <c r="AK3131" s="59"/>
    </row>
    <row r="3132" spans="2:37" s="85" customFormat="1" ht="14.25" x14ac:dyDescent="0.2">
      <c r="B3132" s="87"/>
      <c r="C3132" s="87"/>
      <c r="D3132" s="87"/>
      <c r="AK3132" s="59"/>
    </row>
    <row r="3133" spans="2:37" s="85" customFormat="1" ht="14.25" x14ac:dyDescent="0.2">
      <c r="B3133" s="87"/>
      <c r="C3133" s="87"/>
      <c r="D3133" s="87"/>
      <c r="AK3133" s="59"/>
    </row>
    <row r="3134" spans="2:37" s="85" customFormat="1" ht="14.25" x14ac:dyDescent="0.2">
      <c r="B3134" s="87"/>
      <c r="C3134" s="87"/>
      <c r="D3134" s="87"/>
      <c r="AK3134" s="59"/>
    </row>
    <row r="3135" spans="2:37" s="85" customFormat="1" ht="14.25" x14ac:dyDescent="0.2">
      <c r="B3135" s="87"/>
      <c r="C3135" s="87"/>
      <c r="D3135" s="87"/>
      <c r="AK3135" s="59"/>
    </row>
    <row r="3136" spans="2:37" s="85" customFormat="1" ht="14.25" x14ac:dyDescent="0.2">
      <c r="B3136" s="87"/>
      <c r="C3136" s="87"/>
      <c r="D3136" s="87"/>
      <c r="AK3136" s="59"/>
    </row>
    <row r="3137" spans="2:37" s="85" customFormat="1" ht="14.25" x14ac:dyDescent="0.2">
      <c r="B3137" s="87"/>
      <c r="C3137" s="87"/>
      <c r="D3137" s="87"/>
      <c r="AK3137" s="59"/>
    </row>
    <row r="3138" spans="2:37" s="85" customFormat="1" ht="14.25" x14ac:dyDescent="0.2">
      <c r="B3138" s="87"/>
      <c r="C3138" s="87"/>
      <c r="D3138" s="87"/>
      <c r="AK3138" s="59"/>
    </row>
    <row r="3139" spans="2:37" s="85" customFormat="1" ht="14.25" x14ac:dyDescent="0.2">
      <c r="B3139" s="87"/>
      <c r="C3139" s="87"/>
      <c r="D3139" s="87"/>
      <c r="AK3139" s="59"/>
    </row>
    <row r="3140" spans="2:37" s="85" customFormat="1" ht="14.25" x14ac:dyDescent="0.2">
      <c r="B3140" s="87"/>
      <c r="C3140" s="87"/>
      <c r="D3140" s="87"/>
      <c r="AK3140" s="59"/>
    </row>
    <row r="3141" spans="2:37" s="85" customFormat="1" ht="14.25" x14ac:dyDescent="0.2">
      <c r="B3141" s="87"/>
      <c r="C3141" s="87"/>
      <c r="D3141" s="87"/>
      <c r="AK3141" s="59"/>
    </row>
    <row r="3142" spans="2:37" s="85" customFormat="1" ht="14.25" x14ac:dyDescent="0.2">
      <c r="B3142" s="87"/>
      <c r="C3142" s="87"/>
      <c r="D3142" s="87"/>
      <c r="AK3142" s="59"/>
    </row>
    <row r="3143" spans="2:37" s="85" customFormat="1" ht="14.25" x14ac:dyDescent="0.2">
      <c r="B3143" s="87"/>
      <c r="C3143" s="87"/>
      <c r="D3143" s="87"/>
      <c r="AK3143" s="59"/>
    </row>
    <row r="3144" spans="2:37" s="85" customFormat="1" ht="14.25" x14ac:dyDescent="0.2">
      <c r="B3144" s="87"/>
      <c r="C3144" s="87"/>
      <c r="D3144" s="87"/>
      <c r="AK3144" s="59"/>
    </row>
    <row r="3145" spans="2:37" s="85" customFormat="1" ht="14.25" x14ac:dyDescent="0.2">
      <c r="B3145" s="87"/>
      <c r="C3145" s="87"/>
      <c r="D3145" s="87"/>
      <c r="AK3145" s="59"/>
    </row>
    <row r="3146" spans="2:37" s="85" customFormat="1" ht="14.25" x14ac:dyDescent="0.2">
      <c r="B3146" s="87"/>
      <c r="C3146" s="87"/>
      <c r="D3146" s="87"/>
      <c r="AK3146" s="59"/>
    </row>
    <row r="3147" spans="2:37" s="85" customFormat="1" ht="14.25" x14ac:dyDescent="0.2">
      <c r="B3147" s="87"/>
      <c r="C3147" s="87"/>
      <c r="D3147" s="87"/>
      <c r="AK3147" s="59"/>
    </row>
    <row r="3148" spans="2:37" s="85" customFormat="1" ht="14.25" x14ac:dyDescent="0.2">
      <c r="B3148" s="87"/>
      <c r="C3148" s="87"/>
      <c r="D3148" s="87"/>
      <c r="AK3148" s="59"/>
    </row>
    <row r="3149" spans="2:37" s="85" customFormat="1" ht="14.25" x14ac:dyDescent="0.2">
      <c r="B3149" s="87"/>
      <c r="C3149" s="87"/>
      <c r="D3149" s="87"/>
      <c r="AK3149" s="59"/>
    </row>
    <row r="3150" spans="2:37" s="85" customFormat="1" ht="14.25" x14ac:dyDescent="0.2">
      <c r="B3150" s="87"/>
      <c r="C3150" s="87"/>
      <c r="D3150" s="87"/>
      <c r="AK3150" s="59"/>
    </row>
    <row r="3151" spans="2:37" s="85" customFormat="1" ht="14.25" x14ac:dyDescent="0.2">
      <c r="B3151" s="87"/>
      <c r="C3151" s="87"/>
      <c r="D3151" s="87"/>
      <c r="AK3151" s="59"/>
    </row>
    <row r="3152" spans="2:37" s="85" customFormat="1" ht="14.25" x14ac:dyDescent="0.2">
      <c r="B3152" s="87"/>
      <c r="C3152" s="87"/>
      <c r="D3152" s="87"/>
      <c r="AK3152" s="59"/>
    </row>
    <row r="3153" spans="2:37" s="85" customFormat="1" ht="14.25" x14ac:dyDescent="0.2">
      <c r="B3153" s="87"/>
      <c r="C3153" s="87"/>
      <c r="D3153" s="87"/>
      <c r="AK3153" s="59"/>
    </row>
    <row r="3154" spans="2:37" s="85" customFormat="1" ht="14.25" x14ac:dyDescent="0.2">
      <c r="B3154" s="87"/>
      <c r="C3154" s="87"/>
      <c r="D3154" s="87"/>
      <c r="AK3154" s="59"/>
    </row>
    <row r="3155" spans="2:37" s="85" customFormat="1" ht="14.25" x14ac:dyDescent="0.2">
      <c r="B3155" s="87"/>
      <c r="C3155" s="87"/>
      <c r="D3155" s="87"/>
      <c r="AK3155" s="59"/>
    </row>
    <row r="3156" spans="2:37" s="85" customFormat="1" ht="14.25" x14ac:dyDescent="0.2">
      <c r="B3156" s="87"/>
      <c r="C3156" s="87"/>
      <c r="D3156" s="87"/>
      <c r="AK3156" s="59"/>
    </row>
    <row r="3157" spans="2:37" s="85" customFormat="1" ht="14.25" x14ac:dyDescent="0.2">
      <c r="B3157" s="87"/>
      <c r="C3157" s="87"/>
      <c r="D3157" s="87"/>
      <c r="AK3157" s="59"/>
    </row>
    <row r="3158" spans="2:37" s="85" customFormat="1" ht="14.25" x14ac:dyDescent="0.2">
      <c r="B3158" s="87"/>
      <c r="C3158" s="87"/>
      <c r="D3158" s="87"/>
      <c r="AK3158" s="59"/>
    </row>
    <row r="3159" spans="2:37" s="85" customFormat="1" ht="14.25" x14ac:dyDescent="0.2">
      <c r="B3159" s="87"/>
      <c r="C3159" s="87"/>
      <c r="D3159" s="87"/>
      <c r="AK3159" s="59"/>
    </row>
    <row r="3160" spans="2:37" s="85" customFormat="1" ht="14.25" x14ac:dyDescent="0.2">
      <c r="B3160" s="87"/>
      <c r="C3160" s="87"/>
      <c r="D3160" s="87"/>
      <c r="AK3160" s="59"/>
    </row>
    <row r="3161" spans="2:37" s="85" customFormat="1" ht="14.25" x14ac:dyDescent="0.2">
      <c r="B3161" s="87"/>
      <c r="C3161" s="87"/>
      <c r="D3161" s="87"/>
      <c r="AK3161" s="59"/>
    </row>
    <row r="3162" spans="2:37" s="85" customFormat="1" ht="14.25" x14ac:dyDescent="0.2">
      <c r="B3162" s="87"/>
      <c r="C3162" s="87"/>
      <c r="D3162" s="87"/>
      <c r="AK3162" s="59"/>
    </row>
    <row r="3163" spans="2:37" s="85" customFormat="1" ht="14.25" x14ac:dyDescent="0.2">
      <c r="B3163" s="87"/>
      <c r="C3163" s="87"/>
      <c r="D3163" s="87"/>
      <c r="AK3163" s="59"/>
    </row>
    <row r="3164" spans="2:37" s="85" customFormat="1" ht="14.25" x14ac:dyDescent="0.2">
      <c r="B3164" s="87"/>
      <c r="C3164" s="87"/>
      <c r="D3164" s="87"/>
      <c r="AK3164" s="59"/>
    </row>
    <row r="3165" spans="2:37" s="85" customFormat="1" ht="14.25" x14ac:dyDescent="0.2">
      <c r="B3165" s="87"/>
      <c r="C3165" s="87"/>
      <c r="D3165" s="87"/>
      <c r="AK3165" s="59"/>
    </row>
    <row r="3166" spans="2:37" s="85" customFormat="1" ht="14.25" x14ac:dyDescent="0.2">
      <c r="B3166" s="87"/>
      <c r="C3166" s="87"/>
      <c r="D3166" s="87"/>
      <c r="AK3166" s="59"/>
    </row>
    <row r="3167" spans="2:37" s="85" customFormat="1" ht="14.25" x14ac:dyDescent="0.2">
      <c r="B3167" s="87"/>
      <c r="C3167" s="87"/>
      <c r="D3167" s="87"/>
      <c r="AK3167" s="59"/>
    </row>
    <row r="3168" spans="2:37" s="85" customFormat="1" ht="14.25" x14ac:dyDescent="0.2">
      <c r="B3168" s="87"/>
      <c r="C3168" s="87"/>
      <c r="D3168" s="87"/>
      <c r="AK3168" s="59"/>
    </row>
    <row r="3169" spans="2:37" s="85" customFormat="1" ht="14.25" x14ac:dyDescent="0.2">
      <c r="B3169" s="87"/>
      <c r="C3169" s="87"/>
      <c r="D3169" s="87"/>
      <c r="AK3169" s="59"/>
    </row>
    <row r="3170" spans="2:37" s="85" customFormat="1" ht="14.25" x14ac:dyDescent="0.2">
      <c r="B3170" s="87"/>
      <c r="C3170" s="87"/>
      <c r="D3170" s="87"/>
      <c r="AK3170" s="59"/>
    </row>
    <row r="3171" spans="2:37" s="85" customFormat="1" ht="14.25" x14ac:dyDescent="0.2">
      <c r="B3171" s="87"/>
      <c r="C3171" s="87"/>
      <c r="D3171" s="87"/>
      <c r="AK3171" s="59"/>
    </row>
    <row r="3172" spans="2:37" s="85" customFormat="1" ht="14.25" x14ac:dyDescent="0.2">
      <c r="B3172" s="87"/>
      <c r="C3172" s="87"/>
      <c r="D3172" s="87"/>
      <c r="AK3172" s="59"/>
    </row>
    <row r="3173" spans="2:37" s="85" customFormat="1" ht="14.25" x14ac:dyDescent="0.2">
      <c r="B3173" s="87"/>
      <c r="C3173" s="87"/>
      <c r="D3173" s="87"/>
      <c r="AK3173" s="59"/>
    </row>
    <row r="3174" spans="2:37" s="85" customFormat="1" ht="14.25" x14ac:dyDescent="0.2">
      <c r="B3174" s="87"/>
      <c r="C3174" s="87"/>
      <c r="D3174" s="87"/>
      <c r="AK3174" s="59"/>
    </row>
    <row r="3175" spans="2:37" s="85" customFormat="1" ht="14.25" x14ac:dyDescent="0.2">
      <c r="B3175" s="87"/>
      <c r="C3175" s="87"/>
      <c r="D3175" s="87"/>
      <c r="AK3175" s="59"/>
    </row>
    <row r="3176" spans="2:37" s="85" customFormat="1" ht="14.25" x14ac:dyDescent="0.2">
      <c r="B3176" s="87"/>
      <c r="C3176" s="87"/>
      <c r="D3176" s="87"/>
      <c r="AK3176" s="59"/>
    </row>
    <row r="3177" spans="2:37" s="85" customFormat="1" ht="14.25" x14ac:dyDescent="0.2">
      <c r="B3177" s="87"/>
      <c r="C3177" s="87"/>
      <c r="D3177" s="87"/>
      <c r="AK3177" s="59"/>
    </row>
    <row r="3178" spans="2:37" s="85" customFormat="1" ht="14.25" x14ac:dyDescent="0.2">
      <c r="B3178" s="87"/>
      <c r="C3178" s="87"/>
      <c r="D3178" s="87"/>
      <c r="AK3178" s="59"/>
    </row>
    <row r="3179" spans="2:37" s="85" customFormat="1" ht="14.25" x14ac:dyDescent="0.2">
      <c r="B3179" s="87"/>
      <c r="C3179" s="87"/>
      <c r="D3179" s="87"/>
      <c r="AK3179" s="59"/>
    </row>
    <row r="3180" spans="2:37" s="85" customFormat="1" ht="14.25" x14ac:dyDescent="0.2">
      <c r="B3180" s="87"/>
      <c r="C3180" s="87"/>
      <c r="D3180" s="87"/>
      <c r="AK3180" s="59"/>
    </row>
    <row r="3181" spans="2:37" s="85" customFormat="1" ht="14.25" x14ac:dyDescent="0.2">
      <c r="B3181" s="87"/>
      <c r="C3181" s="87"/>
      <c r="D3181" s="87"/>
      <c r="AK3181" s="59"/>
    </row>
    <row r="3182" spans="2:37" s="85" customFormat="1" ht="14.25" x14ac:dyDescent="0.2">
      <c r="B3182" s="87"/>
      <c r="C3182" s="87"/>
      <c r="D3182" s="87"/>
      <c r="AK3182" s="59"/>
    </row>
    <row r="3183" spans="2:37" s="85" customFormat="1" ht="14.25" x14ac:dyDescent="0.2">
      <c r="B3183" s="87"/>
      <c r="C3183" s="87"/>
      <c r="D3183" s="87"/>
      <c r="AK3183" s="59"/>
    </row>
    <row r="3184" spans="2:37" s="85" customFormat="1" ht="14.25" x14ac:dyDescent="0.2">
      <c r="B3184" s="87"/>
      <c r="C3184" s="87"/>
      <c r="D3184" s="87"/>
      <c r="AK3184" s="59"/>
    </row>
  </sheetData>
  <phoneticPr fontId="24" type="noConversion"/>
  <pageMargins left="0.15748031496062992" right="0.15748031496062992" top="0.39370078740157483" bottom="0.19685039370078741" header="0.39370078740157483" footer="0.19685039370078741"/>
  <pageSetup paperSize="9" scale="47" orientation="landscape" r:id="rId1"/>
  <headerFooter alignWithMargins="0"/>
  <rowBreaks count="1" manualBreakCount="1">
    <brk id="7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113</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Data'!C14:V14</f>
        <v>n/a</v>
      </c>
      <c r="C12" s="173" t="str">
        <v>n/a</v>
      </c>
      <c r="D12" s="173" t="str">
        <v>n/a</v>
      </c>
      <c r="E12" s="174" t="str">
        <v>n/a</v>
      </c>
      <c r="F12" s="175">
        <v>0</v>
      </c>
      <c r="G12" s="176">
        <v>0</v>
      </c>
      <c r="H12" s="175">
        <v>0</v>
      </c>
      <c r="I12" s="175">
        <v>0</v>
      </c>
      <c r="J12" s="177">
        <v>0</v>
      </c>
      <c r="K12" s="176">
        <v>0</v>
      </c>
      <c r="L12" s="288">
        <v>0</v>
      </c>
      <c r="M12" s="240">
        <v>0</v>
      </c>
      <c r="N12" s="240">
        <v>0</v>
      </c>
      <c r="O12" s="240">
        <v>0</v>
      </c>
      <c r="P12" s="241">
        <v>0</v>
      </c>
      <c r="Q12" s="241">
        <v>0</v>
      </c>
      <c r="R12" s="241">
        <v>730</v>
      </c>
      <c r="S12" s="241">
        <v>732</v>
      </c>
      <c r="T12" s="241">
        <v>779</v>
      </c>
      <c r="U12" s="241">
        <v>754</v>
      </c>
      <c r="V12" s="306">
        <f>ROUND('Models Data'!W14,0)</f>
        <v>794</v>
      </c>
      <c r="W12" s="241">
        <f>ROUND('Models Data'!X14,0)</f>
        <v>795</v>
      </c>
      <c r="X12" s="241">
        <f>ROUND('Models Data'!Y14,0)</f>
        <v>794</v>
      </c>
      <c r="Y12" s="241">
        <f>ROUND('Models Data'!Z14,0)</f>
        <v>773</v>
      </c>
      <c r="Z12" s="240">
        <f>ROUND('Models Data'!AA14,0)</f>
        <v>761</v>
      </c>
      <c r="AA12" s="279">
        <f>ROUND('Models Data'!AB14,0)</f>
        <v>750</v>
      </c>
      <c r="AB12" s="241">
        <f>ROUND('Models Data'!AC14,0)</f>
        <v>740</v>
      </c>
      <c r="AC12" s="241">
        <f>ROUND('Models Data'!AD14,0)</f>
        <v>740</v>
      </c>
      <c r="AD12" s="240">
        <f>ROUND('Models Data'!AE14,0)</f>
        <v>753</v>
      </c>
      <c r="AE12" s="240">
        <f>ROUND('Models Data'!AF14,0)</f>
        <v>762</v>
      </c>
      <c r="AF12" s="240">
        <f>ROUND('Models Data'!AG14,0)</f>
        <v>763</v>
      </c>
      <c r="AG12" s="240">
        <f>ROUND('Models Data'!AH14,0)</f>
        <v>773</v>
      </c>
      <c r="AH12" s="241">
        <f>ROUND('Models Data'!AI14,0)</f>
        <v>761</v>
      </c>
      <c r="AI12" s="241">
        <f>ROUND('Models Data'!AJ14,0)</f>
        <v>775</v>
      </c>
      <c r="AJ12" s="241">
        <f>ROUND('Models Data'!AK14,0)</f>
        <v>766</v>
      </c>
      <c r="AK12" s="241">
        <f>ROUND('Models Data'!AL14,0)</f>
        <v>782</v>
      </c>
      <c r="AL12" s="241">
        <f>ROUND('Models Data'!AM14,0)</f>
        <v>782</v>
      </c>
      <c r="AM12" s="241">
        <f>ROUND('Models Data'!AN14,0)</f>
        <v>790</v>
      </c>
      <c r="AN12" s="347">
        <f>ROUND('Models Data'!AO14,0)</f>
        <v>786</v>
      </c>
      <c r="AO12" s="114">
        <f>ROUND('Models Data'!AP14,-1)</f>
        <v>780</v>
      </c>
      <c r="AP12" s="38">
        <f>ROUND('Models Data'!AQ14,-1)</f>
        <v>780</v>
      </c>
      <c r="AQ12" s="38">
        <f>ROUND('Models Data'!AR14,-1)</f>
        <v>780</v>
      </c>
      <c r="AR12" s="38">
        <f>ROUND('Models Data'!AS14,-1)</f>
        <v>780</v>
      </c>
      <c r="AS12" s="38">
        <f>ROUND('Models Data'!AT14,-1)</f>
        <v>770</v>
      </c>
      <c r="AT12" s="38">
        <f>ROUND('Models Data'!AU14,-1)</f>
        <v>770</v>
      </c>
      <c r="AU12" s="38">
        <f>ROUND('Models Data'!AV14,-1)</f>
        <v>770</v>
      </c>
      <c r="AV12" s="38">
        <f>ROUND('Models Data'!AW14,-1)</f>
        <v>760</v>
      </c>
      <c r="AW12" s="38">
        <f>ROUND('Models Data'!AX14,-1)</f>
        <v>760</v>
      </c>
      <c r="AX12" s="38">
        <f>ROUND('Models Data'!AY14,-1)</f>
        <v>750</v>
      </c>
      <c r="AY12" s="38">
        <f>ROUND('Models Data'!AZ14,-1)</f>
        <v>740</v>
      </c>
      <c r="AZ12" s="38">
        <f>ROUND('Models Data'!BA14,-1)</f>
        <v>740</v>
      </c>
      <c r="BA12" s="38">
        <f>ROUND('Models Data'!BB14,-1)</f>
        <v>730</v>
      </c>
      <c r="BB12" s="38">
        <f>ROUND('Models Data'!BC14,-1)</f>
        <v>720</v>
      </c>
      <c r="BC12" s="38">
        <f>ROUND('Models Data'!BD14,-1)</f>
        <v>710</v>
      </c>
      <c r="BD12" s="38">
        <f>ROUND('Models Data'!BE14,-1)</f>
        <v>710</v>
      </c>
      <c r="BE12" s="38">
        <f>ROUND('Models Data'!BF14,-1)</f>
        <v>700</v>
      </c>
      <c r="BF12" s="38">
        <f>ROUND('Models Data'!BG14,-1)</f>
        <v>690</v>
      </c>
      <c r="BG12" s="38">
        <f>ROUND('Models Data'!BH14,-1)</f>
        <v>680</v>
      </c>
      <c r="BH12" s="38">
        <f>ROUND('Models Data'!BI14,-1)</f>
        <v>670</v>
      </c>
      <c r="BI12" s="38">
        <f>ROUND('Models Data'!BJ14,-1)</f>
        <v>660</v>
      </c>
      <c r="BJ12" s="115">
        <f>ROUND('Models Data'!BK14,-1)</f>
        <v>650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Data'!C35:V35</f>
        <v>n/a</v>
      </c>
      <c r="C13" s="173" t="str">
        <v>n/a</v>
      </c>
      <c r="D13" s="173" t="str">
        <v>n/a</v>
      </c>
      <c r="E13" s="174" t="str">
        <v>n/a</v>
      </c>
      <c r="F13" s="175">
        <v>0</v>
      </c>
      <c r="G13" s="176">
        <v>0</v>
      </c>
      <c r="H13" s="175">
        <v>0</v>
      </c>
      <c r="I13" s="175">
        <v>0</v>
      </c>
      <c r="J13" s="177">
        <v>0</v>
      </c>
      <c r="K13" s="176">
        <v>0</v>
      </c>
      <c r="L13" s="288">
        <v>0</v>
      </c>
      <c r="M13" s="240">
        <v>0</v>
      </c>
      <c r="N13" s="240">
        <v>0</v>
      </c>
      <c r="O13" s="240">
        <v>0</v>
      </c>
      <c r="P13" s="241">
        <v>0</v>
      </c>
      <c r="Q13" s="241">
        <v>0</v>
      </c>
      <c r="R13" s="241">
        <v>1</v>
      </c>
      <c r="S13" s="241">
        <v>1</v>
      </c>
      <c r="T13" s="241">
        <v>2</v>
      </c>
      <c r="U13" s="241">
        <v>2</v>
      </c>
      <c r="V13" s="306">
        <f>ROUND('Models Data'!W35,0)</f>
        <v>2</v>
      </c>
      <c r="W13" s="241">
        <f>ROUND('Models Data'!X35,0)</f>
        <v>3</v>
      </c>
      <c r="X13" s="241">
        <f>ROUND('Models Data'!Y35,0)</f>
        <v>3</v>
      </c>
      <c r="Y13" s="241">
        <f>ROUND('Models Data'!Z35,0)</f>
        <v>3</v>
      </c>
      <c r="Z13" s="240">
        <f>ROUND('Models Data'!AA35,0)</f>
        <v>4</v>
      </c>
      <c r="AA13" s="279">
        <f>ROUND('Models Data'!AB35,0)</f>
        <v>6</v>
      </c>
      <c r="AB13" s="241">
        <f>ROUND('Models Data'!AC35,0)</f>
        <v>5</v>
      </c>
      <c r="AC13" s="241">
        <f>ROUND('Models Data'!AD35,0)</f>
        <v>4</v>
      </c>
      <c r="AD13" s="240">
        <f>ROUND('Models Data'!AE35,0)</f>
        <v>4</v>
      </c>
      <c r="AE13" s="240">
        <f>ROUND('Models Data'!AF35,0)</f>
        <v>5</v>
      </c>
      <c r="AF13" s="240">
        <f>ROUND('Models Data'!AG35,0)</f>
        <v>3</v>
      </c>
      <c r="AG13" s="240">
        <f>ROUND('Models Data'!AH35,0)</f>
        <v>3</v>
      </c>
      <c r="AH13" s="241">
        <f>ROUND('Models Data'!AI35,0)</f>
        <v>5</v>
      </c>
      <c r="AI13" s="241">
        <f>ROUND('Models Data'!AJ35,0)</f>
        <v>8</v>
      </c>
      <c r="AJ13" s="241">
        <f>ROUND('Models Data'!AK35,0)</f>
        <v>8</v>
      </c>
      <c r="AK13" s="241">
        <f>ROUND('Models Data'!AL35,0)</f>
        <v>8</v>
      </c>
      <c r="AL13" s="241">
        <f>ROUND('Models Data'!AM35,0)</f>
        <v>8</v>
      </c>
      <c r="AM13" s="241">
        <f>ROUND('Models Data'!AN35,0)</f>
        <v>9</v>
      </c>
      <c r="AN13" s="347">
        <f>ROUND('Models Data'!AO35,0)</f>
        <v>11</v>
      </c>
      <c r="AO13" s="114">
        <f>ROUND('Models Data'!AP35,-1)</f>
        <v>10</v>
      </c>
      <c r="AP13" s="38">
        <f>ROUND('Models Data'!AQ35,-1)</f>
        <v>10</v>
      </c>
      <c r="AQ13" s="38">
        <f>ROUND('Models Data'!AR35,-1)</f>
        <v>10</v>
      </c>
      <c r="AR13" s="38">
        <f>ROUND('Models Data'!AS35,-1)</f>
        <v>10</v>
      </c>
      <c r="AS13" s="38">
        <f>ROUND('Models Data'!AT35,-1)</f>
        <v>10</v>
      </c>
      <c r="AT13" s="38">
        <f>ROUND('Models Data'!AU35,-1)</f>
        <v>10</v>
      </c>
      <c r="AU13" s="38">
        <f>ROUND('Models Data'!AV35,-1)</f>
        <v>10</v>
      </c>
      <c r="AV13" s="38">
        <f>ROUND('Models Data'!AW35,-1)</f>
        <v>10</v>
      </c>
      <c r="AW13" s="38">
        <f>ROUND('Models Data'!AX35,-1)</f>
        <v>10</v>
      </c>
      <c r="AX13" s="38">
        <f>ROUND('Models Data'!AY35,-1)</f>
        <v>10</v>
      </c>
      <c r="AY13" s="38">
        <f>ROUND('Models Data'!AZ35,-1)</f>
        <v>10</v>
      </c>
      <c r="AZ13" s="38">
        <f>ROUND('Models Data'!BA35,-1)</f>
        <v>10</v>
      </c>
      <c r="BA13" s="38">
        <f>ROUND('Models Data'!BB35,-1)</f>
        <v>10</v>
      </c>
      <c r="BB13" s="38">
        <f>ROUND('Models Data'!BC35,-1)</f>
        <v>10</v>
      </c>
      <c r="BC13" s="38">
        <f>ROUND('Models Data'!BD35,-1)</f>
        <v>10</v>
      </c>
      <c r="BD13" s="38">
        <f>ROUND('Models Data'!BE35,-1)</f>
        <v>10</v>
      </c>
      <c r="BE13" s="38">
        <f>ROUND('Models Data'!BF35,-1)</f>
        <v>10</v>
      </c>
      <c r="BF13" s="38">
        <f>ROUND('Models Data'!BG35,-1)</f>
        <v>10</v>
      </c>
      <c r="BG13" s="38">
        <f>ROUND('Models Data'!BH35,-1)</f>
        <v>10</v>
      </c>
      <c r="BH13" s="38">
        <f>ROUND('Models Data'!BI35,-1)</f>
        <v>10</v>
      </c>
      <c r="BI13" s="38">
        <f>ROUND('Models Data'!BJ35,-1)</f>
        <v>10</v>
      </c>
      <c r="BJ13" s="115">
        <f>ROUND('Models Data'!BK35,-1)</f>
        <v>10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Data'!C56:V56</f>
        <v>n/a</v>
      </c>
      <c r="C14" s="173" t="str">
        <v>n/a</v>
      </c>
      <c r="D14" s="173" t="str">
        <v>n/a</v>
      </c>
      <c r="E14" s="174" t="str">
        <v>n/a</v>
      </c>
      <c r="F14" s="175">
        <v>0</v>
      </c>
      <c r="G14" s="176">
        <v>0</v>
      </c>
      <c r="H14" s="175">
        <v>0</v>
      </c>
      <c r="I14" s="175">
        <v>0</v>
      </c>
      <c r="J14" s="177">
        <v>0</v>
      </c>
      <c r="K14" s="176">
        <v>0</v>
      </c>
      <c r="L14" s="288">
        <v>0</v>
      </c>
      <c r="M14" s="240">
        <v>0</v>
      </c>
      <c r="N14" s="240">
        <v>0</v>
      </c>
      <c r="O14" s="240">
        <v>0</v>
      </c>
      <c r="P14" s="241">
        <v>0</v>
      </c>
      <c r="Q14" s="241">
        <v>0</v>
      </c>
      <c r="R14" s="241">
        <v>480</v>
      </c>
      <c r="S14" s="241">
        <v>471</v>
      </c>
      <c r="T14" s="241">
        <v>488</v>
      </c>
      <c r="U14" s="241">
        <v>479</v>
      </c>
      <c r="V14" s="306">
        <f>ROUND('Models Data'!W56,0)</f>
        <v>517</v>
      </c>
      <c r="W14" s="241">
        <f>ROUND('Models Data'!X56,0)</f>
        <v>516</v>
      </c>
      <c r="X14" s="241">
        <f>ROUND('Models Data'!Y56,0)</f>
        <v>512</v>
      </c>
      <c r="Y14" s="241">
        <f>ROUND('Models Data'!Z56,0)</f>
        <v>497</v>
      </c>
      <c r="Z14" s="240">
        <f>ROUND('Models Data'!AA56,0)</f>
        <v>487</v>
      </c>
      <c r="AA14" s="279">
        <f>ROUND('Models Data'!AB56,0)</f>
        <v>463</v>
      </c>
      <c r="AB14" s="241">
        <f>ROUND('Models Data'!AC56,0)</f>
        <v>437</v>
      </c>
      <c r="AC14" s="241">
        <f>ROUND('Models Data'!AD56,0)</f>
        <v>420</v>
      </c>
      <c r="AD14" s="240">
        <f>ROUND('Models Data'!AE56,0)</f>
        <v>427</v>
      </c>
      <c r="AE14" s="240">
        <f>ROUND('Models Data'!AF56,0)</f>
        <v>401</v>
      </c>
      <c r="AF14" s="240">
        <f>ROUND('Models Data'!AG56,0)</f>
        <v>395</v>
      </c>
      <c r="AG14" s="240">
        <f>ROUND('Models Data'!AH56,0)</f>
        <v>394</v>
      </c>
      <c r="AH14" s="241">
        <f>ROUND('Models Data'!AI56,0)</f>
        <v>377</v>
      </c>
      <c r="AI14" s="241">
        <f>ROUND('Models Data'!AJ56,0)</f>
        <v>371</v>
      </c>
      <c r="AJ14" s="241">
        <f>ROUND('Models Data'!AK56,0)</f>
        <v>360</v>
      </c>
      <c r="AK14" s="241">
        <f>ROUND('Models Data'!AL56,0)</f>
        <v>353</v>
      </c>
      <c r="AL14" s="241">
        <f>ROUND('Models Data'!AM56,0)</f>
        <v>346</v>
      </c>
      <c r="AM14" s="241">
        <f>ROUND('Models Data'!AN56,0)</f>
        <v>341</v>
      </c>
      <c r="AN14" s="347">
        <f>ROUND('Models Data'!AO56,0)</f>
        <v>340</v>
      </c>
      <c r="AO14" s="114">
        <f>ROUND('Models Data'!AP56,-1)</f>
        <v>330</v>
      </c>
      <c r="AP14" s="38">
        <f>ROUND('Models Data'!AQ56,-1)</f>
        <v>330</v>
      </c>
      <c r="AQ14" s="38">
        <f>ROUND('Models Data'!AR56,-1)</f>
        <v>320</v>
      </c>
      <c r="AR14" s="38">
        <f>ROUND('Models Data'!AS56,-1)</f>
        <v>320</v>
      </c>
      <c r="AS14" s="38">
        <f>ROUND('Models Data'!AT56,-1)</f>
        <v>310</v>
      </c>
      <c r="AT14" s="38">
        <f>ROUND('Models Data'!AU56,-1)</f>
        <v>310</v>
      </c>
      <c r="AU14" s="38">
        <f>ROUND('Models Data'!AV56,-1)</f>
        <v>310</v>
      </c>
      <c r="AV14" s="38">
        <f>ROUND('Models Data'!AW56,-1)</f>
        <v>300</v>
      </c>
      <c r="AW14" s="38">
        <f>ROUND('Models Data'!AX56,-1)</f>
        <v>300</v>
      </c>
      <c r="AX14" s="38">
        <f>ROUND('Models Data'!AY56,-1)</f>
        <v>290</v>
      </c>
      <c r="AY14" s="38">
        <f>ROUND('Models Data'!AZ56,-1)</f>
        <v>290</v>
      </c>
      <c r="AZ14" s="38">
        <f>ROUND('Models Data'!BA56,-1)</f>
        <v>280</v>
      </c>
      <c r="BA14" s="38">
        <f>ROUND('Models Data'!BB56,-1)</f>
        <v>280</v>
      </c>
      <c r="BB14" s="38">
        <f>ROUND('Models Data'!BC56,-1)</f>
        <v>270</v>
      </c>
      <c r="BC14" s="38">
        <f>ROUND('Models Data'!BD56,-1)</f>
        <v>270</v>
      </c>
      <c r="BD14" s="38">
        <f>ROUND('Models Data'!BE56,-1)</f>
        <v>260</v>
      </c>
      <c r="BE14" s="38">
        <f>ROUND('Models Data'!BF56,-1)</f>
        <v>250</v>
      </c>
      <c r="BF14" s="38">
        <f>ROUND('Models Data'!BG56,-1)</f>
        <v>250</v>
      </c>
      <c r="BG14" s="38">
        <f>ROUND('Models Data'!BH56,-1)</f>
        <v>240</v>
      </c>
      <c r="BH14" s="38">
        <f>ROUND('Models Data'!BI56,-1)</f>
        <v>230</v>
      </c>
      <c r="BI14" s="38">
        <f>ROUND('Models Data'!BJ56,-1)</f>
        <v>230</v>
      </c>
      <c r="BJ14" s="115">
        <f>ROUND('Models Data'!BK56,-1)</f>
        <v>220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Data'!C77:V77</f>
        <v>n/a</v>
      </c>
      <c r="C15" s="173" t="str">
        <v>n/a</v>
      </c>
      <c r="D15" s="173" t="str">
        <v>n/a</v>
      </c>
      <c r="E15" s="174" t="str">
        <v>n/a</v>
      </c>
      <c r="F15" s="175">
        <v>0</v>
      </c>
      <c r="G15" s="176">
        <v>0</v>
      </c>
      <c r="H15" s="175">
        <v>0</v>
      </c>
      <c r="I15" s="175">
        <v>0</v>
      </c>
      <c r="J15" s="177">
        <v>0</v>
      </c>
      <c r="K15" s="176">
        <v>0</v>
      </c>
      <c r="L15" s="288">
        <v>0</v>
      </c>
      <c r="M15" s="240">
        <v>0</v>
      </c>
      <c r="N15" s="240">
        <v>0</v>
      </c>
      <c r="O15" s="240">
        <v>0</v>
      </c>
      <c r="P15" s="241">
        <v>0</v>
      </c>
      <c r="Q15" s="241">
        <v>0</v>
      </c>
      <c r="R15" s="241">
        <v>123</v>
      </c>
      <c r="S15" s="241">
        <v>132</v>
      </c>
      <c r="T15" s="241">
        <v>153</v>
      </c>
      <c r="U15" s="241">
        <v>158</v>
      </c>
      <c r="V15" s="306">
        <f>ROUND('Models Data'!W77,0)</f>
        <v>185</v>
      </c>
      <c r="W15" s="241">
        <f>ROUND('Models Data'!X77,0)</f>
        <v>195</v>
      </c>
      <c r="X15" s="241">
        <f>ROUND('Models Data'!Y77,0)</f>
        <v>204</v>
      </c>
      <c r="Y15" s="241">
        <f>ROUND('Models Data'!Z77,0)</f>
        <v>195</v>
      </c>
      <c r="Z15" s="240">
        <f>ROUND('Models Data'!AA77,0)</f>
        <v>196</v>
      </c>
      <c r="AA15" s="279">
        <f>ROUND('Models Data'!AB77,0)</f>
        <v>192</v>
      </c>
      <c r="AB15" s="241">
        <f>ROUND('Models Data'!AC77,0)</f>
        <v>192</v>
      </c>
      <c r="AC15" s="241">
        <f>ROUND('Models Data'!AD77,0)</f>
        <v>182</v>
      </c>
      <c r="AD15" s="240">
        <f>ROUND('Models Data'!AE77,0)</f>
        <v>188</v>
      </c>
      <c r="AE15" s="240">
        <f>ROUND('Models Data'!AF77,0)</f>
        <v>180</v>
      </c>
      <c r="AF15" s="240">
        <f>ROUND('Models Data'!AG77,0)</f>
        <v>181</v>
      </c>
      <c r="AG15" s="240">
        <f>ROUND('Models Data'!AH77,0)</f>
        <v>179</v>
      </c>
      <c r="AH15" s="241">
        <f>ROUND('Models Data'!AI77,0)</f>
        <v>177</v>
      </c>
      <c r="AI15" s="241">
        <f>ROUND('Models Data'!AJ77,0)</f>
        <v>179</v>
      </c>
      <c r="AJ15" s="241">
        <f>ROUND('Models Data'!AK77,0)</f>
        <v>178</v>
      </c>
      <c r="AK15" s="241">
        <f>ROUND('Models Data'!AL77,0)</f>
        <v>184</v>
      </c>
      <c r="AL15" s="241">
        <f>ROUND('Models Data'!AM77,0)</f>
        <v>186</v>
      </c>
      <c r="AM15" s="241">
        <f>ROUND('Models Data'!AN77,0)</f>
        <v>183</v>
      </c>
      <c r="AN15" s="347">
        <f>ROUND('Models Data'!AO77,0)</f>
        <v>189</v>
      </c>
      <c r="AO15" s="114">
        <f>ROUND('Models Data'!AP77,-1)</f>
        <v>190</v>
      </c>
      <c r="AP15" s="38">
        <f>ROUND('Models Data'!AQ77,-1)</f>
        <v>190</v>
      </c>
      <c r="AQ15" s="38">
        <f>ROUND('Models Data'!AR77,-1)</f>
        <v>180</v>
      </c>
      <c r="AR15" s="38">
        <f>ROUND('Models Data'!AS77,-1)</f>
        <v>180</v>
      </c>
      <c r="AS15" s="38">
        <f>ROUND('Models Data'!AT77,-1)</f>
        <v>180</v>
      </c>
      <c r="AT15" s="38">
        <f>ROUND('Models Data'!AU77,-1)</f>
        <v>180</v>
      </c>
      <c r="AU15" s="38">
        <f>ROUND('Models Data'!AV77,-1)</f>
        <v>180</v>
      </c>
      <c r="AV15" s="38">
        <f>ROUND('Models Data'!AW77,-1)</f>
        <v>180</v>
      </c>
      <c r="AW15" s="38">
        <f>ROUND('Models Data'!AX77,-1)</f>
        <v>170</v>
      </c>
      <c r="AX15" s="38">
        <f>ROUND('Models Data'!AY77,-1)</f>
        <v>170</v>
      </c>
      <c r="AY15" s="38">
        <f>ROUND('Models Data'!AZ77,-1)</f>
        <v>170</v>
      </c>
      <c r="AZ15" s="38">
        <f>ROUND('Models Data'!BA77,-1)</f>
        <v>170</v>
      </c>
      <c r="BA15" s="38">
        <f>ROUND('Models Data'!BB77,-1)</f>
        <v>160</v>
      </c>
      <c r="BB15" s="38">
        <f>ROUND('Models Data'!BC77,-1)</f>
        <v>160</v>
      </c>
      <c r="BC15" s="38">
        <f>ROUND('Models Data'!BD77,-1)</f>
        <v>160</v>
      </c>
      <c r="BD15" s="38">
        <f>ROUND('Models Data'!BE77,-1)</f>
        <v>150</v>
      </c>
      <c r="BE15" s="38">
        <f>ROUND('Models Data'!BF77,-1)</f>
        <v>150</v>
      </c>
      <c r="BF15" s="38">
        <f>ROUND('Models Data'!BG77,-1)</f>
        <v>140</v>
      </c>
      <c r="BG15" s="38">
        <f>ROUND('Models Data'!BH77,-1)</f>
        <v>140</v>
      </c>
      <c r="BH15" s="38">
        <f>ROUND('Models Data'!BI77,-1)</f>
        <v>130</v>
      </c>
      <c r="BI15" s="38">
        <f>ROUND('Models Data'!BJ77,-1)</f>
        <v>130</v>
      </c>
      <c r="BJ15" s="115">
        <f>ROUND('Models Data'!BK77,-1)</f>
        <v>120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Data'!C98:V98</f>
        <v>n/a</v>
      </c>
      <c r="C16" s="173" t="str">
        <v>n/a</v>
      </c>
      <c r="D16" s="173" t="str">
        <v>n/a</v>
      </c>
      <c r="E16" s="174" t="str">
        <v>n/a</v>
      </c>
      <c r="F16" s="175">
        <v>0</v>
      </c>
      <c r="G16" s="176">
        <v>0</v>
      </c>
      <c r="H16" s="175">
        <v>0</v>
      </c>
      <c r="I16" s="175">
        <v>0</v>
      </c>
      <c r="J16" s="177">
        <v>0</v>
      </c>
      <c r="K16" s="176">
        <v>0</v>
      </c>
      <c r="L16" s="288">
        <v>0</v>
      </c>
      <c r="M16" s="240">
        <v>0</v>
      </c>
      <c r="N16" s="240">
        <v>0</v>
      </c>
      <c r="O16" s="240">
        <v>0</v>
      </c>
      <c r="P16" s="241">
        <v>0</v>
      </c>
      <c r="Q16" s="241">
        <v>0</v>
      </c>
      <c r="R16" s="241">
        <v>17</v>
      </c>
      <c r="S16" s="241">
        <v>15</v>
      </c>
      <c r="T16" s="241">
        <v>15</v>
      </c>
      <c r="U16" s="241">
        <v>14</v>
      </c>
      <c r="V16" s="306">
        <f>ROUND('Models Data'!W98,0)</f>
        <v>23</v>
      </c>
      <c r="W16" s="241">
        <f>ROUND('Models Data'!X98,0)</f>
        <v>43</v>
      </c>
      <c r="X16" s="241">
        <f>ROUND('Models Data'!Y98,0)</f>
        <v>49</v>
      </c>
      <c r="Y16" s="241">
        <f>ROUND('Models Data'!Z98,0)</f>
        <v>60</v>
      </c>
      <c r="Z16" s="240">
        <f>ROUND('Models Data'!AA98,0)</f>
        <v>82</v>
      </c>
      <c r="AA16" s="279">
        <f>ROUND('Models Data'!AB98,0)</f>
        <v>78</v>
      </c>
      <c r="AB16" s="241">
        <f>ROUND('Models Data'!AC98,0)</f>
        <v>81</v>
      </c>
      <c r="AC16" s="241">
        <f>ROUND('Models Data'!AD98,0)</f>
        <v>105</v>
      </c>
      <c r="AD16" s="240">
        <f>ROUND('Models Data'!AE98,0)</f>
        <v>291</v>
      </c>
      <c r="AE16" s="240">
        <f>ROUND('Models Data'!AF98,0)</f>
        <v>311</v>
      </c>
      <c r="AF16" s="240">
        <f>ROUND('Models Data'!AG98,0)</f>
        <v>335</v>
      </c>
      <c r="AG16" s="240">
        <f>ROUND('Models Data'!AH98,0)</f>
        <v>357</v>
      </c>
      <c r="AH16" s="241">
        <f>ROUND('Models Data'!AI98,0)</f>
        <v>375</v>
      </c>
      <c r="AI16" s="241">
        <f>ROUND('Models Data'!AJ98,0)</f>
        <v>396</v>
      </c>
      <c r="AJ16" s="241">
        <f>ROUND('Models Data'!AK98,0)</f>
        <v>426</v>
      </c>
      <c r="AK16" s="241">
        <f>ROUND('Models Data'!AL98,0)</f>
        <v>426</v>
      </c>
      <c r="AL16" s="241">
        <f>ROUND('Models Data'!AM98,0)</f>
        <v>458</v>
      </c>
      <c r="AM16" s="241">
        <f>ROUND('Models Data'!AN98,0)</f>
        <v>482</v>
      </c>
      <c r="AN16" s="347">
        <f>ROUND('Models Data'!AO98,0)</f>
        <v>537</v>
      </c>
      <c r="AO16" s="114">
        <f>ROUND('Models Data'!AP98,-1)</f>
        <v>590</v>
      </c>
      <c r="AP16" s="38">
        <f>ROUND('Models Data'!AQ98,-1)</f>
        <v>650</v>
      </c>
      <c r="AQ16" s="38">
        <f>ROUND('Models Data'!AR98,-1)</f>
        <v>690</v>
      </c>
      <c r="AR16" s="38">
        <f>ROUND('Models Data'!AS98,-1)</f>
        <v>740</v>
      </c>
      <c r="AS16" s="38">
        <f>ROUND('Models Data'!AT98,-1)</f>
        <v>780</v>
      </c>
      <c r="AT16" s="38">
        <f>ROUND('Models Data'!AU98,-1)</f>
        <v>810</v>
      </c>
      <c r="AU16" s="38">
        <f>ROUND('Models Data'!AV98,-1)</f>
        <v>840</v>
      </c>
      <c r="AV16" s="38">
        <f>ROUND('Models Data'!AW98,-1)</f>
        <v>870</v>
      </c>
      <c r="AW16" s="38">
        <f>ROUND('Models Data'!AX98,-1)</f>
        <v>900</v>
      </c>
      <c r="AX16" s="38">
        <f>ROUND('Models Data'!AY98,-1)</f>
        <v>930</v>
      </c>
      <c r="AY16" s="38">
        <f>ROUND('Models Data'!AZ98,-1)</f>
        <v>960</v>
      </c>
      <c r="AZ16" s="38">
        <f>ROUND('Models Data'!BA98,-1)</f>
        <v>990</v>
      </c>
      <c r="BA16" s="38">
        <f>ROUND('Models Data'!BB98,-1)</f>
        <v>1020</v>
      </c>
      <c r="BB16" s="38">
        <f>ROUND('Models Data'!BC98,-1)</f>
        <v>1040</v>
      </c>
      <c r="BC16" s="38">
        <f>ROUND('Models Data'!BD98,-1)</f>
        <v>1070</v>
      </c>
      <c r="BD16" s="38">
        <f>ROUND('Models Data'!BE98,-1)</f>
        <v>1100</v>
      </c>
      <c r="BE16" s="38">
        <f>ROUND('Models Data'!BF98,-1)</f>
        <v>1120</v>
      </c>
      <c r="BF16" s="38">
        <f>ROUND('Models Data'!BG98,-1)</f>
        <v>1150</v>
      </c>
      <c r="BG16" s="38">
        <f>ROUND('Models Data'!BH98,-1)</f>
        <v>1170</v>
      </c>
      <c r="BH16" s="38">
        <f>ROUND('Models Data'!BI98,-1)</f>
        <v>1200</v>
      </c>
      <c r="BI16" s="38">
        <f>ROUND('Models Data'!BJ98,-1)</f>
        <v>1220</v>
      </c>
      <c r="BJ16" s="115">
        <f>ROUND('Models Data'!BK98,-1)</f>
        <v>1250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Data'!AE119</f>
        <v>93</v>
      </c>
      <c r="AE17" s="240">
        <f>'Models Data'!AF119</f>
        <v>112</v>
      </c>
      <c r="AF17" s="240">
        <f>ROUND('Models Data'!AG119,0)</f>
        <v>134</v>
      </c>
      <c r="AG17" s="240">
        <f>ROUND('Models Data'!AH119,0)</f>
        <v>153</v>
      </c>
      <c r="AH17" s="241">
        <f>ROUND('Models Data'!AI119,0)</f>
        <v>167</v>
      </c>
      <c r="AI17" s="241">
        <f>ROUND('Models Data'!AJ119,0)</f>
        <v>184</v>
      </c>
      <c r="AJ17" s="241">
        <f>ROUND('Models Data'!AK119,0)</f>
        <v>208</v>
      </c>
      <c r="AK17" s="241">
        <f>ROUND('Models Data'!AL119,0)</f>
        <v>215</v>
      </c>
      <c r="AL17" s="241">
        <f>ROUND('Models Data'!AM119,0)</f>
        <v>243</v>
      </c>
      <c r="AM17" s="241">
        <f>ROUND('Models Data'!AN119,0)</f>
        <v>266</v>
      </c>
      <c r="AN17" s="347">
        <f>ROUND('Models Data'!AO119,0)</f>
        <v>289</v>
      </c>
      <c r="AO17" s="114">
        <f>ROUND('Models Data'!AP119,-1)</f>
        <v>310</v>
      </c>
      <c r="AP17" s="38">
        <f>ROUND('Models Data'!AQ119,-1)</f>
        <v>330</v>
      </c>
      <c r="AQ17" s="38">
        <f>ROUND('Models Data'!AR119,-1)</f>
        <v>360</v>
      </c>
      <c r="AR17" s="38">
        <f>ROUND('Models Data'!AS119,-1)</f>
        <v>380</v>
      </c>
      <c r="AS17" s="38">
        <f>ROUND('Models Data'!AT119,-1)</f>
        <v>400</v>
      </c>
      <c r="AT17" s="38">
        <f>ROUND('Models Data'!AU119,-1)</f>
        <v>420</v>
      </c>
      <c r="AU17" s="38">
        <f>ROUND('Models Data'!AV119,-1)</f>
        <v>450</v>
      </c>
      <c r="AV17" s="38">
        <f>ROUND('Models Data'!AW119,-1)</f>
        <v>470</v>
      </c>
      <c r="AW17" s="38">
        <f>ROUND('Models Data'!AX119,-1)</f>
        <v>490</v>
      </c>
      <c r="AX17" s="38">
        <f>ROUND('Models Data'!AY119,-1)</f>
        <v>510</v>
      </c>
      <c r="AY17" s="38">
        <f>ROUND('Models Data'!AZ119,-1)</f>
        <v>540</v>
      </c>
      <c r="AZ17" s="38">
        <f>ROUND('Models Data'!BA119,-1)</f>
        <v>560</v>
      </c>
      <c r="BA17" s="38">
        <f>ROUND('Models Data'!BB119,-1)</f>
        <v>580</v>
      </c>
      <c r="BB17" s="38">
        <f>ROUND('Models Data'!BC119,-1)</f>
        <v>600</v>
      </c>
      <c r="BC17" s="38">
        <f>ROUND('Models Data'!BD119,-1)</f>
        <v>630</v>
      </c>
      <c r="BD17" s="38">
        <f>ROUND('Models Data'!BE119,-1)</f>
        <v>650</v>
      </c>
      <c r="BE17" s="38">
        <f>ROUND('Models Data'!BF119,-1)</f>
        <v>670</v>
      </c>
      <c r="BF17" s="38">
        <f>ROUND('Models Data'!BG119,-1)</f>
        <v>700</v>
      </c>
      <c r="BG17" s="38">
        <f>ROUND('Models Data'!BH119,-1)</f>
        <v>720</v>
      </c>
      <c r="BH17" s="38">
        <f>ROUND('Models Data'!BI119,-1)</f>
        <v>740</v>
      </c>
      <c r="BI17" s="38">
        <f>ROUND('Models Data'!BJ119,-1)</f>
        <v>770</v>
      </c>
      <c r="BJ17" s="115">
        <f>ROUND('Models Data'!BK119,-1)</f>
        <v>790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Data'!AE140</f>
        <v>403</v>
      </c>
      <c r="AE18" s="240">
        <f>'Models Data'!AF140</f>
        <v>420</v>
      </c>
      <c r="AF18" s="240">
        <f>ROUND('Models Data'!AG140,0)</f>
        <v>437</v>
      </c>
      <c r="AG18" s="240">
        <f>ROUND('Models Data'!AH140,0)</f>
        <v>453</v>
      </c>
      <c r="AH18" s="241">
        <f>ROUND('Models Data'!AI140,0)</f>
        <v>450</v>
      </c>
      <c r="AI18" s="241">
        <f>ROUND('Models Data'!AJ140,0)</f>
        <v>470</v>
      </c>
      <c r="AJ18" s="241">
        <f>ROUND('Models Data'!AK140,0)</f>
        <v>475</v>
      </c>
      <c r="AK18" s="241">
        <f>ROUND('Models Data'!AL140,0)</f>
        <v>489</v>
      </c>
      <c r="AL18" s="241">
        <f>ROUND('Models Data'!AM140,0)</f>
        <v>504</v>
      </c>
      <c r="AM18" s="241">
        <f>ROUND('Models Data'!AN140,0)</f>
        <v>513</v>
      </c>
      <c r="AN18" s="347">
        <f>ROUND('Models Data'!AO140,0)</f>
        <v>518</v>
      </c>
      <c r="AO18" s="114">
        <f>ROUND('Models Data'!AP140,-1)</f>
        <v>530</v>
      </c>
      <c r="AP18" s="38">
        <f>ROUND('Models Data'!AQ140,-1)</f>
        <v>540</v>
      </c>
      <c r="AQ18" s="38">
        <f>ROUND('Models Data'!AR140,-1)</f>
        <v>560</v>
      </c>
      <c r="AR18" s="38">
        <f>ROUND('Models Data'!AS140,-1)</f>
        <v>570</v>
      </c>
      <c r="AS18" s="38">
        <f>ROUND('Models Data'!AT140,-1)</f>
        <v>580</v>
      </c>
      <c r="AT18" s="38">
        <f>ROUND('Models Data'!AU140,-1)</f>
        <v>590</v>
      </c>
      <c r="AU18" s="38">
        <f>ROUND('Models Data'!AV140,-1)</f>
        <v>600</v>
      </c>
      <c r="AV18" s="38">
        <f>ROUND('Models Data'!AW140,-1)</f>
        <v>610</v>
      </c>
      <c r="AW18" s="38">
        <f>ROUND('Models Data'!AX140,-1)</f>
        <v>620</v>
      </c>
      <c r="AX18" s="38">
        <f>ROUND('Models Data'!AY140,-1)</f>
        <v>630</v>
      </c>
      <c r="AY18" s="38">
        <f>ROUND('Models Data'!AZ140,-1)</f>
        <v>630</v>
      </c>
      <c r="AZ18" s="38">
        <f>ROUND('Models Data'!BA140,-1)</f>
        <v>640</v>
      </c>
      <c r="BA18" s="38">
        <f>ROUND('Models Data'!BB140,-1)</f>
        <v>640</v>
      </c>
      <c r="BB18" s="38">
        <f>ROUND('Models Data'!BC140,-1)</f>
        <v>650</v>
      </c>
      <c r="BC18" s="38">
        <f>ROUND('Models Data'!BD140,-1)</f>
        <v>650</v>
      </c>
      <c r="BD18" s="38">
        <f>ROUND('Models Data'!BE140,-1)</f>
        <v>660</v>
      </c>
      <c r="BE18" s="38">
        <f>ROUND('Models Data'!BF140,-1)</f>
        <v>660</v>
      </c>
      <c r="BF18" s="38">
        <f>ROUND('Models Data'!BG140,-1)</f>
        <v>660</v>
      </c>
      <c r="BG18" s="38">
        <f>ROUND('Models Data'!BH140,-1)</f>
        <v>670</v>
      </c>
      <c r="BH18" s="38">
        <f>ROUND('Models Data'!BI140,-1)</f>
        <v>670</v>
      </c>
      <c r="BI18" s="38">
        <f>ROUND('Models Data'!BJ140,-1)</f>
        <v>670</v>
      </c>
      <c r="BJ18" s="115">
        <f>ROUND('Models Data'!BK140,-1)</f>
        <v>670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Data'!C161:V161</f>
        <v>n/a</v>
      </c>
      <c r="C19" s="179" t="str">
        <v>n/a</v>
      </c>
      <c r="D19" s="179" t="str">
        <v>n/a</v>
      </c>
      <c r="E19" s="179" t="str">
        <v>n/a</v>
      </c>
      <c r="F19" s="180">
        <v>0</v>
      </c>
      <c r="G19" s="181">
        <v>0</v>
      </c>
      <c r="H19" s="180">
        <v>0</v>
      </c>
      <c r="I19" s="180">
        <v>0</v>
      </c>
      <c r="J19" s="179">
        <v>0</v>
      </c>
      <c r="K19" s="180">
        <v>0</v>
      </c>
      <c r="L19" s="275">
        <v>0</v>
      </c>
      <c r="M19" s="2">
        <v>0</v>
      </c>
      <c r="N19" s="2">
        <v>0</v>
      </c>
      <c r="O19" s="2">
        <v>0</v>
      </c>
      <c r="P19" s="237">
        <v>0</v>
      </c>
      <c r="Q19" s="237">
        <v>0</v>
      </c>
      <c r="R19" s="237">
        <v>1104</v>
      </c>
      <c r="S19" s="243">
        <v>1086</v>
      </c>
      <c r="T19" s="242">
        <v>1129</v>
      </c>
      <c r="U19" s="237">
        <v>1089</v>
      </c>
      <c r="V19" s="307">
        <f>ROUND('Models Data'!W161,0)</f>
        <v>1149</v>
      </c>
      <c r="W19" s="242">
        <f>ROUND('Models Data'!X161,0)</f>
        <v>1159</v>
      </c>
      <c r="X19" s="242">
        <f>ROUND('Models Data'!Y161,0)</f>
        <v>1151</v>
      </c>
      <c r="Y19" s="237">
        <f>ROUND('Models Data'!Z161,0)</f>
        <v>1135</v>
      </c>
      <c r="Z19" s="2">
        <f>ROUND('Models Data'!AA161,0)</f>
        <v>1134</v>
      </c>
      <c r="AA19" s="280">
        <f>ROUND('Models Data'!AB161,0)</f>
        <v>1099</v>
      </c>
      <c r="AB19" s="237">
        <f>ROUND('Models Data'!AC161,0)</f>
        <v>1066</v>
      </c>
      <c r="AC19" s="237">
        <f>ROUND('Models Data'!AD161,0)</f>
        <v>1083</v>
      </c>
      <c r="AD19" s="2">
        <f>ROUND('Models Data'!AE161,0)</f>
        <v>1285</v>
      </c>
      <c r="AE19" s="2">
        <f>ROUND('Models Data'!AF161,0)</f>
        <v>1296</v>
      </c>
      <c r="AF19" s="2">
        <f>ROUND('Models Data'!AG161,0)</f>
        <v>1312</v>
      </c>
      <c r="AG19" s="2">
        <f>ROUND('Models Data'!AH161,0)</f>
        <v>1345</v>
      </c>
      <c r="AH19" s="237">
        <f>ROUND('Models Data'!AI161,0)</f>
        <v>1336</v>
      </c>
      <c r="AI19" s="237">
        <f>ROUND('Models Data'!AJ161,0)</f>
        <v>1363</v>
      </c>
      <c r="AJ19" s="237">
        <f>ROUND('Models Data'!AK161,0)</f>
        <v>1374</v>
      </c>
      <c r="AK19" s="237">
        <f>ROUND('Models Data'!AL161,0)</f>
        <v>1377</v>
      </c>
      <c r="AL19" s="237">
        <f>ROUND('Models Data'!AM161,0)</f>
        <v>1400</v>
      </c>
      <c r="AM19" s="237">
        <f>ROUND('Models Data'!AN161,0)</f>
        <v>1430</v>
      </c>
      <c r="AN19" s="348">
        <f>ROUND('Models Data'!AO161,0)</f>
        <v>1474</v>
      </c>
      <c r="AO19" s="131">
        <f>ROUND('Models Data'!AP161,-1)</f>
        <v>1520</v>
      </c>
      <c r="AP19" s="2">
        <f>ROUND('Models Data'!AQ161,-1)</f>
        <v>1570</v>
      </c>
      <c r="AQ19" s="2">
        <f>ROUND('Models Data'!AR161,-1)</f>
        <v>1610</v>
      </c>
      <c r="AR19" s="2">
        <f>ROUND('Models Data'!AS161,-1)</f>
        <v>1650</v>
      </c>
      <c r="AS19" s="2">
        <f>ROUND('Models Data'!AT161,-1)</f>
        <v>1680</v>
      </c>
      <c r="AT19" s="2">
        <f>ROUND('Models Data'!AU161,-1)</f>
        <v>1710</v>
      </c>
      <c r="AU19" s="2">
        <f>ROUND('Models Data'!AV161,-1)</f>
        <v>1740</v>
      </c>
      <c r="AV19" s="2">
        <f>ROUND('Models Data'!AW161,-1)</f>
        <v>1760</v>
      </c>
      <c r="AW19" s="2">
        <f>ROUND('Models Data'!AX161,-1)</f>
        <v>1780</v>
      </c>
      <c r="AX19" s="2">
        <f>ROUND('Models Data'!AY161,-1)</f>
        <v>1800</v>
      </c>
      <c r="AY19" s="2">
        <f>ROUND('Models Data'!AZ161,-1)</f>
        <v>1830</v>
      </c>
      <c r="AZ19" s="2">
        <f>ROUND('Models Data'!BA161,-1)</f>
        <v>1850</v>
      </c>
      <c r="BA19" s="2">
        <f>ROUND('Models Data'!BB161,-1)</f>
        <v>1860</v>
      </c>
      <c r="BB19" s="2">
        <f>ROUND('Models Data'!BC161,-1)</f>
        <v>1880</v>
      </c>
      <c r="BC19" s="2">
        <f>ROUND('Models Data'!BD161,-1)</f>
        <v>1890</v>
      </c>
      <c r="BD19" s="2">
        <f>ROUND('Models Data'!BE161,-1)</f>
        <v>1910</v>
      </c>
      <c r="BE19" s="2">
        <f>ROUND('Models Data'!BF161,-1)</f>
        <v>1920</v>
      </c>
      <c r="BF19" s="2">
        <f>ROUND('Models Data'!BG161,-1)</f>
        <v>1940</v>
      </c>
      <c r="BG19" s="2">
        <f>ROUND('Models Data'!BH161,-1)</f>
        <v>1950</v>
      </c>
      <c r="BH19" s="2">
        <f>ROUND('Models Data'!BI161,-1)</f>
        <v>1970</v>
      </c>
      <c r="BI19" s="2">
        <f>ROUND('Models Data'!BJ161,-1)</f>
        <v>1980</v>
      </c>
      <c r="BJ19" s="134">
        <f>ROUND('Models Data'!BK161,-1)</f>
        <v>1990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Data'!C182:V182</f>
        <v>n/a</v>
      </c>
      <c r="C22" s="173" t="str">
        <v>n/a</v>
      </c>
      <c r="D22" s="173" t="str">
        <v>n/a</v>
      </c>
      <c r="E22" s="174" t="str">
        <v>n/a</v>
      </c>
      <c r="F22" s="175">
        <v>0</v>
      </c>
      <c r="G22" s="176">
        <v>0</v>
      </c>
      <c r="H22" s="175">
        <v>0</v>
      </c>
      <c r="I22" s="175">
        <v>0</v>
      </c>
      <c r="J22" s="177">
        <v>0</v>
      </c>
      <c r="K22" s="176">
        <v>0</v>
      </c>
      <c r="L22" s="288">
        <v>0</v>
      </c>
      <c r="M22" s="240">
        <v>0</v>
      </c>
      <c r="N22" s="240">
        <v>0</v>
      </c>
      <c r="O22" s="240">
        <v>0</v>
      </c>
      <c r="P22" s="241">
        <v>0</v>
      </c>
      <c r="Q22" s="241">
        <v>0</v>
      </c>
      <c r="R22" s="241">
        <v>452</v>
      </c>
      <c r="S22" s="241">
        <v>443</v>
      </c>
      <c r="T22" s="241">
        <v>459</v>
      </c>
      <c r="U22" s="241">
        <v>456</v>
      </c>
      <c r="V22" s="306">
        <f>ROUND('Models Data'!W182,0)</f>
        <v>466</v>
      </c>
      <c r="W22" s="241">
        <f>ROUND('Models Data'!X182,0)</f>
        <v>473</v>
      </c>
      <c r="X22" s="241">
        <f>ROUND('Models Data'!Y182,0)</f>
        <v>464</v>
      </c>
      <c r="Y22" s="241">
        <f>ROUND('Models Data'!Z182,0)</f>
        <v>453</v>
      </c>
      <c r="Z22" s="240">
        <f>ROUND('Models Data'!AA182,0)</f>
        <v>445</v>
      </c>
      <c r="AA22" s="279">
        <f>ROUND('Models Data'!AB182,0)</f>
        <v>431</v>
      </c>
      <c r="AB22" s="241">
        <f>ROUND('Models Data'!AC182,0)</f>
        <v>429</v>
      </c>
      <c r="AC22" s="241">
        <f>ROUND('Models Data'!AD182,0)</f>
        <v>418</v>
      </c>
      <c r="AD22" s="240">
        <f>ROUND('Models Data'!AE182,0)</f>
        <v>409</v>
      </c>
      <c r="AE22" s="240">
        <f>ROUND('Models Data'!AF182,0)</f>
        <v>401</v>
      </c>
      <c r="AF22" s="240">
        <f>ROUND('Models Data'!AG182,0)</f>
        <v>387</v>
      </c>
      <c r="AG22" s="240">
        <f>ROUND('Models Data'!AH182,0)</f>
        <v>375</v>
      </c>
      <c r="AH22" s="241">
        <f>ROUND('Models Data'!AI182,0)</f>
        <v>366</v>
      </c>
      <c r="AI22" s="241">
        <f>ROUND('Models Data'!AJ182,0)</f>
        <v>354</v>
      </c>
      <c r="AJ22" s="241">
        <f>ROUND('Models Data'!AK182,0)</f>
        <v>331</v>
      </c>
      <c r="AK22" s="241">
        <f>ROUND('Models Data'!AL182,0)</f>
        <v>332</v>
      </c>
      <c r="AL22" s="241">
        <f>ROUND('Models Data'!AM182,0)</f>
        <v>319</v>
      </c>
      <c r="AM22" s="241">
        <f>ROUND('Models Data'!AN182,0)</f>
        <v>303</v>
      </c>
      <c r="AN22" s="347">
        <f>ROUND('Models Data'!AO182,0)</f>
        <v>296</v>
      </c>
      <c r="AO22" s="114">
        <f>ROUND('Models Data'!AP182,-1)</f>
        <v>290</v>
      </c>
      <c r="AP22" s="38">
        <f>ROUND('Models Data'!AQ182,-1)</f>
        <v>280</v>
      </c>
      <c r="AQ22" s="38">
        <f>ROUND('Models Data'!AR182,-1)</f>
        <v>280</v>
      </c>
      <c r="AR22" s="38">
        <f>ROUND('Models Data'!AS182,-1)</f>
        <v>270</v>
      </c>
      <c r="AS22" s="38">
        <f>ROUND('Models Data'!AT182,-1)</f>
        <v>260</v>
      </c>
      <c r="AT22" s="38">
        <f>ROUND('Models Data'!AU182,-1)</f>
        <v>260</v>
      </c>
      <c r="AU22" s="38">
        <f>ROUND('Models Data'!AV182,-1)</f>
        <v>250</v>
      </c>
      <c r="AV22" s="38">
        <f>ROUND('Models Data'!AW182,-1)</f>
        <v>240</v>
      </c>
      <c r="AW22" s="38">
        <f>ROUND('Models Data'!AX182,-1)</f>
        <v>240</v>
      </c>
      <c r="AX22" s="38">
        <f>ROUND('Models Data'!AY182,-1)</f>
        <v>230</v>
      </c>
      <c r="AY22" s="38">
        <f>ROUND('Models Data'!AZ182,-1)</f>
        <v>220</v>
      </c>
      <c r="AZ22" s="38">
        <f>ROUND('Models Data'!BA182,-1)</f>
        <v>220</v>
      </c>
      <c r="BA22" s="38">
        <f>ROUND('Models Data'!BB182,-1)</f>
        <v>210</v>
      </c>
      <c r="BB22" s="38">
        <f>ROUND('Models Data'!BC182,-1)</f>
        <v>210</v>
      </c>
      <c r="BC22" s="38">
        <f>ROUND('Models Data'!BD182,-1)</f>
        <v>200</v>
      </c>
      <c r="BD22" s="38">
        <f>ROUND('Models Data'!BE182,-1)</f>
        <v>200</v>
      </c>
      <c r="BE22" s="38">
        <f>ROUND('Models Data'!BF182,-1)</f>
        <v>190</v>
      </c>
      <c r="BF22" s="38">
        <f>ROUND('Models Data'!BG182,-1)</f>
        <v>190</v>
      </c>
      <c r="BG22" s="38">
        <f>ROUND('Models Data'!BH182,-1)</f>
        <v>190</v>
      </c>
      <c r="BH22" s="38">
        <f>ROUND('Models Data'!BI182,-1)</f>
        <v>180</v>
      </c>
      <c r="BI22" s="38">
        <f>ROUND('Models Data'!BJ182,-1)</f>
        <v>180</v>
      </c>
      <c r="BJ22" s="115">
        <f>ROUND('Models Data'!BK182,-1)</f>
        <v>170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Data'!C203:V203</f>
        <v>n/a</v>
      </c>
      <c r="C23" s="173" t="str">
        <v>n/a</v>
      </c>
      <c r="D23" s="173" t="str">
        <v>n/a</v>
      </c>
      <c r="E23" s="174" t="str">
        <v>n/a</v>
      </c>
      <c r="F23" s="175">
        <v>0</v>
      </c>
      <c r="G23" s="176">
        <v>0</v>
      </c>
      <c r="H23" s="175">
        <v>0</v>
      </c>
      <c r="I23" s="175">
        <v>0</v>
      </c>
      <c r="J23" s="177">
        <v>0</v>
      </c>
      <c r="K23" s="176">
        <v>0</v>
      </c>
      <c r="L23" s="288">
        <v>0</v>
      </c>
      <c r="M23" s="240">
        <v>0</v>
      </c>
      <c r="N23" s="240">
        <v>0</v>
      </c>
      <c r="O23" s="240">
        <v>0</v>
      </c>
      <c r="P23" s="241">
        <v>0</v>
      </c>
      <c r="Q23" s="241">
        <v>0</v>
      </c>
      <c r="R23" s="241">
        <v>280</v>
      </c>
      <c r="S23" s="241">
        <v>281</v>
      </c>
      <c r="T23" s="241">
        <v>281</v>
      </c>
      <c r="U23" s="241">
        <v>292</v>
      </c>
      <c r="V23" s="306">
        <f>ROUND('Models Data'!W203,0)</f>
        <v>299</v>
      </c>
      <c r="W23" s="241">
        <f>ROUND('Models Data'!X203,0)</f>
        <v>299</v>
      </c>
      <c r="X23" s="241">
        <f>ROUND('Models Data'!Y203,0)</f>
        <v>298</v>
      </c>
      <c r="Y23" s="241">
        <f>ROUND('Models Data'!Z203,0)</f>
        <v>297</v>
      </c>
      <c r="Z23" s="240">
        <f>ROUND('Models Data'!AA203,0)</f>
        <v>296</v>
      </c>
      <c r="AA23" s="279">
        <f>ROUND('Models Data'!AB203,0)</f>
        <v>290</v>
      </c>
      <c r="AB23" s="241">
        <f>ROUND('Models Data'!AC203,0)</f>
        <v>297</v>
      </c>
      <c r="AC23" s="241">
        <f>ROUND('Models Data'!AD203,0)</f>
        <v>299</v>
      </c>
      <c r="AD23" s="240">
        <f>ROUND('Models Data'!AE203,0)</f>
        <v>300</v>
      </c>
      <c r="AE23" s="240">
        <f>ROUND('Models Data'!AF203,0)</f>
        <v>297</v>
      </c>
      <c r="AF23" s="240">
        <f>ROUND('Models Data'!AG203,0)</f>
        <v>290</v>
      </c>
      <c r="AG23" s="240">
        <f>ROUND('Models Data'!AH203,0)</f>
        <v>291</v>
      </c>
      <c r="AH23" s="241">
        <f>ROUND('Models Data'!AI203,0)</f>
        <v>288</v>
      </c>
      <c r="AI23" s="241">
        <f>ROUND('Models Data'!AJ203,0)</f>
        <v>284</v>
      </c>
      <c r="AJ23" s="241">
        <f>ROUND('Models Data'!AK203,0)</f>
        <v>285</v>
      </c>
      <c r="AK23" s="241">
        <f>ROUND('Models Data'!AL203,0)</f>
        <v>285</v>
      </c>
      <c r="AL23" s="241">
        <f>ROUND('Models Data'!AM203,0)</f>
        <v>294</v>
      </c>
      <c r="AM23" s="241">
        <f>ROUND('Models Data'!AN203,0)</f>
        <v>291</v>
      </c>
      <c r="AN23" s="347">
        <f>ROUND('Models Data'!AO203,0)</f>
        <v>290</v>
      </c>
      <c r="AO23" s="114">
        <f>ROUND('Models Data'!AP203,-1)</f>
        <v>280</v>
      </c>
      <c r="AP23" s="38">
        <f>ROUND('Models Data'!AQ203,-1)</f>
        <v>280</v>
      </c>
      <c r="AQ23" s="38">
        <f>ROUND('Models Data'!AR203,-1)</f>
        <v>270</v>
      </c>
      <c r="AR23" s="38">
        <f>ROUND('Models Data'!AS203,-1)</f>
        <v>270</v>
      </c>
      <c r="AS23" s="38">
        <f>ROUND('Models Data'!AT203,-1)</f>
        <v>260</v>
      </c>
      <c r="AT23" s="38">
        <f>ROUND('Models Data'!AU203,-1)</f>
        <v>260</v>
      </c>
      <c r="AU23" s="38">
        <f>ROUND('Models Data'!AV203,-1)</f>
        <v>250</v>
      </c>
      <c r="AV23" s="38">
        <f>ROUND('Models Data'!AW203,-1)</f>
        <v>250</v>
      </c>
      <c r="AW23" s="38">
        <f>ROUND('Models Data'!AX203,-1)</f>
        <v>250</v>
      </c>
      <c r="AX23" s="38">
        <f>ROUND('Models Data'!AY203,-1)</f>
        <v>240</v>
      </c>
      <c r="AY23" s="38">
        <f>ROUND('Models Data'!AZ203,-1)</f>
        <v>240</v>
      </c>
      <c r="AZ23" s="38">
        <f>ROUND('Models Data'!BA203,-1)</f>
        <v>230</v>
      </c>
      <c r="BA23" s="38">
        <f>ROUND('Models Data'!BB203,-1)</f>
        <v>230</v>
      </c>
      <c r="BB23" s="38">
        <f>ROUND('Models Data'!BC203,-1)</f>
        <v>230</v>
      </c>
      <c r="BC23" s="38">
        <f>ROUND('Models Data'!BD203,-1)</f>
        <v>220</v>
      </c>
      <c r="BD23" s="38">
        <f>ROUND('Models Data'!BE203,-1)</f>
        <v>220</v>
      </c>
      <c r="BE23" s="38">
        <f>ROUND('Models Data'!BF203,-1)</f>
        <v>220</v>
      </c>
      <c r="BF23" s="38">
        <f>ROUND('Models Data'!BG203,-1)</f>
        <v>210</v>
      </c>
      <c r="BG23" s="38">
        <f>ROUND('Models Data'!BH203,-1)</f>
        <v>210</v>
      </c>
      <c r="BH23" s="38">
        <f>ROUND('Models Data'!BI203,-1)</f>
        <v>210</v>
      </c>
      <c r="BI23" s="38">
        <f>ROUND('Models Data'!BJ203,-1)</f>
        <v>210</v>
      </c>
      <c r="BJ23" s="115">
        <f>ROUND('Models Data'!BK203,-1)</f>
        <v>200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Data'!C224:V224</f>
        <v>n/a</v>
      </c>
      <c r="C24" s="173" t="str">
        <v>n/a</v>
      </c>
      <c r="D24" s="173" t="str">
        <v>n/a</v>
      </c>
      <c r="E24" s="174" t="str">
        <v>n/a</v>
      </c>
      <c r="F24" s="175">
        <v>0</v>
      </c>
      <c r="G24" s="176">
        <v>0</v>
      </c>
      <c r="H24" s="175">
        <v>0</v>
      </c>
      <c r="I24" s="175">
        <v>0</v>
      </c>
      <c r="J24" s="177">
        <v>0</v>
      </c>
      <c r="K24" s="176">
        <v>0</v>
      </c>
      <c r="L24" s="288">
        <v>0</v>
      </c>
      <c r="M24" s="240">
        <v>0</v>
      </c>
      <c r="N24" s="240">
        <v>0</v>
      </c>
      <c r="O24" s="240">
        <v>0</v>
      </c>
      <c r="P24" s="241">
        <v>0</v>
      </c>
      <c r="Q24" s="241">
        <v>0</v>
      </c>
      <c r="R24" s="241">
        <v>7</v>
      </c>
      <c r="S24" s="241">
        <v>5</v>
      </c>
      <c r="T24" s="241">
        <v>6</v>
      </c>
      <c r="U24" s="241">
        <v>7</v>
      </c>
      <c r="V24" s="306">
        <f>ROUND('Models Data'!W224,0)</f>
        <v>9</v>
      </c>
      <c r="W24" s="241">
        <f>ROUND('Models Data'!X224,0)</f>
        <v>10</v>
      </c>
      <c r="X24" s="241">
        <f>ROUND('Models Data'!Y224,0)</f>
        <v>10</v>
      </c>
      <c r="Y24" s="241">
        <f>ROUND('Models Data'!Z224,0)</f>
        <v>10</v>
      </c>
      <c r="Z24" s="240">
        <f>ROUND('Models Data'!AA224,0)</f>
        <v>10</v>
      </c>
      <c r="AA24" s="279">
        <f>ROUND('Models Data'!AB224,0)</f>
        <v>9</v>
      </c>
      <c r="AB24" s="241">
        <f>ROUND('Models Data'!AC224,0)</f>
        <v>9</v>
      </c>
      <c r="AC24" s="241">
        <f>ROUND('Models Data'!AD224,0)</f>
        <v>9</v>
      </c>
      <c r="AD24" s="240">
        <f>ROUND('Models Data'!AE224,0)</f>
        <v>11</v>
      </c>
      <c r="AE24" s="240">
        <f>ROUND('Models Data'!AF224,0)</f>
        <v>11</v>
      </c>
      <c r="AF24" s="240">
        <f>ROUND('Models Data'!AG224,0)</f>
        <v>10</v>
      </c>
      <c r="AG24" s="240">
        <f>ROUND('Models Data'!AH224,0)</f>
        <v>9</v>
      </c>
      <c r="AH24" s="241">
        <f>ROUND('Models Data'!AI224,0)</f>
        <v>9</v>
      </c>
      <c r="AI24" s="241">
        <f>ROUND('Models Data'!AJ224,0)</f>
        <v>9</v>
      </c>
      <c r="AJ24" s="241">
        <f>ROUND('Models Data'!AK224,0)</f>
        <v>11</v>
      </c>
      <c r="AK24" s="241">
        <f>ROUND('Models Data'!AL224,0)</f>
        <v>11</v>
      </c>
      <c r="AL24" s="241">
        <f>ROUND('Models Data'!AM224,0)</f>
        <v>11</v>
      </c>
      <c r="AM24" s="241">
        <f>ROUND('Models Data'!AN224,0)</f>
        <v>10</v>
      </c>
      <c r="AN24" s="347">
        <f>ROUND('Models Data'!AO224,0)</f>
        <v>8</v>
      </c>
      <c r="AO24" s="114">
        <f>ROUND('Models Data'!AP224,-1)</f>
        <v>10</v>
      </c>
      <c r="AP24" s="38">
        <f>ROUND('Models Data'!AQ224,-1)</f>
        <v>10</v>
      </c>
      <c r="AQ24" s="38">
        <f>ROUND('Models Data'!AR224,-1)</f>
        <v>10</v>
      </c>
      <c r="AR24" s="38">
        <f>ROUND('Models Data'!AS224,-1)</f>
        <v>10</v>
      </c>
      <c r="AS24" s="38">
        <f>ROUND('Models Data'!AT224,-1)</f>
        <v>10</v>
      </c>
      <c r="AT24" s="38">
        <f>ROUND('Models Data'!AU224,-1)</f>
        <v>10</v>
      </c>
      <c r="AU24" s="38">
        <f>ROUND('Models Data'!AV224,-1)</f>
        <v>10</v>
      </c>
      <c r="AV24" s="38">
        <f>ROUND('Models Data'!AW224,-1)</f>
        <v>0</v>
      </c>
      <c r="AW24" s="38">
        <f>ROUND('Models Data'!AX224,-1)</f>
        <v>0</v>
      </c>
      <c r="AX24" s="38">
        <f>ROUND('Models Data'!AY224,-1)</f>
        <v>0</v>
      </c>
      <c r="AY24" s="38">
        <f>ROUND('Models Data'!AZ224,-1)</f>
        <v>0</v>
      </c>
      <c r="AZ24" s="38">
        <f>ROUND('Models Data'!BA224,-1)</f>
        <v>0</v>
      </c>
      <c r="BA24" s="38">
        <f>ROUND('Models Data'!BB224,-1)</f>
        <v>0</v>
      </c>
      <c r="BB24" s="38">
        <f>ROUND('Models Data'!BC224,-1)</f>
        <v>0</v>
      </c>
      <c r="BC24" s="38">
        <f>ROUND('Models Data'!BD224,-1)</f>
        <v>0</v>
      </c>
      <c r="BD24" s="38">
        <f>ROUND('Models Data'!BE224,-1)</f>
        <v>0</v>
      </c>
      <c r="BE24" s="38">
        <f>ROUND('Models Data'!BF224,-1)</f>
        <v>0</v>
      </c>
      <c r="BF24" s="38">
        <f>ROUND('Models Data'!BG224,-1)</f>
        <v>0</v>
      </c>
      <c r="BG24" s="38">
        <f>ROUND('Models Data'!BH224,-1)</f>
        <v>0</v>
      </c>
      <c r="BH24" s="38">
        <f>ROUND('Models Data'!BI224,-1)</f>
        <v>0</v>
      </c>
      <c r="BI24" s="38">
        <f>ROUND('Models Data'!BJ224,-1)</f>
        <v>0</v>
      </c>
      <c r="BJ24" s="115">
        <f>ROUND('Models Data'!BK224,-1)</f>
        <v>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Data'!C245:V245</f>
        <v>n/a</v>
      </c>
      <c r="C25" s="173" t="str">
        <v>n/a</v>
      </c>
      <c r="D25" s="173" t="str">
        <v>n/a</v>
      </c>
      <c r="E25" s="174" t="str">
        <v>n/a</v>
      </c>
      <c r="F25" s="175">
        <v>0</v>
      </c>
      <c r="G25" s="176">
        <v>0</v>
      </c>
      <c r="H25" s="175">
        <v>0</v>
      </c>
      <c r="I25" s="175">
        <v>0</v>
      </c>
      <c r="J25" s="177">
        <v>0</v>
      </c>
      <c r="K25" s="176">
        <v>0</v>
      </c>
      <c r="L25" s="288">
        <v>0</v>
      </c>
      <c r="M25" s="240">
        <v>0</v>
      </c>
      <c r="N25" s="240">
        <v>0</v>
      </c>
      <c r="O25" s="240">
        <v>0</v>
      </c>
      <c r="P25" s="241">
        <v>0</v>
      </c>
      <c r="Q25" s="241">
        <v>0</v>
      </c>
      <c r="R25" s="241">
        <v>2</v>
      </c>
      <c r="S25" s="241">
        <v>2</v>
      </c>
      <c r="T25" s="241">
        <v>0</v>
      </c>
      <c r="U25" s="241">
        <v>0</v>
      </c>
      <c r="V25" s="306">
        <f>ROUND('Models Data'!W245,0)</f>
        <v>0</v>
      </c>
      <c r="W25" s="241">
        <f>ROUND('Models Data'!X245,0)</f>
        <v>0</v>
      </c>
      <c r="X25" s="241">
        <f>ROUND('Models Data'!Y245,0)</f>
        <v>0</v>
      </c>
      <c r="Y25" s="241">
        <f>ROUND('Models Data'!Z245,0)</f>
        <v>0</v>
      </c>
      <c r="Z25" s="240">
        <f>ROUND('Models Data'!AA245,0)</f>
        <v>0</v>
      </c>
      <c r="AA25" s="279">
        <f>ROUND('Models Data'!AB245,0)</f>
        <v>0</v>
      </c>
      <c r="AB25" s="241">
        <f>ROUND('Models Data'!AC245,0)</f>
        <v>0</v>
      </c>
      <c r="AC25" s="241">
        <f>ROUND('Models Data'!AD245,0)</f>
        <v>0</v>
      </c>
      <c r="AD25" s="240">
        <f>ROUND('Models Data'!AE245,0)</f>
        <v>0</v>
      </c>
      <c r="AE25" s="240">
        <f>ROUND('Models Data'!AF245,0)</f>
        <v>0</v>
      </c>
      <c r="AF25" s="240">
        <f>ROUND('Models Data'!AG245,0)</f>
        <v>0</v>
      </c>
      <c r="AG25" s="240">
        <f>ROUND('Models Data'!AH245,0)</f>
        <v>0</v>
      </c>
      <c r="AH25" s="241">
        <f>ROUND('Models Data'!AI245,0)</f>
        <v>0</v>
      </c>
      <c r="AI25" s="241">
        <f>ROUND('Models Data'!AJ245,0)</f>
        <v>0</v>
      </c>
      <c r="AJ25" s="241">
        <f>ROUND('Models Data'!AK245,0)</f>
        <v>0</v>
      </c>
      <c r="AK25" s="241">
        <f>ROUND('Models Data'!AL245,0)</f>
        <v>0</v>
      </c>
      <c r="AL25" s="241">
        <f>ROUND('Models Data'!AM245,0)</f>
        <v>0</v>
      </c>
      <c r="AM25" s="241">
        <f>ROUND('Models Data'!AN245,0)</f>
        <v>0</v>
      </c>
      <c r="AN25" s="347">
        <f>ROUND('Models Data'!AO245,0)</f>
        <v>0</v>
      </c>
      <c r="AO25" s="114">
        <f>ROUND('Models Data'!AP245,-1)</f>
        <v>0</v>
      </c>
      <c r="AP25" s="38">
        <f>ROUND('Models Data'!AQ245,-1)</f>
        <v>0</v>
      </c>
      <c r="AQ25" s="38">
        <f>ROUND('Models Data'!AR245,-1)</f>
        <v>0</v>
      </c>
      <c r="AR25" s="38">
        <f>ROUND('Models Data'!AS245,-1)</f>
        <v>0</v>
      </c>
      <c r="AS25" s="38">
        <f>ROUND('Models Data'!AT245,-1)</f>
        <v>0</v>
      </c>
      <c r="AT25" s="38">
        <f>ROUND('Models Data'!AU245,-1)</f>
        <v>0</v>
      </c>
      <c r="AU25" s="38">
        <f>ROUND('Models Data'!AV245,-1)</f>
        <v>0</v>
      </c>
      <c r="AV25" s="38">
        <f>ROUND('Models Data'!AW245,-1)</f>
        <v>0</v>
      </c>
      <c r="AW25" s="38">
        <f>ROUND('Models Data'!AX245,-1)</f>
        <v>0</v>
      </c>
      <c r="AX25" s="38">
        <f>ROUND('Models Data'!AY245,-1)</f>
        <v>0</v>
      </c>
      <c r="AY25" s="38">
        <f>ROUND('Models Data'!AZ245,-1)</f>
        <v>0</v>
      </c>
      <c r="AZ25" s="38">
        <f>ROUND('Models Data'!BA245,-1)</f>
        <v>0</v>
      </c>
      <c r="BA25" s="38">
        <f>ROUND('Models Data'!BB245,-1)</f>
        <v>0</v>
      </c>
      <c r="BB25" s="38">
        <f>ROUND('Models Data'!BC245,-1)</f>
        <v>0</v>
      </c>
      <c r="BC25" s="38">
        <f>ROUND('Models Data'!BD245,-1)</f>
        <v>0</v>
      </c>
      <c r="BD25" s="38">
        <f>ROUND('Models Data'!BE245,-1)</f>
        <v>0</v>
      </c>
      <c r="BE25" s="38">
        <f>ROUND('Models Data'!BF245,-1)</f>
        <v>0</v>
      </c>
      <c r="BF25" s="38">
        <f>ROUND('Models Data'!BG245,-1)</f>
        <v>0</v>
      </c>
      <c r="BG25" s="38">
        <f>ROUND('Models Data'!BH245,-1)</f>
        <v>0</v>
      </c>
      <c r="BH25" s="38">
        <f>ROUND('Models Data'!BI245,-1)</f>
        <v>0</v>
      </c>
      <c r="BI25" s="38">
        <f>ROUND('Models Data'!BJ245,-1)</f>
        <v>0</v>
      </c>
      <c r="BJ25" s="115">
        <f>ROUND('Models Data'!BK245,-1)</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Data'!C266:V266</f>
        <v>n/a</v>
      </c>
      <c r="C26" s="173" t="str">
        <v>n/a</v>
      </c>
      <c r="D26" s="173" t="str">
        <v>n/a</v>
      </c>
      <c r="E26" s="174" t="str">
        <v>n/a</v>
      </c>
      <c r="F26" s="175">
        <v>0</v>
      </c>
      <c r="G26" s="176">
        <v>0</v>
      </c>
      <c r="H26" s="175">
        <v>0</v>
      </c>
      <c r="I26" s="175">
        <v>0</v>
      </c>
      <c r="J26" s="177">
        <v>0</v>
      </c>
      <c r="K26" s="176">
        <v>0</v>
      </c>
      <c r="L26" s="288">
        <v>0</v>
      </c>
      <c r="M26" s="240">
        <v>0</v>
      </c>
      <c r="N26" s="240">
        <v>0</v>
      </c>
      <c r="O26" s="240">
        <v>0</v>
      </c>
      <c r="P26" s="241">
        <v>0</v>
      </c>
      <c r="Q26" s="241">
        <v>0</v>
      </c>
      <c r="R26" s="241">
        <v>1</v>
      </c>
      <c r="S26" s="241">
        <v>1</v>
      </c>
      <c r="T26" s="241">
        <v>1</v>
      </c>
      <c r="U26" s="241">
        <v>0</v>
      </c>
      <c r="V26" s="306">
        <f>ROUND('Models Data'!W266,0)</f>
        <v>1</v>
      </c>
      <c r="W26" s="241">
        <f>ROUND('Models Data'!X266,0)</f>
        <v>1</v>
      </c>
      <c r="X26" s="241">
        <f>ROUND('Models Data'!Y266,0)</f>
        <v>1</v>
      </c>
      <c r="Y26" s="241">
        <f>ROUND('Models Data'!Z266,0)</f>
        <v>1</v>
      </c>
      <c r="Z26" s="240">
        <f>ROUND('Models Data'!AA266,0)</f>
        <v>1</v>
      </c>
      <c r="AA26" s="279">
        <f>ROUND('Models Data'!AB266,0)</f>
        <v>1</v>
      </c>
      <c r="AB26" s="241">
        <f>ROUND('Models Data'!AC266,0)</f>
        <v>1</v>
      </c>
      <c r="AC26" s="241">
        <f>ROUND('Models Data'!AD266,0)</f>
        <v>1</v>
      </c>
      <c r="AD26" s="240">
        <f>ROUND('Models Data'!AE266,0)</f>
        <v>1</v>
      </c>
      <c r="AE26" s="240">
        <f>ROUND('Models Data'!AF266,0)</f>
        <v>1</v>
      </c>
      <c r="AF26" s="240">
        <f>ROUND('Models Data'!AG266,0)</f>
        <v>1</v>
      </c>
      <c r="AG26" s="240">
        <f>ROUND('Models Data'!AH266,0)</f>
        <v>1</v>
      </c>
      <c r="AH26" s="241">
        <f>ROUND('Models Data'!AI266,0)</f>
        <v>1</v>
      </c>
      <c r="AI26" s="241">
        <f>ROUND('Models Data'!AJ266,0)</f>
        <v>1</v>
      </c>
      <c r="AJ26" s="241">
        <f>ROUND('Models Data'!AK266,0)</f>
        <v>1</v>
      </c>
      <c r="AK26" s="241">
        <f>ROUND('Models Data'!AL266,0)</f>
        <v>1</v>
      </c>
      <c r="AL26" s="241">
        <f>ROUND('Models Data'!AM266,0)</f>
        <v>1</v>
      </c>
      <c r="AM26" s="241">
        <f>ROUND('Models Data'!AN266,0)</f>
        <v>1</v>
      </c>
      <c r="AN26" s="347">
        <f>ROUND('Models Data'!AO266,0)</f>
        <v>1</v>
      </c>
      <c r="AO26" s="114">
        <f>ROUND('Models Data'!AP266,-1)</f>
        <v>0</v>
      </c>
      <c r="AP26" s="38">
        <f>ROUND('Models Data'!AQ266,-1)</f>
        <v>0</v>
      </c>
      <c r="AQ26" s="38">
        <f>ROUND('Models Data'!AR266,-1)</f>
        <v>0</v>
      </c>
      <c r="AR26" s="38">
        <f>ROUND('Models Data'!AS266,-1)</f>
        <v>0</v>
      </c>
      <c r="AS26" s="38">
        <f>ROUND('Models Data'!AT266,-1)</f>
        <v>0</v>
      </c>
      <c r="AT26" s="38">
        <f>ROUND('Models Data'!AU266,-1)</f>
        <v>0</v>
      </c>
      <c r="AU26" s="38">
        <f>ROUND('Models Data'!AV266,-1)</f>
        <v>0</v>
      </c>
      <c r="AV26" s="38">
        <f>ROUND('Models Data'!AW266,-1)</f>
        <v>0</v>
      </c>
      <c r="AW26" s="38">
        <f>ROUND('Models Data'!AX266,-1)</f>
        <v>0</v>
      </c>
      <c r="AX26" s="38">
        <f>ROUND('Models Data'!AY266,-1)</f>
        <v>0</v>
      </c>
      <c r="AY26" s="38">
        <f>ROUND('Models Data'!AZ266,-1)</f>
        <v>0</v>
      </c>
      <c r="AZ26" s="38">
        <f>ROUND('Models Data'!BA266,-1)</f>
        <v>0</v>
      </c>
      <c r="BA26" s="38">
        <f>ROUND('Models Data'!BB266,-1)</f>
        <v>0</v>
      </c>
      <c r="BB26" s="38">
        <f>ROUND('Models Data'!BC266,-1)</f>
        <v>0</v>
      </c>
      <c r="BC26" s="38">
        <f>ROUND('Models Data'!BD266,-1)</f>
        <v>0</v>
      </c>
      <c r="BD26" s="38">
        <f>ROUND('Models Data'!BE266,-1)</f>
        <v>0</v>
      </c>
      <c r="BE26" s="38">
        <f>ROUND('Models Data'!BF266,-1)</f>
        <v>0</v>
      </c>
      <c r="BF26" s="38">
        <f>ROUND('Models Data'!BG266,-1)</f>
        <v>0</v>
      </c>
      <c r="BG26" s="38">
        <f>ROUND('Models Data'!BH266,-1)</f>
        <v>0</v>
      </c>
      <c r="BH26" s="38">
        <f>ROUND('Models Data'!BI266,-1)</f>
        <v>0</v>
      </c>
      <c r="BI26" s="38">
        <f>ROUND('Models Data'!BJ266,-1)</f>
        <v>0</v>
      </c>
      <c r="BJ26" s="115">
        <f>ROUND('Models Data'!BK266,-1)</f>
        <v>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Data'!C287:V287</f>
        <v>n/a</v>
      </c>
      <c r="C27" s="173" t="str">
        <v>n/a</v>
      </c>
      <c r="D27" s="173" t="str">
        <v>n/a</v>
      </c>
      <c r="E27" s="174" t="str">
        <v>n/a</v>
      </c>
      <c r="F27" s="175">
        <v>0</v>
      </c>
      <c r="G27" s="176">
        <v>0</v>
      </c>
      <c r="H27" s="175">
        <v>0</v>
      </c>
      <c r="I27" s="175">
        <v>0</v>
      </c>
      <c r="J27" s="177">
        <v>0</v>
      </c>
      <c r="K27" s="176">
        <v>0</v>
      </c>
      <c r="L27" s="288">
        <v>0</v>
      </c>
      <c r="M27" s="240">
        <v>0</v>
      </c>
      <c r="N27" s="240">
        <v>0</v>
      </c>
      <c r="O27" s="240">
        <v>0</v>
      </c>
      <c r="P27" s="241">
        <v>0</v>
      </c>
      <c r="Q27" s="241">
        <v>0</v>
      </c>
      <c r="R27" s="241">
        <v>135</v>
      </c>
      <c r="S27" s="241">
        <v>132</v>
      </c>
      <c r="T27" s="241">
        <v>131</v>
      </c>
      <c r="U27" s="241">
        <v>0</v>
      </c>
      <c r="V27" s="306">
        <f>ROUND('Models Data'!W287,0)</f>
        <v>0</v>
      </c>
      <c r="W27" s="241">
        <f>ROUND('Models Data'!X287,0)</f>
        <v>0</v>
      </c>
      <c r="X27" s="241">
        <f>ROUND('Models Data'!Y287,0)</f>
        <v>0</v>
      </c>
      <c r="Y27" s="241">
        <f>ROUND('Models Data'!Z287,0)</f>
        <v>0</v>
      </c>
      <c r="Z27" s="240">
        <f>ROUND('Models Data'!AA287,0)</f>
        <v>0</v>
      </c>
      <c r="AA27" s="279">
        <f>ROUND('Models Data'!AB287,0)</f>
        <v>0</v>
      </c>
      <c r="AB27" s="241">
        <f>ROUND('Models Data'!AC287,0)</f>
        <v>0</v>
      </c>
      <c r="AC27" s="241">
        <f>ROUND('Models Data'!AD287,0)</f>
        <v>0</v>
      </c>
      <c r="AD27" s="240">
        <f>ROUND('Models Data'!AE287,0)</f>
        <v>0</v>
      </c>
      <c r="AE27" s="240">
        <f>ROUND('Models Data'!AF287,0)</f>
        <v>0</v>
      </c>
      <c r="AF27" s="240">
        <f>ROUND('Models Data'!AG287,0)</f>
        <v>0</v>
      </c>
      <c r="AG27" s="240">
        <f>ROUND('Models Data'!AH287,0)</f>
        <v>0</v>
      </c>
      <c r="AH27" s="241">
        <f>ROUND('Models Data'!AI287,0)</f>
        <v>0</v>
      </c>
      <c r="AI27" s="241">
        <f>ROUND('Models Data'!AJ287,0)</f>
        <v>0</v>
      </c>
      <c r="AJ27" s="241">
        <f>ROUND('Models Data'!AK287,0)</f>
        <v>0</v>
      </c>
      <c r="AK27" s="241">
        <f>ROUND('Models Data'!AL287,0)</f>
        <v>0</v>
      </c>
      <c r="AL27" s="241">
        <f>ROUND('Models Data'!AM287,0)</f>
        <v>0</v>
      </c>
      <c r="AM27" s="241">
        <f>ROUND('Models Data'!AN287,0)</f>
        <v>0</v>
      </c>
      <c r="AN27" s="347">
        <f>ROUND('Models Data'!AO287,0)</f>
        <v>0</v>
      </c>
      <c r="AO27" s="114">
        <f>ROUND('Models Data'!AP287,-1)</f>
        <v>0</v>
      </c>
      <c r="AP27" s="38">
        <f>ROUND('Models Data'!AQ287,-1)</f>
        <v>0</v>
      </c>
      <c r="AQ27" s="38">
        <f>ROUND('Models Data'!AR287,-1)</f>
        <v>0</v>
      </c>
      <c r="AR27" s="38">
        <f>ROUND('Models Data'!AS287,-1)</f>
        <v>0</v>
      </c>
      <c r="AS27" s="38">
        <f>ROUND('Models Data'!AT287,-1)</f>
        <v>0</v>
      </c>
      <c r="AT27" s="38">
        <f>ROUND('Models Data'!AU287,-1)</f>
        <v>0</v>
      </c>
      <c r="AU27" s="38">
        <f>ROUND('Models Data'!AV287,-1)</f>
        <v>0</v>
      </c>
      <c r="AV27" s="38">
        <f>ROUND('Models Data'!AW287,-1)</f>
        <v>0</v>
      </c>
      <c r="AW27" s="38">
        <f>ROUND('Models Data'!AX287,-1)</f>
        <v>0</v>
      </c>
      <c r="AX27" s="38">
        <f>ROUND('Models Data'!AY287,-1)</f>
        <v>0</v>
      </c>
      <c r="AY27" s="38">
        <f>ROUND('Models Data'!AZ287,-1)</f>
        <v>0</v>
      </c>
      <c r="AZ27" s="38">
        <f>ROUND('Models Data'!BA287,-1)</f>
        <v>0</v>
      </c>
      <c r="BA27" s="38">
        <f>ROUND('Models Data'!BB287,-1)</f>
        <v>0</v>
      </c>
      <c r="BB27" s="38">
        <f>ROUND('Models Data'!BC287,-1)</f>
        <v>0</v>
      </c>
      <c r="BC27" s="38">
        <f>ROUND('Models Data'!BD287,-1)</f>
        <v>0</v>
      </c>
      <c r="BD27" s="38">
        <f>ROUND('Models Data'!BE287,-1)</f>
        <v>0</v>
      </c>
      <c r="BE27" s="38">
        <f>ROUND('Models Data'!BF287,-1)</f>
        <v>0</v>
      </c>
      <c r="BF27" s="38">
        <f>ROUND('Models Data'!BG287,-1)</f>
        <v>0</v>
      </c>
      <c r="BG27" s="38">
        <f>ROUND('Models Data'!BH287,-1)</f>
        <v>0</v>
      </c>
      <c r="BH27" s="38">
        <f>ROUND('Models Data'!BI287,-1)</f>
        <v>0</v>
      </c>
      <c r="BI27" s="38">
        <f>ROUND('Models Data'!BJ287,-1)</f>
        <v>0</v>
      </c>
      <c r="BJ27" s="115">
        <f>ROUND('Models Data'!BK287,-1)</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Data'!C308:V308</f>
        <v>n/a</v>
      </c>
      <c r="C28" s="173" t="str">
        <v>n/a</v>
      </c>
      <c r="D28" s="173" t="str">
        <v>n/a</v>
      </c>
      <c r="E28" s="174" t="str">
        <v>n/a</v>
      </c>
      <c r="F28" s="175">
        <v>0</v>
      </c>
      <c r="G28" s="176">
        <v>0</v>
      </c>
      <c r="H28" s="175">
        <v>0</v>
      </c>
      <c r="I28" s="175">
        <v>0</v>
      </c>
      <c r="J28" s="177">
        <v>0</v>
      </c>
      <c r="K28" s="176">
        <v>0</v>
      </c>
      <c r="L28" s="288">
        <v>0</v>
      </c>
      <c r="M28" s="240">
        <v>0</v>
      </c>
      <c r="N28" s="240">
        <v>0</v>
      </c>
      <c r="O28" s="240">
        <v>0</v>
      </c>
      <c r="P28" s="241">
        <v>0</v>
      </c>
      <c r="Q28" s="241">
        <v>0</v>
      </c>
      <c r="R28" s="241">
        <v>1</v>
      </c>
      <c r="S28" s="241">
        <v>1</v>
      </c>
      <c r="T28" s="241">
        <v>1</v>
      </c>
      <c r="U28" s="241">
        <v>1</v>
      </c>
      <c r="V28" s="306">
        <f>ROUND('Models Data'!W308,0)</f>
        <v>1</v>
      </c>
      <c r="W28" s="241">
        <f>ROUND('Models Data'!X308,0)</f>
        <v>1</v>
      </c>
      <c r="X28" s="241">
        <f>ROUND('Models Data'!Y308,0)</f>
        <v>1</v>
      </c>
      <c r="Y28" s="241">
        <f>ROUND('Models Data'!Z308,0)</f>
        <v>1</v>
      </c>
      <c r="Z28" s="240">
        <f>ROUND('Models Data'!AA308,0)</f>
        <v>1</v>
      </c>
      <c r="AA28" s="279">
        <f>ROUND('Models Data'!AB308,0)</f>
        <v>1</v>
      </c>
      <c r="AB28" s="241">
        <f>ROUND('Models Data'!AC308,0)</f>
        <v>1</v>
      </c>
      <c r="AC28" s="241">
        <f>ROUND('Models Data'!AD308,0)</f>
        <v>1</v>
      </c>
      <c r="AD28" s="240">
        <f>ROUND('Models Data'!AE308,0)</f>
        <v>1</v>
      </c>
      <c r="AE28" s="240">
        <f>ROUND('Models Data'!AF308,0)</f>
        <v>2</v>
      </c>
      <c r="AF28" s="240">
        <f>ROUND('Models Data'!AG308,0)</f>
        <v>1</v>
      </c>
      <c r="AG28" s="240">
        <f>ROUND('Models Data'!AH308,0)</f>
        <v>1</v>
      </c>
      <c r="AH28" s="241">
        <f>ROUND('Models Data'!AI308,0)</f>
        <v>3</v>
      </c>
      <c r="AI28" s="241">
        <f>ROUND('Models Data'!AJ308,0)</f>
        <v>3</v>
      </c>
      <c r="AJ28" s="241">
        <f>ROUND('Models Data'!AK308,0)</f>
        <v>3</v>
      </c>
      <c r="AK28" s="241">
        <f>ROUND('Models Data'!AL308,0)</f>
        <v>1</v>
      </c>
      <c r="AL28" s="241">
        <f>ROUND('Models Data'!AM308,0)</f>
        <v>1</v>
      </c>
      <c r="AM28" s="241">
        <f>ROUND('Models Data'!AN308,0)</f>
        <v>0</v>
      </c>
      <c r="AN28" s="347">
        <f>ROUND('Models Data'!AO308,0)</f>
        <v>1</v>
      </c>
      <c r="AO28" s="114">
        <f>ROUND('Models Data'!AP308,-1)</f>
        <v>0</v>
      </c>
      <c r="AP28" s="38">
        <f>ROUND('Models Data'!AQ308,-1)</f>
        <v>0</v>
      </c>
      <c r="AQ28" s="38">
        <f>ROUND('Models Data'!AR308,-1)</f>
        <v>0</v>
      </c>
      <c r="AR28" s="38">
        <f>ROUND('Models Data'!AS308,-1)</f>
        <v>0</v>
      </c>
      <c r="AS28" s="38">
        <f>ROUND('Models Data'!AT308,-1)</f>
        <v>0</v>
      </c>
      <c r="AT28" s="38">
        <f>ROUND('Models Data'!AU308,-1)</f>
        <v>0</v>
      </c>
      <c r="AU28" s="38">
        <f>ROUND('Models Data'!AV308,-1)</f>
        <v>0</v>
      </c>
      <c r="AV28" s="38">
        <f>ROUND('Models Data'!AW308,-1)</f>
        <v>0</v>
      </c>
      <c r="AW28" s="38">
        <f>ROUND('Models Data'!AX308,-1)</f>
        <v>0</v>
      </c>
      <c r="AX28" s="38">
        <f>ROUND('Models Data'!AY308,-1)</f>
        <v>0</v>
      </c>
      <c r="AY28" s="38">
        <f>ROUND('Models Data'!AZ308,-1)</f>
        <v>0</v>
      </c>
      <c r="AZ28" s="38">
        <f>ROUND('Models Data'!BA308,-1)</f>
        <v>0</v>
      </c>
      <c r="BA28" s="38">
        <f>ROUND('Models Data'!BB308,-1)</f>
        <v>0</v>
      </c>
      <c r="BB28" s="38">
        <f>ROUND('Models Data'!BC308,-1)</f>
        <v>0</v>
      </c>
      <c r="BC28" s="38">
        <f>ROUND('Models Data'!BD308,-1)</f>
        <v>0</v>
      </c>
      <c r="BD28" s="38">
        <f>ROUND('Models Data'!BE308,-1)</f>
        <v>0</v>
      </c>
      <c r="BE28" s="38">
        <f>ROUND('Models Data'!BF308,-1)</f>
        <v>0</v>
      </c>
      <c r="BF28" s="38">
        <f>ROUND('Models Data'!BG308,-1)</f>
        <v>0</v>
      </c>
      <c r="BG28" s="38">
        <f>ROUND('Models Data'!BH308,-1)</f>
        <v>0</v>
      </c>
      <c r="BH28" s="38">
        <f>ROUND('Models Data'!BI308,-1)</f>
        <v>0</v>
      </c>
      <c r="BI28" s="38">
        <f>ROUND('Models Data'!BJ308,-1)</f>
        <v>0</v>
      </c>
      <c r="BJ28" s="115">
        <f>ROUND('Models Data'!BK308,-1)</f>
        <v>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Data'!C329:V329</f>
        <v>n/a</v>
      </c>
      <c r="C29" s="173" t="str">
        <v>n/a</v>
      </c>
      <c r="D29" s="173" t="str">
        <v>n/a</v>
      </c>
      <c r="E29" s="174" t="str">
        <v>n/a</v>
      </c>
      <c r="F29" s="175">
        <v>0</v>
      </c>
      <c r="G29" s="176">
        <v>0</v>
      </c>
      <c r="H29" s="175">
        <v>0</v>
      </c>
      <c r="I29" s="175">
        <v>0</v>
      </c>
      <c r="J29" s="177">
        <v>0</v>
      </c>
      <c r="K29" s="176">
        <v>0</v>
      </c>
      <c r="L29" s="288">
        <v>0</v>
      </c>
      <c r="M29" s="240">
        <v>0</v>
      </c>
      <c r="N29" s="240">
        <v>0</v>
      </c>
      <c r="O29" s="240">
        <v>0</v>
      </c>
      <c r="P29" s="241">
        <v>0</v>
      </c>
      <c r="Q29" s="241">
        <v>0</v>
      </c>
      <c r="R29" s="241">
        <v>0</v>
      </c>
      <c r="S29" s="241">
        <v>0</v>
      </c>
      <c r="T29" s="241">
        <v>0</v>
      </c>
      <c r="U29" s="241">
        <v>0</v>
      </c>
      <c r="V29" s="306">
        <f>ROUND('Models Data'!W329,0)</f>
        <v>1</v>
      </c>
      <c r="W29" s="241">
        <f>ROUND('Models Data'!X329,0)</f>
        <v>1</v>
      </c>
      <c r="X29" s="241">
        <f>ROUND('Models Data'!Y329,0)</f>
        <v>1</v>
      </c>
      <c r="Y29" s="241">
        <f>ROUND('Models Data'!Z329,0)</f>
        <v>1</v>
      </c>
      <c r="Z29" s="240">
        <f>ROUND('Models Data'!AA329,0)</f>
        <v>1</v>
      </c>
      <c r="AA29" s="279">
        <f>ROUND('Models Data'!AB329,0)</f>
        <v>1</v>
      </c>
      <c r="AB29" s="241">
        <f>ROUND('Models Data'!AC329,0)</f>
        <v>1</v>
      </c>
      <c r="AC29" s="241">
        <f>ROUND('Models Data'!AD329,0)</f>
        <v>1</v>
      </c>
      <c r="AD29" s="240">
        <f>ROUND('Models Data'!AE329,0)</f>
        <v>1</v>
      </c>
      <c r="AE29" s="240">
        <f>ROUND('Models Data'!AF329,0)</f>
        <v>1</v>
      </c>
      <c r="AF29" s="240">
        <f>ROUND('Models Data'!AG329,0)</f>
        <v>1</v>
      </c>
      <c r="AG29" s="240">
        <f>ROUND('Models Data'!AH329,0)</f>
        <v>2</v>
      </c>
      <c r="AH29" s="241">
        <f>ROUND('Models Data'!AI329,0)</f>
        <v>1</v>
      </c>
      <c r="AI29" s="241">
        <f>ROUND('Models Data'!AJ329,0)</f>
        <v>1</v>
      </c>
      <c r="AJ29" s="241">
        <f>ROUND('Models Data'!AK329,0)</f>
        <v>1</v>
      </c>
      <c r="AK29" s="241">
        <f>ROUND('Models Data'!AL329,0)</f>
        <v>1</v>
      </c>
      <c r="AL29" s="241">
        <f>ROUND('Models Data'!AM329,0)</f>
        <v>1</v>
      </c>
      <c r="AM29" s="241">
        <f>ROUND('Models Data'!AN329,0)</f>
        <v>1</v>
      </c>
      <c r="AN29" s="347">
        <f>ROUND('Models Data'!AO329,0)</f>
        <v>1</v>
      </c>
      <c r="AO29" s="114">
        <f>ROUND('Models Data'!AP329,-1)</f>
        <v>0</v>
      </c>
      <c r="AP29" s="38">
        <f>ROUND('Models Data'!AQ329,-1)</f>
        <v>0</v>
      </c>
      <c r="AQ29" s="38">
        <f>ROUND('Models Data'!AR329,-1)</f>
        <v>0</v>
      </c>
      <c r="AR29" s="38">
        <f>ROUND('Models Data'!AS329,-1)</f>
        <v>0</v>
      </c>
      <c r="AS29" s="38">
        <f>ROUND('Models Data'!AT329,-1)</f>
        <v>0</v>
      </c>
      <c r="AT29" s="38">
        <f>ROUND('Models Data'!AU329,-1)</f>
        <v>0</v>
      </c>
      <c r="AU29" s="38">
        <f>ROUND('Models Data'!AV329,-1)</f>
        <v>0</v>
      </c>
      <c r="AV29" s="38">
        <f>ROUND('Models Data'!AW329,-1)</f>
        <v>0</v>
      </c>
      <c r="AW29" s="38">
        <f>ROUND('Models Data'!AX329,-1)</f>
        <v>0</v>
      </c>
      <c r="AX29" s="38">
        <f>ROUND('Models Data'!AY329,-1)</f>
        <v>0</v>
      </c>
      <c r="AY29" s="38">
        <f>ROUND('Models Data'!AZ329,-1)</f>
        <v>0</v>
      </c>
      <c r="AZ29" s="38">
        <f>ROUND('Models Data'!BA329,-1)</f>
        <v>0</v>
      </c>
      <c r="BA29" s="38">
        <f>ROUND('Models Data'!BB329,-1)</f>
        <v>0</v>
      </c>
      <c r="BB29" s="38">
        <f>ROUND('Models Data'!BC329,-1)</f>
        <v>0</v>
      </c>
      <c r="BC29" s="38">
        <f>ROUND('Models Data'!BD329,-1)</f>
        <v>0</v>
      </c>
      <c r="BD29" s="38">
        <f>ROUND('Models Data'!BE329,-1)</f>
        <v>0</v>
      </c>
      <c r="BE29" s="38">
        <f>ROUND('Models Data'!BF329,-1)</f>
        <v>0</v>
      </c>
      <c r="BF29" s="38">
        <f>ROUND('Models Data'!BG329,-1)</f>
        <v>0</v>
      </c>
      <c r="BG29" s="38">
        <f>ROUND('Models Data'!BH329,-1)</f>
        <v>0</v>
      </c>
      <c r="BH29" s="38">
        <f>ROUND('Models Data'!BI329,-1)</f>
        <v>0</v>
      </c>
      <c r="BI29" s="38">
        <f>ROUND('Models Data'!BJ329,-1)</f>
        <v>0</v>
      </c>
      <c r="BJ29" s="115">
        <f>ROUND('Models Data'!BK329,-1)</f>
        <v>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Data'!C350:V350</f>
        <v>0</v>
      </c>
      <c r="C30" s="173">
        <v>0</v>
      </c>
      <c r="D30" s="173">
        <v>0</v>
      </c>
      <c r="E30" s="174">
        <v>0</v>
      </c>
      <c r="F30" s="175">
        <v>0</v>
      </c>
      <c r="G30" s="176">
        <v>0</v>
      </c>
      <c r="H30" s="175">
        <v>0</v>
      </c>
      <c r="I30" s="175">
        <v>0</v>
      </c>
      <c r="J30" s="177">
        <v>0</v>
      </c>
      <c r="K30" s="176">
        <v>0</v>
      </c>
      <c r="L30" s="288">
        <v>0</v>
      </c>
      <c r="M30" s="240">
        <v>0</v>
      </c>
      <c r="N30" s="240">
        <v>0</v>
      </c>
      <c r="O30" s="240">
        <v>0</v>
      </c>
      <c r="P30" s="241">
        <v>0</v>
      </c>
      <c r="Q30" s="241">
        <v>0</v>
      </c>
      <c r="R30" s="241">
        <v>10</v>
      </c>
      <c r="S30" s="241">
        <v>11</v>
      </c>
      <c r="T30" s="241">
        <v>8</v>
      </c>
      <c r="U30" s="241">
        <v>5</v>
      </c>
      <c r="V30" s="306">
        <f>ROUND('Models Data'!W350,0)</f>
        <v>6</v>
      </c>
      <c r="W30" s="241">
        <f>ROUND('Models Data'!X350,0)</f>
        <v>6</v>
      </c>
      <c r="X30" s="241">
        <f>ROUND('Models Data'!Y350,0)</f>
        <v>7</v>
      </c>
      <c r="Y30" s="241">
        <f>ROUND('Models Data'!Z350,0)</f>
        <v>7</v>
      </c>
      <c r="Z30" s="240">
        <f>ROUND('Models Data'!AA350,0)</f>
        <v>7</v>
      </c>
      <c r="AA30" s="279">
        <f>ROUND('Models Data'!AB350,0)</f>
        <v>6</v>
      </c>
      <c r="AB30" s="241">
        <f>ROUND('Models Data'!AC350,0)</f>
        <v>4</v>
      </c>
      <c r="AC30" s="241">
        <f>ROUND('Models Data'!AD350,0)</f>
        <v>3</v>
      </c>
      <c r="AD30" s="240">
        <f>ROUND('Models Data'!AE350,0)</f>
        <v>3</v>
      </c>
      <c r="AE30" s="240">
        <f>ROUND('Models Data'!AF350,0)</f>
        <v>3</v>
      </c>
      <c r="AF30" s="240">
        <f>ROUND('Models Data'!AG350,0)</f>
        <v>3</v>
      </c>
      <c r="AG30" s="240">
        <f>ROUND('Models Data'!AH350,0)</f>
        <v>2</v>
      </c>
      <c r="AH30" s="241">
        <f>ROUND('Models Data'!AI350,0)</f>
        <v>4</v>
      </c>
      <c r="AI30" s="241">
        <f>ROUND('Models Data'!AJ350,0)</f>
        <v>4</v>
      </c>
      <c r="AJ30" s="241">
        <f>ROUND('Models Data'!AK350,0)</f>
        <v>6</v>
      </c>
      <c r="AK30" s="241">
        <f>ROUND('Models Data'!AL350,0)</f>
        <v>6</v>
      </c>
      <c r="AL30" s="241">
        <f>ROUND('Models Data'!AM350,0)</f>
        <v>7</v>
      </c>
      <c r="AM30" s="241">
        <f>ROUND('Models Data'!AN350,0)</f>
        <v>6</v>
      </c>
      <c r="AN30" s="347">
        <f>ROUND('Models Data'!AO350,0)</f>
        <v>7</v>
      </c>
      <c r="AO30" s="114">
        <f>ROUND('Models Data'!AP350,-1)</f>
        <v>20</v>
      </c>
      <c r="AP30" s="38">
        <f>ROUND('Models Data'!AQ350,-1)</f>
        <v>20</v>
      </c>
      <c r="AQ30" s="38">
        <f>ROUND('Models Data'!AR350,-1)</f>
        <v>30</v>
      </c>
      <c r="AR30" s="38">
        <f>ROUND('Models Data'!AS350,-1)</f>
        <v>30</v>
      </c>
      <c r="AS30" s="38">
        <f>ROUND('Models Data'!AT350,-1)</f>
        <v>30</v>
      </c>
      <c r="AT30" s="38">
        <f>ROUND('Models Data'!AU350,-1)</f>
        <v>30</v>
      </c>
      <c r="AU30" s="38">
        <f>ROUND('Models Data'!AV350,-1)</f>
        <v>30</v>
      </c>
      <c r="AV30" s="38">
        <f>ROUND('Models Data'!AW350,-1)</f>
        <v>30</v>
      </c>
      <c r="AW30" s="38">
        <f>ROUND('Models Data'!AX350,-1)</f>
        <v>30</v>
      </c>
      <c r="AX30" s="38">
        <f>ROUND('Models Data'!AY350,-1)</f>
        <v>30</v>
      </c>
      <c r="AY30" s="38">
        <f>ROUND('Models Data'!AZ350,-1)</f>
        <v>30</v>
      </c>
      <c r="AZ30" s="38">
        <f>ROUND('Models Data'!BA350,-1)</f>
        <v>30</v>
      </c>
      <c r="BA30" s="38">
        <f>ROUND('Models Data'!BB350,-1)</f>
        <v>30</v>
      </c>
      <c r="BB30" s="38">
        <f>ROUND('Models Data'!BC350,-1)</f>
        <v>30</v>
      </c>
      <c r="BC30" s="38">
        <f>ROUND('Models Data'!BD350,-1)</f>
        <v>30</v>
      </c>
      <c r="BD30" s="38">
        <f>ROUND('Models Data'!BE350,-1)</f>
        <v>30</v>
      </c>
      <c r="BE30" s="38">
        <f>ROUND('Models Data'!BF350,-1)</f>
        <v>30</v>
      </c>
      <c r="BF30" s="38">
        <f>ROUND('Models Data'!BG350,-1)</f>
        <v>20</v>
      </c>
      <c r="BG30" s="38">
        <f>ROUND('Models Data'!BH350,-1)</f>
        <v>20</v>
      </c>
      <c r="BH30" s="38">
        <f>ROUND('Models Data'!BI350,-1)</f>
        <v>20</v>
      </c>
      <c r="BI30" s="38">
        <f>ROUND('Models Data'!BJ350,-1)</f>
        <v>20</v>
      </c>
      <c r="BJ30" s="115">
        <f>ROUND('Models Data'!BK350,-1)</f>
        <v>20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Data'!AE371</f>
        <v>2</v>
      </c>
      <c r="AE31" s="240">
        <f>'Models Data'!AF371</f>
        <v>2</v>
      </c>
      <c r="AF31" s="240">
        <f>ROUND('Models Data'!AG371,0)</f>
        <v>2</v>
      </c>
      <c r="AG31" s="240">
        <f>ROUND('Models Data'!AH371,0)</f>
        <v>2</v>
      </c>
      <c r="AH31" s="241">
        <f>ROUND('Models Data'!AI371,0)</f>
        <v>2</v>
      </c>
      <c r="AI31" s="241"/>
      <c r="AJ31" s="241">
        <f>ROUND('Models Data'!AK371,0)</f>
        <v>1</v>
      </c>
      <c r="AK31" s="241">
        <f>ROUND('Models Data'!AL371,0)</f>
        <v>1</v>
      </c>
      <c r="AL31" s="241">
        <f>ROUND('Models Data'!AM371,0)</f>
        <v>1</v>
      </c>
      <c r="AM31" s="241">
        <f>ROUND('Models Data'!AN371,0)</f>
        <v>1</v>
      </c>
      <c r="AN31" s="347">
        <f>ROUND('Models Data'!AO372,0)</f>
        <v>294</v>
      </c>
      <c r="AO31" s="114"/>
      <c r="AP31" s="38">
        <f>ROUND('Models Data'!AQ372,-1)</f>
        <v>300</v>
      </c>
      <c r="AQ31" s="38"/>
      <c r="AR31" s="38">
        <f>ROUND('Models Data'!AS372,-1)</f>
        <v>300</v>
      </c>
      <c r="AS31" s="38"/>
      <c r="AT31" s="38">
        <f>ROUND('Models Data'!AU372,-1)</f>
        <v>310</v>
      </c>
      <c r="AU31" s="38"/>
      <c r="AV31" s="38">
        <f>ROUND('Models Data'!AW372,-1)</f>
        <v>300</v>
      </c>
      <c r="AW31" s="38"/>
      <c r="AX31" s="38">
        <f>ROUND('Models Data'!AY372,-1)</f>
        <v>300</v>
      </c>
      <c r="AY31" s="38"/>
      <c r="AZ31" s="38">
        <f>ROUND('Models Data'!BA372,-1)</f>
        <v>300</v>
      </c>
      <c r="BA31" s="38"/>
      <c r="BB31" s="38">
        <f>ROUND('Models Data'!BC372,-1)</f>
        <v>300</v>
      </c>
      <c r="BC31" s="38"/>
      <c r="BD31" s="38">
        <f>ROUND('Models Data'!BE372,-1)</f>
        <v>290</v>
      </c>
      <c r="BE31" s="38"/>
      <c r="BF31" s="38">
        <f>ROUND('Models Data'!BG372,-1)</f>
        <v>280</v>
      </c>
      <c r="BG31" s="38"/>
      <c r="BH31" s="38">
        <f>ROUND('Models Data'!BI372,-1)</f>
        <v>280</v>
      </c>
      <c r="BI31" s="38"/>
      <c r="BJ31" s="115">
        <f>ROUND('Models Data'!BK372,-1)</f>
        <v>270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Data'!C392:V392</f>
        <v>0</v>
      </c>
      <c r="C32" s="173">
        <v>0</v>
      </c>
      <c r="D32" s="173">
        <v>0</v>
      </c>
      <c r="E32" s="174">
        <v>0</v>
      </c>
      <c r="F32" s="175">
        <v>0</v>
      </c>
      <c r="G32" s="176">
        <v>0</v>
      </c>
      <c r="H32" s="175">
        <v>0</v>
      </c>
      <c r="I32" s="175">
        <v>0</v>
      </c>
      <c r="J32" s="177">
        <v>0</v>
      </c>
      <c r="K32" s="176">
        <v>0</v>
      </c>
      <c r="L32" s="288">
        <v>0</v>
      </c>
      <c r="M32" s="240">
        <v>0</v>
      </c>
      <c r="N32" s="240">
        <v>0</v>
      </c>
      <c r="O32" s="240">
        <v>0</v>
      </c>
      <c r="P32" s="241">
        <v>0</v>
      </c>
      <c r="Q32" s="241">
        <v>0</v>
      </c>
      <c r="R32" s="241">
        <v>2</v>
      </c>
      <c r="S32" s="241">
        <v>0</v>
      </c>
      <c r="T32" s="241">
        <v>0</v>
      </c>
      <c r="U32" s="241">
        <v>0</v>
      </c>
      <c r="V32" s="306">
        <f>ROUND('Models Data'!W392,0)</f>
        <v>2</v>
      </c>
      <c r="W32" s="241">
        <f>ROUND('Models Data'!X392,0)</f>
        <v>3</v>
      </c>
      <c r="X32" s="241">
        <f>ROUND('Models Data'!Y392,0)</f>
        <v>1</v>
      </c>
      <c r="Y32" s="241">
        <f>ROUND('Models Data'!Z392,0)</f>
        <v>5</v>
      </c>
      <c r="Z32" s="240">
        <f>ROUND('Models Data'!AA392,0)</f>
        <v>7</v>
      </c>
      <c r="AA32" s="279">
        <f>ROUND('Models Data'!AB392,0)</f>
        <v>5</v>
      </c>
      <c r="AB32" s="241">
        <f>ROUND('Models Data'!AC392,0)</f>
        <v>6</v>
      </c>
      <c r="AC32" s="241">
        <f>ROUND('Models Data'!AD392,0)</f>
        <v>6</v>
      </c>
      <c r="AD32" s="240">
        <f>ROUND('Models Data'!AE392,0)</f>
        <v>12</v>
      </c>
      <c r="AE32" s="240">
        <f>ROUND('Models Data'!AF392,0)</f>
        <v>15</v>
      </c>
      <c r="AF32" s="240">
        <f>ROUND('Models Data'!AG392,0)</f>
        <v>16</v>
      </c>
      <c r="AG32" s="240">
        <f>ROUND('Models Data'!AH392,0)</f>
        <v>16</v>
      </c>
      <c r="AH32" s="241">
        <f>ROUND('Models Data'!AI392,0)</f>
        <v>16</v>
      </c>
      <c r="AI32" s="241">
        <f>ROUND('Models Data'!AJ392,0)</f>
        <v>14</v>
      </c>
      <c r="AJ32" s="241">
        <f>ROUND('Models Data'!AK392,0)</f>
        <v>13</v>
      </c>
      <c r="AK32" s="241">
        <f>ROUND('Models Data'!AL392,0)</f>
        <v>19</v>
      </c>
      <c r="AL32" s="241">
        <f>ROUND('Models Data'!AM392,0)</f>
        <v>15</v>
      </c>
      <c r="AM32" s="241">
        <f>ROUND('Models Data'!AN392,0)</f>
        <v>11</v>
      </c>
      <c r="AN32" s="347">
        <f>ROUND('Models Data'!AO392,0)</f>
        <v>23</v>
      </c>
      <c r="AO32" s="114">
        <f>ROUND('Models Data'!AP392,-1)</f>
        <v>20</v>
      </c>
      <c r="AP32" s="38">
        <f>ROUND('Models Data'!AQ392,-1)</f>
        <v>30</v>
      </c>
      <c r="AQ32" s="38">
        <f>ROUND('Models Data'!AR392,-1)</f>
        <v>30</v>
      </c>
      <c r="AR32" s="38">
        <f>ROUND('Models Data'!AS392,-1)</f>
        <v>30</v>
      </c>
      <c r="AS32" s="38">
        <f>ROUND('Models Data'!AT392,-1)</f>
        <v>40</v>
      </c>
      <c r="AT32" s="38">
        <f>ROUND('Models Data'!AU392,-1)</f>
        <v>40</v>
      </c>
      <c r="AU32" s="38">
        <f>ROUND('Models Data'!AV392,-1)</f>
        <v>40</v>
      </c>
      <c r="AV32" s="38">
        <f>ROUND('Models Data'!AW392,-1)</f>
        <v>40</v>
      </c>
      <c r="AW32" s="38">
        <f>ROUND('Models Data'!AX392,-1)</f>
        <v>40</v>
      </c>
      <c r="AX32" s="38">
        <f>ROUND('Models Data'!AY392,-1)</f>
        <v>50</v>
      </c>
      <c r="AY32" s="38">
        <f>ROUND('Models Data'!AZ392,-1)</f>
        <v>50</v>
      </c>
      <c r="AZ32" s="38">
        <f>ROUND('Models Data'!BA392,-1)</f>
        <v>50</v>
      </c>
      <c r="BA32" s="38">
        <f>ROUND('Models Data'!BB392,-1)</f>
        <v>50</v>
      </c>
      <c r="BB32" s="38">
        <f>ROUND('Models Data'!BC392,-1)</f>
        <v>50</v>
      </c>
      <c r="BC32" s="38">
        <f>ROUND('Models Data'!BD392,-1)</f>
        <v>50</v>
      </c>
      <c r="BD32" s="38">
        <f>ROUND('Models Data'!BE392,-1)</f>
        <v>50</v>
      </c>
      <c r="BE32" s="38">
        <f>ROUND('Models Data'!BF392,-1)</f>
        <v>50</v>
      </c>
      <c r="BF32" s="38">
        <f>ROUND('Models Data'!BG392,-1)</f>
        <v>50</v>
      </c>
      <c r="BG32" s="38">
        <f>ROUND('Models Data'!BH392,-1)</f>
        <v>50</v>
      </c>
      <c r="BH32" s="38">
        <f>ROUND('Models Data'!BI392,-1)</f>
        <v>50</v>
      </c>
      <c r="BI32" s="38">
        <f>ROUND('Models Data'!BJ392,-1)</f>
        <v>50</v>
      </c>
      <c r="BJ32" s="115">
        <f>ROUND('Models Data'!BK392,-1)</f>
        <v>50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Data'!C413:V413</f>
        <v>n/a</v>
      </c>
      <c r="C33" s="173" t="str">
        <v>n/a</v>
      </c>
      <c r="D33" s="173" t="str">
        <v>n/a</v>
      </c>
      <c r="E33" s="174" t="str">
        <v>n/a</v>
      </c>
      <c r="F33" s="175" t="str">
        <v>n/a</v>
      </c>
      <c r="G33" s="176">
        <v>0</v>
      </c>
      <c r="H33" s="175">
        <v>0</v>
      </c>
      <c r="I33" s="175">
        <v>0</v>
      </c>
      <c r="J33" s="177">
        <v>0</v>
      </c>
      <c r="K33" s="176">
        <v>0</v>
      </c>
      <c r="L33" s="288">
        <v>0</v>
      </c>
      <c r="M33" s="240">
        <v>0</v>
      </c>
      <c r="N33" s="240">
        <v>0</v>
      </c>
      <c r="O33" s="240">
        <v>0</v>
      </c>
      <c r="P33" s="241">
        <v>0</v>
      </c>
      <c r="Q33" s="241">
        <v>0</v>
      </c>
      <c r="R33" s="241">
        <v>22</v>
      </c>
      <c r="S33" s="241">
        <v>20</v>
      </c>
      <c r="T33" s="241">
        <v>19</v>
      </c>
      <c r="U33" s="241">
        <v>1</v>
      </c>
      <c r="V33" s="306">
        <f>ROUND('Models Data'!W413,0)</f>
        <v>2</v>
      </c>
      <c r="W33" s="241">
        <f>ROUND('Models Data'!X413,0)</f>
        <v>2</v>
      </c>
      <c r="X33" s="241">
        <f>ROUND('Models Data'!Y413,0)</f>
        <v>2</v>
      </c>
      <c r="Y33" s="241">
        <f>ROUND('Models Data'!Z413,0)</f>
        <v>2</v>
      </c>
      <c r="Z33" s="240">
        <f>ROUND('Models Data'!AA413,0)</f>
        <v>2</v>
      </c>
      <c r="AA33" s="279">
        <f>ROUND('Models Data'!AB413,0)</f>
        <v>2</v>
      </c>
      <c r="AB33" s="241">
        <f>ROUND('Models Data'!AC413,0)</f>
        <v>2</v>
      </c>
      <c r="AC33" s="241">
        <f>ROUND('Models Data'!AD413,0)</f>
        <v>2</v>
      </c>
      <c r="AD33" s="240">
        <f>ROUND('Models Data'!AE413,0)</f>
        <v>2</v>
      </c>
      <c r="AE33" s="240">
        <f>ROUND('Models Data'!AF413,0)</f>
        <v>3</v>
      </c>
      <c r="AF33" s="240">
        <f>ROUND('Models Data'!AG413,0)</f>
        <v>2</v>
      </c>
      <c r="AG33" s="240">
        <f>ROUND('Models Data'!AH413,0)</f>
        <v>2</v>
      </c>
      <c r="AH33" s="241">
        <f>ROUND('Models Data'!AI413,0)</f>
        <v>4</v>
      </c>
      <c r="AI33" s="241">
        <f>ROUND('Models Data'!AJ413,0)</f>
        <v>4</v>
      </c>
      <c r="AJ33" s="241">
        <f>ROUND('Models Data'!AK413,0)</f>
        <v>4</v>
      </c>
      <c r="AK33" s="241">
        <f>ROUND('Models Data'!AL413,0)</f>
        <v>2</v>
      </c>
      <c r="AL33" s="241">
        <f>ROUND('Models Data'!AM413,0)</f>
        <v>2</v>
      </c>
      <c r="AM33" s="241">
        <f>ROUND('Models Data'!AN413,0)</f>
        <v>1</v>
      </c>
      <c r="AN33" s="347">
        <f>ROUND('Models Data'!AO413,0)</f>
        <v>2</v>
      </c>
      <c r="AO33" s="114">
        <f>ROUND('Models Data'!AP413,-1)</f>
        <v>0</v>
      </c>
      <c r="AP33" s="38">
        <f>ROUND('Models Data'!AQ413,-1)</f>
        <v>0</v>
      </c>
      <c r="AQ33" s="38">
        <f>ROUND('Models Data'!AR413,-1)</f>
        <v>0</v>
      </c>
      <c r="AR33" s="38">
        <f>ROUND('Models Data'!AS413,-1)</f>
        <v>0</v>
      </c>
      <c r="AS33" s="38">
        <f>ROUND('Models Data'!AT413,-1)</f>
        <v>0</v>
      </c>
      <c r="AT33" s="38">
        <f>ROUND('Models Data'!AU413,-1)</f>
        <v>0</v>
      </c>
      <c r="AU33" s="38">
        <f>ROUND('Models Data'!AV413,-1)</f>
        <v>0</v>
      </c>
      <c r="AV33" s="38">
        <f>ROUND('Models Data'!AW413,-1)</f>
        <v>0</v>
      </c>
      <c r="AW33" s="38">
        <f>ROUND('Models Data'!AX413,-1)</f>
        <v>0</v>
      </c>
      <c r="AX33" s="38">
        <f>ROUND('Models Data'!AY413,-1)</f>
        <v>0</v>
      </c>
      <c r="AY33" s="38">
        <f>ROUND('Models Data'!AZ413,-1)</f>
        <v>0</v>
      </c>
      <c r="AZ33" s="38">
        <f>ROUND('Models Data'!BA413,-1)</f>
        <v>0</v>
      </c>
      <c r="BA33" s="38">
        <f>ROUND('Models Data'!BB413,-1)</f>
        <v>0</v>
      </c>
      <c r="BB33" s="38">
        <f>ROUND('Models Data'!BC413,-1)</f>
        <v>0</v>
      </c>
      <c r="BC33" s="38">
        <f>ROUND('Models Data'!BD413,-1)</f>
        <v>0</v>
      </c>
      <c r="BD33" s="38">
        <f>ROUND('Models Data'!BE413,-1)</f>
        <v>0</v>
      </c>
      <c r="BE33" s="38">
        <f>ROUND('Models Data'!BF413,-1)</f>
        <v>0</v>
      </c>
      <c r="BF33" s="38">
        <f>ROUND('Models Data'!BG413,-1)</f>
        <v>0</v>
      </c>
      <c r="BG33" s="38">
        <f>ROUND('Models Data'!BH413,-1)</f>
        <v>0</v>
      </c>
      <c r="BH33" s="38">
        <f>ROUND('Models Data'!BI413,-1)</f>
        <v>0</v>
      </c>
      <c r="BI33" s="38">
        <f>ROUND('Models Data'!BJ413,-1)</f>
        <v>0</v>
      </c>
      <c r="BJ33" s="115">
        <f>ROUND('Models Data'!BK413,-1)</f>
        <v>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Data'!C434:V434</f>
        <v>n/a</v>
      </c>
      <c r="C34" s="179" t="str">
        <v>n/a</v>
      </c>
      <c r="D34" s="179" t="str">
        <v>n/a</v>
      </c>
      <c r="E34" s="179" t="str">
        <v>n/a</v>
      </c>
      <c r="F34" s="180">
        <v>0</v>
      </c>
      <c r="G34" s="181">
        <v>0</v>
      </c>
      <c r="H34" s="180">
        <v>0</v>
      </c>
      <c r="I34" s="180">
        <v>0</v>
      </c>
      <c r="J34" s="179">
        <v>0</v>
      </c>
      <c r="K34" s="180">
        <v>0</v>
      </c>
      <c r="L34" s="275">
        <v>0</v>
      </c>
      <c r="M34" s="2">
        <v>0</v>
      </c>
      <c r="N34" s="2">
        <v>0</v>
      </c>
      <c r="O34" s="2">
        <v>0</v>
      </c>
      <c r="P34" s="237">
        <v>0</v>
      </c>
      <c r="Q34" s="237">
        <v>0</v>
      </c>
      <c r="R34" s="237">
        <v>868</v>
      </c>
      <c r="S34" s="243">
        <v>856</v>
      </c>
      <c r="T34" s="242">
        <v>868</v>
      </c>
      <c r="U34" s="237">
        <v>760</v>
      </c>
      <c r="V34" s="307">
        <f>ROUND('Models Data'!W434,0)</f>
        <v>783</v>
      </c>
      <c r="W34" s="242">
        <f>ROUND('Models Data'!X434,0)</f>
        <v>792</v>
      </c>
      <c r="X34" s="242">
        <f>ROUND('Models Data'!Y434,0)</f>
        <v>781</v>
      </c>
      <c r="Y34" s="237">
        <f>ROUND('Models Data'!Z434,0)</f>
        <v>773</v>
      </c>
      <c r="Z34" s="2">
        <f>ROUND('Models Data'!AA434,0)</f>
        <v>766</v>
      </c>
      <c r="AA34" s="280">
        <f>ROUND('Models Data'!AB434,0)</f>
        <v>742</v>
      </c>
      <c r="AB34" s="237">
        <f>ROUND('Models Data'!AC434,0)</f>
        <v>746</v>
      </c>
      <c r="AC34" s="237">
        <f>ROUND('Models Data'!AD434,0)</f>
        <v>736</v>
      </c>
      <c r="AD34" s="2">
        <f>ROUND('Models Data'!AE434,0)</f>
        <v>738</v>
      </c>
      <c r="AE34" s="2">
        <f>ROUND('Models Data'!AF434,0)</f>
        <v>730</v>
      </c>
      <c r="AF34" s="2">
        <f>ROUND('Models Data'!AG434,0)</f>
        <v>709</v>
      </c>
      <c r="AG34" s="2">
        <f>ROUND('Models Data'!AH434,0)</f>
        <v>697</v>
      </c>
      <c r="AH34" s="237">
        <f>ROUND('Models Data'!AI434,0)</f>
        <v>686</v>
      </c>
      <c r="AI34" s="237">
        <f>ROUND('Models Data'!AJ434,0)</f>
        <v>667</v>
      </c>
      <c r="AJ34" s="237">
        <f>ROUND('Models Data'!AK434,0)</f>
        <v>648</v>
      </c>
      <c r="AK34" s="237">
        <f>ROUND('Models Data'!AL434,0)</f>
        <v>655</v>
      </c>
      <c r="AL34" s="237">
        <f>ROUND('Models Data'!AM434,0)</f>
        <v>648</v>
      </c>
      <c r="AM34" s="237">
        <f>ROUND('Models Data'!AN434,0)</f>
        <v>623</v>
      </c>
      <c r="AN34" s="348">
        <f>ROUND('Models Data'!AO434,0)</f>
        <v>627</v>
      </c>
      <c r="AO34" s="131">
        <f>ROUND('Models Data'!AP434,-1)</f>
        <v>630</v>
      </c>
      <c r="AP34" s="2">
        <f>ROUND('Models Data'!AQ434,-1)</f>
        <v>620</v>
      </c>
      <c r="AQ34" s="2">
        <f>ROUND('Models Data'!AR434,-1)</f>
        <v>610</v>
      </c>
      <c r="AR34" s="2">
        <f>ROUND('Models Data'!AS434,-1)</f>
        <v>610</v>
      </c>
      <c r="AS34" s="2">
        <f>ROUND('Models Data'!AT434,-1)</f>
        <v>600</v>
      </c>
      <c r="AT34" s="2">
        <f>ROUND('Models Data'!AU434,-1)</f>
        <v>590</v>
      </c>
      <c r="AU34" s="2">
        <f>ROUND('Models Data'!AV434,-1)</f>
        <v>580</v>
      </c>
      <c r="AV34" s="2">
        <f>ROUND('Models Data'!AW434,-1)</f>
        <v>570</v>
      </c>
      <c r="AW34" s="2">
        <f>ROUND('Models Data'!AX434,-1)</f>
        <v>570</v>
      </c>
      <c r="AX34" s="2">
        <f>ROUND('Models Data'!AY434,-1)</f>
        <v>560</v>
      </c>
      <c r="AY34" s="2">
        <f>ROUND('Models Data'!AZ434,-1)</f>
        <v>550</v>
      </c>
      <c r="AZ34" s="2">
        <f>ROUND('Models Data'!BA434,-1)</f>
        <v>540</v>
      </c>
      <c r="BA34" s="2">
        <f>ROUND('Models Data'!BB434,-1)</f>
        <v>530</v>
      </c>
      <c r="BB34" s="2">
        <f>ROUND('Models Data'!BC434,-1)</f>
        <v>520</v>
      </c>
      <c r="BC34" s="2">
        <f>ROUND('Models Data'!BD434,-1)</f>
        <v>510</v>
      </c>
      <c r="BD34" s="2">
        <f>ROUND('Models Data'!BE434,-1)</f>
        <v>500</v>
      </c>
      <c r="BE34" s="2">
        <f>ROUND('Models Data'!BF434,-1)</f>
        <v>490</v>
      </c>
      <c r="BF34" s="2">
        <f>ROUND('Models Data'!BG434,-1)</f>
        <v>480</v>
      </c>
      <c r="BG34" s="2">
        <f>ROUND('Models Data'!BH434,-1)</f>
        <v>470</v>
      </c>
      <c r="BH34" s="2">
        <f>ROUND('Models Data'!BI434,-1)</f>
        <v>470</v>
      </c>
      <c r="BI34" s="2">
        <f>ROUND('Models Data'!BJ434,-1)</f>
        <v>460</v>
      </c>
      <c r="BJ34" s="134">
        <f>ROUND('Models Data'!BK434,-1)</f>
        <v>450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Data'!C455:V455</f>
        <v>n/a</v>
      </c>
      <c r="C36" s="199" t="str">
        <v>n/a</v>
      </c>
      <c r="D36" s="199" t="str">
        <v>n/a</v>
      </c>
      <c r="E36" s="200" t="str">
        <v>n/a</v>
      </c>
      <c r="F36" s="201">
        <v>0</v>
      </c>
      <c r="G36" s="202">
        <v>0</v>
      </c>
      <c r="H36" s="201">
        <v>0</v>
      </c>
      <c r="I36" s="201">
        <v>0</v>
      </c>
      <c r="J36" s="199">
        <v>0</v>
      </c>
      <c r="K36" s="199">
        <v>0</v>
      </c>
      <c r="L36" s="292">
        <v>0</v>
      </c>
      <c r="M36" s="80">
        <v>0</v>
      </c>
      <c r="N36" s="80">
        <v>0</v>
      </c>
      <c r="O36" s="80">
        <v>0</v>
      </c>
      <c r="P36" s="235">
        <v>0</v>
      </c>
      <c r="Q36" s="235">
        <v>0</v>
      </c>
      <c r="R36" s="235">
        <v>2</v>
      </c>
      <c r="S36" s="247">
        <v>3</v>
      </c>
      <c r="T36" s="247">
        <v>1</v>
      </c>
      <c r="U36" s="247">
        <v>0</v>
      </c>
      <c r="V36" s="312">
        <f>ROUND('Models Data'!W455,0)</f>
        <v>0</v>
      </c>
      <c r="W36" s="247">
        <f>ROUND('Models Data'!X455,0)</f>
        <v>0</v>
      </c>
      <c r="X36" s="247">
        <f>ROUND('Models Data'!Y455,0)</f>
        <v>1</v>
      </c>
      <c r="Y36" s="247">
        <f>ROUND('Models Data'!Z455,0)</f>
        <v>0</v>
      </c>
      <c r="Z36" s="274">
        <f>ROUND('Models Data'!AA455,0)</f>
        <v>0</v>
      </c>
      <c r="AA36" s="283">
        <f>ROUND('Models Data'!AB455,0)</f>
        <v>0</v>
      </c>
      <c r="AB36" s="247">
        <f>ROUND('Models Data'!AC455,0)</f>
        <v>0</v>
      </c>
      <c r="AC36" s="247">
        <f>ROUND('Models Data'!AD455,0)</f>
        <v>0</v>
      </c>
      <c r="AD36" s="274">
        <f>ROUND('Models Data'!AE455,0)</f>
        <v>0</v>
      </c>
      <c r="AE36" s="274">
        <f>ROUND('Models Data'!AF455,0)</f>
        <v>0</v>
      </c>
      <c r="AF36" s="274">
        <f>ROUND('Models Data'!AG455,0)</f>
        <v>0</v>
      </c>
      <c r="AG36" s="274">
        <f>ROUND('Models Data'!AH455,0)</f>
        <v>1</v>
      </c>
      <c r="AH36" s="247">
        <f>ROUND('Models Data'!AI455,0)</f>
        <v>1</v>
      </c>
      <c r="AI36" s="247">
        <f>ROUND('Models Data'!AJ455,0)</f>
        <v>1</v>
      </c>
      <c r="AJ36" s="247">
        <f>ROUND('Models Data'!AK455,0)</f>
        <v>0</v>
      </c>
      <c r="AK36" s="247">
        <f>ROUND('Models Data'!AL455,0)</f>
        <v>0</v>
      </c>
      <c r="AL36" s="247">
        <f>ROUND('Models Data'!AM455,0)</f>
        <v>0</v>
      </c>
      <c r="AM36" s="247">
        <f>ROUND('Models Data'!AN455,0)</f>
        <v>0</v>
      </c>
      <c r="AN36" s="351">
        <f>ROUND('Models Data'!AO455,0)</f>
        <v>1</v>
      </c>
      <c r="AO36" s="129">
        <f>ROUND('Models Data'!AP455,-1)</f>
        <v>0</v>
      </c>
      <c r="AP36" s="80">
        <f>ROUND('Models Data'!AQ455,-1)</f>
        <v>0</v>
      </c>
      <c r="AQ36" s="80">
        <f>ROUND('Models Data'!AR455,-1)</f>
        <v>0</v>
      </c>
      <c r="AR36" s="80">
        <f>ROUND('Models Data'!AS455,-1)</f>
        <v>0</v>
      </c>
      <c r="AS36" s="80">
        <f>ROUND('Models Data'!AT455,-1)</f>
        <v>0</v>
      </c>
      <c r="AT36" s="80">
        <f>ROUND('Models Data'!AU455,-1)</f>
        <v>0</v>
      </c>
      <c r="AU36" s="80">
        <f>ROUND('Models Data'!AV455,-1)</f>
        <v>0</v>
      </c>
      <c r="AV36" s="80">
        <f>ROUND('Models Data'!AW455,-1)</f>
        <v>0</v>
      </c>
      <c r="AW36" s="80">
        <f>ROUND('Models Data'!AX455,-1)</f>
        <v>0</v>
      </c>
      <c r="AX36" s="80">
        <f>ROUND('Models Data'!AY455,-1)</f>
        <v>0</v>
      </c>
      <c r="AY36" s="80">
        <f>ROUND('Models Data'!AZ455,-1)</f>
        <v>0</v>
      </c>
      <c r="AZ36" s="80">
        <f>ROUND('Models Data'!BA455,-1)</f>
        <v>0</v>
      </c>
      <c r="BA36" s="80">
        <f>ROUND('Models Data'!BB455,-1)</f>
        <v>0</v>
      </c>
      <c r="BB36" s="80">
        <f>ROUND('Models Data'!BC455,-1)</f>
        <v>0</v>
      </c>
      <c r="BC36" s="80">
        <f>ROUND('Models Data'!BD455,-1)</f>
        <v>0</v>
      </c>
      <c r="BD36" s="80">
        <f>ROUND('Models Data'!BE455,-1)</f>
        <v>0</v>
      </c>
      <c r="BE36" s="80">
        <f>ROUND('Models Data'!BF455,-1)</f>
        <v>0</v>
      </c>
      <c r="BF36" s="80">
        <f>ROUND('Models Data'!BG455,-1)</f>
        <v>0</v>
      </c>
      <c r="BG36" s="80">
        <f>ROUND('Models Data'!BH455,-1)</f>
        <v>0</v>
      </c>
      <c r="BH36" s="80">
        <f>ROUND('Models Data'!BI455,-1)</f>
        <v>0</v>
      </c>
      <c r="BI36" s="80">
        <f>ROUND('Models Data'!BJ455,-1)</f>
        <v>0</v>
      </c>
      <c r="BJ36" s="130">
        <f>ROUND('Models Data'!BK455,-1)</f>
        <v>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Data'!C476:V476</f>
        <v>n/a</v>
      </c>
      <c r="C38" s="179" t="str">
        <v>n/a</v>
      </c>
      <c r="D38" s="203" t="str">
        <v>n/a</v>
      </c>
      <c r="E38" s="182" t="str">
        <v>n/a</v>
      </c>
      <c r="F38" s="204">
        <v>0</v>
      </c>
      <c r="G38" s="181">
        <v>0</v>
      </c>
      <c r="H38" s="204">
        <v>0</v>
      </c>
      <c r="I38" s="204">
        <v>0</v>
      </c>
      <c r="J38" s="205">
        <v>0</v>
      </c>
      <c r="K38" s="180">
        <v>0</v>
      </c>
      <c r="L38" s="293">
        <v>0</v>
      </c>
      <c r="M38" s="236">
        <v>0</v>
      </c>
      <c r="N38" s="236">
        <v>0</v>
      </c>
      <c r="O38" s="236">
        <v>0</v>
      </c>
      <c r="P38" s="248">
        <v>0</v>
      </c>
      <c r="Q38" s="248">
        <v>0</v>
      </c>
      <c r="R38" s="248">
        <v>1970</v>
      </c>
      <c r="S38" s="243">
        <v>1939</v>
      </c>
      <c r="T38" s="242">
        <v>1996</v>
      </c>
      <c r="U38" s="237">
        <v>1849</v>
      </c>
      <c r="V38" s="307">
        <f>ROUND('Models Data'!W476,0)</f>
        <v>1932</v>
      </c>
      <c r="W38" s="242">
        <f>ROUND('Models Data'!X476,0)</f>
        <v>1951</v>
      </c>
      <c r="X38" s="242">
        <f>ROUND('Models Data'!Y476,0)</f>
        <v>1931</v>
      </c>
      <c r="Y38" s="237">
        <f>ROUND('Models Data'!Z476,0)</f>
        <v>1908</v>
      </c>
      <c r="Z38" s="2">
        <f>ROUND('Models Data'!AA476,0)</f>
        <v>1900</v>
      </c>
      <c r="AA38" s="280">
        <f>ROUND('Models Data'!AB476,0)</f>
        <v>1841</v>
      </c>
      <c r="AB38" s="242">
        <f>ROUND('Models Data'!AC476,0)</f>
        <v>1812</v>
      </c>
      <c r="AC38" s="242">
        <f>ROUND('Models Data'!AD476,0)</f>
        <v>1819</v>
      </c>
      <c r="AD38" s="335">
        <f>ROUND('Models Data'!AE476,0)</f>
        <v>2023</v>
      </c>
      <c r="AE38" s="335">
        <f>ROUND('Models Data'!AF476,0)</f>
        <v>2026</v>
      </c>
      <c r="AF38" s="335">
        <f>ROUND('Models Data'!AG476,0)</f>
        <v>2021</v>
      </c>
      <c r="AG38" s="335">
        <f>ROUND('Models Data'!AH476,0)</f>
        <v>2041</v>
      </c>
      <c r="AH38" s="242">
        <f>ROUND('Models Data'!AI476,0)</f>
        <v>2021</v>
      </c>
      <c r="AI38" s="242">
        <f>ROUND('Models Data'!AJ476,0)</f>
        <v>2029</v>
      </c>
      <c r="AJ38" s="242">
        <f>ROUND('Models Data'!AK476,0)</f>
        <v>2022</v>
      </c>
      <c r="AK38" s="242">
        <f>ROUND('Models Data'!AL476,0)</f>
        <v>2032</v>
      </c>
      <c r="AL38" s="242">
        <f>ROUND('Models Data'!AM476,0)</f>
        <v>2048</v>
      </c>
      <c r="AM38" s="242">
        <f>ROUND('Models Data'!AN476,0)</f>
        <v>2053</v>
      </c>
      <c r="AN38" s="348">
        <f>ROUND('Models Data'!AO476,0)</f>
        <v>2100</v>
      </c>
      <c r="AO38" s="131">
        <f>ROUND('Models Data'!AP476,-1)</f>
        <v>2150</v>
      </c>
      <c r="AP38" s="2">
        <f>ROUND('Models Data'!AQ476,-1)</f>
        <v>2190</v>
      </c>
      <c r="AQ38" s="134">
        <f>ROUND('Models Data'!AR476,-1)</f>
        <v>2220</v>
      </c>
      <c r="AR38" s="275">
        <f>ROUND('Models Data'!AS476,-1)</f>
        <v>2250</v>
      </c>
      <c r="AS38" s="275">
        <f>ROUND('Models Data'!AT476,-1)</f>
        <v>2280</v>
      </c>
      <c r="AT38" s="275">
        <f>ROUND('Models Data'!AU476,-1)</f>
        <v>2300</v>
      </c>
      <c r="AU38" s="275">
        <f>ROUND('Models Data'!AV476,-1)</f>
        <v>2320</v>
      </c>
      <c r="AV38" s="275">
        <f>ROUND('Models Data'!AW476,-1)</f>
        <v>2330</v>
      </c>
      <c r="AW38" s="275">
        <f>ROUND('Models Data'!AX476,-1)</f>
        <v>2350</v>
      </c>
      <c r="AX38" s="275">
        <f>ROUND('Models Data'!AY476,-1)</f>
        <v>2360</v>
      </c>
      <c r="AY38" s="275">
        <f>ROUND('Models Data'!AZ476,-1)</f>
        <v>2370</v>
      </c>
      <c r="AZ38" s="275">
        <f>ROUND('Models Data'!BA476,-1)</f>
        <v>2380</v>
      </c>
      <c r="BA38" s="275">
        <f>ROUND('Models Data'!BB476,-1)</f>
        <v>2390</v>
      </c>
      <c r="BB38" s="275">
        <f>ROUND('Models Data'!BC476,-1)</f>
        <v>2400</v>
      </c>
      <c r="BC38" s="275">
        <f>ROUND('Models Data'!BD476,-1)</f>
        <v>2400</v>
      </c>
      <c r="BD38" s="275">
        <f>ROUND('Models Data'!BE476,-1)</f>
        <v>2410</v>
      </c>
      <c r="BE38" s="275">
        <f>ROUND('Models Data'!BF476,-1)</f>
        <v>2410</v>
      </c>
      <c r="BF38" s="275">
        <f>ROUND('Models Data'!BG476,-1)</f>
        <v>2420</v>
      </c>
      <c r="BG38" s="275">
        <f>ROUND('Models Data'!BH476,-1)</f>
        <v>2430</v>
      </c>
      <c r="BH38" s="275">
        <f>ROUND('Models Data'!BI476,-1)</f>
        <v>2430</v>
      </c>
      <c r="BI38" s="275">
        <f>ROUND('Models Data'!BJ476,-1)</f>
        <v>2440</v>
      </c>
      <c r="BJ38" s="134">
        <f>ROUND('Models Data'!BK476,-1)</f>
        <v>2450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113</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Data'!C497:V497</f>
        <v>n/a</v>
      </c>
      <c r="C82" s="173" t="str">
        <v>n/a</v>
      </c>
      <c r="D82" s="173" t="str">
        <v>n/a</v>
      </c>
      <c r="E82" s="174" t="str">
        <v>n/a</v>
      </c>
      <c r="F82" s="173">
        <v>0</v>
      </c>
      <c r="G82" s="222">
        <v>0</v>
      </c>
      <c r="H82" s="175">
        <v>0</v>
      </c>
      <c r="I82" s="175">
        <v>0</v>
      </c>
      <c r="J82" s="173">
        <v>0</v>
      </c>
      <c r="K82" s="176">
        <v>0</v>
      </c>
      <c r="L82" s="320">
        <v>0</v>
      </c>
      <c r="M82" s="38">
        <v>0</v>
      </c>
      <c r="N82" s="38">
        <v>0</v>
      </c>
      <c r="O82" s="38">
        <v>0</v>
      </c>
      <c r="P82" s="233">
        <v>0</v>
      </c>
      <c r="Q82" s="233">
        <v>0</v>
      </c>
      <c r="R82" s="38">
        <v>53</v>
      </c>
      <c r="S82" s="233">
        <v>50</v>
      </c>
      <c r="T82" s="241">
        <v>83</v>
      </c>
      <c r="U82" s="241">
        <v>95</v>
      </c>
      <c r="V82" s="306">
        <f>ROUND('Models Data'!W497,0)</f>
        <v>165</v>
      </c>
      <c r="W82" s="268">
        <f>ROUND('Models Data'!X497,0)</f>
        <v>431</v>
      </c>
      <c r="X82" s="240">
        <f>ROUND('Models Data'!Y497,0)</f>
        <v>455</v>
      </c>
      <c r="Y82" s="241">
        <f>ROUND('Models Data'!Z497,0)</f>
        <v>473</v>
      </c>
      <c r="Z82" s="240">
        <f>ROUND('Models Data'!AA497,0)</f>
        <v>497</v>
      </c>
      <c r="AA82" s="279">
        <f>ROUND('Models Data'!AB497,0)</f>
        <v>498</v>
      </c>
      <c r="AB82" s="241">
        <f>ROUND('Models Data'!AC497,0)</f>
        <v>516</v>
      </c>
      <c r="AC82" s="241">
        <f>ROUND('Models Data'!AD497,0)</f>
        <v>525</v>
      </c>
      <c r="AD82" s="240">
        <f>ROUND('Models Data'!AE497,0)</f>
        <v>537</v>
      </c>
      <c r="AE82" s="240">
        <f>ROUND('Models Data'!AF497,0)</f>
        <v>549</v>
      </c>
      <c r="AF82" s="240">
        <f>ROUND('Models Data'!AG497,0)</f>
        <v>571</v>
      </c>
      <c r="AG82" s="240">
        <f>ROUND('Models Data'!AH497,0)</f>
        <v>585</v>
      </c>
      <c r="AH82" s="241">
        <f>ROUND('Models Data'!AI497,0)</f>
        <v>603</v>
      </c>
      <c r="AI82" s="241">
        <f>ROUND('Models Data'!AJ497,0)</f>
        <v>616</v>
      </c>
      <c r="AJ82" s="241">
        <f>ROUND('Models Data'!AK497,0)</f>
        <v>628</v>
      </c>
      <c r="AK82" s="241">
        <f>ROUND('Models Data'!AL497,0)</f>
        <v>662</v>
      </c>
      <c r="AL82" s="241">
        <f>ROUND('Models Data'!AM497,0)</f>
        <v>674</v>
      </c>
      <c r="AM82" s="241">
        <f>ROUND('Models Data'!AN497,0)</f>
        <v>696</v>
      </c>
      <c r="AN82" s="347">
        <f>ROUND('Models Data'!AO497,0)</f>
        <v>713</v>
      </c>
      <c r="AO82" s="38">
        <f>ROUND('Models Data'!AP497,-1)</f>
        <v>710</v>
      </c>
      <c r="AP82" s="38">
        <f>ROUND('Models Data'!AQ497,-1)</f>
        <v>710</v>
      </c>
      <c r="AQ82" s="38">
        <f>ROUND('Models Data'!AR497,-1)</f>
        <v>720</v>
      </c>
      <c r="AR82" s="38">
        <f>ROUND('Models Data'!AS497,-1)</f>
        <v>720</v>
      </c>
      <c r="AS82" s="38">
        <f>ROUND('Models Data'!AT497,-1)</f>
        <v>720</v>
      </c>
      <c r="AT82" s="38">
        <f>ROUND('Models Data'!AU497,-1)</f>
        <v>720</v>
      </c>
      <c r="AU82" s="38">
        <f>ROUND('Models Data'!AV497,-1)</f>
        <v>720</v>
      </c>
      <c r="AV82" s="38">
        <f>ROUND('Models Data'!AW497,-1)</f>
        <v>720</v>
      </c>
      <c r="AW82" s="38">
        <f>ROUND('Models Data'!AX497,-1)</f>
        <v>720</v>
      </c>
      <c r="AX82" s="38">
        <f>ROUND('Models Data'!AY497,-1)</f>
        <v>720</v>
      </c>
      <c r="AY82" s="38">
        <f>ROUND('Models Data'!AZ497,-1)</f>
        <v>720</v>
      </c>
      <c r="AZ82" s="38">
        <f>ROUND('Models Data'!BA497,-1)</f>
        <v>710</v>
      </c>
      <c r="BA82" s="38">
        <f>ROUND('Models Data'!BB497,-1)</f>
        <v>710</v>
      </c>
      <c r="BB82" s="38">
        <f>ROUND('Models Data'!BC497,-1)</f>
        <v>700</v>
      </c>
      <c r="BC82" s="38">
        <f>ROUND('Models Data'!BD497,-1)</f>
        <v>690</v>
      </c>
      <c r="BD82" s="38">
        <f>ROUND('Models Data'!BE497,-1)</f>
        <v>690</v>
      </c>
      <c r="BE82" s="38">
        <f>ROUND('Models Data'!BF497,-1)</f>
        <v>680</v>
      </c>
      <c r="BF82" s="38">
        <f>ROUND('Models Data'!BG497,-1)</f>
        <v>670</v>
      </c>
      <c r="BG82" s="38">
        <f>ROUND('Models Data'!BH497,-1)</f>
        <v>670</v>
      </c>
      <c r="BH82" s="38">
        <f>ROUND('Models Data'!BI497,-1)</f>
        <v>660</v>
      </c>
      <c r="BI82" s="38">
        <f>ROUND('Models Data'!BJ497,-1)</f>
        <v>650</v>
      </c>
      <c r="BJ82" s="115">
        <f>ROUND('Models Data'!BK497,-1)</f>
        <v>650</v>
      </c>
    </row>
    <row r="83" spans="1:116" s="65" customFormat="1" ht="15.95" customHeight="1" thickBot="1" x14ac:dyDescent="0.25">
      <c r="A83" s="64" t="s">
        <v>68</v>
      </c>
      <c r="B83" s="221" t="str">
        <f t="array" ref="B83:U83">'Models Data'!C518:V518</f>
        <v>n/a</v>
      </c>
      <c r="C83" s="173" t="str">
        <v>n/a</v>
      </c>
      <c r="D83" s="173" t="str">
        <v>n/a</v>
      </c>
      <c r="E83" s="174" t="str">
        <v>n/a</v>
      </c>
      <c r="F83" s="173">
        <v>0</v>
      </c>
      <c r="G83" s="222">
        <v>0</v>
      </c>
      <c r="H83" s="175">
        <v>0</v>
      </c>
      <c r="I83" s="175">
        <v>0</v>
      </c>
      <c r="J83" s="173">
        <v>0</v>
      </c>
      <c r="K83" s="176">
        <v>0</v>
      </c>
      <c r="L83" s="320">
        <v>0</v>
      </c>
      <c r="M83" s="38">
        <v>0</v>
      </c>
      <c r="N83" s="38">
        <v>0</v>
      </c>
      <c r="O83" s="38">
        <v>0</v>
      </c>
      <c r="P83" s="233">
        <v>0</v>
      </c>
      <c r="Q83" s="233">
        <v>0</v>
      </c>
      <c r="R83" s="38">
        <v>55</v>
      </c>
      <c r="S83" s="233">
        <v>52</v>
      </c>
      <c r="T83" s="241">
        <v>64</v>
      </c>
      <c r="U83" s="241">
        <v>58</v>
      </c>
      <c r="V83" s="306">
        <f>ROUND('Models Data'!W518,0)</f>
        <v>89</v>
      </c>
      <c r="W83" s="268">
        <f>ROUND('Models Data'!X518,0)</f>
        <v>263</v>
      </c>
      <c r="X83" s="240">
        <f>ROUND('Models Data'!Y518,0)</f>
        <v>290</v>
      </c>
      <c r="Y83" s="241">
        <f>ROUND('Models Data'!Z518,0)</f>
        <v>313</v>
      </c>
      <c r="Z83" s="240">
        <f>ROUND('Models Data'!AA518,0)</f>
        <v>347</v>
      </c>
      <c r="AA83" s="279">
        <f>ROUND('Models Data'!AB518,0)</f>
        <v>349</v>
      </c>
      <c r="AB83" s="241">
        <f>ROUND('Models Data'!AC518,0)</f>
        <v>353</v>
      </c>
      <c r="AC83" s="241">
        <f>ROUND('Models Data'!AD518,0)</f>
        <v>388</v>
      </c>
      <c r="AD83" s="240">
        <f>ROUND('Models Data'!AE518,0)</f>
        <v>410</v>
      </c>
      <c r="AE83" s="240">
        <f>ROUND('Models Data'!AF518,0)</f>
        <v>433</v>
      </c>
      <c r="AF83" s="240">
        <f>ROUND('Models Data'!AG518,0)</f>
        <v>463</v>
      </c>
      <c r="AG83" s="240">
        <f>ROUND('Models Data'!AH518,0)</f>
        <v>493</v>
      </c>
      <c r="AH83" s="241">
        <f>ROUND('Models Data'!AI518,0)</f>
        <v>514</v>
      </c>
      <c r="AI83" s="241">
        <f>ROUND('Models Data'!AJ518,0)</f>
        <v>560</v>
      </c>
      <c r="AJ83" s="241">
        <f>ROUND('Models Data'!AK518,0)</f>
        <v>583</v>
      </c>
      <c r="AK83" s="241">
        <f>ROUND('Models Data'!AL518,0)</f>
        <v>572</v>
      </c>
      <c r="AL83" s="241">
        <f>ROUND('Models Data'!AM518,0)</f>
        <v>600</v>
      </c>
      <c r="AM83" s="241">
        <f>ROUND('Models Data'!AN518,0)</f>
        <v>627</v>
      </c>
      <c r="AN83" s="347">
        <f>ROUND('Models Data'!AO518,0)</f>
        <v>673</v>
      </c>
      <c r="AO83" s="38">
        <f>ROUND('Models Data'!AP518,-1)</f>
        <v>730</v>
      </c>
      <c r="AP83" s="38">
        <f>ROUND('Models Data'!AQ518,-1)</f>
        <v>780</v>
      </c>
      <c r="AQ83" s="38">
        <f>ROUND('Models Data'!AR518,-1)</f>
        <v>820</v>
      </c>
      <c r="AR83" s="38">
        <f>ROUND('Models Data'!AS518,-1)</f>
        <v>860</v>
      </c>
      <c r="AS83" s="38">
        <f>ROUND('Models Data'!AT518,-1)</f>
        <v>900</v>
      </c>
      <c r="AT83" s="38">
        <f>ROUND('Models Data'!AU518,-1)</f>
        <v>930</v>
      </c>
      <c r="AU83" s="38">
        <f>ROUND('Models Data'!AV518,-1)</f>
        <v>950</v>
      </c>
      <c r="AV83" s="38">
        <f>ROUND('Models Data'!AW518,-1)</f>
        <v>980</v>
      </c>
      <c r="AW83" s="38">
        <f>ROUND('Models Data'!AX518,-1)</f>
        <v>1010</v>
      </c>
      <c r="AX83" s="38">
        <f>ROUND('Models Data'!AY518,-1)</f>
        <v>1030</v>
      </c>
      <c r="AY83" s="38">
        <f>ROUND('Models Data'!AZ518,-1)</f>
        <v>1060</v>
      </c>
      <c r="AZ83" s="38">
        <f>ROUND('Models Data'!BA518,-1)</f>
        <v>1080</v>
      </c>
      <c r="BA83" s="38">
        <f>ROUND('Models Data'!BB518,-1)</f>
        <v>1100</v>
      </c>
      <c r="BB83" s="38">
        <f>ROUND('Models Data'!BC518,-1)</f>
        <v>1120</v>
      </c>
      <c r="BC83" s="38">
        <f>ROUND('Models Data'!BD518,-1)</f>
        <v>1140</v>
      </c>
      <c r="BD83" s="38">
        <f>ROUND('Models Data'!BE518,-1)</f>
        <v>1170</v>
      </c>
      <c r="BE83" s="38">
        <f>ROUND('Models Data'!BF518,-1)</f>
        <v>1190</v>
      </c>
      <c r="BF83" s="38">
        <f>ROUND('Models Data'!BG518,-1)</f>
        <v>1210</v>
      </c>
      <c r="BG83" s="38">
        <f>ROUND('Models Data'!BH518,-1)</f>
        <v>1230</v>
      </c>
      <c r="BH83" s="38">
        <f>ROUND('Models Data'!BI518,-1)</f>
        <v>1250</v>
      </c>
      <c r="BI83" s="38">
        <f>ROUND('Models Data'!BJ518,-1)</f>
        <v>1270</v>
      </c>
      <c r="BJ83" s="115">
        <f>ROUND('Models Data'!BK518,-1)</f>
        <v>1290</v>
      </c>
    </row>
    <row r="84" spans="1:116" s="18" customFormat="1" ht="15.95" customHeight="1" thickBot="1" x14ac:dyDescent="0.25">
      <c r="A84" s="66" t="s">
        <v>89</v>
      </c>
      <c r="B84" s="179" t="str">
        <f t="array" ref="B84:U84">'Models Data'!C539:V539</f>
        <v>n/a</v>
      </c>
      <c r="C84" s="179" t="str">
        <v>n/a</v>
      </c>
      <c r="D84" s="203" t="str">
        <v>n/a</v>
      </c>
      <c r="E84" s="182" t="str">
        <v>n/a</v>
      </c>
      <c r="F84" s="205">
        <v>0</v>
      </c>
      <c r="G84" s="223">
        <v>0</v>
      </c>
      <c r="H84" s="204">
        <v>0</v>
      </c>
      <c r="I84" s="204">
        <v>0</v>
      </c>
      <c r="J84" s="205">
        <v>0</v>
      </c>
      <c r="K84" s="180">
        <v>0</v>
      </c>
      <c r="L84" s="293">
        <v>0</v>
      </c>
      <c r="M84" s="236">
        <v>0</v>
      </c>
      <c r="N84" s="236">
        <v>0</v>
      </c>
      <c r="O84" s="236">
        <v>0</v>
      </c>
      <c r="P84" s="248">
        <v>0</v>
      </c>
      <c r="Q84" s="248">
        <v>0</v>
      </c>
      <c r="R84" s="236">
        <v>108</v>
      </c>
      <c r="S84" s="248">
        <v>102</v>
      </c>
      <c r="T84" s="259">
        <v>147</v>
      </c>
      <c r="U84" s="242">
        <v>153</v>
      </c>
      <c r="V84" s="307">
        <f>ROUND('Models Data'!W539,0)</f>
        <v>254</v>
      </c>
      <c r="W84" s="237">
        <f>ROUND('Models Data'!X539,0)</f>
        <v>694</v>
      </c>
      <c r="X84" s="2">
        <f>ROUND('Models Data'!Y539,0)</f>
        <v>745</v>
      </c>
      <c r="Y84" s="237">
        <f>ROUND('Models Data'!Z539,0)</f>
        <v>786</v>
      </c>
      <c r="Z84" s="2">
        <f>ROUND('Models Data'!AA539,0)</f>
        <v>844</v>
      </c>
      <c r="AA84" s="280">
        <f>ROUND('Models Data'!AB539,0)</f>
        <v>847</v>
      </c>
      <c r="AB84" s="237">
        <f>ROUND('Models Data'!AC539,0)</f>
        <v>869</v>
      </c>
      <c r="AC84" s="237">
        <f>ROUND('Models Data'!AD539,0)</f>
        <v>913</v>
      </c>
      <c r="AD84" s="2">
        <f>ROUND('Models Data'!AE539,0)</f>
        <v>947</v>
      </c>
      <c r="AE84" s="2">
        <f>ROUND('Models Data'!AF539,0)</f>
        <v>982</v>
      </c>
      <c r="AF84" s="2">
        <f>ROUND('Models Data'!AG539,0)</f>
        <v>1034</v>
      </c>
      <c r="AG84" s="2">
        <f>ROUND('Models Data'!AH539,0)</f>
        <v>1078</v>
      </c>
      <c r="AH84" s="237">
        <f>ROUND('Models Data'!AI539,0)</f>
        <v>1117</v>
      </c>
      <c r="AI84" s="237">
        <f>ROUND('Models Data'!AJ539,0)</f>
        <v>1176</v>
      </c>
      <c r="AJ84" s="237">
        <f>ROUND('Models Data'!AK539,0)</f>
        <v>1211</v>
      </c>
      <c r="AK84" s="237">
        <f>ROUND('Models Data'!AL539,0)</f>
        <v>1234</v>
      </c>
      <c r="AL84" s="237">
        <f>ROUND('Models Data'!AM539,0)</f>
        <v>1274</v>
      </c>
      <c r="AM84" s="237">
        <f>ROUND('Models Data'!AN539,0)</f>
        <v>1323</v>
      </c>
      <c r="AN84" s="353">
        <f>ROUND('Models Data'!AO539,0)</f>
        <v>1386</v>
      </c>
      <c r="AO84" s="116">
        <f>ROUND('Models Data'!AP539,-1)</f>
        <v>1440</v>
      </c>
      <c r="AP84" s="116">
        <f>ROUND('Models Data'!AQ539,-1)</f>
        <v>1490</v>
      </c>
      <c r="AQ84" s="116">
        <f>ROUND('Models Data'!AR539,-1)</f>
        <v>1540</v>
      </c>
      <c r="AR84" s="116">
        <f>ROUND('Models Data'!AS539,-1)</f>
        <v>1580</v>
      </c>
      <c r="AS84" s="116">
        <f>ROUND('Models Data'!AT539,-1)</f>
        <v>1620</v>
      </c>
      <c r="AT84" s="116">
        <f>ROUND('Models Data'!AU539,-1)</f>
        <v>1650</v>
      </c>
      <c r="AU84" s="116">
        <f>ROUND('Models Data'!AV539,-1)</f>
        <v>1680</v>
      </c>
      <c r="AV84" s="116">
        <f>ROUND('Models Data'!AW539,-1)</f>
        <v>1700</v>
      </c>
      <c r="AW84" s="116">
        <f>ROUND('Models Data'!AX539,-1)</f>
        <v>1730</v>
      </c>
      <c r="AX84" s="116">
        <f>ROUND('Models Data'!AY539,-1)</f>
        <v>1750</v>
      </c>
      <c r="AY84" s="116">
        <f>ROUND('Models Data'!AZ539,-1)</f>
        <v>1770</v>
      </c>
      <c r="AZ84" s="116">
        <f>ROUND('Models Data'!BA539,-1)</f>
        <v>1790</v>
      </c>
      <c r="BA84" s="116">
        <f>ROUND('Models Data'!BB539,-1)</f>
        <v>1810</v>
      </c>
      <c r="BB84" s="116">
        <f>ROUND('Models Data'!BC539,-1)</f>
        <v>1820</v>
      </c>
      <c r="BC84" s="116">
        <f>ROUND('Models Data'!BD539,-1)</f>
        <v>1840</v>
      </c>
      <c r="BD84" s="116">
        <f>ROUND('Models Data'!BE539,-1)</f>
        <v>1850</v>
      </c>
      <c r="BE84" s="116">
        <f>ROUND('Models Data'!BF539,-1)</f>
        <v>1870</v>
      </c>
      <c r="BF84" s="116">
        <f>ROUND('Models Data'!BG539,-1)</f>
        <v>1880</v>
      </c>
      <c r="BG84" s="116">
        <f>ROUND('Models Data'!BH539,-1)</f>
        <v>1900</v>
      </c>
      <c r="BH84" s="116">
        <f>ROUND('Models Data'!BI539,-1)</f>
        <v>1910</v>
      </c>
      <c r="BI84" s="116">
        <f>ROUND('Models Data'!BJ539,-1)</f>
        <v>1920</v>
      </c>
      <c r="BJ84" s="117">
        <f>ROUND('Models Data'!BK539,-1)</f>
        <v>1930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Data'!C560:V560</f>
        <v>0</v>
      </c>
      <c r="C86" s="228">
        <v>0</v>
      </c>
      <c r="D86" s="228">
        <v>0</v>
      </c>
      <c r="E86" s="229">
        <v>0</v>
      </c>
      <c r="F86" s="228">
        <v>0</v>
      </c>
      <c r="G86" s="230">
        <v>0</v>
      </c>
      <c r="H86" s="231">
        <v>0</v>
      </c>
      <c r="I86" s="231">
        <v>0</v>
      </c>
      <c r="J86" s="232">
        <v>0</v>
      </c>
      <c r="K86" s="316">
        <v>0</v>
      </c>
      <c r="L86" s="321">
        <v>0</v>
      </c>
      <c r="M86" s="251">
        <v>0</v>
      </c>
      <c r="N86" s="251">
        <v>0</v>
      </c>
      <c r="O86" s="251">
        <v>0</v>
      </c>
      <c r="P86" s="252">
        <v>0</v>
      </c>
      <c r="Q86" s="252">
        <v>0</v>
      </c>
      <c r="R86" s="251">
        <v>13</v>
      </c>
      <c r="S86" s="252">
        <v>17</v>
      </c>
      <c r="T86" s="252">
        <v>18</v>
      </c>
      <c r="U86" s="252">
        <v>19</v>
      </c>
      <c r="V86" s="309">
        <f>ROUND('Models Data'!W560,0)</f>
        <v>16</v>
      </c>
      <c r="W86" s="269">
        <f>ROUND('Models Data'!X560,0)</f>
        <v>32</v>
      </c>
      <c r="X86" s="251">
        <f>ROUND('Models Data'!Y560,0)</f>
        <v>50</v>
      </c>
      <c r="Y86" s="252">
        <f>ROUND('Models Data'!Z560,0)</f>
        <v>52</v>
      </c>
      <c r="Z86" s="251">
        <f>ROUND('Models Data'!AA560,0)</f>
        <v>51</v>
      </c>
      <c r="AA86" s="284">
        <f>ROUND('Models Data'!AB560,0)</f>
        <v>49</v>
      </c>
      <c r="AB86" s="252">
        <f>ROUND('Models Data'!AC560,0)</f>
        <v>42</v>
      </c>
      <c r="AC86" s="252">
        <f>ROUND('Models Data'!AD560,0)</f>
        <v>41</v>
      </c>
      <c r="AD86" s="251">
        <f>ROUND('Models Data'!AE560,0)</f>
        <v>45</v>
      </c>
      <c r="AE86" s="251">
        <f>ROUND('Models Data'!AF560,0)</f>
        <v>38</v>
      </c>
      <c r="AF86" s="251">
        <f>ROUND('Models Data'!AG560,0)</f>
        <v>37</v>
      </c>
      <c r="AG86" s="251">
        <f>ROUND('Models Data'!AH560,0)</f>
        <v>38</v>
      </c>
      <c r="AH86" s="252">
        <f>ROUND('Models Data'!AI560,0)</f>
        <v>33</v>
      </c>
      <c r="AI86" s="252">
        <f>ROUND('Models Data'!AJ560,0)</f>
        <v>30</v>
      </c>
      <c r="AJ86" s="252">
        <f>ROUND('Models Data'!AK560,0)</f>
        <v>28</v>
      </c>
      <c r="AK86" s="252">
        <f>ROUND('Models Data'!AL560,0)</f>
        <v>22</v>
      </c>
      <c r="AL86" s="252">
        <f>ROUND('Models Data'!AM560,0)</f>
        <v>22</v>
      </c>
      <c r="AM86" s="252">
        <f>ROUND('Models Data'!AN560,0)</f>
        <v>19</v>
      </c>
      <c r="AN86" s="354">
        <f>ROUND('Models Data'!AO560,0)</f>
        <v>18</v>
      </c>
      <c r="AO86" s="142">
        <f>ROUND('Models Data'!AP560,-1)</f>
        <v>20</v>
      </c>
      <c r="AP86" s="142">
        <f>ROUND('Models Data'!AQ560,-1)</f>
        <v>10</v>
      </c>
      <c r="AQ86" s="142">
        <f>ROUND('Models Data'!AR560,-1)</f>
        <v>10</v>
      </c>
      <c r="AR86" s="142">
        <f>ROUND('Models Data'!AS560,-1)</f>
        <v>10</v>
      </c>
      <c r="AS86" s="142">
        <f>ROUND('Models Data'!AT560,-1)</f>
        <v>10</v>
      </c>
      <c r="AT86" s="142">
        <f>ROUND('Models Data'!AU560,-1)</f>
        <v>10</v>
      </c>
      <c r="AU86" s="142">
        <f>ROUND('Models Data'!AV560,-1)</f>
        <v>10</v>
      </c>
      <c r="AV86" s="142">
        <f>ROUND('Models Data'!AW560,-1)</f>
        <v>10</v>
      </c>
      <c r="AW86" s="142">
        <f>ROUND('Models Data'!AX560,-1)</f>
        <v>0</v>
      </c>
      <c r="AX86" s="142">
        <f>ROUND('Models Data'!AY560,-1)</f>
        <v>0</v>
      </c>
      <c r="AY86" s="142">
        <f>ROUND('Models Data'!AZ560,-1)</f>
        <v>0</v>
      </c>
      <c r="AZ86" s="142">
        <f>ROUND('Models Data'!BA560,-1)</f>
        <v>0</v>
      </c>
      <c r="BA86" s="142">
        <f>ROUND('Models Data'!BB560,-1)</f>
        <v>0</v>
      </c>
      <c r="BB86" s="142">
        <f>ROUND('Models Data'!BC560,-1)</f>
        <v>0</v>
      </c>
      <c r="BC86" s="142">
        <f>ROUND('Models Data'!BD560,-1)</f>
        <v>0</v>
      </c>
      <c r="BD86" s="142">
        <f>ROUND('Models Data'!BE560,-1)</f>
        <v>0</v>
      </c>
      <c r="BE86" s="142">
        <f>ROUND('Models Data'!BF560,-1)</f>
        <v>0</v>
      </c>
      <c r="BF86" s="142">
        <f>ROUND('Models Data'!BG560,-1)</f>
        <v>0</v>
      </c>
      <c r="BG86" s="142">
        <f>ROUND('Models Data'!BH560,-1)</f>
        <v>0</v>
      </c>
      <c r="BH86" s="142">
        <f>ROUND('Models Data'!BI560,-1)</f>
        <v>0</v>
      </c>
      <c r="BI86" s="142">
        <f>ROUND('Models Data'!BJ560,-1)</f>
        <v>0</v>
      </c>
      <c r="BJ86" s="143">
        <f>ROUND('Models Data'!BK560,-1)</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Data'!C581:V581</f>
        <v>n/a</v>
      </c>
      <c r="C89" s="173" t="str">
        <v>n/a</v>
      </c>
      <c r="D89" s="173" t="str">
        <v>n/a</v>
      </c>
      <c r="E89" s="174" t="str">
        <v>n/a</v>
      </c>
      <c r="F89" s="173">
        <v>0</v>
      </c>
      <c r="G89" s="222">
        <v>0</v>
      </c>
      <c r="H89" s="175">
        <v>0</v>
      </c>
      <c r="I89" s="175">
        <v>0</v>
      </c>
      <c r="J89" s="177">
        <v>0</v>
      </c>
      <c r="K89" s="176">
        <v>0</v>
      </c>
      <c r="L89" s="288">
        <v>0</v>
      </c>
      <c r="M89" s="240">
        <v>0</v>
      </c>
      <c r="N89" s="240">
        <v>0</v>
      </c>
      <c r="O89" s="240">
        <v>0</v>
      </c>
      <c r="P89" s="241">
        <v>0</v>
      </c>
      <c r="Q89" s="241">
        <v>0</v>
      </c>
      <c r="R89" s="240">
        <v>42</v>
      </c>
      <c r="S89" s="241">
        <v>44</v>
      </c>
      <c r="T89" s="241">
        <v>43</v>
      </c>
      <c r="U89" s="241">
        <v>48</v>
      </c>
      <c r="V89" s="306">
        <f>ROUND('Models Data'!W581,0)</f>
        <v>51</v>
      </c>
      <c r="W89" s="268">
        <f>ROUND('Models Data'!X581,0)</f>
        <v>51</v>
      </c>
      <c r="X89" s="240">
        <f>ROUND('Models Data'!Y581,0)</f>
        <v>53</v>
      </c>
      <c r="Y89" s="241">
        <f>ROUND('Models Data'!Z581,0)</f>
        <v>54</v>
      </c>
      <c r="Z89" s="240">
        <f>ROUND('Models Data'!AA581,0)</f>
        <v>53</v>
      </c>
      <c r="AA89" s="279">
        <f>ROUND('Models Data'!AB581,0)</f>
        <v>50</v>
      </c>
      <c r="AB89" s="241">
        <f>ROUND('Models Data'!AC581,0)</f>
        <v>55</v>
      </c>
      <c r="AC89" s="241">
        <f>ROUND('Models Data'!AD581,0)</f>
        <v>55</v>
      </c>
      <c r="AD89" s="240">
        <f>ROUND('Models Data'!AE581,0)</f>
        <v>59</v>
      </c>
      <c r="AE89" s="240">
        <f>ROUND('Models Data'!AF581,0)</f>
        <v>56</v>
      </c>
      <c r="AF89" s="240">
        <f>ROUND('Models Data'!AG581,0)</f>
        <v>58</v>
      </c>
      <c r="AG89" s="240">
        <f>ROUND('Models Data'!AH581,0)</f>
        <v>59</v>
      </c>
      <c r="AH89" s="241">
        <f>ROUND('Models Data'!AI581,0)</f>
        <v>62</v>
      </c>
      <c r="AI89" s="241">
        <f>ROUND('Models Data'!AJ581,0)</f>
        <v>59</v>
      </c>
      <c r="AJ89" s="241">
        <f>ROUND('Models Data'!AK581,0)</f>
        <v>60</v>
      </c>
      <c r="AK89" s="241">
        <f>ROUND('Models Data'!AL581,0)</f>
        <v>63</v>
      </c>
      <c r="AL89" s="241">
        <f>ROUND('Models Data'!AM581,0)</f>
        <v>64</v>
      </c>
      <c r="AM89" s="241">
        <f>ROUND('Models Data'!AN581,0)</f>
        <v>60</v>
      </c>
      <c r="AN89" s="347">
        <f>ROUND('Models Data'!AO581,0)</f>
        <v>58</v>
      </c>
      <c r="AO89" s="38">
        <f>ROUND('Models Data'!AP581,-1)</f>
        <v>60</v>
      </c>
      <c r="AP89" s="38">
        <f>ROUND('Models Data'!AQ581,-1)</f>
        <v>60</v>
      </c>
      <c r="AQ89" s="38">
        <f>ROUND('Models Data'!AR581,-1)</f>
        <v>60</v>
      </c>
      <c r="AR89" s="38">
        <f>ROUND('Models Data'!AS581,-1)</f>
        <v>60</v>
      </c>
      <c r="AS89" s="38">
        <f>ROUND('Models Data'!AT581,-1)</f>
        <v>60</v>
      </c>
      <c r="AT89" s="38">
        <f>ROUND('Models Data'!AU581,-1)</f>
        <v>60</v>
      </c>
      <c r="AU89" s="38">
        <f>ROUND('Models Data'!AV581,-1)</f>
        <v>60</v>
      </c>
      <c r="AV89" s="38">
        <f>ROUND('Models Data'!AW581,-1)</f>
        <v>60</v>
      </c>
      <c r="AW89" s="38">
        <f>ROUND('Models Data'!AX581,-1)</f>
        <v>60</v>
      </c>
      <c r="AX89" s="38">
        <f>ROUND('Models Data'!AY581,-1)</f>
        <v>60</v>
      </c>
      <c r="AY89" s="38">
        <f>ROUND('Models Data'!AZ581,-1)</f>
        <v>60</v>
      </c>
      <c r="AZ89" s="38">
        <f>ROUND('Models Data'!BA581,-1)</f>
        <v>60</v>
      </c>
      <c r="BA89" s="38">
        <f>ROUND('Models Data'!BB581,-1)</f>
        <v>60</v>
      </c>
      <c r="BB89" s="38">
        <f>ROUND('Models Data'!BC581,-1)</f>
        <v>50</v>
      </c>
      <c r="BC89" s="38">
        <f>ROUND('Models Data'!BD581,-1)</f>
        <v>50</v>
      </c>
      <c r="BD89" s="38">
        <f>ROUND('Models Data'!BE581,-1)</f>
        <v>50</v>
      </c>
      <c r="BE89" s="38">
        <f>ROUND('Models Data'!BF581,-1)</f>
        <v>50</v>
      </c>
      <c r="BF89" s="38">
        <f>ROUND('Models Data'!BG581,-1)</f>
        <v>50</v>
      </c>
      <c r="BG89" s="38">
        <f>ROUND('Models Data'!BH581,-1)</f>
        <v>50</v>
      </c>
      <c r="BH89" s="38">
        <f>ROUND('Models Data'!BI581,-1)</f>
        <v>50</v>
      </c>
      <c r="BI89" s="38">
        <f>ROUND('Models Data'!BJ581,-1)</f>
        <v>50</v>
      </c>
      <c r="BJ89" s="115">
        <f>ROUND('Models Data'!BK581,-1)</f>
        <v>50</v>
      </c>
    </row>
    <row r="90" spans="1:116" s="41" customFormat="1" ht="15.95" customHeight="1" x14ac:dyDescent="0.2">
      <c r="A90" s="70" t="s">
        <v>86</v>
      </c>
      <c r="B90" s="221" t="str">
        <f t="array" ref="B90:U90">'Models Data'!C602:V602</f>
        <v>n/a</v>
      </c>
      <c r="C90" s="173" t="str">
        <v>n/a</v>
      </c>
      <c r="D90" s="173" t="str">
        <v>n/a</v>
      </c>
      <c r="E90" s="174" t="str">
        <v>n/a</v>
      </c>
      <c r="F90" s="173">
        <v>0</v>
      </c>
      <c r="G90" s="222">
        <v>0</v>
      </c>
      <c r="H90" s="175">
        <v>0</v>
      </c>
      <c r="I90" s="175">
        <v>0</v>
      </c>
      <c r="J90" s="177">
        <v>0</v>
      </c>
      <c r="K90" s="176">
        <v>0</v>
      </c>
      <c r="L90" s="288">
        <v>0</v>
      </c>
      <c r="M90" s="240">
        <v>0</v>
      </c>
      <c r="N90" s="240">
        <v>0</v>
      </c>
      <c r="O90" s="240">
        <v>0</v>
      </c>
      <c r="P90" s="241">
        <v>0</v>
      </c>
      <c r="Q90" s="241">
        <v>0</v>
      </c>
      <c r="R90" s="240">
        <v>2</v>
      </c>
      <c r="S90" s="241">
        <v>2</v>
      </c>
      <c r="T90" s="241">
        <v>3</v>
      </c>
      <c r="U90" s="241">
        <v>3</v>
      </c>
      <c r="V90" s="306">
        <f>ROUND('Models Data'!W602,0)</f>
        <v>3</v>
      </c>
      <c r="W90" s="268">
        <f>ROUND('Models Data'!X602,0)</f>
        <v>4</v>
      </c>
      <c r="X90" s="240">
        <f>ROUND('Models Data'!Y602,0)</f>
        <v>4</v>
      </c>
      <c r="Y90" s="241">
        <f>ROUND('Models Data'!Z602,0)</f>
        <v>4</v>
      </c>
      <c r="Z90" s="240">
        <f>ROUND('Models Data'!AA602,0)</f>
        <v>5</v>
      </c>
      <c r="AA90" s="279">
        <f>ROUND('Models Data'!AB602,0)</f>
        <v>7</v>
      </c>
      <c r="AB90" s="241">
        <f>ROUND('Models Data'!AC602,0)</f>
        <v>6</v>
      </c>
      <c r="AC90" s="241">
        <f>ROUND('Models Data'!AD602,0)</f>
        <v>5</v>
      </c>
      <c r="AD90" s="240">
        <f>ROUND('Models Data'!AE602,0)</f>
        <v>5</v>
      </c>
      <c r="AE90" s="240">
        <f>ROUND('Models Data'!AF602,0)</f>
        <v>7</v>
      </c>
      <c r="AF90" s="240">
        <f>ROUND('Models Data'!AG602,0)</f>
        <v>4</v>
      </c>
      <c r="AG90" s="240">
        <f>ROUND('Models Data'!AH602,0)</f>
        <v>4</v>
      </c>
      <c r="AH90" s="241">
        <f>ROUND('Models Data'!AI602,0)</f>
        <v>8</v>
      </c>
      <c r="AI90" s="241">
        <f>ROUND('Models Data'!AJ602,0)</f>
        <v>11</v>
      </c>
      <c r="AJ90" s="241">
        <f>ROUND('Models Data'!AK602,0)</f>
        <v>11</v>
      </c>
      <c r="AK90" s="241">
        <f>ROUND('Models Data'!AL602,0)</f>
        <v>9</v>
      </c>
      <c r="AL90" s="241">
        <f>ROUND('Models Data'!AM602,0)</f>
        <v>9</v>
      </c>
      <c r="AM90" s="241">
        <f>ROUND('Models Data'!AN602,0)</f>
        <v>9</v>
      </c>
      <c r="AN90" s="347">
        <f>ROUND('Models Data'!AO602,0)</f>
        <v>12</v>
      </c>
      <c r="AO90" s="38">
        <f>ROUND('Models Data'!AP602,-1)</f>
        <v>10</v>
      </c>
      <c r="AP90" s="38">
        <f>ROUND('Models Data'!AQ602,-1)</f>
        <v>10</v>
      </c>
      <c r="AQ90" s="38">
        <f>ROUND('Models Data'!AR602,-1)</f>
        <v>10</v>
      </c>
      <c r="AR90" s="38">
        <f>ROUND('Models Data'!AS602,-1)</f>
        <v>10</v>
      </c>
      <c r="AS90" s="38">
        <f>ROUND('Models Data'!AT602,-1)</f>
        <v>10</v>
      </c>
      <c r="AT90" s="38">
        <f>ROUND('Models Data'!AU602,-1)</f>
        <v>10</v>
      </c>
      <c r="AU90" s="38">
        <f>ROUND('Models Data'!AV602,-1)</f>
        <v>10</v>
      </c>
      <c r="AV90" s="38">
        <f>ROUND('Models Data'!AW602,-1)</f>
        <v>10</v>
      </c>
      <c r="AW90" s="38">
        <f>ROUND('Models Data'!AX602,-1)</f>
        <v>10</v>
      </c>
      <c r="AX90" s="38">
        <f>ROUND('Models Data'!AY602,-1)</f>
        <v>10</v>
      </c>
      <c r="AY90" s="38">
        <f>ROUND('Models Data'!AZ602,-1)</f>
        <v>10</v>
      </c>
      <c r="AZ90" s="38">
        <f>ROUND('Models Data'!BA602,-1)</f>
        <v>10</v>
      </c>
      <c r="BA90" s="38">
        <f>ROUND('Models Data'!BB602,-1)</f>
        <v>10</v>
      </c>
      <c r="BB90" s="38">
        <f>ROUND('Models Data'!BC602,-1)</f>
        <v>10</v>
      </c>
      <c r="BC90" s="38">
        <f>ROUND('Models Data'!BD602,-1)</f>
        <v>10</v>
      </c>
      <c r="BD90" s="38">
        <f>ROUND('Models Data'!BE602,-1)</f>
        <v>10</v>
      </c>
      <c r="BE90" s="38">
        <f>ROUND('Models Data'!BF602,-1)</f>
        <v>10</v>
      </c>
      <c r="BF90" s="38">
        <f>ROUND('Models Data'!BG602,-1)</f>
        <v>10</v>
      </c>
      <c r="BG90" s="38">
        <f>ROUND('Models Data'!BH602,-1)</f>
        <v>10</v>
      </c>
      <c r="BH90" s="38">
        <f>ROUND('Models Data'!BI602,-1)</f>
        <v>10</v>
      </c>
      <c r="BI90" s="38">
        <f>ROUND('Models Data'!BJ602,-1)</f>
        <v>10</v>
      </c>
      <c r="BJ90" s="115">
        <f>ROUND('Models Data'!BK602,-1)</f>
        <v>20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Data'!C623:V623</f>
        <v>n/a</v>
      </c>
      <c r="C91" s="173" t="str">
        <v>n/a</v>
      </c>
      <c r="D91" s="173" t="str">
        <v>n/a</v>
      </c>
      <c r="E91" s="174" t="str">
        <v>n/a</v>
      </c>
      <c r="F91" s="173">
        <v>0</v>
      </c>
      <c r="G91" s="222">
        <v>0</v>
      </c>
      <c r="H91" s="175">
        <v>0</v>
      </c>
      <c r="I91" s="175">
        <v>0</v>
      </c>
      <c r="J91" s="177">
        <v>0</v>
      </c>
      <c r="K91" s="176">
        <v>0</v>
      </c>
      <c r="L91" s="288">
        <v>0</v>
      </c>
      <c r="M91" s="240">
        <v>0</v>
      </c>
      <c r="N91" s="240">
        <v>0</v>
      </c>
      <c r="O91" s="240">
        <v>0</v>
      </c>
      <c r="P91" s="241">
        <v>0</v>
      </c>
      <c r="Q91" s="241">
        <v>0</v>
      </c>
      <c r="R91" s="240">
        <v>0</v>
      </c>
      <c r="S91" s="241">
        <v>0</v>
      </c>
      <c r="T91" s="241">
        <v>0</v>
      </c>
      <c r="U91" s="241">
        <v>0</v>
      </c>
      <c r="V91" s="306">
        <f>ROUND('Models Data'!W623,0)</f>
        <v>1</v>
      </c>
      <c r="W91" s="268">
        <f>ROUND('Models Data'!X623,0)</f>
        <v>1</v>
      </c>
      <c r="X91" s="240">
        <f>ROUND('Models Data'!Y623,0)</f>
        <v>1</v>
      </c>
      <c r="Y91" s="241">
        <f>ROUND('Models Data'!Z623,0)</f>
        <v>1</v>
      </c>
      <c r="Z91" s="240">
        <f>ROUND('Models Data'!AA623,0)</f>
        <v>1</v>
      </c>
      <c r="AA91" s="279">
        <f>ROUND('Models Data'!AB623,0)</f>
        <v>1</v>
      </c>
      <c r="AB91" s="241">
        <f>ROUND('Models Data'!AC623,0)</f>
        <v>1</v>
      </c>
      <c r="AC91" s="241">
        <f>ROUND('Models Data'!AD623,0)</f>
        <v>1</v>
      </c>
      <c r="AD91" s="240">
        <f>ROUND('Models Data'!AE623,0)</f>
        <v>1</v>
      </c>
      <c r="AE91" s="240">
        <f>ROUND('Models Data'!AF623,0)</f>
        <v>1</v>
      </c>
      <c r="AF91" s="240">
        <f>ROUND('Models Data'!AG623,0)</f>
        <v>1</v>
      </c>
      <c r="AG91" s="240">
        <f>ROUND('Models Data'!AH623,0)</f>
        <v>3</v>
      </c>
      <c r="AH91" s="241">
        <f>ROUND('Models Data'!AI623,0)</f>
        <v>2</v>
      </c>
      <c r="AI91" s="241">
        <f>ROUND('Models Data'!AJ623,0)</f>
        <v>3</v>
      </c>
      <c r="AJ91" s="241">
        <f>ROUND('Models Data'!AK623,0)</f>
        <v>1</v>
      </c>
      <c r="AK91" s="241">
        <f>ROUND('Models Data'!AL623,0)</f>
        <v>1</v>
      </c>
      <c r="AL91" s="241">
        <f>ROUND('Models Data'!AM623,0)</f>
        <v>1</v>
      </c>
      <c r="AM91" s="241">
        <f>ROUND('Models Data'!AN623,0)</f>
        <v>1</v>
      </c>
      <c r="AN91" s="347">
        <f>ROUND('Models Data'!AO623,0)</f>
        <v>2</v>
      </c>
      <c r="AO91" s="38">
        <f>ROUND('Models Data'!AP623,-1)</f>
        <v>0</v>
      </c>
      <c r="AP91" s="38">
        <f>ROUND('Models Data'!AQ623,-1)</f>
        <v>0</v>
      </c>
      <c r="AQ91" s="38">
        <f>ROUND('Models Data'!AR623,-1)</f>
        <v>0</v>
      </c>
      <c r="AR91" s="38">
        <f>ROUND('Models Data'!AS623,-1)</f>
        <v>0</v>
      </c>
      <c r="AS91" s="38">
        <f>ROUND('Models Data'!AT623,-1)</f>
        <v>0</v>
      </c>
      <c r="AT91" s="38">
        <f>ROUND('Models Data'!AU623,-1)</f>
        <v>0</v>
      </c>
      <c r="AU91" s="38">
        <f>ROUND('Models Data'!AV623,-1)</f>
        <v>0</v>
      </c>
      <c r="AV91" s="38">
        <f>ROUND('Models Data'!AW623,-1)</f>
        <v>0</v>
      </c>
      <c r="AW91" s="38">
        <f>ROUND('Models Data'!AX623,-1)</f>
        <v>0</v>
      </c>
      <c r="AX91" s="38">
        <f>ROUND('Models Data'!AY623,-1)</f>
        <v>0</v>
      </c>
      <c r="AY91" s="38">
        <f>ROUND('Models Data'!AZ623,-1)</f>
        <v>0</v>
      </c>
      <c r="AZ91" s="38">
        <f>ROUND('Models Data'!BA623,-1)</f>
        <v>0</v>
      </c>
      <c r="BA91" s="38">
        <f>ROUND('Models Data'!BB623,-1)</f>
        <v>0</v>
      </c>
      <c r="BB91" s="38">
        <f>ROUND('Models Data'!BC623,-1)</f>
        <v>0</v>
      </c>
      <c r="BC91" s="38">
        <f>ROUND('Models Data'!BD623,-1)</f>
        <v>0</v>
      </c>
      <c r="BD91" s="38">
        <f>ROUND('Models Data'!BE623,-1)</f>
        <v>0</v>
      </c>
      <c r="BE91" s="38">
        <f>ROUND('Models Data'!BF623,-1)</f>
        <v>0</v>
      </c>
      <c r="BF91" s="38">
        <f>ROUND('Models Data'!BG623,-1)</f>
        <v>0</v>
      </c>
      <c r="BG91" s="38">
        <f>ROUND('Models Data'!BH623,-1)</f>
        <v>0</v>
      </c>
      <c r="BH91" s="38">
        <f>ROUND('Models Data'!BI623,-1)</f>
        <v>0</v>
      </c>
      <c r="BI91" s="38">
        <f>ROUND('Models Data'!BJ623,-1)</f>
        <v>0</v>
      </c>
      <c r="BJ91" s="115">
        <f>ROUND('Models Data'!BK623,-1)</f>
        <v>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Data'!C644:V644</f>
        <v>0</v>
      </c>
      <c r="C92" s="173">
        <v>0</v>
      </c>
      <c r="D92" s="173">
        <v>0</v>
      </c>
      <c r="E92" s="174">
        <v>0</v>
      </c>
      <c r="F92" s="173">
        <v>0</v>
      </c>
      <c r="G92" s="222">
        <v>0</v>
      </c>
      <c r="H92" s="175">
        <v>0</v>
      </c>
      <c r="I92" s="175">
        <v>0</v>
      </c>
      <c r="J92" s="177">
        <v>0</v>
      </c>
      <c r="K92" s="176">
        <v>0</v>
      </c>
      <c r="L92" s="288">
        <v>0</v>
      </c>
      <c r="M92" s="240">
        <v>0</v>
      </c>
      <c r="N92" s="240">
        <v>0</v>
      </c>
      <c r="O92" s="240">
        <v>0</v>
      </c>
      <c r="P92" s="241">
        <v>0</v>
      </c>
      <c r="Q92" s="241">
        <v>0</v>
      </c>
      <c r="R92" s="240">
        <v>25</v>
      </c>
      <c r="S92" s="241">
        <v>26</v>
      </c>
      <c r="T92" s="241">
        <v>26</v>
      </c>
      <c r="U92" s="241">
        <v>22</v>
      </c>
      <c r="V92" s="306">
        <f>ROUND('Models Data'!W644,0)</f>
        <v>26</v>
      </c>
      <c r="W92" s="268">
        <f>ROUND('Models Data'!X644,0)</f>
        <v>27</v>
      </c>
      <c r="X92" s="240">
        <f>ROUND('Models Data'!Y644,0)</f>
        <v>30</v>
      </c>
      <c r="Y92" s="241">
        <f>ROUND('Models Data'!Z644,0)</f>
        <v>29</v>
      </c>
      <c r="Z92" s="240">
        <f>ROUND('Models Data'!AA644,0)</f>
        <v>32</v>
      </c>
      <c r="AA92" s="279">
        <f>ROUND('Models Data'!AB644,0)</f>
        <v>30</v>
      </c>
      <c r="AB92" s="241">
        <f>ROUND('Models Data'!AC644,0)</f>
        <v>29</v>
      </c>
      <c r="AC92" s="241">
        <f>ROUND('Models Data'!AD644,0)</f>
        <v>33</v>
      </c>
      <c r="AD92" s="240">
        <f>ROUND('Models Data'!AE644,0)</f>
        <v>34</v>
      </c>
      <c r="AE92" s="240">
        <f>ROUND('Models Data'!AF644,0)</f>
        <v>36</v>
      </c>
      <c r="AF92" s="240">
        <f>ROUND('Models Data'!AG644,0)</f>
        <v>40</v>
      </c>
      <c r="AG92" s="240">
        <f>ROUND('Models Data'!AH644,0)</f>
        <v>43</v>
      </c>
      <c r="AH92" s="241">
        <f>ROUND('Models Data'!AI644,0)</f>
        <v>44</v>
      </c>
      <c r="AI92" s="241">
        <f>ROUND('Models Data'!AJ644,0)</f>
        <v>50</v>
      </c>
      <c r="AJ92" s="241">
        <f>ROUND('Models Data'!AK644,0)</f>
        <v>58</v>
      </c>
      <c r="AK92" s="241">
        <f>ROUND('Models Data'!AL644,0)</f>
        <v>58</v>
      </c>
      <c r="AL92" s="241">
        <f>ROUND('Models Data'!AM644,0)</f>
        <v>59</v>
      </c>
      <c r="AM92" s="241">
        <f>ROUND('Models Data'!AN644,0)</f>
        <v>62</v>
      </c>
      <c r="AN92" s="347">
        <f>ROUND('Models Data'!AO644,0)</f>
        <v>60</v>
      </c>
      <c r="AO92" s="38">
        <f>ROUND('Models Data'!AP644,-1)</f>
        <v>70</v>
      </c>
      <c r="AP92" s="38">
        <f>ROUND('Models Data'!AQ644,-1)</f>
        <v>80</v>
      </c>
      <c r="AQ92" s="38">
        <f>ROUND('Models Data'!AR644,-1)</f>
        <v>90</v>
      </c>
      <c r="AR92" s="38">
        <f>ROUND('Models Data'!AS644,-1)</f>
        <v>90</v>
      </c>
      <c r="AS92" s="38">
        <f>ROUND('Models Data'!AT644,-1)</f>
        <v>90</v>
      </c>
      <c r="AT92" s="38">
        <f>ROUND('Models Data'!AU644,-1)</f>
        <v>100</v>
      </c>
      <c r="AU92" s="38">
        <f>ROUND('Models Data'!AV644,-1)</f>
        <v>100</v>
      </c>
      <c r="AV92" s="38">
        <f>ROUND('Models Data'!AW644,-1)</f>
        <v>100</v>
      </c>
      <c r="AW92" s="38">
        <f>ROUND('Models Data'!AX644,-1)</f>
        <v>100</v>
      </c>
      <c r="AX92" s="38">
        <f>ROUND('Models Data'!AY644,-1)</f>
        <v>100</v>
      </c>
      <c r="AY92" s="38">
        <f>ROUND('Models Data'!AZ644,-1)</f>
        <v>100</v>
      </c>
      <c r="AZ92" s="38">
        <f>ROUND('Models Data'!BA644,-1)</f>
        <v>100</v>
      </c>
      <c r="BA92" s="38">
        <f>ROUND('Models Data'!BB644,-1)</f>
        <v>100</v>
      </c>
      <c r="BB92" s="38">
        <f>ROUND('Models Data'!BC644,-1)</f>
        <v>100</v>
      </c>
      <c r="BC92" s="38">
        <f>ROUND('Models Data'!BD644,-1)</f>
        <v>100</v>
      </c>
      <c r="BD92" s="38">
        <f>ROUND('Models Data'!BE644,-1)</f>
        <v>100</v>
      </c>
      <c r="BE92" s="38">
        <f>ROUND('Models Data'!BF644,-1)</f>
        <v>100</v>
      </c>
      <c r="BF92" s="38">
        <f>ROUND('Models Data'!BG644,-1)</f>
        <v>100</v>
      </c>
      <c r="BG92" s="38">
        <f>ROUND('Models Data'!BH644,-1)</f>
        <v>100</v>
      </c>
      <c r="BH92" s="38">
        <f>ROUND('Models Data'!BI644,-1)</f>
        <v>100</v>
      </c>
      <c r="BI92" s="38">
        <f>ROUND('Models Data'!BJ644,-1)</f>
        <v>100</v>
      </c>
      <c r="BJ92" s="115">
        <f>ROUND('Models Data'!BK644,-1)</f>
        <v>100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Data'!C665:V665</f>
        <v>n/a</v>
      </c>
      <c r="C94" s="206" t="str">
        <v>n/a</v>
      </c>
      <c r="D94" s="207" t="str">
        <v>n/a</v>
      </c>
      <c r="E94" s="208" t="str">
        <v>n/a</v>
      </c>
      <c r="F94" s="209">
        <v>0</v>
      </c>
      <c r="G94" s="210">
        <v>0</v>
      </c>
      <c r="H94" s="211">
        <v>0</v>
      </c>
      <c r="I94" s="211">
        <v>0</v>
      </c>
      <c r="J94" s="209">
        <v>0</v>
      </c>
      <c r="K94" s="313">
        <v>0</v>
      </c>
      <c r="L94" s="317">
        <v>0</v>
      </c>
      <c r="M94" s="238">
        <v>0</v>
      </c>
      <c r="N94" s="238">
        <v>0</v>
      </c>
      <c r="O94" s="238">
        <v>0</v>
      </c>
      <c r="P94" s="249">
        <v>0</v>
      </c>
      <c r="Q94" s="249">
        <v>0</v>
      </c>
      <c r="R94" s="238">
        <v>999</v>
      </c>
      <c r="S94" s="249">
        <v>984</v>
      </c>
      <c r="T94" s="257">
        <v>1016</v>
      </c>
      <c r="U94" s="263">
        <v>1005</v>
      </c>
      <c r="V94" s="302">
        <f>ROUND('Models Data'!W665,0)</f>
        <v>1061</v>
      </c>
      <c r="W94" s="265">
        <f>ROUND('Models Data'!X665,0)</f>
        <v>1068</v>
      </c>
      <c r="X94" s="135">
        <f>ROUND('Models Data'!Y665,0)</f>
        <v>1060</v>
      </c>
      <c r="Y94" s="265">
        <f>ROUND('Models Data'!Z665,0)</f>
        <v>1034</v>
      </c>
      <c r="Z94" s="135">
        <f>ROUND('Models Data'!AA665,-1)</f>
        <v>1020</v>
      </c>
      <c r="AA94" s="136">
        <f>ROUND('Models Data'!AB665,0)</f>
        <v>975</v>
      </c>
      <c r="AB94" s="265">
        <f>ROUND('Models Data'!AC665,0)</f>
        <v>951</v>
      </c>
      <c r="AC94" s="265">
        <f>ROUND('Models Data'!AD665,0)</f>
        <v>927</v>
      </c>
      <c r="AD94" s="135">
        <f>ROUND('Models Data'!AE665,0)</f>
        <v>930</v>
      </c>
      <c r="AE94" s="333">
        <f>ROUND('Models Data'!AF665,0)</f>
        <v>895</v>
      </c>
      <c r="AF94" s="336">
        <f>ROUND('Models Data'!AG665,0)</f>
        <v>881</v>
      </c>
      <c r="AG94" s="336">
        <f>ROUND('Models Data'!AH665,0)</f>
        <v>874</v>
      </c>
      <c r="AH94" s="302">
        <f>ROUND('Models Data'!AI665,0)</f>
        <v>851</v>
      </c>
      <c r="AI94" s="302">
        <f>ROUND('Models Data'!AJ665,0)</f>
        <v>838</v>
      </c>
      <c r="AJ94" s="302">
        <f>ROUND('Models Data'!AK665,0)</f>
        <v>811</v>
      </c>
      <c r="AK94" s="302">
        <f>ROUND('Models Data'!AL665,0)</f>
        <v>808</v>
      </c>
      <c r="AL94" s="302">
        <f>ROUND('Models Data'!AM665,0)</f>
        <v>790</v>
      </c>
      <c r="AM94" s="302">
        <f>ROUND('Models Data'!AN665,0)</f>
        <v>767</v>
      </c>
      <c r="AN94" s="336">
        <f>ROUND('Models Data'!AO665,0)</f>
        <v>756</v>
      </c>
      <c r="AO94" s="135">
        <f>ROUND('Models Data'!AP665,-1)</f>
        <v>760</v>
      </c>
      <c r="AP94" s="135">
        <f>ROUND('Models Data'!AQ665,-1)</f>
        <v>750</v>
      </c>
      <c r="AQ94" s="135">
        <f>ROUND('Models Data'!AR665,-1)</f>
        <v>740</v>
      </c>
      <c r="AR94" s="135">
        <f>ROUND('Models Data'!AS665,-1)</f>
        <v>740</v>
      </c>
      <c r="AS94" s="135">
        <f>ROUND('Models Data'!AT665,-1)</f>
        <v>730</v>
      </c>
      <c r="AT94" s="135">
        <f>ROUND('Models Data'!AU665,-1)</f>
        <v>720</v>
      </c>
      <c r="AU94" s="135">
        <f>ROUND('Models Data'!AV665,-1)</f>
        <v>710</v>
      </c>
      <c r="AV94" s="135">
        <f>ROUND('Models Data'!AW665,-1)</f>
        <v>700</v>
      </c>
      <c r="AW94" s="135">
        <f>ROUND('Models Data'!AX665,-1)</f>
        <v>690</v>
      </c>
      <c r="AX94" s="135">
        <f>ROUND('Models Data'!AY665,-1)</f>
        <v>680</v>
      </c>
      <c r="AY94" s="135">
        <f>ROUND('Models Data'!AZ665,-1)</f>
        <v>670</v>
      </c>
      <c r="AZ94" s="135">
        <f>ROUND('Models Data'!BA665,-1)</f>
        <v>660</v>
      </c>
      <c r="BA94" s="135">
        <f>ROUND('Models Data'!BB665,-1)</f>
        <v>650</v>
      </c>
      <c r="BB94" s="135">
        <f>ROUND('Models Data'!BC665,-1)</f>
        <v>640</v>
      </c>
      <c r="BC94" s="135">
        <f>ROUND('Models Data'!BD665,-1)</f>
        <v>630</v>
      </c>
      <c r="BD94" s="135">
        <f>ROUND('Models Data'!BE665,-1)</f>
        <v>610</v>
      </c>
      <c r="BE94" s="135">
        <f>ROUND('Models Data'!BF665,-1)</f>
        <v>600</v>
      </c>
      <c r="BF94" s="135">
        <f>ROUND('Models Data'!BG665,-1)</f>
        <v>590</v>
      </c>
      <c r="BG94" s="135">
        <f>ROUND('Models Data'!BH665,-1)</f>
        <v>580</v>
      </c>
      <c r="BH94" s="135">
        <f>ROUND('Models Data'!BI665,-1)</f>
        <v>570</v>
      </c>
      <c r="BI94" s="135">
        <f>ROUND('Models Data'!BJ665,-1)</f>
        <v>550</v>
      </c>
      <c r="BJ94" s="137">
        <f>ROUND('Models Data'!BK665,-1)</f>
        <v>540</v>
      </c>
    </row>
    <row r="95" spans="1:116" s="57" customFormat="1" ht="15.95" customHeight="1" thickBot="1" x14ac:dyDescent="0.25">
      <c r="A95" s="60" t="s">
        <v>48</v>
      </c>
      <c r="B95" s="212" t="str">
        <f t="array" ref="B95:U95">'Models Data'!C686:V686</f>
        <v>n/a</v>
      </c>
      <c r="C95" s="212" t="str">
        <v>n/a</v>
      </c>
      <c r="D95" s="213" t="str">
        <v>n/a</v>
      </c>
      <c r="E95" s="214" t="str">
        <v>n/a</v>
      </c>
      <c r="F95" s="215">
        <v>0</v>
      </c>
      <c r="G95" s="216">
        <v>0</v>
      </c>
      <c r="H95" s="217">
        <v>0</v>
      </c>
      <c r="I95" s="217">
        <v>0</v>
      </c>
      <c r="J95" s="215">
        <v>0</v>
      </c>
      <c r="K95" s="314">
        <v>0</v>
      </c>
      <c r="L95" s="318">
        <v>0</v>
      </c>
      <c r="M95" s="239">
        <v>0</v>
      </c>
      <c r="N95" s="239">
        <v>0</v>
      </c>
      <c r="O95" s="239">
        <v>0</v>
      </c>
      <c r="P95" s="250">
        <v>0</v>
      </c>
      <c r="Q95" s="250">
        <v>0</v>
      </c>
      <c r="R95" s="239">
        <v>1018</v>
      </c>
      <c r="S95" s="250">
        <v>1018</v>
      </c>
      <c r="T95" s="258">
        <v>1067</v>
      </c>
      <c r="U95" s="264">
        <v>1053</v>
      </c>
      <c r="V95" s="303">
        <f>ROUND('Models Data'!W686,0)</f>
        <v>1103</v>
      </c>
      <c r="W95" s="266">
        <f>ROUND('Models Data'!X686,0)</f>
        <v>1105</v>
      </c>
      <c r="X95" s="138">
        <f>ROUND('Models Data'!Y686,0)</f>
        <v>1103</v>
      </c>
      <c r="Y95" s="266">
        <f>ROUND('Models Data'!Z686,0)</f>
        <v>1081</v>
      </c>
      <c r="Z95" s="138">
        <f>ROUND('Models Data'!AA686,-1)</f>
        <v>1070</v>
      </c>
      <c r="AA95" s="139">
        <f>ROUND('Models Data'!AB686,0)</f>
        <v>1050</v>
      </c>
      <c r="AB95" s="266">
        <f>ROUND('Models Data'!AC686,0)</f>
        <v>1047</v>
      </c>
      <c r="AC95" s="266">
        <f>ROUND('Models Data'!AD686,0)</f>
        <v>1049</v>
      </c>
      <c r="AD95" s="138">
        <f>ROUND('Models Data'!AE686,0)</f>
        <v>1065</v>
      </c>
      <c r="AE95" s="334">
        <f>ROUND('Models Data'!AF686,0)</f>
        <v>1071</v>
      </c>
      <c r="AF95" s="337">
        <f>ROUND('Models Data'!AG686,0)</f>
        <v>1064</v>
      </c>
      <c r="AG95" s="337">
        <f>ROUND('Models Data'!AH686,0)</f>
        <v>1074</v>
      </c>
      <c r="AH95" s="303">
        <f>ROUND('Models Data'!AI686,0)</f>
        <v>1059</v>
      </c>
      <c r="AI95" s="303">
        <f>ROUND('Models Data'!AJ686,0)</f>
        <v>1069</v>
      </c>
      <c r="AJ95" s="303">
        <f>ROUND('Models Data'!AK686,0)</f>
        <v>1063</v>
      </c>
      <c r="AK95" s="303">
        <f>ROUND('Models Data'!AL686,0)</f>
        <v>1079</v>
      </c>
      <c r="AL95" s="303">
        <f>ROUND('Models Data'!AM686,0)</f>
        <v>1088</v>
      </c>
      <c r="AM95" s="303">
        <f>ROUND('Models Data'!AN686,0)</f>
        <v>1092</v>
      </c>
      <c r="AN95" s="337">
        <f>ROUND('Models Data'!AO686,0)</f>
        <v>1085</v>
      </c>
      <c r="AO95" s="138">
        <f>ROUND('Models Data'!AP686,-1)</f>
        <v>1080</v>
      </c>
      <c r="AP95" s="138">
        <f>ROUND('Models Data'!AQ686,-1)</f>
        <v>1070</v>
      </c>
      <c r="AQ95" s="138">
        <f>ROUND('Models Data'!AR686,-1)</f>
        <v>1060</v>
      </c>
      <c r="AR95" s="138">
        <f>ROUND('Models Data'!AS686,-1)</f>
        <v>1050</v>
      </c>
      <c r="AS95" s="138">
        <f>ROUND('Models Data'!AT686,-1)</f>
        <v>1040</v>
      </c>
      <c r="AT95" s="138">
        <f>ROUND('Models Data'!AU686,-1)</f>
        <v>1040</v>
      </c>
      <c r="AU95" s="138">
        <f>ROUND('Models Data'!AV686,-1)</f>
        <v>1030</v>
      </c>
      <c r="AV95" s="138">
        <f>ROUND('Models Data'!AW686,-1)</f>
        <v>1020</v>
      </c>
      <c r="AW95" s="138">
        <f>ROUND('Models Data'!AX686,-1)</f>
        <v>1010</v>
      </c>
      <c r="AX95" s="138">
        <f>ROUND('Models Data'!AY686,-1)</f>
        <v>1000</v>
      </c>
      <c r="AY95" s="138">
        <f>ROUND('Models Data'!AZ686,-1)</f>
        <v>990</v>
      </c>
      <c r="AZ95" s="138">
        <f>ROUND('Models Data'!BA686,-1)</f>
        <v>980</v>
      </c>
      <c r="BA95" s="138">
        <f>ROUND('Models Data'!BB686,-1)</f>
        <v>960</v>
      </c>
      <c r="BB95" s="138">
        <f>ROUND('Models Data'!BC686,-1)</f>
        <v>950</v>
      </c>
      <c r="BC95" s="138">
        <f>ROUND('Models Data'!BD686,-1)</f>
        <v>940</v>
      </c>
      <c r="BD95" s="138">
        <f>ROUND('Models Data'!BE686,-1)</f>
        <v>930</v>
      </c>
      <c r="BE95" s="138">
        <f>ROUND('Models Data'!BF686,-1)</f>
        <v>920</v>
      </c>
      <c r="BF95" s="138">
        <f>ROUND('Models Data'!BG686,-1)</f>
        <v>910</v>
      </c>
      <c r="BG95" s="138">
        <f>ROUND('Models Data'!BH686,-1)</f>
        <v>890</v>
      </c>
      <c r="BH95" s="138">
        <f>ROUND('Models Data'!BI686,-1)</f>
        <v>880</v>
      </c>
      <c r="BI95" s="138">
        <f>ROUND('Models Data'!BJ686,-1)</f>
        <v>870</v>
      </c>
      <c r="BJ95" s="140">
        <f>ROUND('Models Data'!BK686,-1)</f>
        <v>850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V700"/>
  <sheetViews>
    <sheetView workbookViewId="0">
      <pane xSplit="2" ySplit="3" topLeftCell="AN4" activePane="bottomRight" state="frozen"/>
      <selection pane="topRight"/>
      <selection pane="bottomLeft"/>
      <selection pane="bottomRight"/>
    </sheetView>
  </sheetViews>
  <sheetFormatPr defaultColWidth="10.7109375" defaultRowHeight="12.75" customHeight="1" x14ac:dyDescent="0.2"/>
  <cols>
    <col min="1" max="1" width="10.7109375" style="106" customWidth="1"/>
    <col min="2" max="2" width="10.7109375" style="98" customWidth="1"/>
    <col min="3" max="63" width="10.7109375" style="91" customWidth="1"/>
    <col min="64" max="64" width="10.7109375" style="155" customWidth="1"/>
    <col min="65" max="79" width="10.7109375" style="91" customWidth="1"/>
    <col min="80" max="16384" width="10.7109375" style="96"/>
  </cols>
  <sheetData>
    <row r="1" spans="1:94" ht="12.75" customHeight="1" x14ac:dyDescent="0.2">
      <c r="A1" s="106" t="s">
        <v>58</v>
      </c>
      <c r="BP1" s="96"/>
      <c r="BQ1" s="96"/>
      <c r="BR1" s="96"/>
      <c r="BS1" s="96"/>
      <c r="BT1" s="96"/>
      <c r="BU1" s="96"/>
      <c r="BV1" s="96"/>
      <c r="BW1" s="96"/>
      <c r="BX1" s="96"/>
      <c r="BY1" s="96"/>
      <c r="BZ1" s="96"/>
      <c r="CA1" s="96"/>
    </row>
    <row r="2" spans="1:94" s="98" customFormat="1" ht="12.75" customHeight="1" x14ac:dyDescent="0.2">
      <c r="BL2" s="144" t="s">
        <v>33</v>
      </c>
    </row>
    <row r="3" spans="1:94" s="145" customFormat="1" ht="12.75" customHeight="1" x14ac:dyDescent="0.2">
      <c r="C3" s="161">
        <v>36707</v>
      </c>
      <c r="D3" s="161">
        <v>36891</v>
      </c>
      <c r="E3" s="161">
        <v>37072</v>
      </c>
      <c r="F3" s="161">
        <v>37256</v>
      </c>
      <c r="G3" s="161">
        <v>37437</v>
      </c>
      <c r="H3" s="161">
        <v>37621</v>
      </c>
      <c r="I3" s="161">
        <v>37802</v>
      </c>
      <c r="J3" s="161">
        <v>37986</v>
      </c>
      <c r="K3" s="161">
        <v>38168</v>
      </c>
      <c r="L3" s="161">
        <v>38352</v>
      </c>
      <c r="M3" s="161">
        <v>38533</v>
      </c>
      <c r="N3" s="161">
        <v>38717</v>
      </c>
      <c r="O3" s="161">
        <v>38898</v>
      </c>
      <c r="P3" s="161">
        <v>39082</v>
      </c>
      <c r="Q3" s="161">
        <v>39263</v>
      </c>
      <c r="R3" s="161">
        <v>39447</v>
      </c>
      <c r="S3" s="161">
        <v>39629</v>
      </c>
      <c r="T3" s="161">
        <v>39813</v>
      </c>
      <c r="U3" s="161">
        <v>39994</v>
      </c>
      <c r="V3" s="161">
        <v>40178</v>
      </c>
      <c r="W3" s="161">
        <v>40359</v>
      </c>
      <c r="X3" s="161">
        <v>40543</v>
      </c>
      <c r="Y3" s="161">
        <v>40724</v>
      </c>
      <c r="Z3" s="161">
        <v>40908</v>
      </c>
      <c r="AA3" s="161">
        <v>41090</v>
      </c>
      <c r="AB3" s="161">
        <v>41274</v>
      </c>
      <c r="AC3" s="161">
        <v>41455</v>
      </c>
      <c r="AD3" s="161">
        <v>41639</v>
      </c>
      <c r="AE3" s="161">
        <v>41820</v>
      </c>
      <c r="AF3" s="161">
        <v>42004</v>
      </c>
      <c r="AG3" s="161">
        <v>42185</v>
      </c>
      <c r="AH3" s="161">
        <v>42369</v>
      </c>
      <c r="AI3" s="161">
        <v>42551</v>
      </c>
      <c r="AJ3" s="161">
        <v>42735</v>
      </c>
      <c r="AK3" s="161">
        <v>42916</v>
      </c>
      <c r="AL3" s="161">
        <v>43100</v>
      </c>
      <c r="AM3" s="161">
        <v>43281</v>
      </c>
      <c r="AN3" s="161">
        <v>43465</v>
      </c>
      <c r="AO3" s="161">
        <v>43646</v>
      </c>
      <c r="AP3" s="161">
        <v>43830</v>
      </c>
      <c r="AQ3" s="162">
        <v>44012</v>
      </c>
      <c r="AR3" s="161">
        <v>44196</v>
      </c>
      <c r="AS3" s="161">
        <v>44377</v>
      </c>
      <c r="AT3" s="161">
        <v>44561</v>
      </c>
      <c r="AU3" s="162">
        <v>44742</v>
      </c>
      <c r="AV3" s="161">
        <v>44926</v>
      </c>
      <c r="AW3" s="161">
        <v>45107</v>
      </c>
      <c r="AX3" s="161">
        <v>45291</v>
      </c>
      <c r="AY3" s="162">
        <v>45473</v>
      </c>
      <c r="AZ3" s="161">
        <v>45657</v>
      </c>
      <c r="BA3" s="161">
        <v>45838</v>
      </c>
      <c r="BB3" s="161">
        <v>46022</v>
      </c>
      <c r="BC3" s="162">
        <v>46203</v>
      </c>
      <c r="BD3" s="161">
        <v>46387</v>
      </c>
      <c r="BE3" s="161">
        <v>46568</v>
      </c>
      <c r="BF3" s="161">
        <v>46752</v>
      </c>
      <c r="BG3" s="162">
        <v>46934</v>
      </c>
      <c r="BH3" s="161">
        <v>47118</v>
      </c>
      <c r="BI3" s="161">
        <v>47299</v>
      </c>
      <c r="BJ3" s="161">
        <v>47483</v>
      </c>
      <c r="BK3" s="162">
        <v>47664</v>
      </c>
      <c r="BL3" s="146" t="s">
        <v>34</v>
      </c>
      <c r="BP3" s="91"/>
      <c r="BQ3" s="91"/>
      <c r="BR3" s="91"/>
      <c r="BS3" s="91"/>
      <c r="BT3" s="91"/>
      <c r="BU3" s="91"/>
      <c r="BV3" s="91"/>
      <c r="BW3" s="91"/>
      <c r="BX3" s="91"/>
      <c r="BY3" s="91"/>
      <c r="BZ3" s="91"/>
      <c r="CA3" s="91"/>
      <c r="CB3" s="91"/>
      <c r="CC3" s="91"/>
      <c r="CD3" s="91"/>
    </row>
    <row r="4" spans="1:94" ht="12.75" customHeight="1" x14ac:dyDescent="0.2">
      <c r="BP4" s="96"/>
      <c r="BQ4" s="96"/>
      <c r="BR4" s="96"/>
      <c r="BS4" s="96"/>
      <c r="BT4" s="96"/>
      <c r="BU4" s="96"/>
      <c r="BV4" s="96"/>
      <c r="BW4" s="96"/>
      <c r="BX4" s="96"/>
      <c r="BY4" s="96"/>
      <c r="BZ4" s="96"/>
      <c r="CA4" s="96"/>
    </row>
    <row r="5" spans="1:94" ht="12.75" customHeight="1" x14ac:dyDescent="0.2">
      <c r="A5" s="106" t="s">
        <v>0</v>
      </c>
      <c r="BP5" s="96"/>
      <c r="BQ5" s="96"/>
      <c r="BR5" s="96"/>
      <c r="BS5" s="96"/>
      <c r="BT5" s="96"/>
      <c r="BU5" s="96"/>
      <c r="BV5" s="96"/>
      <c r="BW5" s="96"/>
      <c r="BX5" s="96"/>
      <c r="BY5" s="96"/>
      <c r="BZ5" s="96"/>
      <c r="CA5" s="96"/>
    </row>
    <row r="6" spans="1:94" ht="12.75" customHeight="1" x14ac:dyDescent="0.25">
      <c r="B6" s="98" t="s">
        <v>56</v>
      </c>
      <c r="C6" s="91" t="s">
        <v>32</v>
      </c>
      <c r="D6" s="91" t="s">
        <v>32</v>
      </c>
      <c r="E6" s="91" t="s">
        <v>32</v>
      </c>
      <c r="F6" s="91" t="s">
        <v>32</v>
      </c>
      <c r="G6" s="91">
        <v>52435.933598895928</v>
      </c>
      <c r="H6" s="91">
        <v>51741</v>
      </c>
      <c r="I6" s="91">
        <v>51441</v>
      </c>
      <c r="J6" s="91">
        <v>50649</v>
      </c>
      <c r="K6" s="91">
        <v>49576</v>
      </c>
      <c r="L6" s="91">
        <v>48566</v>
      </c>
      <c r="M6" s="91">
        <v>47639</v>
      </c>
      <c r="N6" s="91">
        <v>46433</v>
      </c>
      <c r="O6" s="91">
        <v>45435</v>
      </c>
      <c r="P6" s="91">
        <v>44199</v>
      </c>
      <c r="Q6" s="91">
        <v>43181</v>
      </c>
      <c r="R6" s="91">
        <v>41995</v>
      </c>
      <c r="S6" s="91">
        <v>40941</v>
      </c>
      <c r="T6" s="91">
        <v>39671</v>
      </c>
      <c r="U6" s="91">
        <v>38654</v>
      </c>
      <c r="V6" s="91">
        <v>37568</v>
      </c>
      <c r="W6" s="91">
        <v>36510</v>
      </c>
      <c r="X6" s="91">
        <v>35366</v>
      </c>
      <c r="Y6" s="91">
        <v>34235</v>
      </c>
      <c r="Z6" s="91">
        <v>33115</v>
      </c>
      <c r="AA6" s="91">
        <v>31988</v>
      </c>
      <c r="AB6" s="91">
        <v>31039</v>
      </c>
      <c r="AC6" s="91">
        <v>30119</v>
      </c>
      <c r="AD6" s="91">
        <v>29120</v>
      </c>
      <c r="AE6" s="91">
        <v>28257</v>
      </c>
      <c r="AF6" s="91">
        <v>27342</v>
      </c>
      <c r="AG6" s="91">
        <v>26502</v>
      </c>
      <c r="AH6" s="91">
        <v>25638</v>
      </c>
      <c r="AI6" s="91">
        <v>24873</v>
      </c>
      <c r="AJ6" s="91">
        <v>24139</v>
      </c>
      <c r="AK6" s="91">
        <v>23504</v>
      </c>
      <c r="AL6" s="91">
        <v>22776</v>
      </c>
      <c r="AM6" s="91">
        <v>22243</v>
      </c>
      <c r="AN6" s="91">
        <v>21624</v>
      </c>
      <c r="AO6" s="91">
        <v>21198</v>
      </c>
      <c r="AP6" s="91">
        <v>20696.460206511161</v>
      </c>
      <c r="AQ6" s="91">
        <v>20250.853961151144</v>
      </c>
      <c r="AR6" s="91">
        <v>19821.812536984402</v>
      </c>
      <c r="AS6" s="91">
        <v>19451.840929845181</v>
      </c>
      <c r="AT6" s="91">
        <v>19092.135605756277</v>
      </c>
      <c r="AU6" s="91">
        <v>18773.620270582938</v>
      </c>
      <c r="AV6" s="91">
        <v>18458.107585541642</v>
      </c>
      <c r="AW6" s="91">
        <v>18171.526587082695</v>
      </c>
      <c r="AX6" s="91">
        <v>17883.477719958431</v>
      </c>
      <c r="AY6" s="91">
        <v>17616.804869779025</v>
      </c>
      <c r="AZ6" s="91">
        <v>17344.582260850762</v>
      </c>
      <c r="BA6" s="91">
        <v>17093.027311742964</v>
      </c>
      <c r="BB6" s="91">
        <v>16830.562515642767</v>
      </c>
      <c r="BC6" s="91">
        <v>16580.987628026091</v>
      </c>
      <c r="BD6" s="91">
        <v>16323.100246413795</v>
      </c>
      <c r="BE6" s="91">
        <v>16072.963004504503</v>
      </c>
      <c r="BF6" s="91">
        <v>15810.938801995959</v>
      </c>
      <c r="BG6" s="91">
        <v>15557.883370252335</v>
      </c>
      <c r="BH6" s="91">
        <v>15295.182680380158</v>
      </c>
      <c r="BI6" s="91">
        <v>15042.888738370044</v>
      </c>
      <c r="BJ6" s="91">
        <v>14782.01638857022</v>
      </c>
      <c r="BK6" s="91">
        <v>14527.942317198613</v>
      </c>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row>
    <row r="7" spans="1:94" ht="12.75" customHeight="1" x14ac:dyDescent="0.25">
      <c r="B7" s="98" t="s">
        <v>49</v>
      </c>
      <c r="C7" s="91" t="s">
        <v>32</v>
      </c>
      <c r="D7" s="91" t="s">
        <v>32</v>
      </c>
      <c r="E7" s="91" t="s">
        <v>32</v>
      </c>
      <c r="F7" s="91" t="s">
        <v>32</v>
      </c>
      <c r="G7" s="91">
        <v>32514.059187002069</v>
      </c>
      <c r="H7" s="91">
        <v>32326</v>
      </c>
      <c r="I7" s="91">
        <v>32136</v>
      </c>
      <c r="J7" s="91">
        <v>31774</v>
      </c>
      <c r="K7" s="91">
        <v>31236</v>
      </c>
      <c r="L7" s="91">
        <v>30766</v>
      </c>
      <c r="M7" s="91">
        <v>30121</v>
      </c>
      <c r="N7" s="91">
        <v>29447</v>
      </c>
      <c r="O7" s="91">
        <v>28789</v>
      </c>
      <c r="P7" s="91">
        <v>28066</v>
      </c>
      <c r="Q7" s="91">
        <v>27421</v>
      </c>
      <c r="R7" s="91">
        <v>26851</v>
      </c>
      <c r="S7" s="91">
        <v>26111</v>
      </c>
      <c r="T7" s="91">
        <v>25351</v>
      </c>
      <c r="U7" s="91">
        <v>24668</v>
      </c>
      <c r="V7" s="91">
        <v>23966</v>
      </c>
      <c r="W7" s="91">
        <v>23268</v>
      </c>
      <c r="X7" s="91">
        <v>22534</v>
      </c>
      <c r="Y7" s="91">
        <v>21801</v>
      </c>
      <c r="Z7" s="91">
        <v>21118</v>
      </c>
      <c r="AA7" s="91">
        <v>20439</v>
      </c>
      <c r="AB7" s="91">
        <v>19838</v>
      </c>
      <c r="AC7" s="91">
        <v>19253</v>
      </c>
      <c r="AD7" s="91">
        <v>18593</v>
      </c>
      <c r="AE7" s="91">
        <v>18020</v>
      </c>
      <c r="AF7" s="91">
        <v>17412</v>
      </c>
      <c r="AG7" s="91">
        <v>16859</v>
      </c>
      <c r="AH7" s="91">
        <v>16320</v>
      </c>
      <c r="AI7" s="91">
        <v>15856</v>
      </c>
      <c r="AJ7" s="91">
        <v>15394</v>
      </c>
      <c r="AK7" s="91">
        <v>15070</v>
      </c>
      <c r="AL7" s="91">
        <v>14651</v>
      </c>
      <c r="AM7" s="91">
        <v>14285</v>
      </c>
      <c r="AN7" s="91">
        <v>13899</v>
      </c>
      <c r="AO7" s="91">
        <v>13589</v>
      </c>
      <c r="AP7" s="91">
        <v>13256.438175229901</v>
      </c>
      <c r="AQ7" s="91">
        <v>12957.441855404237</v>
      </c>
      <c r="AR7" s="91">
        <v>12666.390134751011</v>
      </c>
      <c r="AS7" s="91">
        <v>12408.89944567875</v>
      </c>
      <c r="AT7" s="91">
        <v>12154.133015912214</v>
      </c>
      <c r="AU7" s="91">
        <v>11926.415074839531</v>
      </c>
      <c r="AV7" s="91">
        <v>11699.856379034025</v>
      </c>
      <c r="AW7" s="91">
        <v>11499.002168622314</v>
      </c>
      <c r="AX7" s="91">
        <v>11300.385713026644</v>
      </c>
      <c r="AY7" s="91">
        <v>11118.672422674779</v>
      </c>
      <c r="AZ7" s="91">
        <v>10935.087802517612</v>
      </c>
      <c r="BA7" s="91">
        <v>10762.499839240563</v>
      </c>
      <c r="BB7" s="91">
        <v>10580.944856603832</v>
      </c>
      <c r="BC7" s="91">
        <v>10410.000222218352</v>
      </c>
      <c r="BD7" s="91">
        <v>10234.79918503676</v>
      </c>
      <c r="BE7" s="91">
        <v>10061.64038925951</v>
      </c>
      <c r="BF7" s="91">
        <v>9878.5098456307333</v>
      </c>
      <c r="BG7" s="91">
        <v>9703.0838366914959</v>
      </c>
      <c r="BH7" s="91">
        <v>9522.1727413517292</v>
      </c>
      <c r="BI7" s="91">
        <v>9346.6298499314216</v>
      </c>
      <c r="BJ7" s="91">
        <v>9164.6269719439606</v>
      </c>
      <c r="BK7" s="91">
        <v>8988.7506347573053</v>
      </c>
      <c r="BM7" s="338"/>
      <c r="BN7" s="338"/>
      <c r="BO7" s="338"/>
      <c r="BP7" s="338"/>
      <c r="BQ7" s="338"/>
      <c r="BR7" s="338"/>
      <c r="BS7" s="338"/>
      <c r="BT7" s="338"/>
      <c r="BU7" s="338"/>
      <c r="BV7" s="338"/>
      <c r="BW7" s="338"/>
      <c r="BX7" s="338"/>
      <c r="BY7" s="338"/>
      <c r="BZ7" s="338"/>
      <c r="CA7" s="338"/>
      <c r="CB7" s="338"/>
      <c r="CC7" s="338"/>
      <c r="CD7" s="338"/>
      <c r="CE7" s="338"/>
      <c r="CF7" s="338"/>
      <c r="CG7" s="338"/>
      <c r="CH7" s="338"/>
      <c r="CI7" s="338"/>
      <c r="CJ7" s="338"/>
      <c r="CK7" s="338"/>
      <c r="CL7" s="338"/>
      <c r="CM7" s="338"/>
      <c r="CN7" s="338"/>
      <c r="CO7" s="338"/>
      <c r="CP7" s="338"/>
    </row>
    <row r="8" spans="1:94" ht="12.75" customHeight="1" x14ac:dyDescent="0.25">
      <c r="B8" s="98" t="s">
        <v>50</v>
      </c>
      <c r="C8" s="91" t="s">
        <v>32</v>
      </c>
      <c r="D8" s="91" t="s">
        <v>32</v>
      </c>
      <c r="E8" s="91" t="s">
        <v>32</v>
      </c>
      <c r="F8" s="91" t="s">
        <v>32</v>
      </c>
      <c r="G8" s="91">
        <v>38197.593940154322</v>
      </c>
      <c r="H8" s="91">
        <v>38434</v>
      </c>
      <c r="I8" s="91">
        <v>38545</v>
      </c>
      <c r="J8" s="91">
        <v>38725</v>
      </c>
      <c r="K8" s="91">
        <v>38660</v>
      </c>
      <c r="L8" s="91">
        <v>38568</v>
      </c>
      <c r="M8" s="91">
        <v>38392</v>
      </c>
      <c r="N8" s="91">
        <v>38108</v>
      </c>
      <c r="O8" s="91">
        <v>37746</v>
      </c>
      <c r="P8" s="91">
        <v>37353</v>
      </c>
      <c r="Q8" s="91">
        <v>36828</v>
      </c>
      <c r="R8" s="91">
        <v>36355</v>
      </c>
      <c r="S8" s="91">
        <v>35902</v>
      </c>
      <c r="T8" s="91">
        <v>35264</v>
      </c>
      <c r="U8" s="91">
        <v>34721</v>
      </c>
      <c r="V8" s="91">
        <v>34258</v>
      </c>
      <c r="W8" s="91">
        <v>33738</v>
      </c>
      <c r="X8" s="91">
        <v>33289</v>
      </c>
      <c r="Y8" s="91">
        <v>32795</v>
      </c>
      <c r="Z8" s="91">
        <v>32205</v>
      </c>
      <c r="AA8" s="91">
        <v>31724</v>
      </c>
      <c r="AB8" s="91">
        <v>31210</v>
      </c>
      <c r="AC8" s="91">
        <v>30810</v>
      </c>
      <c r="AD8" s="91">
        <v>30474</v>
      </c>
      <c r="AE8" s="91">
        <v>30195</v>
      </c>
      <c r="AF8" s="91">
        <v>29793</v>
      </c>
      <c r="AG8" s="91">
        <v>29484</v>
      </c>
      <c r="AH8" s="91">
        <v>29074</v>
      </c>
      <c r="AI8" s="91">
        <v>28734</v>
      </c>
      <c r="AJ8" s="91">
        <v>28471</v>
      </c>
      <c r="AK8" s="91">
        <v>28300</v>
      </c>
      <c r="AL8" s="91">
        <v>28005</v>
      </c>
      <c r="AM8" s="91">
        <v>27777</v>
      </c>
      <c r="AN8" s="91">
        <v>27641</v>
      </c>
      <c r="AO8" s="91">
        <v>27595</v>
      </c>
      <c r="AP8" s="91">
        <v>27374.968892050019</v>
      </c>
      <c r="AQ8" s="91">
        <v>27181.434173788883</v>
      </c>
      <c r="AR8" s="91">
        <v>26985.835304980334</v>
      </c>
      <c r="AS8" s="91">
        <v>26801.318030501596</v>
      </c>
      <c r="AT8" s="91">
        <v>26595.662220402388</v>
      </c>
      <c r="AU8" s="91">
        <v>26402.107751061714</v>
      </c>
      <c r="AV8" s="91">
        <v>26189.949774414486</v>
      </c>
      <c r="AW8" s="91">
        <v>25990.887908358156</v>
      </c>
      <c r="AX8" s="91">
        <v>25777.564022083116</v>
      </c>
      <c r="AY8" s="91">
        <v>25575.526259584854</v>
      </c>
      <c r="AZ8" s="91">
        <v>25359.53154870521</v>
      </c>
      <c r="BA8" s="91">
        <v>25149.308660987037</v>
      </c>
      <c r="BB8" s="91">
        <v>24910.677155485144</v>
      </c>
      <c r="BC8" s="91">
        <v>24669.547667334711</v>
      </c>
      <c r="BD8" s="91">
        <v>24405.957085124392</v>
      </c>
      <c r="BE8" s="91">
        <v>24149.086399919957</v>
      </c>
      <c r="BF8" s="91">
        <v>23876.00710975999</v>
      </c>
      <c r="BG8" s="91">
        <v>23605.465437837767</v>
      </c>
      <c r="BH8" s="91">
        <v>23317.122543030961</v>
      </c>
      <c r="BI8" s="91">
        <v>23027.695952431262</v>
      </c>
      <c r="BJ8" s="91">
        <v>22716.4471505166</v>
      </c>
      <c r="BK8" s="91">
        <v>22409.801114682901</v>
      </c>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row>
    <row r="9" spans="1:94" ht="12.75" customHeight="1" x14ac:dyDescent="0.25">
      <c r="B9" s="98" t="s">
        <v>51</v>
      </c>
      <c r="C9" s="91" t="s">
        <v>32</v>
      </c>
      <c r="D9" s="91" t="s">
        <v>32</v>
      </c>
      <c r="E9" s="91" t="s">
        <v>32</v>
      </c>
      <c r="F9" s="91" t="s">
        <v>32</v>
      </c>
      <c r="G9" s="91">
        <v>11680.098958660059</v>
      </c>
      <c r="H9" s="91">
        <v>11525</v>
      </c>
      <c r="I9" s="91">
        <v>11401</v>
      </c>
      <c r="J9" s="91">
        <v>11194</v>
      </c>
      <c r="K9" s="91">
        <v>11026</v>
      </c>
      <c r="L9" s="91">
        <v>10874</v>
      </c>
      <c r="M9" s="91">
        <v>10780</v>
      </c>
      <c r="N9" s="91">
        <v>10564</v>
      </c>
      <c r="O9" s="91">
        <v>10386</v>
      </c>
      <c r="P9" s="91">
        <v>10221</v>
      </c>
      <c r="Q9" s="91">
        <v>9964</v>
      </c>
      <c r="R9" s="91">
        <v>9846</v>
      </c>
      <c r="S9" s="91">
        <v>9682</v>
      </c>
      <c r="T9" s="91">
        <v>9442</v>
      </c>
      <c r="U9" s="91">
        <v>9218</v>
      </c>
      <c r="V9" s="91">
        <v>8992</v>
      </c>
      <c r="W9" s="91">
        <v>8769</v>
      </c>
      <c r="X9" s="91">
        <v>8572</v>
      </c>
      <c r="Y9" s="91">
        <v>8319</v>
      </c>
      <c r="Z9" s="91">
        <v>8114</v>
      </c>
      <c r="AA9" s="91">
        <v>7906</v>
      </c>
      <c r="AB9" s="91">
        <v>7681</v>
      </c>
      <c r="AC9" s="91">
        <v>7518</v>
      </c>
      <c r="AD9" s="91">
        <v>7352</v>
      </c>
      <c r="AE9" s="91">
        <v>7185</v>
      </c>
      <c r="AF9" s="91">
        <v>7020</v>
      </c>
      <c r="AG9" s="91">
        <v>6866</v>
      </c>
      <c r="AH9" s="91">
        <v>6723</v>
      </c>
      <c r="AI9" s="91">
        <v>6577</v>
      </c>
      <c r="AJ9" s="91">
        <v>6406</v>
      </c>
      <c r="AK9" s="91">
        <v>6294</v>
      </c>
      <c r="AL9" s="91">
        <v>6201</v>
      </c>
      <c r="AM9" s="91">
        <v>6088</v>
      </c>
      <c r="AN9" s="91">
        <v>5981</v>
      </c>
      <c r="AO9" s="91">
        <v>5898</v>
      </c>
      <c r="AP9" s="91">
        <v>5785.5840252948037</v>
      </c>
      <c r="AQ9" s="91">
        <v>5680.6576994988955</v>
      </c>
      <c r="AR9" s="91">
        <v>5575.9087821546891</v>
      </c>
      <c r="AS9" s="91">
        <v>5484.3062233244855</v>
      </c>
      <c r="AT9" s="91">
        <v>5395.4189673143137</v>
      </c>
      <c r="AU9" s="91">
        <v>5311.9073665736742</v>
      </c>
      <c r="AV9" s="91">
        <v>5224.8895817713674</v>
      </c>
      <c r="AW9" s="91">
        <v>5143.1155401181904</v>
      </c>
      <c r="AX9" s="91">
        <v>5058.6450601195957</v>
      </c>
      <c r="AY9" s="91">
        <v>4979.1354036863531</v>
      </c>
      <c r="AZ9" s="91">
        <v>4897.8219630986496</v>
      </c>
      <c r="BA9" s="91">
        <v>4821.0076967074865</v>
      </c>
      <c r="BB9" s="91">
        <v>4741.3530434742761</v>
      </c>
      <c r="BC9" s="91">
        <v>4664.5649086108551</v>
      </c>
      <c r="BD9" s="91">
        <v>4585.1205457142014</v>
      </c>
      <c r="BE9" s="91">
        <v>4506.4511485558533</v>
      </c>
      <c r="BF9" s="91">
        <v>4423.5341063841779</v>
      </c>
      <c r="BG9" s="91">
        <v>4341.8403329936382</v>
      </c>
      <c r="BH9" s="91">
        <v>4256.738986102725</v>
      </c>
      <c r="BI9" s="91">
        <v>4172.5423763165327</v>
      </c>
      <c r="BJ9" s="91">
        <v>4084.8077696952564</v>
      </c>
      <c r="BK9" s="91">
        <v>3998.6783976998295</v>
      </c>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row>
    <row r="10" spans="1:94" ht="12.75" customHeight="1" x14ac:dyDescent="0.25">
      <c r="B10" s="98" t="s">
        <v>52</v>
      </c>
      <c r="C10" s="91" t="s">
        <v>32</v>
      </c>
      <c r="D10" s="91" t="s">
        <v>32</v>
      </c>
      <c r="E10" s="91" t="s">
        <v>32</v>
      </c>
      <c r="F10" s="91" t="s">
        <v>32</v>
      </c>
      <c r="G10" s="91">
        <v>14271.342763942037</v>
      </c>
      <c r="H10" s="91">
        <v>14230</v>
      </c>
      <c r="I10" s="91">
        <v>14203</v>
      </c>
      <c r="J10" s="91">
        <v>14206</v>
      </c>
      <c r="K10" s="91">
        <v>14100</v>
      </c>
      <c r="L10" s="91">
        <v>13946</v>
      </c>
      <c r="M10" s="91">
        <v>13861</v>
      </c>
      <c r="N10" s="91">
        <v>13662</v>
      </c>
      <c r="O10" s="91">
        <v>13477</v>
      </c>
      <c r="P10" s="91">
        <v>13226</v>
      </c>
      <c r="Q10" s="91">
        <v>12953</v>
      </c>
      <c r="R10" s="91">
        <v>12754</v>
      </c>
      <c r="S10" s="91">
        <v>12465</v>
      </c>
      <c r="T10" s="91">
        <v>12229</v>
      </c>
      <c r="U10" s="91">
        <v>11970</v>
      </c>
      <c r="V10" s="91">
        <v>11679</v>
      </c>
      <c r="W10" s="91">
        <v>11413</v>
      </c>
      <c r="X10" s="91">
        <v>11188</v>
      </c>
      <c r="Y10" s="91">
        <v>11025</v>
      </c>
      <c r="Z10" s="91">
        <v>10805</v>
      </c>
      <c r="AA10" s="91">
        <v>10599</v>
      </c>
      <c r="AB10" s="91">
        <v>10443</v>
      </c>
      <c r="AC10" s="91">
        <v>10294</v>
      </c>
      <c r="AD10" s="91">
        <v>10124</v>
      </c>
      <c r="AE10" s="91">
        <v>9927</v>
      </c>
      <c r="AF10" s="91">
        <v>9767</v>
      </c>
      <c r="AG10" s="91">
        <v>9515</v>
      </c>
      <c r="AH10" s="91">
        <v>9387</v>
      </c>
      <c r="AI10" s="91">
        <v>9236</v>
      </c>
      <c r="AJ10" s="91">
        <v>9068</v>
      </c>
      <c r="AK10" s="91">
        <v>8940</v>
      </c>
      <c r="AL10" s="91">
        <v>8775</v>
      </c>
      <c r="AM10" s="91">
        <v>8683</v>
      </c>
      <c r="AN10" s="91">
        <v>8561</v>
      </c>
      <c r="AO10" s="91">
        <v>8464</v>
      </c>
      <c r="AP10" s="91">
        <v>8333.1386329667639</v>
      </c>
      <c r="AQ10" s="91">
        <v>8215.1780941240431</v>
      </c>
      <c r="AR10" s="91">
        <v>8097.3073274264698</v>
      </c>
      <c r="AS10" s="91">
        <v>7987.8003314039725</v>
      </c>
      <c r="AT10" s="91">
        <v>7875.0593177099199</v>
      </c>
      <c r="AU10" s="91">
        <v>7772.1100912666507</v>
      </c>
      <c r="AV10" s="91">
        <v>7666.3877661037095</v>
      </c>
      <c r="AW10" s="91">
        <v>7566.300046891537</v>
      </c>
      <c r="AX10" s="91">
        <v>7462.5829640615329</v>
      </c>
      <c r="AY10" s="91">
        <v>7365.0241844456868</v>
      </c>
      <c r="AZ10" s="91">
        <v>7264.2263746357439</v>
      </c>
      <c r="BA10" s="91">
        <v>7170.9701861437288</v>
      </c>
      <c r="BB10" s="91">
        <v>7074.4259367299583</v>
      </c>
      <c r="BC10" s="91">
        <v>6981.2891526353806</v>
      </c>
      <c r="BD10" s="91">
        <v>6883.9787764742996</v>
      </c>
      <c r="BE10" s="91">
        <v>6787.036998625611</v>
      </c>
      <c r="BF10" s="91">
        <v>6683.5989251309384</v>
      </c>
      <c r="BG10" s="91">
        <v>6583.2637446649587</v>
      </c>
      <c r="BH10" s="91">
        <v>6478.6732464612578</v>
      </c>
      <c r="BI10" s="91">
        <v>6375.2236858157357</v>
      </c>
      <c r="BJ10" s="91">
        <v>6266.1865789202539</v>
      </c>
      <c r="BK10" s="91">
        <v>6158.1301473506874</v>
      </c>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row>
    <row r="11" spans="1:94" ht="12.75" customHeight="1" x14ac:dyDescent="0.25">
      <c r="B11" s="98" t="s">
        <v>53</v>
      </c>
      <c r="C11" s="91" t="s">
        <v>32</v>
      </c>
      <c r="D11" s="91" t="s">
        <v>32</v>
      </c>
      <c r="E11" s="91" t="s">
        <v>32</v>
      </c>
      <c r="F11" s="91" t="s">
        <v>32</v>
      </c>
      <c r="G11" s="91">
        <v>5982.5628881500534</v>
      </c>
      <c r="H11" s="91">
        <v>5950</v>
      </c>
      <c r="I11" s="91">
        <v>5833</v>
      </c>
      <c r="J11" s="91">
        <v>5746</v>
      </c>
      <c r="K11" s="91">
        <v>5704</v>
      </c>
      <c r="L11" s="91">
        <v>5548</v>
      </c>
      <c r="M11" s="91">
        <v>5476</v>
      </c>
      <c r="N11" s="91">
        <v>5440</v>
      </c>
      <c r="O11" s="91">
        <v>5364</v>
      </c>
      <c r="P11" s="91">
        <v>5260</v>
      </c>
      <c r="Q11" s="91">
        <v>5119</v>
      </c>
      <c r="R11" s="91">
        <v>5054</v>
      </c>
      <c r="S11" s="91">
        <v>4286</v>
      </c>
      <c r="T11" s="91">
        <v>4141</v>
      </c>
      <c r="U11" s="91">
        <v>4052</v>
      </c>
      <c r="V11" s="91">
        <v>3950</v>
      </c>
      <c r="W11" s="91">
        <v>3851</v>
      </c>
      <c r="X11" s="91">
        <v>3761</v>
      </c>
      <c r="Y11" s="91">
        <v>3664</v>
      </c>
      <c r="Z11" s="91">
        <v>3586</v>
      </c>
      <c r="AA11" s="91">
        <v>3477</v>
      </c>
      <c r="AB11" s="91">
        <v>3391</v>
      </c>
      <c r="AC11" s="91">
        <v>3306</v>
      </c>
      <c r="AD11" s="91">
        <v>3222</v>
      </c>
      <c r="AE11" s="91">
        <v>3144</v>
      </c>
      <c r="AF11" s="91">
        <v>3065</v>
      </c>
      <c r="AG11" s="91">
        <v>3005</v>
      </c>
      <c r="AH11" s="91">
        <v>2969</v>
      </c>
      <c r="AI11" s="91">
        <v>2905</v>
      </c>
      <c r="AJ11" s="91">
        <v>2851</v>
      </c>
      <c r="AK11" s="91">
        <v>2783</v>
      </c>
      <c r="AL11" s="91">
        <v>2741</v>
      </c>
      <c r="AM11" s="91">
        <v>2695</v>
      </c>
      <c r="AN11" s="91">
        <v>2649</v>
      </c>
      <c r="AO11" s="91">
        <v>2623</v>
      </c>
      <c r="AP11" s="91">
        <v>2578.7073595087022</v>
      </c>
      <c r="AQ11" s="91">
        <v>2538.8389668646023</v>
      </c>
      <c r="AR11" s="91">
        <v>2499.6095323676068</v>
      </c>
      <c r="AS11" s="91">
        <v>2464.2234306517134</v>
      </c>
      <c r="AT11" s="91">
        <v>2427.9819962930005</v>
      </c>
      <c r="AU11" s="91">
        <v>2392.3198132690004</v>
      </c>
      <c r="AV11" s="91">
        <v>2353.968238358605</v>
      </c>
      <c r="AW11" s="91">
        <v>2317.8769479846437</v>
      </c>
      <c r="AX11" s="91">
        <v>2280.8046446644266</v>
      </c>
      <c r="AY11" s="91">
        <v>2246.1187187610635</v>
      </c>
      <c r="AZ11" s="91">
        <v>2210.8389512333997</v>
      </c>
      <c r="BA11" s="91">
        <v>2177.7069053235909</v>
      </c>
      <c r="BB11" s="91">
        <v>2143.5427684343044</v>
      </c>
      <c r="BC11" s="91">
        <v>2110.309935472068</v>
      </c>
      <c r="BD11" s="91">
        <v>2075.3832283348333</v>
      </c>
      <c r="BE11" s="91">
        <v>2041.438467887433</v>
      </c>
      <c r="BF11" s="91">
        <v>2006.4105865284903</v>
      </c>
      <c r="BG11" s="91">
        <v>1972.2576339601158</v>
      </c>
      <c r="BH11" s="91">
        <v>1936.762254458748</v>
      </c>
      <c r="BI11" s="91">
        <v>1902.1086779299612</v>
      </c>
      <c r="BJ11" s="91">
        <v>1866.1966329115191</v>
      </c>
      <c r="BK11" s="91">
        <v>1830.4346813009524</v>
      </c>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row>
    <row r="12" spans="1:94" ht="12.75" customHeight="1" x14ac:dyDescent="0.25">
      <c r="B12" s="98" t="s">
        <v>54</v>
      </c>
      <c r="C12" s="91" t="s">
        <v>32</v>
      </c>
      <c r="D12" s="91" t="s">
        <v>32</v>
      </c>
      <c r="E12" s="91" t="s">
        <v>32</v>
      </c>
      <c r="F12" s="91" t="s">
        <v>32</v>
      </c>
      <c r="G12" s="91">
        <v>828.07791230161217</v>
      </c>
      <c r="H12" s="91">
        <v>898</v>
      </c>
      <c r="I12" s="91">
        <v>901</v>
      </c>
      <c r="J12" s="91">
        <v>898</v>
      </c>
      <c r="K12" s="91">
        <v>906</v>
      </c>
      <c r="L12" s="91">
        <v>923</v>
      </c>
      <c r="M12" s="91">
        <v>905</v>
      </c>
      <c r="N12" s="91">
        <v>916</v>
      </c>
      <c r="O12" s="91">
        <v>910</v>
      </c>
      <c r="P12" s="91">
        <v>887</v>
      </c>
      <c r="Q12" s="91">
        <v>873</v>
      </c>
      <c r="R12" s="91">
        <v>872</v>
      </c>
      <c r="S12" s="91">
        <v>858</v>
      </c>
      <c r="T12" s="91">
        <v>836</v>
      </c>
      <c r="U12" s="91">
        <v>825</v>
      </c>
      <c r="V12" s="91">
        <v>810</v>
      </c>
      <c r="W12" s="91">
        <v>808</v>
      </c>
      <c r="X12" s="91">
        <v>806</v>
      </c>
      <c r="Y12" s="91">
        <v>793</v>
      </c>
      <c r="Z12" s="91">
        <v>778</v>
      </c>
      <c r="AA12" s="91">
        <v>766</v>
      </c>
      <c r="AB12" s="91">
        <v>754</v>
      </c>
      <c r="AC12" s="91">
        <v>733</v>
      </c>
      <c r="AD12" s="91">
        <v>699</v>
      </c>
      <c r="AE12" s="91">
        <v>699</v>
      </c>
      <c r="AF12" s="91">
        <v>690</v>
      </c>
      <c r="AG12" s="91">
        <v>672</v>
      </c>
      <c r="AH12" s="91">
        <v>675</v>
      </c>
      <c r="AI12" s="91">
        <v>674</v>
      </c>
      <c r="AJ12" s="91">
        <v>663</v>
      </c>
      <c r="AK12" s="91">
        <v>654</v>
      </c>
      <c r="AL12" s="91">
        <v>661</v>
      </c>
      <c r="AM12" s="91">
        <v>652</v>
      </c>
      <c r="AN12" s="91">
        <v>632</v>
      </c>
      <c r="AO12" s="91">
        <v>631</v>
      </c>
      <c r="AP12" s="91">
        <v>632.76506205439944</v>
      </c>
      <c r="AQ12" s="91">
        <v>634.19535391720069</v>
      </c>
      <c r="AR12" s="91">
        <v>635.1884815086006</v>
      </c>
      <c r="AS12" s="91">
        <v>636.53886443709928</v>
      </c>
      <c r="AT12" s="91">
        <v>637.82000385580102</v>
      </c>
      <c r="AU12" s="91">
        <v>638.12342476910067</v>
      </c>
      <c r="AV12" s="91">
        <v>637.26061085369929</v>
      </c>
      <c r="AW12" s="91">
        <v>636.47826175565763</v>
      </c>
      <c r="AX12" s="91">
        <v>635.18254808741153</v>
      </c>
      <c r="AY12" s="91">
        <v>634.71675473034384</v>
      </c>
      <c r="AZ12" s="91">
        <v>634.50892845627561</v>
      </c>
      <c r="BA12" s="91">
        <v>633.72233849954614</v>
      </c>
      <c r="BB12" s="91">
        <v>631.74559958703924</v>
      </c>
      <c r="BC12" s="91">
        <v>629.34832123052581</v>
      </c>
      <c r="BD12" s="91">
        <v>626.22160237323999</v>
      </c>
      <c r="BE12" s="91">
        <v>623.43985002062573</v>
      </c>
      <c r="BF12" s="91">
        <v>620.41315161328646</v>
      </c>
      <c r="BG12" s="91">
        <v>617.54014485766481</v>
      </c>
      <c r="BH12" s="91">
        <v>614.24241095405239</v>
      </c>
      <c r="BI12" s="91">
        <v>610.31075207623178</v>
      </c>
      <c r="BJ12" s="91">
        <v>605.3953668576213</v>
      </c>
      <c r="BK12" s="91">
        <v>600.7039472699239</v>
      </c>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row>
    <row r="13" spans="1:94" ht="12.75" customHeight="1" x14ac:dyDescent="0.25">
      <c r="B13" s="98" t="s">
        <v>55</v>
      </c>
      <c r="C13" s="91" t="s">
        <v>32</v>
      </c>
      <c r="D13" s="91" t="s">
        <v>32</v>
      </c>
      <c r="E13" s="91" t="s">
        <v>32</v>
      </c>
      <c r="F13" s="91" t="s">
        <v>32</v>
      </c>
      <c r="G13" s="91">
        <v>3515.3307508939215</v>
      </c>
      <c r="H13" s="91">
        <v>3370</v>
      </c>
      <c r="I13" s="91">
        <v>3405</v>
      </c>
      <c r="J13" s="91">
        <v>3412</v>
      </c>
      <c r="K13" s="91">
        <v>3394</v>
      </c>
      <c r="L13" s="91">
        <v>3397</v>
      </c>
      <c r="M13" s="91">
        <v>3441</v>
      </c>
      <c r="N13" s="91">
        <v>3466</v>
      </c>
      <c r="O13" s="91">
        <v>3439</v>
      </c>
      <c r="P13" s="91">
        <v>3432</v>
      </c>
      <c r="Q13" s="91">
        <v>3388</v>
      </c>
      <c r="R13" s="91">
        <v>3379</v>
      </c>
      <c r="S13" s="91">
        <v>3336</v>
      </c>
      <c r="T13" s="91">
        <v>3334</v>
      </c>
      <c r="U13" s="91">
        <v>3259</v>
      </c>
      <c r="V13" s="91">
        <v>3235</v>
      </c>
      <c r="W13" s="91">
        <v>3204</v>
      </c>
      <c r="X13" s="91">
        <v>3125</v>
      </c>
      <c r="Y13" s="91">
        <v>3072</v>
      </c>
      <c r="Z13" s="91">
        <v>3044</v>
      </c>
      <c r="AA13" s="91">
        <v>2984</v>
      </c>
      <c r="AB13" s="91">
        <v>2954</v>
      </c>
      <c r="AC13" s="91">
        <v>2932</v>
      </c>
      <c r="AD13" s="91">
        <v>2916</v>
      </c>
      <c r="AE13" s="91">
        <v>2879</v>
      </c>
      <c r="AF13" s="91">
        <v>2853</v>
      </c>
      <c r="AG13" s="91">
        <v>2827</v>
      </c>
      <c r="AH13" s="91">
        <v>2784</v>
      </c>
      <c r="AI13" s="91">
        <v>2758</v>
      </c>
      <c r="AJ13" s="91">
        <v>2697</v>
      </c>
      <c r="AK13" s="91">
        <v>2663</v>
      </c>
      <c r="AL13" s="91">
        <v>2646</v>
      </c>
      <c r="AM13" s="91">
        <v>2606</v>
      </c>
      <c r="AN13" s="91">
        <v>2608</v>
      </c>
      <c r="AO13" s="91">
        <v>2579</v>
      </c>
      <c r="AP13" s="91">
        <v>2559.3399328618962</v>
      </c>
      <c r="AQ13" s="91">
        <v>2540.9156701282004</v>
      </c>
      <c r="AR13" s="91">
        <v>2520.9586238037041</v>
      </c>
      <c r="AS13" s="91">
        <v>2510.8478718198949</v>
      </c>
      <c r="AT13" s="91">
        <v>2505.3411420752036</v>
      </c>
      <c r="AU13" s="91">
        <v>2493.9997378412972</v>
      </c>
      <c r="AV13" s="91">
        <v>2474.4731561123972</v>
      </c>
      <c r="AW13" s="91">
        <v>2458.1561337290959</v>
      </c>
      <c r="AX13" s="91">
        <v>2440.9700215218295</v>
      </c>
      <c r="AY13" s="91">
        <v>2425.9678065875137</v>
      </c>
      <c r="AZ13" s="91">
        <v>2409.5968455894745</v>
      </c>
      <c r="BA13" s="91">
        <v>2393.6073605032834</v>
      </c>
      <c r="BB13" s="91">
        <v>2374.2778323244211</v>
      </c>
      <c r="BC13" s="91">
        <v>2357.9134422665911</v>
      </c>
      <c r="BD13" s="91">
        <v>2340.5192035421951</v>
      </c>
      <c r="BE13" s="91">
        <v>2324.4998844402253</v>
      </c>
      <c r="BF13" s="91">
        <v>2306.6913051260467</v>
      </c>
      <c r="BG13" s="91">
        <v>2288.913809736227</v>
      </c>
      <c r="BH13" s="91">
        <v>2268.1426259218451</v>
      </c>
      <c r="BI13" s="91">
        <v>2247.8926158719446</v>
      </c>
      <c r="BJ13" s="91">
        <v>2225.4716850897958</v>
      </c>
      <c r="BK13" s="91">
        <v>2204.4242685402692</v>
      </c>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row>
    <row r="14" spans="1:94" ht="12.75" customHeight="1" x14ac:dyDescent="0.25">
      <c r="B14" s="98" t="s">
        <v>59</v>
      </c>
      <c r="C14" s="91" t="s">
        <v>32</v>
      </c>
      <c r="D14" s="91" t="s">
        <v>32</v>
      </c>
      <c r="E14" s="91" t="s">
        <v>32</v>
      </c>
      <c r="F14" s="91" t="s">
        <v>32</v>
      </c>
      <c r="G14" s="91">
        <v>0</v>
      </c>
      <c r="H14" s="91">
        <v>0</v>
      </c>
      <c r="I14" s="91">
        <v>0</v>
      </c>
      <c r="J14" s="91">
        <v>0</v>
      </c>
      <c r="K14" s="91">
        <v>0</v>
      </c>
      <c r="L14" s="91">
        <v>0</v>
      </c>
      <c r="M14" s="91">
        <v>0</v>
      </c>
      <c r="N14" s="91">
        <v>0</v>
      </c>
      <c r="O14" s="91">
        <v>0</v>
      </c>
      <c r="P14" s="91">
        <v>0</v>
      </c>
      <c r="Q14" s="91">
        <v>0</v>
      </c>
      <c r="R14" s="91">
        <v>0</v>
      </c>
      <c r="S14" s="91">
        <v>730</v>
      </c>
      <c r="T14" s="91">
        <v>732</v>
      </c>
      <c r="U14" s="91">
        <v>779</v>
      </c>
      <c r="V14" s="91">
        <v>754</v>
      </c>
      <c r="W14" s="91">
        <v>794</v>
      </c>
      <c r="X14" s="91">
        <v>795</v>
      </c>
      <c r="Y14" s="91">
        <v>794</v>
      </c>
      <c r="Z14" s="91">
        <v>773</v>
      </c>
      <c r="AA14" s="91">
        <v>761</v>
      </c>
      <c r="AB14" s="91">
        <v>750</v>
      </c>
      <c r="AC14" s="91">
        <v>740</v>
      </c>
      <c r="AD14" s="91">
        <v>740</v>
      </c>
      <c r="AE14" s="91">
        <v>753</v>
      </c>
      <c r="AF14" s="91">
        <v>762</v>
      </c>
      <c r="AG14" s="91">
        <v>763</v>
      </c>
      <c r="AH14" s="91">
        <v>773</v>
      </c>
      <c r="AI14" s="91">
        <v>761</v>
      </c>
      <c r="AJ14" s="91">
        <v>775</v>
      </c>
      <c r="AK14" s="91">
        <v>766</v>
      </c>
      <c r="AL14" s="91">
        <v>782</v>
      </c>
      <c r="AM14" s="91">
        <v>782</v>
      </c>
      <c r="AN14" s="91">
        <v>790</v>
      </c>
      <c r="AO14" s="91">
        <v>786</v>
      </c>
      <c r="AP14" s="91">
        <v>783.63480426020135</v>
      </c>
      <c r="AQ14" s="91">
        <v>782.11920725029961</v>
      </c>
      <c r="AR14" s="91">
        <v>779.89411622189937</v>
      </c>
      <c r="AS14" s="91">
        <v>777.73562564158135</v>
      </c>
      <c r="AT14" s="91">
        <v>774.65852426780145</v>
      </c>
      <c r="AU14" s="91">
        <v>771.15564532610358</v>
      </c>
      <c r="AV14" s="91">
        <v>766.51518513516282</v>
      </c>
      <c r="AW14" s="91">
        <v>761.31157620944884</v>
      </c>
      <c r="AX14" s="91">
        <v>755.12118196057986</v>
      </c>
      <c r="AY14" s="91">
        <v>749.831084893651</v>
      </c>
      <c r="AZ14" s="91">
        <v>744.55883794977433</v>
      </c>
      <c r="BA14" s="91">
        <v>737.95171345455367</v>
      </c>
      <c r="BB14" s="91">
        <v>729.46321052264693</v>
      </c>
      <c r="BC14" s="91">
        <v>721.82566736580497</v>
      </c>
      <c r="BD14" s="91">
        <v>713.99864735425922</v>
      </c>
      <c r="BE14" s="91">
        <v>706.17982089224233</v>
      </c>
      <c r="BF14" s="91">
        <v>697.69854653818516</v>
      </c>
      <c r="BG14" s="91">
        <v>688.33212255840215</v>
      </c>
      <c r="BH14" s="91">
        <v>677.51072695626408</v>
      </c>
      <c r="BI14" s="91">
        <v>667.38984259938206</v>
      </c>
      <c r="BJ14" s="91">
        <v>657.11691475289979</v>
      </c>
      <c r="BK14" s="91">
        <v>646.89351605191189</v>
      </c>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row>
    <row r="15" spans="1:94" ht="12.75" customHeight="1" x14ac:dyDescent="0.25">
      <c r="B15" s="98" t="s">
        <v>60</v>
      </c>
      <c r="C15" s="98">
        <v>162730</v>
      </c>
      <c r="D15" s="98">
        <v>162060</v>
      </c>
      <c r="E15" s="98">
        <v>162505</v>
      </c>
      <c r="F15" s="98">
        <v>161691.00008040204</v>
      </c>
      <c r="G15" s="98">
        <v>159425</v>
      </c>
      <c r="H15" s="98">
        <v>158474</v>
      </c>
      <c r="I15" s="98">
        <v>157865</v>
      </c>
      <c r="J15" s="98">
        <v>156604</v>
      </c>
      <c r="K15" s="98">
        <v>154602</v>
      </c>
      <c r="L15" s="98">
        <v>152588</v>
      </c>
      <c r="M15" s="98">
        <v>150615</v>
      </c>
      <c r="N15" s="98">
        <v>148036</v>
      </c>
      <c r="O15" s="98">
        <v>145546</v>
      </c>
      <c r="P15" s="98">
        <v>142644</v>
      </c>
      <c r="Q15" s="98">
        <v>139727</v>
      </c>
      <c r="R15" s="98">
        <v>137106</v>
      </c>
      <c r="S15" s="98">
        <v>134311</v>
      </c>
      <c r="T15" s="98">
        <v>131000</v>
      </c>
      <c r="U15" s="98">
        <v>128146</v>
      </c>
      <c r="V15" s="98">
        <v>125212</v>
      </c>
      <c r="W15" s="98">
        <v>122355</v>
      </c>
      <c r="X15" s="98">
        <v>119436</v>
      </c>
      <c r="Y15" s="98">
        <v>116498</v>
      </c>
      <c r="Z15" s="98">
        <v>113538</v>
      </c>
      <c r="AA15" s="98">
        <v>110644</v>
      </c>
      <c r="AB15" s="98">
        <v>108060</v>
      </c>
      <c r="AC15" s="98">
        <v>105705</v>
      </c>
      <c r="AD15" s="98">
        <v>103240</v>
      </c>
      <c r="AE15" s="98">
        <v>101059</v>
      </c>
      <c r="AF15" s="98">
        <v>98704</v>
      </c>
      <c r="AG15" s="98">
        <v>96493</v>
      </c>
      <c r="AH15" s="98">
        <v>94343</v>
      </c>
      <c r="AI15" s="98">
        <v>92374</v>
      </c>
      <c r="AJ15" s="98">
        <v>90464</v>
      </c>
      <c r="AK15" s="98">
        <v>88974</v>
      </c>
      <c r="AL15" s="98">
        <v>87238</v>
      </c>
      <c r="AM15" s="98">
        <v>85811</v>
      </c>
      <c r="AN15" s="98">
        <v>84385</v>
      </c>
      <c r="AO15" s="98">
        <v>83363</v>
      </c>
      <c r="AP15" s="98">
        <v>82001.037090737853</v>
      </c>
      <c r="AQ15" s="98">
        <v>80781.634982127507</v>
      </c>
      <c r="AR15" s="98">
        <v>79582.904840198709</v>
      </c>
      <c r="AS15" s="98">
        <v>78523.510753304261</v>
      </c>
      <c r="AT15" s="98">
        <v>77458.210793586913</v>
      </c>
      <c r="AU15" s="98">
        <v>76481.759175530009</v>
      </c>
      <c r="AV15" s="98">
        <v>75471.408277325099</v>
      </c>
      <c r="AW15" s="98">
        <v>74544.655170751736</v>
      </c>
      <c r="AX15" s="98">
        <v>73594.733875483565</v>
      </c>
      <c r="AY15" s="98">
        <v>72711.797505143273</v>
      </c>
      <c r="AZ15" s="98">
        <v>71800.753513036892</v>
      </c>
      <c r="BA15" s="98">
        <v>70939.80201260277</v>
      </c>
      <c r="BB15" s="98">
        <v>70016.992918804404</v>
      </c>
      <c r="BC15" s="98">
        <v>69125.786945160376</v>
      </c>
      <c r="BD15" s="98">
        <v>68189.07852036797</v>
      </c>
      <c r="BE15" s="98">
        <v>67272.735964105959</v>
      </c>
      <c r="BF15" s="98">
        <v>66303.802378707798</v>
      </c>
      <c r="BG15" s="98">
        <v>65358.580433552612</v>
      </c>
      <c r="BH15" s="98">
        <v>64366.548215617739</v>
      </c>
      <c r="BI15" s="98">
        <v>63392.682491342515</v>
      </c>
      <c r="BJ15" s="98">
        <v>62368.265459258124</v>
      </c>
      <c r="BK15" s="91">
        <v>61365.759024852399</v>
      </c>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row>
    <row r="16" spans="1:94" ht="12.75" customHeight="1" x14ac:dyDescent="0.2">
      <c r="A16" s="96"/>
      <c r="B16" s="98" t="s">
        <v>12</v>
      </c>
    </row>
    <row r="17" spans="1:94" ht="12.75" customHeight="1" x14ac:dyDescent="0.2">
      <c r="A17" s="96"/>
      <c r="CB17" s="91"/>
      <c r="CC17" s="91"/>
      <c r="CD17" s="91"/>
      <c r="CE17" s="91"/>
      <c r="CF17" s="91"/>
      <c r="CG17" s="91"/>
      <c r="CH17" s="91"/>
      <c r="CI17" s="91"/>
      <c r="CJ17" s="91"/>
      <c r="CK17" s="91"/>
      <c r="CL17" s="91"/>
      <c r="CM17" s="91"/>
      <c r="CN17" s="91"/>
      <c r="CO17" s="91"/>
      <c r="CP17" s="91"/>
    </row>
    <row r="18" spans="1:94" ht="12.75" customHeight="1" x14ac:dyDescent="0.2">
      <c r="A18" s="96"/>
      <c r="CB18" s="91"/>
      <c r="CC18" s="91"/>
      <c r="CD18" s="91"/>
      <c r="CE18" s="91"/>
      <c r="CF18" s="91"/>
      <c r="CG18" s="91"/>
      <c r="CH18" s="91"/>
      <c r="CI18" s="91"/>
      <c r="CJ18" s="91"/>
      <c r="CK18" s="91"/>
      <c r="CL18" s="91"/>
      <c r="CM18" s="91"/>
      <c r="CN18" s="91"/>
      <c r="CO18" s="91"/>
      <c r="CP18" s="91"/>
    </row>
    <row r="19" spans="1:94" ht="12.75" customHeight="1" x14ac:dyDescent="0.2">
      <c r="A19" s="96"/>
      <c r="CB19" s="91"/>
      <c r="CC19" s="91"/>
      <c r="CD19" s="91"/>
      <c r="CE19" s="91"/>
      <c r="CF19" s="91"/>
      <c r="CG19" s="91"/>
      <c r="CH19" s="91"/>
      <c r="CI19" s="91"/>
      <c r="CJ19" s="91"/>
      <c r="CK19" s="91"/>
      <c r="CL19" s="91"/>
      <c r="CM19" s="91"/>
      <c r="CN19" s="91"/>
      <c r="CO19" s="91"/>
      <c r="CP19" s="91"/>
    </row>
    <row r="20" spans="1:94" ht="12.75" customHeight="1" x14ac:dyDescent="0.2">
      <c r="A20" s="96"/>
      <c r="CB20" s="91"/>
      <c r="CC20" s="91"/>
      <c r="CD20" s="91"/>
      <c r="CE20" s="91"/>
      <c r="CF20" s="91"/>
      <c r="CG20" s="91"/>
      <c r="CH20" s="91"/>
      <c r="CI20" s="91"/>
      <c r="CJ20" s="91"/>
      <c r="CK20" s="91"/>
      <c r="CL20" s="91"/>
      <c r="CM20" s="91"/>
      <c r="CN20" s="91"/>
      <c r="CO20" s="91"/>
      <c r="CP20" s="91"/>
    </row>
    <row r="21" spans="1:94" ht="12.75" customHeight="1" x14ac:dyDescent="0.2">
      <c r="A21" s="96"/>
      <c r="CB21" s="91"/>
      <c r="CC21" s="91"/>
      <c r="CD21" s="91"/>
      <c r="CE21" s="91"/>
      <c r="CF21" s="91"/>
      <c r="CG21" s="91"/>
      <c r="CH21" s="91"/>
      <c r="CI21" s="91"/>
      <c r="CJ21" s="91"/>
      <c r="CK21" s="91"/>
      <c r="CL21" s="91"/>
      <c r="CM21" s="91"/>
      <c r="CN21" s="91"/>
      <c r="CO21" s="91"/>
      <c r="CP21" s="91"/>
    </row>
    <row r="22" spans="1:94" ht="12.75" customHeight="1" x14ac:dyDescent="0.2">
      <c r="A22" s="96"/>
      <c r="CB22" s="91"/>
      <c r="CC22" s="91"/>
      <c r="CD22" s="91"/>
      <c r="CE22" s="91"/>
      <c r="CF22" s="91"/>
      <c r="CG22" s="91"/>
      <c r="CH22" s="91"/>
      <c r="CI22" s="91"/>
      <c r="CJ22" s="91"/>
      <c r="CK22" s="91"/>
      <c r="CL22" s="91"/>
      <c r="CM22" s="91"/>
      <c r="CN22" s="91"/>
      <c r="CO22" s="91"/>
      <c r="CP22" s="91"/>
    </row>
    <row r="23" spans="1:94" ht="12.75" customHeight="1" x14ac:dyDescent="0.2">
      <c r="A23" s="96"/>
      <c r="CB23" s="91"/>
      <c r="CC23" s="91"/>
      <c r="CD23" s="91"/>
      <c r="CE23" s="91"/>
      <c r="CF23" s="91"/>
      <c r="CG23" s="91"/>
      <c r="CH23" s="91"/>
      <c r="CI23" s="91"/>
      <c r="CJ23" s="91"/>
      <c r="CK23" s="91"/>
      <c r="CL23" s="91"/>
      <c r="CM23" s="91"/>
      <c r="CN23" s="91"/>
      <c r="CO23" s="91"/>
      <c r="CP23" s="91"/>
    </row>
    <row r="24" spans="1:94" ht="12.75" customHeight="1" x14ac:dyDescent="0.2">
      <c r="A24" s="96"/>
      <c r="CB24" s="91"/>
      <c r="CC24" s="91"/>
      <c r="CD24" s="91"/>
      <c r="CE24" s="91"/>
      <c r="CF24" s="91"/>
      <c r="CG24" s="91"/>
      <c r="CH24" s="91"/>
      <c r="CI24" s="91"/>
      <c r="CJ24" s="91"/>
      <c r="CK24" s="91"/>
      <c r="CL24" s="91"/>
      <c r="CM24" s="91"/>
      <c r="CN24" s="91"/>
      <c r="CO24" s="91"/>
      <c r="CP24" s="91"/>
    </row>
    <row r="25" spans="1:94" ht="12.75" customHeight="1" x14ac:dyDescent="0.2">
      <c r="A25" s="96"/>
      <c r="CB25" s="91"/>
      <c r="CC25" s="91"/>
      <c r="CD25" s="91"/>
      <c r="CE25" s="91"/>
      <c r="CF25" s="91"/>
      <c r="CG25" s="91"/>
      <c r="CH25" s="91"/>
      <c r="CI25" s="91"/>
      <c r="CJ25" s="91"/>
      <c r="CK25" s="91"/>
      <c r="CL25" s="91"/>
      <c r="CM25" s="91"/>
      <c r="CN25" s="91"/>
      <c r="CO25" s="91"/>
      <c r="CP25" s="91"/>
    </row>
    <row r="26" spans="1:94" ht="12.75" customHeight="1" x14ac:dyDescent="0.2">
      <c r="A26" s="106" t="s">
        <v>44</v>
      </c>
    </row>
    <row r="27" spans="1:94" ht="12.75" customHeight="1" x14ac:dyDescent="0.2">
      <c r="A27" s="96"/>
      <c r="B27" s="98" t="s">
        <v>56</v>
      </c>
      <c r="C27" s="91" t="s">
        <v>32</v>
      </c>
      <c r="D27" s="91" t="s">
        <v>32</v>
      </c>
      <c r="E27" s="91" t="s">
        <v>32</v>
      </c>
      <c r="F27" s="91" t="s">
        <v>32</v>
      </c>
      <c r="G27" s="91">
        <v>1654</v>
      </c>
      <c r="H27" s="91">
        <v>1610</v>
      </c>
      <c r="I27" s="91">
        <v>1567</v>
      </c>
      <c r="J27" s="91">
        <v>1502</v>
      </c>
      <c r="K27" s="91">
        <v>1459</v>
      </c>
      <c r="L27" s="91">
        <v>1462</v>
      </c>
      <c r="M27" s="91">
        <v>1423</v>
      </c>
      <c r="N27" s="91">
        <v>1412</v>
      </c>
      <c r="O27" s="91">
        <v>1371</v>
      </c>
      <c r="P27" s="91">
        <v>1325</v>
      </c>
      <c r="Q27" s="91">
        <v>1281</v>
      </c>
      <c r="R27" s="91">
        <v>1253</v>
      </c>
      <c r="S27" s="91">
        <v>1229</v>
      </c>
      <c r="T27" s="91">
        <v>1203</v>
      </c>
      <c r="U27" s="91">
        <v>1159</v>
      </c>
      <c r="V27" s="91">
        <v>1108</v>
      </c>
      <c r="W27" s="91">
        <v>1055</v>
      </c>
      <c r="X27" s="91">
        <v>1000</v>
      </c>
      <c r="Y27" s="91">
        <v>959</v>
      </c>
      <c r="Z27" s="91">
        <v>891</v>
      </c>
      <c r="AA27" s="91">
        <v>868</v>
      </c>
      <c r="AB27" s="91">
        <v>832</v>
      </c>
      <c r="AC27" s="91">
        <v>791</v>
      </c>
      <c r="AD27" s="91">
        <v>741</v>
      </c>
      <c r="AE27" s="91">
        <v>700</v>
      </c>
      <c r="AF27" s="91">
        <v>671</v>
      </c>
      <c r="AG27" s="91">
        <v>644</v>
      </c>
      <c r="AH27" s="91">
        <v>623</v>
      </c>
      <c r="AI27" s="91">
        <v>594</v>
      </c>
      <c r="AJ27" s="91">
        <v>559</v>
      </c>
      <c r="AK27" s="91">
        <v>533</v>
      </c>
      <c r="AL27" s="91">
        <v>513</v>
      </c>
      <c r="AM27" s="91">
        <v>488</v>
      </c>
      <c r="AN27" s="91">
        <v>484</v>
      </c>
      <c r="AO27" s="91">
        <v>489</v>
      </c>
      <c r="AP27" s="91">
        <v>477.59334713570013</v>
      </c>
      <c r="AQ27" s="91">
        <v>471.24427089389991</v>
      </c>
      <c r="AR27" s="91">
        <v>467.53679440660011</v>
      </c>
      <c r="AS27" s="91">
        <v>465.94798113200017</v>
      </c>
      <c r="AT27" s="91">
        <v>464.3268512104998</v>
      </c>
      <c r="AU27" s="91">
        <v>464.37227789040048</v>
      </c>
      <c r="AV27" s="91">
        <v>464.26061731190049</v>
      </c>
      <c r="AW27" s="91">
        <v>467.23087661099987</v>
      </c>
      <c r="AX27" s="91">
        <v>471.49489186919959</v>
      </c>
      <c r="AY27" s="91">
        <v>477.14673501129977</v>
      </c>
      <c r="AZ27" s="91">
        <v>482.61636254009977</v>
      </c>
      <c r="BA27" s="91">
        <v>488.79551211032526</v>
      </c>
      <c r="BB27" s="91">
        <v>494.35700695099894</v>
      </c>
      <c r="BC27" s="91">
        <v>501.59319197503692</v>
      </c>
      <c r="BD27" s="91">
        <v>509.37743623236588</v>
      </c>
      <c r="BE27" s="91">
        <v>517.34658228040064</v>
      </c>
      <c r="BF27" s="91">
        <v>524.40501406058718</v>
      </c>
      <c r="BG27" s="91">
        <v>531.02875370836193</v>
      </c>
      <c r="BH27" s="91">
        <v>536.42300411493989</v>
      </c>
      <c r="BI27" s="91">
        <v>541.57806689517838</v>
      </c>
      <c r="BJ27" s="91">
        <v>545.63527358314286</v>
      </c>
      <c r="BK27" s="91">
        <v>549.66735937050987</v>
      </c>
    </row>
    <row r="28" spans="1:94" ht="12.75" customHeight="1" x14ac:dyDescent="0.2">
      <c r="A28" s="96"/>
      <c r="B28" s="98" t="s">
        <v>49</v>
      </c>
      <c r="C28" s="91" t="s">
        <v>32</v>
      </c>
      <c r="D28" s="91" t="s">
        <v>32</v>
      </c>
      <c r="E28" s="91" t="s">
        <v>32</v>
      </c>
      <c r="F28" s="91" t="s">
        <v>32</v>
      </c>
      <c r="G28" s="91">
        <v>1101</v>
      </c>
      <c r="H28" s="91">
        <v>1067</v>
      </c>
      <c r="I28" s="91">
        <v>1040</v>
      </c>
      <c r="J28" s="91">
        <v>995</v>
      </c>
      <c r="K28" s="91">
        <v>961</v>
      </c>
      <c r="L28" s="91">
        <v>937</v>
      </c>
      <c r="M28" s="91">
        <v>918</v>
      </c>
      <c r="N28" s="91">
        <v>892</v>
      </c>
      <c r="O28" s="91">
        <v>880</v>
      </c>
      <c r="P28" s="91">
        <v>874</v>
      </c>
      <c r="Q28" s="91">
        <v>856</v>
      </c>
      <c r="R28" s="91">
        <v>847</v>
      </c>
      <c r="S28" s="91">
        <v>814</v>
      </c>
      <c r="T28" s="91">
        <v>798</v>
      </c>
      <c r="U28" s="91">
        <v>767</v>
      </c>
      <c r="V28" s="91">
        <v>740</v>
      </c>
      <c r="W28" s="91">
        <v>698</v>
      </c>
      <c r="X28" s="91">
        <v>667</v>
      </c>
      <c r="Y28" s="91">
        <v>633</v>
      </c>
      <c r="Z28" s="91">
        <v>606</v>
      </c>
      <c r="AA28" s="91">
        <v>574</v>
      </c>
      <c r="AB28" s="91">
        <v>546</v>
      </c>
      <c r="AC28" s="91">
        <v>514</v>
      </c>
      <c r="AD28" s="91">
        <v>490</v>
      </c>
      <c r="AE28" s="91">
        <v>465</v>
      </c>
      <c r="AF28" s="91">
        <v>457</v>
      </c>
      <c r="AG28" s="91">
        <v>430</v>
      </c>
      <c r="AH28" s="91">
        <v>405</v>
      </c>
      <c r="AI28" s="91">
        <v>388</v>
      </c>
      <c r="AJ28" s="91">
        <v>361</v>
      </c>
      <c r="AK28" s="91">
        <v>346</v>
      </c>
      <c r="AL28" s="91">
        <v>328</v>
      </c>
      <c r="AM28" s="91">
        <v>317</v>
      </c>
      <c r="AN28" s="91">
        <v>316</v>
      </c>
      <c r="AO28" s="91">
        <v>306</v>
      </c>
      <c r="AP28" s="91">
        <v>296.90053297369985</v>
      </c>
      <c r="AQ28" s="91">
        <v>289.62433612990037</v>
      </c>
      <c r="AR28" s="91">
        <v>283.26135524739965</v>
      </c>
      <c r="AS28" s="91">
        <v>279.81872852590038</v>
      </c>
      <c r="AT28" s="91">
        <v>277.37298526129968</v>
      </c>
      <c r="AU28" s="91">
        <v>276.52951132200013</v>
      </c>
      <c r="AV28" s="91">
        <v>275.89450192453273</v>
      </c>
      <c r="AW28" s="91">
        <v>276.13016741735584</v>
      </c>
      <c r="AX28" s="91">
        <v>276.39473030152044</v>
      </c>
      <c r="AY28" s="91">
        <v>278.6597729397094</v>
      </c>
      <c r="AZ28" s="91">
        <v>281.71053871898454</v>
      </c>
      <c r="BA28" s="91">
        <v>285.6047266753809</v>
      </c>
      <c r="BB28" s="91">
        <v>289.51091641359397</v>
      </c>
      <c r="BC28" s="91">
        <v>294.25470705089208</v>
      </c>
      <c r="BD28" s="91">
        <v>298.91512393590466</v>
      </c>
      <c r="BE28" s="91">
        <v>303.28872162668955</v>
      </c>
      <c r="BF28" s="91">
        <v>306.89560411625467</v>
      </c>
      <c r="BG28" s="91">
        <v>310.53081416217339</v>
      </c>
      <c r="BH28" s="91">
        <v>313.66793972175037</v>
      </c>
      <c r="BI28" s="91">
        <v>317.07866070090637</v>
      </c>
      <c r="BJ28" s="91">
        <v>319.91584830707978</v>
      </c>
      <c r="BK28" s="91">
        <v>322.7829222893314</v>
      </c>
    </row>
    <row r="29" spans="1:94" ht="12.75" customHeight="1" x14ac:dyDescent="0.2">
      <c r="A29" s="96"/>
      <c r="B29" s="98" t="s">
        <v>50</v>
      </c>
      <c r="C29" s="91" t="s">
        <v>32</v>
      </c>
      <c r="D29" s="91" t="s">
        <v>32</v>
      </c>
      <c r="E29" s="91" t="s">
        <v>32</v>
      </c>
      <c r="F29" s="91" t="s">
        <v>32</v>
      </c>
      <c r="G29" s="91">
        <v>851</v>
      </c>
      <c r="H29" s="91">
        <v>835</v>
      </c>
      <c r="I29" s="91">
        <v>822</v>
      </c>
      <c r="J29" s="91">
        <v>805</v>
      </c>
      <c r="K29" s="91">
        <v>778</v>
      </c>
      <c r="L29" s="91">
        <v>778</v>
      </c>
      <c r="M29" s="91">
        <v>764</v>
      </c>
      <c r="N29" s="91">
        <v>755</v>
      </c>
      <c r="O29" s="91">
        <v>758</v>
      </c>
      <c r="P29" s="91">
        <v>749</v>
      </c>
      <c r="Q29" s="91">
        <v>725</v>
      </c>
      <c r="R29" s="91">
        <v>720</v>
      </c>
      <c r="S29" s="91">
        <v>714</v>
      </c>
      <c r="T29" s="91">
        <v>714</v>
      </c>
      <c r="U29" s="91">
        <v>698</v>
      </c>
      <c r="V29" s="91">
        <v>695</v>
      </c>
      <c r="W29" s="91">
        <v>675</v>
      </c>
      <c r="X29" s="91">
        <v>656</v>
      </c>
      <c r="Y29" s="91">
        <v>643</v>
      </c>
      <c r="Z29" s="91">
        <v>640</v>
      </c>
      <c r="AA29" s="91">
        <v>625</v>
      </c>
      <c r="AB29" s="91">
        <v>621</v>
      </c>
      <c r="AC29" s="91">
        <v>621</v>
      </c>
      <c r="AD29" s="91">
        <v>625</v>
      </c>
      <c r="AE29" s="91">
        <v>622</v>
      </c>
      <c r="AF29" s="91">
        <v>632</v>
      </c>
      <c r="AG29" s="91">
        <v>641</v>
      </c>
      <c r="AH29" s="91">
        <v>653</v>
      </c>
      <c r="AI29" s="91">
        <v>678</v>
      </c>
      <c r="AJ29" s="91">
        <v>673</v>
      </c>
      <c r="AK29" s="91">
        <v>692</v>
      </c>
      <c r="AL29" s="91">
        <v>695</v>
      </c>
      <c r="AM29" s="91">
        <v>695</v>
      </c>
      <c r="AN29" s="91">
        <v>754</v>
      </c>
      <c r="AO29" s="91">
        <v>813</v>
      </c>
      <c r="AP29" s="91">
        <v>832.37534665050021</v>
      </c>
      <c r="AQ29" s="91">
        <v>853.39947245879921</v>
      </c>
      <c r="AR29" s="91">
        <v>874.76997107929765</v>
      </c>
      <c r="AS29" s="91">
        <v>899.58673237239941</v>
      </c>
      <c r="AT29" s="91">
        <v>925.45392941339878</v>
      </c>
      <c r="AU29" s="91">
        <v>952.77883200259134</v>
      </c>
      <c r="AV29" s="91">
        <v>979.32304137064875</v>
      </c>
      <c r="AW29" s="91">
        <v>1004.7526658605751</v>
      </c>
      <c r="AX29" s="91">
        <v>1027.0863805794902</v>
      </c>
      <c r="AY29" s="91">
        <v>1051.1235536191982</v>
      </c>
      <c r="AZ29" s="91">
        <v>1075.5294850482785</v>
      </c>
      <c r="BA29" s="91">
        <v>1100.2690622480011</v>
      </c>
      <c r="BB29" s="91">
        <v>1123.5097775779084</v>
      </c>
      <c r="BC29" s="91">
        <v>1146.2024046757006</v>
      </c>
      <c r="BD29" s="91">
        <v>1167.0247832383923</v>
      </c>
      <c r="BE29" s="91">
        <v>1187.7955114915503</v>
      </c>
      <c r="BF29" s="91">
        <v>1206.7022956231667</v>
      </c>
      <c r="BG29" s="91">
        <v>1224.7505337655157</v>
      </c>
      <c r="BH29" s="91">
        <v>1240.6894867039161</v>
      </c>
      <c r="BI29" s="91">
        <v>1255.0024826862305</v>
      </c>
      <c r="BJ29" s="91">
        <v>1266.2198985416446</v>
      </c>
      <c r="BK29" s="91">
        <v>1275.917623863819</v>
      </c>
    </row>
    <row r="30" spans="1:94" ht="12.75" customHeight="1" x14ac:dyDescent="0.2">
      <c r="A30" s="96"/>
      <c r="B30" s="98" t="s">
        <v>51</v>
      </c>
      <c r="C30" s="91" t="s">
        <v>32</v>
      </c>
      <c r="D30" s="91" t="s">
        <v>32</v>
      </c>
      <c r="E30" s="91" t="s">
        <v>32</v>
      </c>
      <c r="F30" s="91" t="s">
        <v>32</v>
      </c>
      <c r="G30" s="91">
        <v>373</v>
      </c>
      <c r="H30" s="91">
        <v>359</v>
      </c>
      <c r="I30" s="91">
        <v>354</v>
      </c>
      <c r="J30" s="91">
        <v>348</v>
      </c>
      <c r="K30" s="91">
        <v>345</v>
      </c>
      <c r="L30" s="91">
        <v>348</v>
      </c>
      <c r="M30" s="91">
        <v>348</v>
      </c>
      <c r="N30" s="91">
        <v>334</v>
      </c>
      <c r="O30" s="91">
        <v>329</v>
      </c>
      <c r="P30" s="91">
        <v>329</v>
      </c>
      <c r="Q30" s="91">
        <v>321</v>
      </c>
      <c r="R30" s="91">
        <v>321</v>
      </c>
      <c r="S30" s="91">
        <v>309</v>
      </c>
      <c r="T30" s="91">
        <v>298</v>
      </c>
      <c r="U30" s="91">
        <v>285</v>
      </c>
      <c r="V30" s="91">
        <v>278</v>
      </c>
      <c r="W30" s="91">
        <v>261</v>
      </c>
      <c r="X30" s="91">
        <v>250</v>
      </c>
      <c r="Y30" s="91">
        <v>231</v>
      </c>
      <c r="Z30" s="91">
        <v>222</v>
      </c>
      <c r="AA30" s="91">
        <v>204</v>
      </c>
      <c r="AB30" s="91">
        <v>198</v>
      </c>
      <c r="AC30" s="91">
        <v>189</v>
      </c>
      <c r="AD30" s="91">
        <v>174</v>
      </c>
      <c r="AE30" s="91">
        <v>174</v>
      </c>
      <c r="AF30" s="91">
        <v>161</v>
      </c>
      <c r="AG30" s="91">
        <v>157</v>
      </c>
      <c r="AH30" s="91">
        <v>150</v>
      </c>
      <c r="AI30" s="91">
        <v>148</v>
      </c>
      <c r="AJ30" s="91">
        <v>145</v>
      </c>
      <c r="AK30" s="91">
        <v>153</v>
      </c>
      <c r="AL30" s="91">
        <v>145</v>
      </c>
      <c r="AM30" s="91">
        <v>147</v>
      </c>
      <c r="AN30" s="91">
        <v>150</v>
      </c>
      <c r="AO30" s="91">
        <v>154</v>
      </c>
      <c r="AP30" s="91">
        <v>153.10441298079996</v>
      </c>
      <c r="AQ30" s="91">
        <v>153.89482312050006</v>
      </c>
      <c r="AR30" s="91">
        <v>155.93489627230011</v>
      </c>
      <c r="AS30" s="91">
        <v>158.18024927240003</v>
      </c>
      <c r="AT30" s="91">
        <v>160.05481745929976</v>
      </c>
      <c r="AU30" s="91">
        <v>162.76974328530002</v>
      </c>
      <c r="AV30" s="91">
        <v>165.58574417519992</v>
      </c>
      <c r="AW30" s="91">
        <v>168.53114818610001</v>
      </c>
      <c r="AX30" s="91">
        <v>171.25005394469991</v>
      </c>
      <c r="AY30" s="91">
        <v>173.66814972059996</v>
      </c>
      <c r="AZ30" s="91">
        <v>175.61252422999988</v>
      </c>
      <c r="BA30" s="91">
        <v>177.85191169299989</v>
      </c>
      <c r="BB30" s="91">
        <v>179.94012093830017</v>
      </c>
      <c r="BC30" s="91">
        <v>181.75399293959984</v>
      </c>
      <c r="BD30" s="91">
        <v>183.00838246549989</v>
      </c>
      <c r="BE30" s="91">
        <v>184.40145860219991</v>
      </c>
      <c r="BF30" s="91">
        <v>185.69836198179968</v>
      </c>
      <c r="BG30" s="91">
        <v>186.87654176830009</v>
      </c>
      <c r="BH30" s="91">
        <v>187.78572222939988</v>
      </c>
      <c r="BI30" s="91">
        <v>188.48969647410004</v>
      </c>
      <c r="BJ30" s="91">
        <v>188.83996073978389</v>
      </c>
      <c r="BK30" s="91">
        <v>188.84756280732293</v>
      </c>
    </row>
    <row r="31" spans="1:94" ht="12.75" customHeight="1" x14ac:dyDescent="0.2">
      <c r="A31" s="96"/>
      <c r="B31" s="98" t="s">
        <v>52</v>
      </c>
      <c r="C31" s="91" t="s">
        <v>32</v>
      </c>
      <c r="D31" s="91" t="s">
        <v>32</v>
      </c>
      <c r="E31" s="91" t="s">
        <v>32</v>
      </c>
      <c r="F31" s="91" t="s">
        <v>32</v>
      </c>
      <c r="G31" s="91">
        <v>373</v>
      </c>
      <c r="H31" s="91">
        <v>366</v>
      </c>
      <c r="I31" s="91">
        <v>354</v>
      </c>
      <c r="J31" s="91">
        <v>345</v>
      </c>
      <c r="K31" s="91">
        <v>337</v>
      </c>
      <c r="L31" s="91">
        <v>330</v>
      </c>
      <c r="M31" s="91">
        <v>322</v>
      </c>
      <c r="N31" s="91">
        <v>315</v>
      </c>
      <c r="O31" s="91">
        <v>305</v>
      </c>
      <c r="P31" s="91">
        <v>294</v>
      </c>
      <c r="Q31" s="91">
        <v>279</v>
      </c>
      <c r="R31" s="91">
        <v>277</v>
      </c>
      <c r="S31" s="91">
        <v>268</v>
      </c>
      <c r="T31" s="91">
        <v>256</v>
      </c>
      <c r="U31" s="91">
        <v>250</v>
      </c>
      <c r="V31" s="91">
        <v>239</v>
      </c>
      <c r="W31" s="91">
        <v>227</v>
      </c>
      <c r="X31" s="91">
        <v>215</v>
      </c>
      <c r="Y31" s="91">
        <v>219</v>
      </c>
      <c r="Z31" s="91">
        <v>214</v>
      </c>
      <c r="AA31" s="91">
        <v>204</v>
      </c>
      <c r="AB31" s="91">
        <v>205</v>
      </c>
      <c r="AC31" s="91">
        <v>201</v>
      </c>
      <c r="AD31" s="91">
        <v>197</v>
      </c>
      <c r="AE31" s="91">
        <v>194</v>
      </c>
      <c r="AF31" s="91">
        <v>189</v>
      </c>
      <c r="AG31" s="91">
        <v>190</v>
      </c>
      <c r="AH31" s="91">
        <v>189</v>
      </c>
      <c r="AI31" s="91">
        <v>196</v>
      </c>
      <c r="AJ31" s="91">
        <v>194</v>
      </c>
      <c r="AK31" s="91">
        <v>201</v>
      </c>
      <c r="AL31" s="91">
        <v>193</v>
      </c>
      <c r="AM31" s="91">
        <v>189</v>
      </c>
      <c r="AN31" s="91">
        <v>187</v>
      </c>
      <c r="AO31" s="91">
        <v>187</v>
      </c>
      <c r="AP31" s="91">
        <v>184.43802534759996</v>
      </c>
      <c r="AQ31" s="91">
        <v>183.29197715890004</v>
      </c>
      <c r="AR31" s="91">
        <v>182.67701276439985</v>
      </c>
      <c r="AS31" s="91">
        <v>183.41363860539997</v>
      </c>
      <c r="AT31" s="91">
        <v>184.97743219279994</v>
      </c>
      <c r="AU31" s="91">
        <v>187.14341379359999</v>
      </c>
      <c r="AV31" s="91">
        <v>189.35587389980014</v>
      </c>
      <c r="AW31" s="91">
        <v>192.35125007089997</v>
      </c>
      <c r="AX31" s="91">
        <v>195.40592409479987</v>
      </c>
      <c r="AY31" s="91">
        <v>199.06335180249999</v>
      </c>
      <c r="AZ31" s="91">
        <v>202.62212069210008</v>
      </c>
      <c r="BA31" s="91">
        <v>205.97152195209981</v>
      </c>
      <c r="BB31" s="91">
        <v>208.95882683759996</v>
      </c>
      <c r="BC31" s="91">
        <v>212.01209206330003</v>
      </c>
      <c r="BD31" s="91">
        <v>214.75310945359968</v>
      </c>
      <c r="BE31" s="91">
        <v>217.50519076800001</v>
      </c>
      <c r="BF31" s="91">
        <v>219.89992223610028</v>
      </c>
      <c r="BG31" s="91">
        <v>222.30097517829972</v>
      </c>
      <c r="BH31" s="91">
        <v>224.30364859769983</v>
      </c>
      <c r="BI31" s="91">
        <v>226.38983564050011</v>
      </c>
      <c r="BJ31" s="91">
        <v>228.11897840700018</v>
      </c>
      <c r="BK31" s="91">
        <v>229.25995537550014</v>
      </c>
    </row>
    <row r="32" spans="1:94" ht="12.75" customHeight="1" x14ac:dyDescent="0.2">
      <c r="A32" s="96"/>
      <c r="B32" s="98" t="s">
        <v>53</v>
      </c>
      <c r="C32" s="91" t="s">
        <v>32</v>
      </c>
      <c r="D32" s="91" t="s">
        <v>32</v>
      </c>
      <c r="E32" s="91" t="s">
        <v>32</v>
      </c>
      <c r="F32" s="91" t="s">
        <v>32</v>
      </c>
      <c r="G32" s="91">
        <v>67</v>
      </c>
      <c r="H32" s="91">
        <v>65</v>
      </c>
      <c r="I32" s="91">
        <v>64</v>
      </c>
      <c r="J32" s="91">
        <v>59</v>
      </c>
      <c r="K32" s="91">
        <v>60</v>
      </c>
      <c r="L32" s="91">
        <v>58</v>
      </c>
      <c r="M32" s="91">
        <v>57</v>
      </c>
      <c r="N32" s="91">
        <v>79</v>
      </c>
      <c r="O32" s="91">
        <v>92</v>
      </c>
      <c r="P32" s="91">
        <v>88</v>
      </c>
      <c r="Q32" s="91">
        <v>87</v>
      </c>
      <c r="R32" s="91">
        <v>89</v>
      </c>
      <c r="S32" s="91">
        <v>83</v>
      </c>
      <c r="T32" s="91">
        <v>80</v>
      </c>
      <c r="U32" s="91">
        <v>74</v>
      </c>
      <c r="V32" s="91">
        <v>67</v>
      </c>
      <c r="W32" s="91">
        <v>64</v>
      </c>
      <c r="X32" s="91">
        <v>63</v>
      </c>
      <c r="Y32" s="91">
        <v>58</v>
      </c>
      <c r="Z32" s="91">
        <v>56</v>
      </c>
      <c r="AA32" s="91">
        <v>56</v>
      </c>
      <c r="AB32" s="91">
        <v>55</v>
      </c>
      <c r="AC32" s="91">
        <v>56</v>
      </c>
      <c r="AD32" s="91">
        <v>57</v>
      </c>
      <c r="AE32" s="91">
        <v>56</v>
      </c>
      <c r="AF32" s="91">
        <v>55</v>
      </c>
      <c r="AG32" s="91">
        <v>57</v>
      </c>
      <c r="AH32" s="91">
        <v>59</v>
      </c>
      <c r="AI32" s="91">
        <v>56</v>
      </c>
      <c r="AJ32" s="91">
        <v>61</v>
      </c>
      <c r="AK32" s="91">
        <v>63</v>
      </c>
      <c r="AL32" s="91">
        <v>66</v>
      </c>
      <c r="AM32" s="91">
        <v>68</v>
      </c>
      <c r="AN32" s="91">
        <v>64</v>
      </c>
      <c r="AO32" s="91">
        <v>66</v>
      </c>
      <c r="AP32" s="91">
        <v>65.926618434300039</v>
      </c>
      <c r="AQ32" s="91">
        <v>66.165678427699973</v>
      </c>
      <c r="AR32" s="91">
        <v>66.400984707399999</v>
      </c>
      <c r="AS32" s="91">
        <v>67.246935767200029</v>
      </c>
      <c r="AT32" s="91">
        <v>68.250993461299984</v>
      </c>
      <c r="AU32" s="91">
        <v>68.946806868900026</v>
      </c>
      <c r="AV32" s="91">
        <v>69.265584845399999</v>
      </c>
      <c r="AW32" s="91">
        <v>69.978144809</v>
      </c>
      <c r="AX32" s="91">
        <v>70.778837120699976</v>
      </c>
      <c r="AY32" s="91">
        <v>71.456017229800011</v>
      </c>
      <c r="AZ32" s="91">
        <v>71.948005949999995</v>
      </c>
      <c r="BA32" s="91">
        <v>72.719314832500046</v>
      </c>
      <c r="BB32" s="91">
        <v>73.626800835699967</v>
      </c>
      <c r="BC32" s="91">
        <v>74.461029470299962</v>
      </c>
      <c r="BD32" s="91">
        <v>75.101061048999995</v>
      </c>
      <c r="BE32" s="91">
        <v>75.810007292600019</v>
      </c>
      <c r="BF32" s="91">
        <v>76.502445371099995</v>
      </c>
      <c r="BG32" s="91">
        <v>77.186110500399963</v>
      </c>
      <c r="BH32" s="91">
        <v>77.736914513699972</v>
      </c>
      <c r="BI32" s="91">
        <v>78.098346170199974</v>
      </c>
      <c r="BJ32" s="91">
        <v>78.225418973900048</v>
      </c>
      <c r="BK32" s="91">
        <v>78.286288116000051</v>
      </c>
    </row>
    <row r="33" spans="1:63" ht="12.75" customHeight="1" x14ac:dyDescent="0.2">
      <c r="A33" s="96"/>
      <c r="B33" s="98" t="s">
        <v>54</v>
      </c>
      <c r="C33" s="91" t="s">
        <v>32</v>
      </c>
      <c r="D33" s="91" t="s">
        <v>32</v>
      </c>
      <c r="E33" s="91" t="s">
        <v>32</v>
      </c>
      <c r="F33" s="91" t="s">
        <v>32</v>
      </c>
      <c r="G33" s="91">
        <v>4</v>
      </c>
      <c r="H33" s="91">
        <v>5</v>
      </c>
      <c r="I33" s="91">
        <v>5</v>
      </c>
      <c r="J33" s="91">
        <v>3</v>
      </c>
      <c r="K33" s="91">
        <v>4</v>
      </c>
      <c r="L33" s="91">
        <v>4</v>
      </c>
      <c r="M33" s="91">
        <v>3</v>
      </c>
      <c r="N33" s="91">
        <v>2</v>
      </c>
      <c r="O33" s="91">
        <v>3</v>
      </c>
      <c r="P33" s="91">
        <v>3</v>
      </c>
      <c r="Q33" s="91">
        <v>2</v>
      </c>
      <c r="R33" s="91">
        <v>2</v>
      </c>
      <c r="S33" s="91">
        <v>2</v>
      </c>
      <c r="T33" s="91">
        <v>2</v>
      </c>
      <c r="U33" s="91">
        <v>2</v>
      </c>
      <c r="V33" s="91">
        <v>2</v>
      </c>
      <c r="W33" s="91">
        <v>2</v>
      </c>
      <c r="X33" s="91">
        <v>2</v>
      </c>
      <c r="Y33" s="91">
        <v>3</v>
      </c>
      <c r="Z33" s="91">
        <v>3</v>
      </c>
      <c r="AA33" s="91">
        <v>3</v>
      </c>
      <c r="AB33" s="91">
        <v>3</v>
      </c>
      <c r="AC33" s="91">
        <v>3</v>
      </c>
      <c r="AD33" s="91">
        <v>3</v>
      </c>
      <c r="AE33" s="91">
        <v>3</v>
      </c>
      <c r="AF33" s="91">
        <v>3</v>
      </c>
      <c r="AG33" s="91">
        <v>4</v>
      </c>
      <c r="AH33" s="91">
        <v>5</v>
      </c>
      <c r="AI33" s="91">
        <v>4</v>
      </c>
      <c r="AJ33" s="91">
        <v>4</v>
      </c>
      <c r="AK33" s="91">
        <v>7</v>
      </c>
      <c r="AL33" s="91">
        <v>6</v>
      </c>
      <c r="AM33" s="91">
        <v>6</v>
      </c>
      <c r="AN33" s="91">
        <v>6</v>
      </c>
      <c r="AO33" s="91">
        <v>9</v>
      </c>
      <c r="AP33" s="91">
        <v>9.4111507712000009</v>
      </c>
      <c r="AQ33" s="91">
        <v>9.6819059731999992</v>
      </c>
      <c r="AR33" s="91">
        <v>9.8972946377999982</v>
      </c>
      <c r="AS33" s="91">
        <v>10.211640203399998</v>
      </c>
      <c r="AT33" s="91">
        <v>10.596307249000001</v>
      </c>
      <c r="AU33" s="91">
        <v>10.985996355199999</v>
      </c>
      <c r="AV33" s="91">
        <v>11.357017553000002</v>
      </c>
      <c r="AW33" s="91">
        <v>11.584534437600002</v>
      </c>
      <c r="AX33" s="91">
        <v>11.707161917999999</v>
      </c>
      <c r="AY33" s="91">
        <v>11.779585691800001</v>
      </c>
      <c r="AZ33" s="91">
        <v>11.787096084099998</v>
      </c>
      <c r="BA33" s="91">
        <v>11.9360501495</v>
      </c>
      <c r="BB33" s="91">
        <v>12.185652582500001</v>
      </c>
      <c r="BC33" s="91">
        <v>12.439169655999999</v>
      </c>
      <c r="BD33" s="91">
        <v>12.6775876966</v>
      </c>
      <c r="BE33" s="91">
        <v>12.837389198199999</v>
      </c>
      <c r="BF33" s="91">
        <v>12.927332678099999</v>
      </c>
      <c r="BG33" s="91">
        <v>13.106508216699998</v>
      </c>
      <c r="BH33" s="91">
        <v>13.344507940599996</v>
      </c>
      <c r="BI33" s="91">
        <v>13.487203535199999</v>
      </c>
      <c r="BJ33" s="91">
        <v>13.535222908799998</v>
      </c>
      <c r="BK33" s="91">
        <v>13.540158251499999</v>
      </c>
    </row>
    <row r="34" spans="1:63" ht="12.75" customHeight="1" x14ac:dyDescent="0.2">
      <c r="A34" s="96"/>
      <c r="B34" s="98" t="s">
        <v>55</v>
      </c>
      <c r="C34" s="91" t="s">
        <v>32</v>
      </c>
      <c r="D34" s="91" t="s">
        <v>32</v>
      </c>
      <c r="E34" s="91" t="s">
        <v>32</v>
      </c>
      <c r="F34" s="91" t="s">
        <v>32</v>
      </c>
      <c r="G34" s="91">
        <v>29</v>
      </c>
      <c r="H34" s="91">
        <v>27</v>
      </c>
      <c r="I34" s="91">
        <v>27</v>
      </c>
      <c r="J34" s="91">
        <v>28</v>
      </c>
      <c r="K34" s="91">
        <v>25</v>
      </c>
      <c r="L34" s="91">
        <v>26</v>
      </c>
      <c r="M34" s="91">
        <v>29</v>
      </c>
      <c r="N34" s="91">
        <v>33</v>
      </c>
      <c r="O34" s="91">
        <v>33</v>
      </c>
      <c r="P34" s="91">
        <v>30</v>
      </c>
      <c r="Q34" s="91">
        <v>28</v>
      </c>
      <c r="R34" s="91">
        <v>31</v>
      </c>
      <c r="S34" s="91">
        <v>31</v>
      </c>
      <c r="T34" s="91">
        <v>26</v>
      </c>
      <c r="U34" s="91">
        <v>24</v>
      </c>
      <c r="V34" s="91">
        <v>21</v>
      </c>
      <c r="W34" s="91">
        <v>22</v>
      </c>
      <c r="X34" s="91">
        <v>23</v>
      </c>
      <c r="Y34" s="91">
        <v>22</v>
      </c>
      <c r="Z34" s="91">
        <v>24</v>
      </c>
      <c r="AA34" s="91">
        <v>24</v>
      </c>
      <c r="AB34" s="91">
        <v>23</v>
      </c>
      <c r="AC34" s="91">
        <v>25</v>
      </c>
      <c r="AD34" s="91">
        <v>26</v>
      </c>
      <c r="AE34" s="91">
        <v>26</v>
      </c>
      <c r="AF34" s="91">
        <v>28</v>
      </c>
      <c r="AG34" s="91">
        <v>25</v>
      </c>
      <c r="AH34" s="91">
        <v>26</v>
      </c>
      <c r="AI34" s="91">
        <v>28</v>
      </c>
      <c r="AJ34" s="91">
        <v>24</v>
      </c>
      <c r="AK34" s="91">
        <v>23</v>
      </c>
      <c r="AL34" s="91">
        <v>22</v>
      </c>
      <c r="AM34" s="91">
        <v>22</v>
      </c>
      <c r="AN34" s="91">
        <v>21</v>
      </c>
      <c r="AO34" s="91">
        <v>23</v>
      </c>
      <c r="AP34" s="91">
        <v>22.091087624799997</v>
      </c>
      <c r="AQ34" s="91">
        <v>21.253996569200002</v>
      </c>
      <c r="AR34" s="91">
        <v>20.419341836600012</v>
      </c>
      <c r="AS34" s="91">
        <v>19.686501680399999</v>
      </c>
      <c r="AT34" s="91">
        <v>18.961571382700004</v>
      </c>
      <c r="AU34" s="91">
        <v>18.387576317399997</v>
      </c>
      <c r="AV34" s="91">
        <v>17.835925630499997</v>
      </c>
      <c r="AW34" s="91">
        <v>17.405225223999999</v>
      </c>
      <c r="AX34" s="91">
        <v>17.008834424299994</v>
      </c>
      <c r="AY34" s="91">
        <v>16.653418915900001</v>
      </c>
      <c r="AZ34" s="91">
        <v>16.250803680400001</v>
      </c>
      <c r="BA34" s="91">
        <v>15.921692236500002</v>
      </c>
      <c r="BB34" s="91">
        <v>15.589271744000003</v>
      </c>
      <c r="BC34" s="91">
        <v>15.355376728399998</v>
      </c>
      <c r="BD34" s="91">
        <v>15.142727071300001</v>
      </c>
      <c r="BE34" s="91">
        <v>14.905451828499995</v>
      </c>
      <c r="BF34" s="91">
        <v>14.574703310700007</v>
      </c>
      <c r="BG34" s="91">
        <v>14.269847466900007</v>
      </c>
      <c r="BH34" s="91">
        <v>13.927677141500004</v>
      </c>
      <c r="BI34" s="91">
        <v>13.604396440200002</v>
      </c>
      <c r="BJ34" s="91">
        <v>13.240879839299998</v>
      </c>
      <c r="BK34" s="91">
        <v>12.904586440799999</v>
      </c>
    </row>
    <row r="35" spans="1:63" ht="12.75" customHeight="1" x14ac:dyDescent="0.2">
      <c r="A35" s="96"/>
      <c r="B35" s="98" t="s">
        <v>59</v>
      </c>
      <c r="C35" s="91" t="s">
        <v>32</v>
      </c>
      <c r="D35" s="91" t="s">
        <v>32</v>
      </c>
      <c r="E35" s="91" t="s">
        <v>32</v>
      </c>
      <c r="F35" s="91" t="s">
        <v>32</v>
      </c>
      <c r="G35" s="91">
        <v>0</v>
      </c>
      <c r="H35" s="91">
        <v>0</v>
      </c>
      <c r="I35" s="91">
        <v>0</v>
      </c>
      <c r="J35" s="91">
        <v>0</v>
      </c>
      <c r="K35" s="91">
        <v>0</v>
      </c>
      <c r="L35" s="91">
        <v>0</v>
      </c>
      <c r="M35" s="91">
        <v>0</v>
      </c>
      <c r="N35" s="91">
        <v>0</v>
      </c>
      <c r="O35" s="91">
        <v>0</v>
      </c>
      <c r="P35" s="91">
        <v>0</v>
      </c>
      <c r="Q35" s="91">
        <v>0</v>
      </c>
      <c r="R35" s="91">
        <v>0</v>
      </c>
      <c r="S35" s="91">
        <v>1</v>
      </c>
      <c r="T35" s="91">
        <v>1</v>
      </c>
      <c r="U35" s="91">
        <v>2</v>
      </c>
      <c r="V35" s="91">
        <v>2</v>
      </c>
      <c r="W35" s="91">
        <v>2</v>
      </c>
      <c r="X35" s="91">
        <v>3</v>
      </c>
      <c r="Y35" s="91">
        <v>3</v>
      </c>
      <c r="Z35" s="91">
        <v>3</v>
      </c>
      <c r="AA35" s="91">
        <v>4</v>
      </c>
      <c r="AB35" s="91">
        <v>6</v>
      </c>
      <c r="AC35" s="91">
        <v>5</v>
      </c>
      <c r="AD35" s="91">
        <v>4</v>
      </c>
      <c r="AE35" s="91">
        <v>4</v>
      </c>
      <c r="AF35" s="91">
        <v>5</v>
      </c>
      <c r="AG35" s="91">
        <v>3</v>
      </c>
      <c r="AH35" s="91">
        <v>3</v>
      </c>
      <c r="AI35" s="91">
        <v>5</v>
      </c>
      <c r="AJ35" s="91">
        <v>8</v>
      </c>
      <c r="AK35" s="91">
        <v>8</v>
      </c>
      <c r="AL35" s="91">
        <v>8</v>
      </c>
      <c r="AM35" s="91">
        <v>8</v>
      </c>
      <c r="AN35" s="91">
        <v>9</v>
      </c>
      <c r="AO35" s="91">
        <v>11</v>
      </c>
      <c r="AP35" s="91">
        <v>11.029156758799997</v>
      </c>
      <c r="AQ35" s="91">
        <v>10.977979367999998</v>
      </c>
      <c r="AR35" s="91">
        <v>10.914008487700004</v>
      </c>
      <c r="AS35" s="91">
        <v>10.9067874366</v>
      </c>
      <c r="AT35" s="91">
        <v>10.9337271808</v>
      </c>
      <c r="AU35" s="91">
        <v>10.931155311099996</v>
      </c>
      <c r="AV35" s="91">
        <v>10.877513948600001</v>
      </c>
      <c r="AW35" s="91">
        <v>10.874176804099998</v>
      </c>
      <c r="AX35" s="91">
        <v>10.912884187499998</v>
      </c>
      <c r="AY35" s="91">
        <v>10.8808361238</v>
      </c>
      <c r="AZ35" s="91">
        <v>10.7737075819</v>
      </c>
      <c r="BA35" s="91">
        <v>10.707188011600001</v>
      </c>
      <c r="BB35" s="91">
        <v>10.6425602827</v>
      </c>
      <c r="BC35" s="91">
        <v>10.691711600699998</v>
      </c>
      <c r="BD35" s="91">
        <v>10.821261094600001</v>
      </c>
      <c r="BE35" s="91">
        <v>11.1045059459</v>
      </c>
      <c r="BF35" s="91">
        <v>11.458096348399994</v>
      </c>
      <c r="BG35" s="91">
        <v>11.706745286099999</v>
      </c>
      <c r="BH35" s="91">
        <v>11.873512767800001</v>
      </c>
      <c r="BI35" s="91">
        <v>12.085525240300006</v>
      </c>
      <c r="BJ35" s="91">
        <v>12.293531614400001</v>
      </c>
      <c r="BK35" s="91">
        <v>12.520879791700001</v>
      </c>
    </row>
    <row r="36" spans="1:63" ht="12.75" customHeight="1" x14ac:dyDescent="0.2">
      <c r="A36" s="96"/>
      <c r="B36" s="98" t="s">
        <v>60</v>
      </c>
      <c r="C36" s="98" t="s">
        <v>32</v>
      </c>
      <c r="D36" s="98" t="s">
        <v>32</v>
      </c>
      <c r="E36" s="98" t="s">
        <v>32</v>
      </c>
      <c r="F36" s="98" t="s">
        <v>32</v>
      </c>
      <c r="G36" s="98">
        <v>4452</v>
      </c>
      <c r="H36" s="98">
        <v>4334</v>
      </c>
      <c r="I36" s="98">
        <v>4233</v>
      </c>
      <c r="J36" s="98">
        <v>4085</v>
      </c>
      <c r="K36" s="98">
        <v>3969</v>
      </c>
      <c r="L36" s="98">
        <v>3943</v>
      </c>
      <c r="M36" s="98">
        <v>3864</v>
      </c>
      <c r="N36" s="98">
        <v>3822</v>
      </c>
      <c r="O36" s="98">
        <v>3771</v>
      </c>
      <c r="P36" s="98">
        <v>3692</v>
      </c>
      <c r="Q36" s="98">
        <v>3579</v>
      </c>
      <c r="R36" s="98">
        <v>3540</v>
      </c>
      <c r="S36" s="98">
        <v>3451</v>
      </c>
      <c r="T36" s="98">
        <v>3378</v>
      </c>
      <c r="U36" s="98">
        <v>3261</v>
      </c>
      <c r="V36" s="98">
        <v>3152</v>
      </c>
      <c r="W36" s="98">
        <v>3006</v>
      </c>
      <c r="X36" s="98">
        <v>2879</v>
      </c>
      <c r="Y36" s="98">
        <v>2771</v>
      </c>
      <c r="Z36" s="98">
        <v>2659</v>
      </c>
      <c r="AA36" s="98">
        <v>2562</v>
      </c>
      <c r="AB36" s="98">
        <v>2489</v>
      </c>
      <c r="AC36" s="98">
        <v>2405</v>
      </c>
      <c r="AD36" s="98">
        <v>2317</v>
      </c>
      <c r="AE36" s="98">
        <v>2244</v>
      </c>
      <c r="AF36" s="98">
        <v>2201</v>
      </c>
      <c r="AG36" s="98">
        <v>2151</v>
      </c>
      <c r="AH36" s="98">
        <v>2113</v>
      </c>
      <c r="AI36" s="98">
        <v>2097</v>
      </c>
      <c r="AJ36" s="98">
        <v>2029</v>
      </c>
      <c r="AK36" s="98">
        <v>2026</v>
      </c>
      <c r="AL36" s="98">
        <v>1976</v>
      </c>
      <c r="AM36" s="98">
        <v>1940</v>
      </c>
      <c r="AN36" s="98">
        <v>1991</v>
      </c>
      <c r="AO36" s="98">
        <v>2058</v>
      </c>
      <c r="AP36" s="98">
        <v>2052.8696786773999</v>
      </c>
      <c r="AQ36" s="98">
        <v>2059.5344401000993</v>
      </c>
      <c r="AR36" s="98">
        <v>2071.8116594394974</v>
      </c>
      <c r="AS36" s="98">
        <v>2094.9991949956998</v>
      </c>
      <c r="AT36" s="98">
        <v>2120.9286148110978</v>
      </c>
      <c r="AU36" s="98">
        <v>2152.8453131464921</v>
      </c>
      <c r="AV36" s="98">
        <v>2183.7558206595822</v>
      </c>
      <c r="AW36" s="98">
        <v>2218.83818942063</v>
      </c>
      <c r="AX36" s="98">
        <v>2252.0396984402096</v>
      </c>
      <c r="AY36" s="98">
        <v>2290.4314210546077</v>
      </c>
      <c r="AZ36" s="98">
        <v>2328.8506445258631</v>
      </c>
      <c r="BA36" s="98">
        <v>2369.7769799089065</v>
      </c>
      <c r="BB36" s="98">
        <v>2408.3209341633014</v>
      </c>
      <c r="BC36" s="98">
        <v>2448.7636761599292</v>
      </c>
      <c r="BD36" s="98">
        <v>2486.8214722372622</v>
      </c>
      <c r="BE36" s="98">
        <v>2524.994819034041</v>
      </c>
      <c r="BF36" s="98">
        <v>2559.0637757262084</v>
      </c>
      <c r="BG36" s="98">
        <v>2591.7568300527514</v>
      </c>
      <c r="BH36" s="98">
        <v>2619.7524137313062</v>
      </c>
      <c r="BI36" s="98">
        <v>2645.8142137828154</v>
      </c>
      <c r="BJ36" s="98">
        <v>2666.0250129150509</v>
      </c>
      <c r="BK36" s="98">
        <v>2683.7273363064833</v>
      </c>
    </row>
    <row r="37" spans="1:63" ht="12.75" customHeight="1" x14ac:dyDescent="0.2">
      <c r="A37" s="96"/>
      <c r="B37" s="98" t="s">
        <v>12</v>
      </c>
    </row>
    <row r="38" spans="1:63" ht="12.75" customHeight="1" x14ac:dyDescent="0.2">
      <c r="A38" s="96"/>
    </row>
    <row r="39" spans="1:63" ht="12.75" customHeight="1" x14ac:dyDescent="0.2">
      <c r="A39" s="96"/>
    </row>
    <row r="40" spans="1:63" ht="12.75" customHeight="1" x14ac:dyDescent="0.2">
      <c r="A40" s="96"/>
    </row>
    <row r="41" spans="1:63" ht="12.75" customHeight="1" x14ac:dyDescent="0.2">
      <c r="A41" s="96"/>
    </row>
    <row r="42" spans="1:63" ht="12.75" customHeight="1" x14ac:dyDescent="0.2">
      <c r="A42" s="96"/>
    </row>
    <row r="43" spans="1:63" ht="12.75" customHeight="1" x14ac:dyDescent="0.2">
      <c r="A43" s="96"/>
    </row>
    <row r="44" spans="1:63" ht="12.75" customHeight="1" x14ac:dyDescent="0.2">
      <c r="A44" s="96"/>
    </row>
    <row r="45" spans="1:63" ht="12.75" customHeight="1" x14ac:dyDescent="0.2">
      <c r="A45" s="96"/>
    </row>
    <row r="46" spans="1:63" ht="12.75" customHeight="1" x14ac:dyDescent="0.2">
      <c r="A46" s="96"/>
    </row>
    <row r="47" spans="1:63" ht="12.75" customHeight="1" x14ac:dyDescent="0.2">
      <c r="A47" s="106" t="s">
        <v>1</v>
      </c>
    </row>
    <row r="48" spans="1:63" ht="12.75" customHeight="1" x14ac:dyDescent="0.2">
      <c r="B48" s="98" t="s">
        <v>56</v>
      </c>
      <c r="C48" s="91" t="s">
        <v>32</v>
      </c>
      <c r="D48" s="91" t="s">
        <v>32</v>
      </c>
      <c r="E48" s="91" t="s">
        <v>32</v>
      </c>
      <c r="F48" s="91" t="s">
        <v>32</v>
      </c>
      <c r="G48" s="91">
        <v>50273.56552408955</v>
      </c>
      <c r="H48" s="91">
        <v>48798</v>
      </c>
      <c r="I48" s="91">
        <v>47486</v>
      </c>
      <c r="J48" s="91">
        <v>45813</v>
      </c>
      <c r="K48" s="91">
        <v>44205</v>
      </c>
      <c r="L48" s="91">
        <v>42639</v>
      </c>
      <c r="M48" s="91">
        <v>41292</v>
      </c>
      <c r="N48" s="91">
        <v>39704</v>
      </c>
      <c r="O48" s="91">
        <v>38366</v>
      </c>
      <c r="P48" s="91">
        <v>36987</v>
      </c>
      <c r="Q48" s="91">
        <v>35676</v>
      </c>
      <c r="R48" s="91">
        <v>34645</v>
      </c>
      <c r="S48" s="91">
        <v>33814</v>
      </c>
      <c r="T48" s="91">
        <v>32568</v>
      </c>
      <c r="U48" s="91">
        <v>31649</v>
      </c>
      <c r="V48" s="91">
        <v>30588</v>
      </c>
      <c r="W48" s="91">
        <v>29497</v>
      </c>
      <c r="X48" s="91">
        <v>28334</v>
      </c>
      <c r="Y48" s="91">
        <v>27210</v>
      </c>
      <c r="Z48" s="91">
        <v>26098</v>
      </c>
      <c r="AA48" s="91">
        <v>24954</v>
      </c>
      <c r="AB48" s="91">
        <v>23928</v>
      </c>
      <c r="AC48" s="91">
        <v>23067</v>
      </c>
      <c r="AD48" s="91">
        <v>22032</v>
      </c>
      <c r="AE48" s="91">
        <v>21211</v>
      </c>
      <c r="AF48" s="91">
        <v>20327</v>
      </c>
      <c r="AG48" s="91">
        <v>19527</v>
      </c>
      <c r="AH48" s="91">
        <v>18751</v>
      </c>
      <c r="AI48" s="91">
        <v>18026</v>
      </c>
      <c r="AJ48" s="91">
        <v>16734</v>
      </c>
      <c r="AK48" s="91">
        <v>16100</v>
      </c>
      <c r="AL48" s="91">
        <v>15417</v>
      </c>
      <c r="AM48" s="91">
        <v>14877</v>
      </c>
      <c r="AN48" s="91">
        <v>14372</v>
      </c>
      <c r="AO48" s="91">
        <v>13876</v>
      </c>
      <c r="AP48" s="91">
        <v>13339.379116146827</v>
      </c>
      <c r="AQ48" s="91">
        <v>12854.501812465831</v>
      </c>
      <c r="AR48" s="91">
        <v>12385.424157562655</v>
      </c>
      <c r="AS48" s="91">
        <v>11972.714400078521</v>
      </c>
      <c r="AT48" s="91">
        <v>11569.446800905262</v>
      </c>
      <c r="AU48" s="91">
        <v>11212.514287825843</v>
      </c>
      <c r="AV48" s="91">
        <v>10859.813150147414</v>
      </c>
      <c r="AW48" s="91">
        <v>10541.920377517064</v>
      </c>
      <c r="AX48" s="91">
        <v>10225.685289755282</v>
      </c>
      <c r="AY48" s="91">
        <v>9935.2986953900599</v>
      </c>
      <c r="AZ48" s="91">
        <v>9642.0848290265458</v>
      </c>
      <c r="BA48" s="91">
        <v>9372.8874488110214</v>
      </c>
      <c r="BB48" s="91">
        <v>9100.9231916633889</v>
      </c>
      <c r="BC48" s="91">
        <v>8845.4139130513413</v>
      </c>
      <c r="BD48" s="91">
        <v>8583.0502508701884</v>
      </c>
      <c r="BE48" s="91">
        <v>8332.7672825706522</v>
      </c>
      <c r="BF48" s="91">
        <v>8074.5505864105216</v>
      </c>
      <c r="BG48" s="91">
        <v>7826.8007873267561</v>
      </c>
      <c r="BH48" s="91">
        <v>7570.5113918801871</v>
      </c>
      <c r="BI48" s="91">
        <v>7324.7170847390062</v>
      </c>
      <c r="BJ48" s="91">
        <v>7071.7736639346449</v>
      </c>
      <c r="BK48" s="91">
        <v>6830.1235644688832</v>
      </c>
    </row>
    <row r="49" spans="1:64" ht="12.75" customHeight="1" x14ac:dyDescent="0.2">
      <c r="B49" s="98" t="s">
        <v>49</v>
      </c>
      <c r="C49" s="91" t="s">
        <v>32</v>
      </c>
      <c r="D49" s="91" t="s">
        <v>32</v>
      </c>
      <c r="E49" s="91" t="s">
        <v>32</v>
      </c>
      <c r="F49" s="91" t="s">
        <v>32</v>
      </c>
      <c r="G49" s="91">
        <v>32857.330322139685</v>
      </c>
      <c r="H49" s="91">
        <v>31860</v>
      </c>
      <c r="I49" s="91">
        <v>30932</v>
      </c>
      <c r="J49" s="91">
        <v>29828</v>
      </c>
      <c r="K49" s="91">
        <v>28855</v>
      </c>
      <c r="L49" s="91">
        <v>27980</v>
      </c>
      <c r="M49" s="91">
        <v>27096</v>
      </c>
      <c r="N49" s="91">
        <v>26114</v>
      </c>
      <c r="O49" s="91">
        <v>25193</v>
      </c>
      <c r="P49" s="91">
        <v>24196</v>
      </c>
      <c r="Q49" s="91">
        <v>23259</v>
      </c>
      <c r="R49" s="91">
        <v>22829</v>
      </c>
      <c r="S49" s="91">
        <v>22190</v>
      </c>
      <c r="T49" s="91">
        <v>21361</v>
      </c>
      <c r="U49" s="91">
        <v>20752</v>
      </c>
      <c r="V49" s="91">
        <v>19989</v>
      </c>
      <c r="W49" s="91">
        <v>19257</v>
      </c>
      <c r="X49" s="91">
        <v>18538</v>
      </c>
      <c r="Y49" s="91">
        <v>17756</v>
      </c>
      <c r="Z49" s="91">
        <v>17078</v>
      </c>
      <c r="AA49" s="91">
        <v>16407</v>
      </c>
      <c r="AB49" s="91">
        <v>15829</v>
      </c>
      <c r="AC49" s="91">
        <v>15227</v>
      </c>
      <c r="AD49" s="91">
        <v>14624</v>
      </c>
      <c r="AE49" s="91">
        <v>14070</v>
      </c>
      <c r="AF49" s="91">
        <v>13451</v>
      </c>
      <c r="AG49" s="91">
        <v>12914</v>
      </c>
      <c r="AH49" s="91">
        <v>12405</v>
      </c>
      <c r="AI49" s="91">
        <v>11882</v>
      </c>
      <c r="AJ49" s="91">
        <v>10975</v>
      </c>
      <c r="AK49" s="91">
        <v>10620</v>
      </c>
      <c r="AL49" s="91">
        <v>10180</v>
      </c>
      <c r="AM49" s="91">
        <v>9794</v>
      </c>
      <c r="AN49" s="91">
        <v>9471</v>
      </c>
      <c r="AO49" s="91">
        <v>9133</v>
      </c>
      <c r="AP49" s="91">
        <v>8794.9439670647553</v>
      </c>
      <c r="AQ49" s="91">
        <v>8489.1276783546073</v>
      </c>
      <c r="AR49" s="91">
        <v>8188.5037144214557</v>
      </c>
      <c r="AS49" s="91">
        <v>7924.1481229688579</v>
      </c>
      <c r="AT49" s="91">
        <v>7664.8740487889609</v>
      </c>
      <c r="AU49" s="91">
        <v>7431.6703270243424</v>
      </c>
      <c r="AV49" s="91">
        <v>7198.8627857231922</v>
      </c>
      <c r="AW49" s="91">
        <v>6992.6259126527375</v>
      </c>
      <c r="AX49" s="91">
        <v>6788.9649493237584</v>
      </c>
      <c r="AY49" s="91">
        <v>6602.2937183563599</v>
      </c>
      <c r="AZ49" s="91">
        <v>6412.9890921119149</v>
      </c>
      <c r="BA49" s="91">
        <v>6233.8073724686647</v>
      </c>
      <c r="BB49" s="91">
        <v>6048.4508227703291</v>
      </c>
      <c r="BC49" s="91">
        <v>5874.2552388398362</v>
      </c>
      <c r="BD49" s="91">
        <v>5695.8100388541543</v>
      </c>
      <c r="BE49" s="91">
        <v>5527.1671915787938</v>
      </c>
      <c r="BF49" s="91">
        <v>5354.1704860542013</v>
      </c>
      <c r="BG49" s="91">
        <v>5191.9930859238166</v>
      </c>
      <c r="BH49" s="91">
        <v>5028.2300263550487</v>
      </c>
      <c r="BI49" s="91">
        <v>4876.4413081894354</v>
      </c>
      <c r="BJ49" s="91">
        <v>4721.0166678557634</v>
      </c>
      <c r="BK49" s="91">
        <v>4575.4830122562862</v>
      </c>
    </row>
    <row r="50" spans="1:64" ht="12.75" customHeight="1" x14ac:dyDescent="0.2">
      <c r="B50" s="98" t="s">
        <v>50</v>
      </c>
      <c r="C50" s="91" t="s">
        <v>32</v>
      </c>
      <c r="D50" s="91" t="s">
        <v>32</v>
      </c>
      <c r="E50" s="91" t="s">
        <v>32</v>
      </c>
      <c r="F50" s="91" t="s">
        <v>32</v>
      </c>
      <c r="G50" s="91">
        <v>33656.386993190965</v>
      </c>
      <c r="H50" s="91">
        <v>33081</v>
      </c>
      <c r="I50" s="91">
        <v>32648</v>
      </c>
      <c r="J50" s="91">
        <v>31888</v>
      </c>
      <c r="K50" s="91">
        <v>31087</v>
      </c>
      <c r="L50" s="91">
        <v>30366</v>
      </c>
      <c r="M50" s="91">
        <v>29703</v>
      </c>
      <c r="N50" s="91">
        <v>29055</v>
      </c>
      <c r="O50" s="91">
        <v>28343</v>
      </c>
      <c r="P50" s="91">
        <v>27521</v>
      </c>
      <c r="Q50" s="91">
        <v>26450</v>
      </c>
      <c r="R50" s="91">
        <v>26146</v>
      </c>
      <c r="S50" s="91">
        <v>25518</v>
      </c>
      <c r="T50" s="91">
        <v>24780</v>
      </c>
      <c r="U50" s="91">
        <v>24202</v>
      </c>
      <c r="V50" s="91">
        <v>23595</v>
      </c>
      <c r="W50" s="91">
        <v>22809</v>
      </c>
      <c r="X50" s="91">
        <v>22174</v>
      </c>
      <c r="Y50" s="91">
        <v>21542</v>
      </c>
      <c r="Z50" s="91">
        <v>20940</v>
      </c>
      <c r="AA50" s="91">
        <v>20345</v>
      </c>
      <c r="AB50" s="91">
        <v>19753</v>
      </c>
      <c r="AC50" s="91">
        <v>19201</v>
      </c>
      <c r="AD50" s="91">
        <v>18623</v>
      </c>
      <c r="AE50" s="91">
        <v>18186</v>
      </c>
      <c r="AF50" s="91">
        <v>17646</v>
      </c>
      <c r="AG50" s="91">
        <v>17142</v>
      </c>
      <c r="AH50" s="91">
        <v>16705</v>
      </c>
      <c r="AI50" s="91">
        <v>16196</v>
      </c>
      <c r="AJ50" s="91">
        <v>15297</v>
      </c>
      <c r="AK50" s="91">
        <v>14945</v>
      </c>
      <c r="AL50" s="91">
        <v>14563</v>
      </c>
      <c r="AM50" s="91">
        <v>14149</v>
      </c>
      <c r="AN50" s="91">
        <v>13787</v>
      </c>
      <c r="AO50" s="91">
        <v>13504</v>
      </c>
      <c r="AP50" s="91">
        <v>13100.736195395484</v>
      </c>
      <c r="AQ50" s="91">
        <v>12729.308847549008</v>
      </c>
      <c r="AR50" s="91">
        <v>12362.198168368328</v>
      </c>
      <c r="AS50" s="91">
        <v>12018.709018376398</v>
      </c>
      <c r="AT50" s="91">
        <v>11668.17778548862</v>
      </c>
      <c r="AU50" s="91">
        <v>11341.448587619796</v>
      </c>
      <c r="AV50" s="91">
        <v>11010.28804736335</v>
      </c>
      <c r="AW50" s="91">
        <v>10699.438871259606</v>
      </c>
      <c r="AX50" s="91">
        <v>10383.124992895071</v>
      </c>
      <c r="AY50" s="91">
        <v>10081.645463947598</v>
      </c>
      <c r="AZ50" s="91">
        <v>9774.2159097102358</v>
      </c>
      <c r="BA50" s="91">
        <v>9482.941182859422</v>
      </c>
      <c r="BB50" s="91">
        <v>9187.6767541078552</v>
      </c>
      <c r="BC50" s="91">
        <v>8908.734114009274</v>
      </c>
      <c r="BD50" s="91">
        <v>8627.4258629529795</v>
      </c>
      <c r="BE50" s="91">
        <v>8360.5740087452377</v>
      </c>
      <c r="BF50" s="91">
        <v>8090.8180898375695</v>
      </c>
      <c r="BG50" s="91">
        <v>7834.0408502378241</v>
      </c>
      <c r="BH50" s="91">
        <v>7573.9777869776817</v>
      </c>
      <c r="BI50" s="91">
        <v>7321.4329825435434</v>
      </c>
      <c r="BJ50" s="91">
        <v>7061.3594109368159</v>
      </c>
      <c r="BK50" s="91">
        <v>6811.9342252667557</v>
      </c>
    </row>
    <row r="51" spans="1:64" ht="12.75" customHeight="1" x14ac:dyDescent="0.2">
      <c r="B51" s="98" t="s">
        <v>51</v>
      </c>
      <c r="C51" s="91" t="s">
        <v>32</v>
      </c>
      <c r="D51" s="91" t="s">
        <v>32</v>
      </c>
      <c r="E51" s="91" t="s">
        <v>32</v>
      </c>
      <c r="F51" s="91" t="s">
        <v>32</v>
      </c>
      <c r="G51" s="91">
        <v>14666.040151397916</v>
      </c>
      <c r="H51" s="91">
        <v>14240</v>
      </c>
      <c r="I51" s="91">
        <v>13907</v>
      </c>
      <c r="J51" s="91">
        <v>13438</v>
      </c>
      <c r="K51" s="91">
        <v>13073</v>
      </c>
      <c r="L51" s="91">
        <v>12621</v>
      </c>
      <c r="M51" s="91">
        <v>12301</v>
      </c>
      <c r="N51" s="91">
        <v>11854</v>
      </c>
      <c r="O51" s="91">
        <v>11488</v>
      </c>
      <c r="P51" s="91">
        <v>11128</v>
      </c>
      <c r="Q51" s="91">
        <v>10656</v>
      </c>
      <c r="R51" s="91">
        <v>10512</v>
      </c>
      <c r="S51" s="91">
        <v>10169</v>
      </c>
      <c r="T51" s="91">
        <v>9825</v>
      </c>
      <c r="U51" s="91">
        <v>9496</v>
      </c>
      <c r="V51" s="91">
        <v>9196</v>
      </c>
      <c r="W51" s="91">
        <v>8844</v>
      </c>
      <c r="X51" s="91">
        <v>8503</v>
      </c>
      <c r="Y51" s="91">
        <v>8165</v>
      </c>
      <c r="Z51" s="91">
        <v>7843</v>
      </c>
      <c r="AA51" s="91">
        <v>7531</v>
      </c>
      <c r="AB51" s="91">
        <v>7209</v>
      </c>
      <c r="AC51" s="91">
        <v>6923</v>
      </c>
      <c r="AD51" s="91">
        <v>6682</v>
      </c>
      <c r="AE51" s="91">
        <v>6452</v>
      </c>
      <c r="AF51" s="91">
        <v>6175</v>
      </c>
      <c r="AG51" s="91">
        <v>5889</v>
      </c>
      <c r="AH51" s="91">
        <v>5685</v>
      </c>
      <c r="AI51" s="91">
        <v>5498</v>
      </c>
      <c r="AJ51" s="91">
        <v>5129</v>
      </c>
      <c r="AK51" s="91">
        <v>4942</v>
      </c>
      <c r="AL51" s="91">
        <v>4775</v>
      </c>
      <c r="AM51" s="91">
        <v>4633</v>
      </c>
      <c r="AN51" s="91">
        <v>4479</v>
      </c>
      <c r="AO51" s="91">
        <v>4355</v>
      </c>
      <c r="AP51" s="91">
        <v>4187.6139950375009</v>
      </c>
      <c r="AQ51" s="91">
        <v>4034.722424996698</v>
      </c>
      <c r="AR51" s="91">
        <v>3882.6228051559929</v>
      </c>
      <c r="AS51" s="91">
        <v>3747.401974213351</v>
      </c>
      <c r="AT51" s="91">
        <v>3613.237077865499</v>
      </c>
      <c r="AU51" s="91">
        <v>3493.208283598708</v>
      </c>
      <c r="AV51" s="91">
        <v>3373.8914355271504</v>
      </c>
      <c r="AW51" s="91">
        <v>3266.360328778911</v>
      </c>
      <c r="AX51" s="91">
        <v>3159.3387913847555</v>
      </c>
      <c r="AY51" s="91">
        <v>3060.8551358244117</v>
      </c>
      <c r="AZ51" s="91">
        <v>2961.3733382839046</v>
      </c>
      <c r="BA51" s="91">
        <v>2870.1189835759874</v>
      </c>
      <c r="BB51" s="91">
        <v>2778.8726343959424</v>
      </c>
      <c r="BC51" s="91">
        <v>2693.1885893913031</v>
      </c>
      <c r="BD51" s="91">
        <v>2605.6810509994557</v>
      </c>
      <c r="BE51" s="91">
        <v>2522.2719601854624</v>
      </c>
      <c r="BF51" s="91">
        <v>2436.7116739523435</v>
      </c>
      <c r="BG51" s="91">
        <v>2355.2346998600083</v>
      </c>
      <c r="BH51" s="91">
        <v>2272.0852209739946</v>
      </c>
      <c r="BI51" s="91">
        <v>2192.0053615811585</v>
      </c>
      <c r="BJ51" s="91">
        <v>2109.5588914668265</v>
      </c>
      <c r="BK51" s="91">
        <v>2029.824997390331</v>
      </c>
    </row>
    <row r="52" spans="1:64" ht="12.75" customHeight="1" x14ac:dyDescent="0.2">
      <c r="B52" s="98" t="s">
        <v>52</v>
      </c>
      <c r="C52" s="91" t="s">
        <v>32</v>
      </c>
      <c r="D52" s="91" t="s">
        <v>32</v>
      </c>
      <c r="E52" s="91" t="s">
        <v>32</v>
      </c>
      <c r="F52" s="91" t="s">
        <v>32</v>
      </c>
      <c r="G52" s="91">
        <v>15248.081431187455</v>
      </c>
      <c r="H52" s="91">
        <v>14949</v>
      </c>
      <c r="I52" s="91">
        <v>14669</v>
      </c>
      <c r="J52" s="91">
        <v>14334</v>
      </c>
      <c r="K52" s="91">
        <v>14012</v>
      </c>
      <c r="L52" s="91">
        <v>13630</v>
      </c>
      <c r="M52" s="91">
        <v>13242</v>
      </c>
      <c r="N52" s="91">
        <v>12797</v>
      </c>
      <c r="O52" s="91">
        <v>12402</v>
      </c>
      <c r="P52" s="91">
        <v>11965</v>
      </c>
      <c r="Q52" s="91">
        <v>11431</v>
      </c>
      <c r="R52" s="91">
        <v>11285</v>
      </c>
      <c r="S52" s="91">
        <v>10921</v>
      </c>
      <c r="T52" s="91">
        <v>10567</v>
      </c>
      <c r="U52" s="91">
        <v>10298</v>
      </c>
      <c r="V52" s="91">
        <v>9980</v>
      </c>
      <c r="W52" s="91">
        <v>9630</v>
      </c>
      <c r="X52" s="91">
        <v>9313</v>
      </c>
      <c r="Y52" s="91">
        <v>9013</v>
      </c>
      <c r="Z52" s="91">
        <v>8710</v>
      </c>
      <c r="AA52" s="91">
        <v>8383</v>
      </c>
      <c r="AB52" s="91">
        <v>8102</v>
      </c>
      <c r="AC52" s="91">
        <v>7859</v>
      </c>
      <c r="AD52" s="91">
        <v>7600</v>
      </c>
      <c r="AE52" s="91">
        <v>7385</v>
      </c>
      <c r="AF52" s="91">
        <v>7153</v>
      </c>
      <c r="AG52" s="91">
        <v>6893</v>
      </c>
      <c r="AH52" s="91">
        <v>6689</v>
      </c>
      <c r="AI52" s="91">
        <v>6487</v>
      </c>
      <c r="AJ52" s="91">
        <v>6074</v>
      </c>
      <c r="AK52" s="91">
        <v>5940</v>
      </c>
      <c r="AL52" s="91">
        <v>5759</v>
      </c>
      <c r="AM52" s="91">
        <v>5629</v>
      </c>
      <c r="AN52" s="91">
        <v>5471</v>
      </c>
      <c r="AO52" s="91">
        <v>5327</v>
      </c>
      <c r="AP52" s="91">
        <v>5149.4012478879704</v>
      </c>
      <c r="AQ52" s="91">
        <v>4982.9390260971213</v>
      </c>
      <c r="AR52" s="91">
        <v>4814.0245632793058</v>
      </c>
      <c r="AS52" s="91">
        <v>4661.6093019027303</v>
      </c>
      <c r="AT52" s="91">
        <v>4508.0472514006588</v>
      </c>
      <c r="AU52" s="91">
        <v>4367.188333212378</v>
      </c>
      <c r="AV52" s="91">
        <v>4223.7095971477074</v>
      </c>
      <c r="AW52" s="91">
        <v>4094.0815413474124</v>
      </c>
      <c r="AX52" s="91">
        <v>3964.6698765113401</v>
      </c>
      <c r="AY52" s="91">
        <v>3844.9757317798626</v>
      </c>
      <c r="AZ52" s="91">
        <v>3723.7822249657074</v>
      </c>
      <c r="BA52" s="91">
        <v>3614.8775897241321</v>
      </c>
      <c r="BB52" s="91">
        <v>3505.1335008796177</v>
      </c>
      <c r="BC52" s="91">
        <v>3404.432336618861</v>
      </c>
      <c r="BD52" s="91">
        <v>3302.6902521931815</v>
      </c>
      <c r="BE52" s="91">
        <v>3202.4160591659679</v>
      </c>
      <c r="BF52" s="91">
        <v>3095.8692955526249</v>
      </c>
      <c r="BG52" s="91">
        <v>2996.1241963850903</v>
      </c>
      <c r="BH52" s="91">
        <v>2894.0523195906944</v>
      </c>
      <c r="BI52" s="91">
        <v>2795.6035587437154</v>
      </c>
      <c r="BJ52" s="91">
        <v>2693.5679648923524</v>
      </c>
      <c r="BK52" s="91">
        <v>2595.7646136786866</v>
      </c>
    </row>
    <row r="53" spans="1:64" ht="12.75" customHeight="1" x14ac:dyDescent="0.2">
      <c r="B53" s="98" t="s">
        <v>53</v>
      </c>
      <c r="C53" s="91" t="s">
        <v>32</v>
      </c>
      <c r="D53" s="91" t="s">
        <v>32</v>
      </c>
      <c r="E53" s="91" t="s">
        <v>32</v>
      </c>
      <c r="F53" s="91" t="s">
        <v>32</v>
      </c>
      <c r="G53" s="91">
        <v>6614.469114309295</v>
      </c>
      <c r="H53" s="91">
        <v>6483</v>
      </c>
      <c r="I53" s="91">
        <v>6293</v>
      </c>
      <c r="J53" s="91">
        <v>6082</v>
      </c>
      <c r="K53" s="91">
        <v>5877</v>
      </c>
      <c r="L53" s="91">
        <v>5653</v>
      </c>
      <c r="M53" s="91">
        <v>5469</v>
      </c>
      <c r="N53" s="91">
        <v>5302</v>
      </c>
      <c r="O53" s="91">
        <v>5104</v>
      </c>
      <c r="P53" s="91">
        <v>4923</v>
      </c>
      <c r="Q53" s="91">
        <v>4727</v>
      </c>
      <c r="R53" s="91">
        <v>4632</v>
      </c>
      <c r="S53" s="91">
        <v>4016</v>
      </c>
      <c r="T53" s="91">
        <v>3842</v>
      </c>
      <c r="U53" s="91">
        <v>3738</v>
      </c>
      <c r="V53" s="91">
        <v>3583</v>
      </c>
      <c r="W53" s="91">
        <v>3440</v>
      </c>
      <c r="X53" s="91">
        <v>3311</v>
      </c>
      <c r="Y53" s="91">
        <v>3179</v>
      </c>
      <c r="Z53" s="91">
        <v>3059</v>
      </c>
      <c r="AA53" s="91">
        <v>2916</v>
      </c>
      <c r="AB53" s="91">
        <v>2788</v>
      </c>
      <c r="AC53" s="91">
        <v>2666</v>
      </c>
      <c r="AD53" s="91">
        <v>2541</v>
      </c>
      <c r="AE53" s="91">
        <v>2444</v>
      </c>
      <c r="AF53" s="91">
        <v>2331</v>
      </c>
      <c r="AG53" s="91">
        <v>2226</v>
      </c>
      <c r="AH53" s="91">
        <v>2142</v>
      </c>
      <c r="AI53" s="91">
        <v>2045</v>
      </c>
      <c r="AJ53" s="91">
        <v>1915</v>
      </c>
      <c r="AK53" s="91">
        <v>1830</v>
      </c>
      <c r="AL53" s="91">
        <v>1771</v>
      </c>
      <c r="AM53" s="91">
        <v>1708</v>
      </c>
      <c r="AN53" s="91">
        <v>1644</v>
      </c>
      <c r="AO53" s="91">
        <v>1590</v>
      </c>
      <c r="AP53" s="91">
        <v>1526.2008250447032</v>
      </c>
      <c r="AQ53" s="91">
        <v>1467.8831109578994</v>
      </c>
      <c r="AR53" s="91">
        <v>1410.1789622511951</v>
      </c>
      <c r="AS53" s="91">
        <v>1359.0715633019981</v>
      </c>
      <c r="AT53" s="91">
        <v>1309.0568724304003</v>
      </c>
      <c r="AU53" s="91">
        <v>1264.1854017714984</v>
      </c>
      <c r="AV53" s="91">
        <v>1219.1796392595063</v>
      </c>
      <c r="AW53" s="91">
        <v>1176.9956317563385</v>
      </c>
      <c r="AX53" s="91">
        <v>1133.7946551452826</v>
      </c>
      <c r="AY53" s="91">
        <v>1095.0086000317735</v>
      </c>
      <c r="AZ53" s="91">
        <v>1056.8841110779299</v>
      </c>
      <c r="BA53" s="91">
        <v>1020.8398041227193</v>
      </c>
      <c r="BB53" s="91">
        <v>984.06547708443964</v>
      </c>
      <c r="BC53" s="91">
        <v>949.67020765344705</v>
      </c>
      <c r="BD53" s="91">
        <v>915.14466162775068</v>
      </c>
      <c r="BE53" s="91">
        <v>882.75483853528647</v>
      </c>
      <c r="BF53" s="91">
        <v>850.15906447709563</v>
      </c>
      <c r="BG53" s="91">
        <v>818.7448656716067</v>
      </c>
      <c r="BH53" s="91">
        <v>786.5762046015318</v>
      </c>
      <c r="BI53" s="91">
        <v>756.64720131017054</v>
      </c>
      <c r="BJ53" s="91">
        <v>726.90734740203754</v>
      </c>
      <c r="BK53" s="91">
        <v>698.1493036798679</v>
      </c>
    </row>
    <row r="54" spans="1:64" ht="12.75" customHeight="1" x14ac:dyDescent="0.2">
      <c r="B54" s="98" t="s">
        <v>54</v>
      </c>
      <c r="C54" s="91" t="s">
        <v>32</v>
      </c>
      <c r="D54" s="91" t="s">
        <v>32</v>
      </c>
      <c r="E54" s="91" t="s">
        <v>32</v>
      </c>
      <c r="F54" s="91" t="s">
        <v>32</v>
      </c>
      <c r="G54" s="91">
        <v>348.02468276075518</v>
      </c>
      <c r="H54" s="91">
        <v>370</v>
      </c>
      <c r="I54" s="91">
        <v>370</v>
      </c>
      <c r="J54" s="91">
        <v>372</v>
      </c>
      <c r="K54" s="91">
        <v>372</v>
      </c>
      <c r="L54" s="91">
        <v>373</v>
      </c>
      <c r="M54" s="91">
        <v>381</v>
      </c>
      <c r="N54" s="91">
        <v>380</v>
      </c>
      <c r="O54" s="91">
        <v>370</v>
      </c>
      <c r="P54" s="91">
        <v>360</v>
      </c>
      <c r="Q54" s="91">
        <v>364</v>
      </c>
      <c r="R54" s="91">
        <v>358</v>
      </c>
      <c r="S54" s="91">
        <v>350</v>
      </c>
      <c r="T54" s="91">
        <v>344</v>
      </c>
      <c r="U54" s="91">
        <v>330</v>
      </c>
      <c r="V54" s="91">
        <v>327</v>
      </c>
      <c r="W54" s="91">
        <v>312</v>
      </c>
      <c r="X54" s="91">
        <v>303</v>
      </c>
      <c r="Y54" s="91">
        <v>301</v>
      </c>
      <c r="Z54" s="91">
        <v>302</v>
      </c>
      <c r="AA54" s="91">
        <v>301</v>
      </c>
      <c r="AB54" s="91">
        <v>291</v>
      </c>
      <c r="AC54" s="91">
        <v>283</v>
      </c>
      <c r="AD54" s="91">
        <v>262</v>
      </c>
      <c r="AE54" s="91">
        <v>262</v>
      </c>
      <c r="AF54" s="91">
        <v>253</v>
      </c>
      <c r="AG54" s="91">
        <v>242</v>
      </c>
      <c r="AH54" s="91">
        <v>245</v>
      </c>
      <c r="AI54" s="91">
        <v>239</v>
      </c>
      <c r="AJ54" s="91">
        <v>223</v>
      </c>
      <c r="AK54" s="91">
        <v>212</v>
      </c>
      <c r="AL54" s="91">
        <v>210</v>
      </c>
      <c r="AM54" s="91">
        <v>215</v>
      </c>
      <c r="AN54" s="91">
        <v>212</v>
      </c>
      <c r="AO54" s="91">
        <v>207</v>
      </c>
      <c r="AP54" s="91">
        <v>203.94800314189985</v>
      </c>
      <c r="AQ54" s="91">
        <v>200.50509834569996</v>
      </c>
      <c r="AR54" s="91">
        <v>196.61629391319983</v>
      </c>
      <c r="AS54" s="91">
        <v>193.33551056690007</v>
      </c>
      <c r="AT54" s="91">
        <v>190.08813844239987</v>
      </c>
      <c r="AU54" s="91">
        <v>186.8212371482</v>
      </c>
      <c r="AV54" s="91">
        <v>182.98886800060006</v>
      </c>
      <c r="AW54" s="91">
        <v>179.48121251925804</v>
      </c>
      <c r="AX54" s="91">
        <v>175.95712024230946</v>
      </c>
      <c r="AY54" s="91">
        <v>172.27849393924365</v>
      </c>
      <c r="AZ54" s="91">
        <v>168.08752365157588</v>
      </c>
      <c r="BA54" s="91">
        <v>164.08604687104562</v>
      </c>
      <c r="BB54" s="91">
        <v>159.82925275533685</v>
      </c>
      <c r="BC54" s="91">
        <v>155.64487031992545</v>
      </c>
      <c r="BD54" s="91">
        <v>151.25035933984046</v>
      </c>
      <c r="BE54" s="91">
        <v>146.98373716562685</v>
      </c>
      <c r="BF54" s="91">
        <v>142.37601260328688</v>
      </c>
      <c r="BG54" s="91">
        <v>137.92445785356557</v>
      </c>
      <c r="BH54" s="91">
        <v>133.28478676045151</v>
      </c>
      <c r="BI54" s="91">
        <v>128.89080918403099</v>
      </c>
      <c r="BJ54" s="91">
        <v>124.33065441322073</v>
      </c>
      <c r="BK54" s="91">
        <v>119.84460141382301</v>
      </c>
    </row>
    <row r="55" spans="1:64" ht="12.75" customHeight="1" x14ac:dyDescent="0.2">
      <c r="B55" s="98" t="s">
        <v>55</v>
      </c>
      <c r="C55" s="91" t="s">
        <v>32</v>
      </c>
      <c r="D55" s="91" t="s">
        <v>32</v>
      </c>
      <c r="E55" s="91" t="s">
        <v>32</v>
      </c>
      <c r="F55" s="91" t="s">
        <v>32</v>
      </c>
      <c r="G55" s="91">
        <v>1435.1017809243783</v>
      </c>
      <c r="H55" s="91">
        <v>1338</v>
      </c>
      <c r="I55" s="91">
        <v>1312</v>
      </c>
      <c r="J55" s="91">
        <v>1269</v>
      </c>
      <c r="K55" s="91">
        <v>1259</v>
      </c>
      <c r="L55" s="91">
        <v>1228</v>
      </c>
      <c r="M55" s="91">
        <v>1235</v>
      </c>
      <c r="N55" s="91">
        <v>1226</v>
      </c>
      <c r="O55" s="91">
        <v>1192</v>
      </c>
      <c r="P55" s="91">
        <v>1191</v>
      </c>
      <c r="Q55" s="91">
        <v>1135</v>
      </c>
      <c r="R55" s="91">
        <v>1136</v>
      </c>
      <c r="S55" s="91">
        <v>1122</v>
      </c>
      <c r="T55" s="91">
        <v>1124</v>
      </c>
      <c r="U55" s="91">
        <v>1100</v>
      </c>
      <c r="V55" s="91">
        <v>1072</v>
      </c>
      <c r="W55" s="91">
        <v>1057</v>
      </c>
      <c r="X55" s="91">
        <v>1022</v>
      </c>
      <c r="Y55" s="91">
        <v>974</v>
      </c>
      <c r="Z55" s="91">
        <v>949</v>
      </c>
      <c r="AA55" s="91">
        <v>905</v>
      </c>
      <c r="AB55" s="91">
        <v>894</v>
      </c>
      <c r="AC55" s="91">
        <v>860</v>
      </c>
      <c r="AD55" s="91">
        <v>847</v>
      </c>
      <c r="AE55" s="91">
        <v>829</v>
      </c>
      <c r="AF55" s="91">
        <v>797</v>
      </c>
      <c r="AG55" s="91">
        <v>788</v>
      </c>
      <c r="AH55" s="91">
        <v>770</v>
      </c>
      <c r="AI55" s="91">
        <v>754</v>
      </c>
      <c r="AJ55" s="91">
        <v>703</v>
      </c>
      <c r="AK55" s="91">
        <v>692</v>
      </c>
      <c r="AL55" s="91">
        <v>684</v>
      </c>
      <c r="AM55" s="91">
        <v>660</v>
      </c>
      <c r="AN55" s="91">
        <v>650</v>
      </c>
      <c r="AO55" s="91">
        <v>626</v>
      </c>
      <c r="AP55" s="91">
        <v>610.18286128510033</v>
      </c>
      <c r="AQ55" s="91">
        <v>595.84647048690022</v>
      </c>
      <c r="AR55" s="91">
        <v>581.26769006959955</v>
      </c>
      <c r="AS55" s="91">
        <v>566.51616574400146</v>
      </c>
      <c r="AT55" s="91">
        <v>550.05001331709923</v>
      </c>
      <c r="AU55" s="91">
        <v>535.41572724833134</v>
      </c>
      <c r="AV55" s="91">
        <v>520.46795163000024</v>
      </c>
      <c r="AW55" s="91">
        <v>506.44033692209564</v>
      </c>
      <c r="AX55" s="91">
        <v>491.91366847452787</v>
      </c>
      <c r="AY55" s="91">
        <v>478.59986008873955</v>
      </c>
      <c r="AZ55" s="91">
        <v>464.87987111390771</v>
      </c>
      <c r="BA55" s="91">
        <v>451.53005764842118</v>
      </c>
      <c r="BB55" s="91">
        <v>437.35989037505504</v>
      </c>
      <c r="BC55" s="91">
        <v>424.48445226785725</v>
      </c>
      <c r="BD55" s="91">
        <v>411.44292144567129</v>
      </c>
      <c r="BE55" s="91">
        <v>400.05952813129301</v>
      </c>
      <c r="BF55" s="91">
        <v>388.78562006374386</v>
      </c>
      <c r="BG55" s="91">
        <v>378.37945971619689</v>
      </c>
      <c r="BH55" s="91">
        <v>367.51224816051757</v>
      </c>
      <c r="BI55" s="91">
        <v>356.85672824861268</v>
      </c>
      <c r="BJ55" s="91">
        <v>345.41035330356812</v>
      </c>
      <c r="BK55" s="91">
        <v>334.44044960104435</v>
      </c>
    </row>
    <row r="56" spans="1:64" ht="12.75" customHeight="1" x14ac:dyDescent="0.2">
      <c r="B56" s="98" t="s">
        <v>59</v>
      </c>
      <c r="C56" s="91" t="s">
        <v>32</v>
      </c>
      <c r="D56" s="91" t="s">
        <v>32</v>
      </c>
      <c r="E56" s="91" t="s">
        <v>32</v>
      </c>
      <c r="F56" s="91" t="s">
        <v>32</v>
      </c>
      <c r="G56" s="91">
        <v>0</v>
      </c>
      <c r="H56" s="91">
        <v>0</v>
      </c>
      <c r="I56" s="91">
        <v>0</v>
      </c>
      <c r="J56" s="91">
        <v>0</v>
      </c>
      <c r="K56" s="91">
        <v>0</v>
      </c>
      <c r="L56" s="91">
        <v>0</v>
      </c>
      <c r="M56" s="91">
        <v>0</v>
      </c>
      <c r="N56" s="91">
        <v>0</v>
      </c>
      <c r="O56" s="91">
        <v>0</v>
      </c>
      <c r="P56" s="91">
        <v>0</v>
      </c>
      <c r="Q56" s="91">
        <v>0</v>
      </c>
      <c r="R56" s="91">
        <v>0</v>
      </c>
      <c r="S56" s="91">
        <v>480</v>
      </c>
      <c r="T56" s="91">
        <v>471</v>
      </c>
      <c r="U56" s="91">
        <v>488</v>
      </c>
      <c r="V56" s="91">
        <v>479</v>
      </c>
      <c r="W56" s="91">
        <v>517</v>
      </c>
      <c r="X56" s="91">
        <v>516</v>
      </c>
      <c r="Y56" s="91">
        <v>512</v>
      </c>
      <c r="Z56" s="91">
        <v>497</v>
      </c>
      <c r="AA56" s="91">
        <v>487</v>
      </c>
      <c r="AB56" s="91">
        <v>463</v>
      </c>
      <c r="AC56" s="91">
        <v>437</v>
      </c>
      <c r="AD56" s="91">
        <v>420</v>
      </c>
      <c r="AE56" s="91">
        <v>427</v>
      </c>
      <c r="AF56" s="91">
        <v>401</v>
      </c>
      <c r="AG56" s="91">
        <v>395</v>
      </c>
      <c r="AH56" s="91">
        <v>394</v>
      </c>
      <c r="AI56" s="91">
        <v>377</v>
      </c>
      <c r="AJ56" s="91">
        <v>371</v>
      </c>
      <c r="AK56" s="91">
        <v>360</v>
      </c>
      <c r="AL56" s="91">
        <v>353</v>
      </c>
      <c r="AM56" s="91">
        <v>346</v>
      </c>
      <c r="AN56" s="91">
        <v>341</v>
      </c>
      <c r="AO56" s="91">
        <v>340</v>
      </c>
      <c r="AP56" s="91">
        <v>334.02598426490016</v>
      </c>
      <c r="AQ56" s="91">
        <v>328.19200936270011</v>
      </c>
      <c r="AR56" s="91">
        <v>321.86510096679996</v>
      </c>
      <c r="AS56" s="91">
        <v>317.77744807008219</v>
      </c>
      <c r="AT56" s="91">
        <v>314.22440887539972</v>
      </c>
      <c r="AU56" s="91">
        <v>310.98863880901331</v>
      </c>
      <c r="AV56" s="91">
        <v>306.76305070706229</v>
      </c>
      <c r="AW56" s="91">
        <v>302.69460153315384</v>
      </c>
      <c r="AX56" s="91">
        <v>297.8774053202776</v>
      </c>
      <c r="AY56" s="91">
        <v>293.59967182205628</v>
      </c>
      <c r="AZ56" s="91">
        <v>288.91997516967831</v>
      </c>
      <c r="BA56" s="91">
        <v>283.92332840953975</v>
      </c>
      <c r="BB56" s="91">
        <v>278.00317373705496</v>
      </c>
      <c r="BC56" s="91">
        <v>271.96170729485692</v>
      </c>
      <c r="BD56" s="91">
        <v>265.05152085624184</v>
      </c>
      <c r="BE56" s="91">
        <v>258.80370513806093</v>
      </c>
      <c r="BF56" s="91">
        <v>252.36457410308378</v>
      </c>
      <c r="BG56" s="91">
        <v>245.99464346381515</v>
      </c>
      <c r="BH56" s="91">
        <v>239.05941766851066</v>
      </c>
      <c r="BI56" s="91">
        <v>232.71955123496213</v>
      </c>
      <c r="BJ56" s="91">
        <v>226.17276123277941</v>
      </c>
      <c r="BK56" s="91">
        <v>219.94998801015132</v>
      </c>
    </row>
    <row r="57" spans="1:64" ht="12.75" customHeight="1" x14ac:dyDescent="0.2">
      <c r="B57" s="98" t="s">
        <v>60</v>
      </c>
      <c r="C57" s="98">
        <v>165940</v>
      </c>
      <c r="D57" s="98">
        <v>163410</v>
      </c>
      <c r="E57" s="98">
        <v>161654.5</v>
      </c>
      <c r="F57" s="98">
        <v>158282.5</v>
      </c>
      <c r="G57" s="98">
        <v>155099</v>
      </c>
      <c r="H57" s="98">
        <v>151119</v>
      </c>
      <c r="I57" s="98">
        <v>147617</v>
      </c>
      <c r="J57" s="98">
        <v>143024</v>
      </c>
      <c r="K57" s="98">
        <v>138740</v>
      </c>
      <c r="L57" s="98">
        <v>134490</v>
      </c>
      <c r="M57" s="98">
        <v>130719</v>
      </c>
      <c r="N57" s="98">
        <v>126432</v>
      </c>
      <c r="O57" s="98">
        <v>122458</v>
      </c>
      <c r="P57" s="98">
        <v>118271</v>
      </c>
      <c r="Q57" s="98">
        <v>113698</v>
      </c>
      <c r="R57" s="98">
        <v>111543</v>
      </c>
      <c r="S57" s="98">
        <v>108580</v>
      </c>
      <c r="T57" s="98">
        <v>104882</v>
      </c>
      <c r="U57" s="98">
        <v>102053</v>
      </c>
      <c r="V57" s="98">
        <v>98809</v>
      </c>
      <c r="W57" s="98">
        <v>95363</v>
      </c>
      <c r="X57" s="98">
        <v>92014</v>
      </c>
      <c r="Y57" s="98">
        <v>88652</v>
      </c>
      <c r="Z57" s="98">
        <v>85476</v>
      </c>
      <c r="AA57" s="98">
        <v>82229</v>
      </c>
      <c r="AB57" s="98">
        <v>79257</v>
      </c>
      <c r="AC57" s="98">
        <v>76523</v>
      </c>
      <c r="AD57" s="98">
        <v>73631</v>
      </c>
      <c r="AE57" s="98">
        <v>71266</v>
      </c>
      <c r="AF57" s="98">
        <v>68534</v>
      </c>
      <c r="AG57" s="98">
        <v>66016</v>
      </c>
      <c r="AH57" s="98">
        <v>63786</v>
      </c>
      <c r="AI57" s="98">
        <v>61504</v>
      </c>
      <c r="AJ57" s="98">
        <v>57421</v>
      </c>
      <c r="AK57" s="98">
        <v>55641</v>
      </c>
      <c r="AL57" s="98">
        <v>53712</v>
      </c>
      <c r="AM57" s="98">
        <v>52011</v>
      </c>
      <c r="AN57" s="98">
        <v>50427</v>
      </c>
      <c r="AO57" s="98">
        <v>48958</v>
      </c>
      <c r="AP57" s="98">
        <v>47246.432195269139</v>
      </c>
      <c r="AQ57" s="98">
        <v>45683.026478616448</v>
      </c>
      <c r="AR57" s="98">
        <v>44142.701455988536</v>
      </c>
      <c r="AS57" s="98">
        <v>42761.283505222847</v>
      </c>
      <c r="AT57" s="98">
        <v>41387.202397514309</v>
      </c>
      <c r="AU57" s="98">
        <v>40143.440824258112</v>
      </c>
      <c r="AV57" s="98">
        <v>38895.964525505988</v>
      </c>
      <c r="AW57" s="98">
        <v>37760.038814286585</v>
      </c>
      <c r="AX57" s="98">
        <v>36621.326749052605</v>
      </c>
      <c r="AY57" s="98">
        <v>35564.555371180104</v>
      </c>
      <c r="AZ57" s="98">
        <v>34493.216875111408</v>
      </c>
      <c r="BA57" s="98">
        <v>33495.01181449095</v>
      </c>
      <c r="BB57" s="98">
        <v>32480.314697769019</v>
      </c>
      <c r="BC57" s="98">
        <v>31527.7854294467</v>
      </c>
      <c r="BD57" s="98">
        <v>30557.546919139466</v>
      </c>
      <c r="BE57" s="98">
        <v>29633.798311216382</v>
      </c>
      <c r="BF57" s="98">
        <v>28685.80540305447</v>
      </c>
      <c r="BG57" s="98">
        <v>27785.23704643868</v>
      </c>
      <c r="BH57" s="98">
        <v>26865.289402968618</v>
      </c>
      <c r="BI57" s="98">
        <v>25985.314585774635</v>
      </c>
      <c r="BJ57" s="98">
        <v>25080.097715438009</v>
      </c>
      <c r="BK57" s="98">
        <v>24215.514755765827</v>
      </c>
    </row>
    <row r="58" spans="1:64" ht="12.75" customHeight="1" x14ac:dyDescent="0.2">
      <c r="A58" s="96"/>
      <c r="B58" s="98" t="s">
        <v>12</v>
      </c>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294"/>
    </row>
    <row r="59" spans="1:64" ht="12.75" customHeight="1" x14ac:dyDescent="0.2">
      <c r="A59" s="96"/>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294"/>
    </row>
    <row r="60" spans="1:64" ht="12.75" customHeight="1" x14ac:dyDescent="0.2">
      <c r="A60" s="96"/>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294"/>
    </row>
    <row r="61" spans="1:64" ht="12.75" customHeight="1" x14ac:dyDescent="0.2">
      <c r="A61" s="96"/>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c r="BA61" s="360"/>
      <c r="BB61" s="360"/>
      <c r="BC61" s="360"/>
      <c r="BD61" s="360"/>
      <c r="BE61" s="360"/>
      <c r="BF61" s="360"/>
      <c r="BG61" s="360"/>
      <c r="BH61" s="360"/>
      <c r="BI61" s="360"/>
      <c r="BJ61" s="360"/>
      <c r="BK61" s="360"/>
      <c r="BL61" s="294"/>
    </row>
    <row r="62" spans="1:64" ht="12.75" customHeight="1" x14ac:dyDescent="0.2">
      <c r="A62" s="96"/>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294"/>
    </row>
    <row r="63" spans="1:64" ht="12.75" customHeight="1" x14ac:dyDescent="0.2">
      <c r="A63" s="96"/>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360"/>
      <c r="BE63" s="360"/>
      <c r="BF63" s="360"/>
      <c r="BG63" s="360"/>
      <c r="BH63" s="360"/>
      <c r="BI63" s="360"/>
      <c r="BJ63" s="360"/>
      <c r="BK63" s="360"/>
      <c r="BL63" s="294"/>
    </row>
    <row r="64" spans="1:64" ht="12.75" customHeight="1" x14ac:dyDescent="0.2">
      <c r="A64" s="96"/>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294"/>
    </row>
    <row r="65" spans="1:64" ht="12.75" customHeight="1" x14ac:dyDescent="0.2">
      <c r="A65" s="96"/>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c r="BA65" s="360"/>
      <c r="BB65" s="360"/>
      <c r="BC65" s="360"/>
      <c r="BD65" s="360"/>
      <c r="BE65" s="360"/>
      <c r="BF65" s="360"/>
      <c r="BG65" s="360"/>
      <c r="BH65" s="360"/>
      <c r="BI65" s="360"/>
      <c r="BJ65" s="360"/>
      <c r="BK65" s="360"/>
      <c r="BL65" s="294"/>
    </row>
    <row r="66" spans="1:64" ht="12.75" customHeight="1" x14ac:dyDescent="0.2">
      <c r="A66" s="96"/>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294"/>
    </row>
    <row r="67" spans="1:64" ht="12.75" customHeight="1" x14ac:dyDescent="0.2">
      <c r="A67" s="96"/>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c r="BA67" s="360"/>
      <c r="BB67" s="360"/>
      <c r="BC67" s="360"/>
      <c r="BD67" s="360"/>
      <c r="BE67" s="360"/>
      <c r="BF67" s="360"/>
      <c r="BG67" s="360"/>
      <c r="BH67" s="360"/>
      <c r="BI67" s="360"/>
      <c r="BJ67" s="360"/>
      <c r="BK67" s="360"/>
    </row>
    <row r="68" spans="1:64" ht="12.75" customHeight="1" x14ac:dyDescent="0.2">
      <c r="A68" s="106" t="s">
        <v>2</v>
      </c>
    </row>
    <row r="69" spans="1:64" ht="12.75" customHeight="1" x14ac:dyDescent="0.2">
      <c r="B69" s="98" t="s">
        <v>56</v>
      </c>
      <c r="C69" s="91" t="s">
        <v>32</v>
      </c>
      <c r="D69" s="91" t="s">
        <v>32</v>
      </c>
      <c r="E69" s="91" t="s">
        <v>32</v>
      </c>
      <c r="F69" s="91" t="s">
        <v>32</v>
      </c>
      <c r="G69" s="91">
        <v>29898.372634092029</v>
      </c>
      <c r="H69" s="91">
        <v>29348</v>
      </c>
      <c r="I69" s="91">
        <v>29090</v>
      </c>
      <c r="J69" s="91">
        <v>28404</v>
      </c>
      <c r="K69" s="91">
        <v>27599</v>
      </c>
      <c r="L69" s="91">
        <v>26844</v>
      </c>
      <c r="M69" s="91">
        <v>26173</v>
      </c>
      <c r="N69" s="91">
        <v>25308</v>
      </c>
      <c r="O69" s="91">
        <v>24525</v>
      </c>
      <c r="P69" s="91">
        <v>23704</v>
      </c>
      <c r="Q69" s="91">
        <v>22931</v>
      </c>
      <c r="R69" s="91">
        <v>22432</v>
      </c>
      <c r="S69" s="91">
        <v>22024</v>
      </c>
      <c r="T69" s="91">
        <v>21261</v>
      </c>
      <c r="U69" s="91">
        <v>20748</v>
      </c>
      <c r="V69" s="91">
        <v>20104</v>
      </c>
      <c r="W69" s="91">
        <v>19371</v>
      </c>
      <c r="X69" s="91">
        <v>18662</v>
      </c>
      <c r="Y69" s="91">
        <v>17961</v>
      </c>
      <c r="Z69" s="91">
        <v>17254</v>
      </c>
      <c r="AA69" s="91">
        <v>16535</v>
      </c>
      <c r="AB69" s="91">
        <v>15880</v>
      </c>
      <c r="AC69" s="91">
        <v>15326</v>
      </c>
      <c r="AD69" s="91">
        <v>14634</v>
      </c>
      <c r="AE69" s="91">
        <v>14115</v>
      </c>
      <c r="AF69" s="91">
        <v>13541</v>
      </c>
      <c r="AG69" s="91">
        <v>12982</v>
      </c>
      <c r="AH69" s="91">
        <v>12456</v>
      </c>
      <c r="AI69" s="91">
        <v>11999</v>
      </c>
      <c r="AJ69" s="91">
        <v>11075</v>
      </c>
      <c r="AK69" s="91">
        <v>10641</v>
      </c>
      <c r="AL69" s="91">
        <v>10204</v>
      </c>
      <c r="AM69" s="91">
        <v>9844</v>
      </c>
      <c r="AN69" s="91">
        <v>9498</v>
      </c>
      <c r="AO69" s="91">
        <v>9190</v>
      </c>
      <c r="AP69" s="91">
        <v>8832.022873575037</v>
      </c>
      <c r="AQ69" s="91">
        <v>8502.9486568584925</v>
      </c>
      <c r="AR69" s="91">
        <v>8189.088998186995</v>
      </c>
      <c r="AS69" s="91">
        <v>7910.1455451701722</v>
      </c>
      <c r="AT69" s="91">
        <v>7643.148767217187</v>
      </c>
      <c r="AU69" s="91">
        <v>7400.3274371462867</v>
      </c>
      <c r="AV69" s="91">
        <v>7162.2024983900328</v>
      </c>
      <c r="AW69" s="91">
        <v>6943.6107565795874</v>
      </c>
      <c r="AX69" s="91">
        <v>6729.0828957771173</v>
      </c>
      <c r="AY69" s="91">
        <v>6526.8496069072753</v>
      </c>
      <c r="AZ69" s="91">
        <v>6324.0737262682806</v>
      </c>
      <c r="BA69" s="91">
        <v>6132.1874493148853</v>
      </c>
      <c r="BB69" s="91">
        <v>5939.4473675350646</v>
      </c>
      <c r="BC69" s="91">
        <v>5752.91963366453</v>
      </c>
      <c r="BD69" s="91">
        <v>5563.1423895616781</v>
      </c>
      <c r="BE69" s="91">
        <v>5376.3665586434181</v>
      </c>
      <c r="BF69" s="91">
        <v>5184.6867316432445</v>
      </c>
      <c r="BG69" s="91">
        <v>4995.947289435665</v>
      </c>
      <c r="BH69" s="91">
        <v>4803.2480796225882</v>
      </c>
      <c r="BI69" s="91">
        <v>4613.7210190359183</v>
      </c>
      <c r="BJ69" s="91">
        <v>4420.6676530319319</v>
      </c>
      <c r="BK69" s="91">
        <v>4232.4215226690494</v>
      </c>
    </row>
    <row r="70" spans="1:64" ht="12.75" customHeight="1" x14ac:dyDescent="0.2">
      <c r="B70" s="98" t="s">
        <v>49</v>
      </c>
      <c r="C70" s="91" t="s">
        <v>32</v>
      </c>
      <c r="D70" s="91" t="s">
        <v>32</v>
      </c>
      <c r="E70" s="91" t="s">
        <v>32</v>
      </c>
      <c r="F70" s="91" t="s">
        <v>32</v>
      </c>
      <c r="G70" s="91">
        <v>17950.824122218015</v>
      </c>
      <c r="H70" s="91">
        <v>17797</v>
      </c>
      <c r="I70" s="91">
        <v>17620</v>
      </c>
      <c r="J70" s="91">
        <v>17340</v>
      </c>
      <c r="K70" s="91">
        <v>17027</v>
      </c>
      <c r="L70" s="91">
        <v>16692</v>
      </c>
      <c r="M70" s="91">
        <v>16236</v>
      </c>
      <c r="N70" s="91">
        <v>15727</v>
      </c>
      <c r="O70" s="91">
        <v>15249</v>
      </c>
      <c r="P70" s="91">
        <v>14713</v>
      </c>
      <c r="Q70" s="91">
        <v>14224</v>
      </c>
      <c r="R70" s="91">
        <v>14096</v>
      </c>
      <c r="S70" s="91">
        <v>13778</v>
      </c>
      <c r="T70" s="91">
        <v>13341</v>
      </c>
      <c r="U70" s="91">
        <v>12995</v>
      </c>
      <c r="V70" s="91">
        <v>12563</v>
      </c>
      <c r="W70" s="91">
        <v>12149</v>
      </c>
      <c r="X70" s="91">
        <v>11710</v>
      </c>
      <c r="Y70" s="91">
        <v>11253</v>
      </c>
      <c r="Z70" s="91">
        <v>10855</v>
      </c>
      <c r="AA70" s="91">
        <v>10441</v>
      </c>
      <c r="AB70" s="91">
        <v>10085</v>
      </c>
      <c r="AC70" s="91">
        <v>9714</v>
      </c>
      <c r="AD70" s="91">
        <v>9358</v>
      </c>
      <c r="AE70" s="91">
        <v>9005</v>
      </c>
      <c r="AF70" s="91">
        <v>8611</v>
      </c>
      <c r="AG70" s="91">
        <v>8280</v>
      </c>
      <c r="AH70" s="91">
        <v>7947</v>
      </c>
      <c r="AI70" s="91">
        <v>7628</v>
      </c>
      <c r="AJ70" s="91">
        <v>7004</v>
      </c>
      <c r="AK70" s="91">
        <v>6810</v>
      </c>
      <c r="AL70" s="91">
        <v>6546</v>
      </c>
      <c r="AM70" s="91">
        <v>6315</v>
      </c>
      <c r="AN70" s="91">
        <v>6077</v>
      </c>
      <c r="AO70" s="91">
        <v>5858</v>
      </c>
      <c r="AP70" s="91">
        <v>5638.2958376278948</v>
      </c>
      <c r="AQ70" s="91">
        <v>5434.0064859992244</v>
      </c>
      <c r="AR70" s="91">
        <v>5235.1624648726283</v>
      </c>
      <c r="AS70" s="91">
        <v>5056.2544648428111</v>
      </c>
      <c r="AT70" s="91">
        <v>4882.557236685052</v>
      </c>
      <c r="AU70" s="91">
        <v>4721.4475571723524</v>
      </c>
      <c r="AV70" s="91">
        <v>4561.7133517904886</v>
      </c>
      <c r="AW70" s="91">
        <v>4414.570495988306</v>
      </c>
      <c r="AX70" s="91">
        <v>4269.3858069956168</v>
      </c>
      <c r="AY70" s="91">
        <v>4130.6323280475099</v>
      </c>
      <c r="AZ70" s="91">
        <v>3990.1170028361075</v>
      </c>
      <c r="BA70" s="91">
        <v>3851.5219420518097</v>
      </c>
      <c r="BB70" s="91">
        <v>3708.4703947388189</v>
      </c>
      <c r="BC70" s="91">
        <v>3568.9016052050647</v>
      </c>
      <c r="BD70" s="91">
        <v>3426.8494222596669</v>
      </c>
      <c r="BE70" s="91">
        <v>3288.7844947319463</v>
      </c>
      <c r="BF70" s="91">
        <v>3148.821285947623</v>
      </c>
      <c r="BG70" s="91">
        <v>3014.1069115569198</v>
      </c>
      <c r="BH70" s="91">
        <v>2879.9562937154733</v>
      </c>
      <c r="BI70" s="91">
        <v>2752.378456937216</v>
      </c>
      <c r="BJ70" s="91">
        <v>2623.7151944276125</v>
      </c>
      <c r="BK70" s="91">
        <v>2499.8013507129017</v>
      </c>
    </row>
    <row r="71" spans="1:64" ht="12.75" customHeight="1" x14ac:dyDescent="0.2">
      <c r="B71" s="98" t="s">
        <v>50</v>
      </c>
      <c r="C71" s="91" t="s">
        <v>32</v>
      </c>
      <c r="D71" s="91" t="s">
        <v>32</v>
      </c>
      <c r="E71" s="91" t="s">
        <v>32</v>
      </c>
      <c r="F71" s="91" t="s">
        <v>32</v>
      </c>
      <c r="G71" s="91">
        <v>20275.930867853494</v>
      </c>
      <c r="H71" s="91">
        <v>20228</v>
      </c>
      <c r="I71" s="91">
        <v>20278</v>
      </c>
      <c r="J71" s="91">
        <v>20254</v>
      </c>
      <c r="K71" s="91">
        <v>20244</v>
      </c>
      <c r="L71" s="91">
        <v>20043</v>
      </c>
      <c r="M71" s="91">
        <v>19774</v>
      </c>
      <c r="N71" s="91">
        <v>19538</v>
      </c>
      <c r="O71" s="91">
        <v>19223</v>
      </c>
      <c r="P71" s="91">
        <v>18846</v>
      </c>
      <c r="Q71" s="91">
        <v>18274</v>
      </c>
      <c r="R71" s="91">
        <v>18215</v>
      </c>
      <c r="S71" s="91">
        <v>17911</v>
      </c>
      <c r="T71" s="91">
        <v>17546</v>
      </c>
      <c r="U71" s="91">
        <v>17265</v>
      </c>
      <c r="V71" s="91">
        <v>16915</v>
      </c>
      <c r="W71" s="91">
        <v>16496</v>
      </c>
      <c r="X71" s="91">
        <v>16148</v>
      </c>
      <c r="Y71" s="91">
        <v>15773</v>
      </c>
      <c r="Z71" s="91">
        <v>15437</v>
      </c>
      <c r="AA71" s="91">
        <v>15074</v>
      </c>
      <c r="AB71" s="91">
        <v>14743</v>
      </c>
      <c r="AC71" s="91">
        <v>14438</v>
      </c>
      <c r="AD71" s="91">
        <v>14152</v>
      </c>
      <c r="AE71" s="91">
        <v>13905</v>
      </c>
      <c r="AF71" s="91">
        <v>13588</v>
      </c>
      <c r="AG71" s="91">
        <v>13311</v>
      </c>
      <c r="AH71" s="91">
        <v>13036</v>
      </c>
      <c r="AI71" s="91">
        <v>12741</v>
      </c>
      <c r="AJ71" s="91">
        <v>12110</v>
      </c>
      <c r="AK71" s="91">
        <v>11896</v>
      </c>
      <c r="AL71" s="91">
        <v>11688</v>
      </c>
      <c r="AM71" s="91">
        <v>11413</v>
      </c>
      <c r="AN71" s="91">
        <v>11176</v>
      </c>
      <c r="AO71" s="91">
        <v>10990</v>
      </c>
      <c r="AP71" s="91">
        <v>10702.757022670094</v>
      </c>
      <c r="AQ71" s="91">
        <v>10433.716743622421</v>
      </c>
      <c r="AR71" s="91">
        <v>10170.015604801212</v>
      </c>
      <c r="AS71" s="91">
        <v>9913.8351899487261</v>
      </c>
      <c r="AT71" s="91">
        <v>9649.6537934414646</v>
      </c>
      <c r="AU71" s="91">
        <v>9395.0297010987888</v>
      </c>
      <c r="AV71" s="91">
        <v>9135.3232102387101</v>
      </c>
      <c r="AW71" s="91">
        <v>8883.3214452502634</v>
      </c>
      <c r="AX71" s="91">
        <v>8625.0622915689892</v>
      </c>
      <c r="AY71" s="91">
        <v>8372.6265365540185</v>
      </c>
      <c r="AZ71" s="91">
        <v>8114.8626239233272</v>
      </c>
      <c r="BA71" s="91">
        <v>7864.6922979215005</v>
      </c>
      <c r="BB71" s="91">
        <v>7611.0356922494575</v>
      </c>
      <c r="BC71" s="91">
        <v>7365.9771025071286</v>
      </c>
      <c r="BD71" s="91">
        <v>7118.7786992253768</v>
      </c>
      <c r="BE71" s="91">
        <v>6880.3547961886879</v>
      </c>
      <c r="BF71" s="91">
        <v>6640.4770108714692</v>
      </c>
      <c r="BG71" s="91">
        <v>6406.3149173627407</v>
      </c>
      <c r="BH71" s="91">
        <v>6168.608655334041</v>
      </c>
      <c r="BI71" s="91">
        <v>5935.5963185011433</v>
      </c>
      <c r="BJ71" s="91">
        <v>5697.8845523227865</v>
      </c>
      <c r="BK71" s="91">
        <v>5466.1133393868895</v>
      </c>
    </row>
    <row r="72" spans="1:64" ht="12.75" customHeight="1" x14ac:dyDescent="0.2">
      <c r="B72" s="98" t="s">
        <v>51</v>
      </c>
      <c r="C72" s="91" t="s">
        <v>32</v>
      </c>
      <c r="D72" s="91" t="s">
        <v>32</v>
      </c>
      <c r="E72" s="91" t="s">
        <v>32</v>
      </c>
      <c r="F72" s="91" t="s">
        <v>32</v>
      </c>
      <c r="G72" s="91">
        <v>6556.300999736005</v>
      </c>
      <c r="H72" s="91">
        <v>6466</v>
      </c>
      <c r="I72" s="91">
        <v>6413</v>
      </c>
      <c r="J72" s="91">
        <v>6302</v>
      </c>
      <c r="K72" s="91">
        <v>6223</v>
      </c>
      <c r="L72" s="91">
        <v>6092</v>
      </c>
      <c r="M72" s="91">
        <v>6042</v>
      </c>
      <c r="N72" s="91">
        <v>5914</v>
      </c>
      <c r="O72" s="91">
        <v>5792</v>
      </c>
      <c r="P72" s="91">
        <v>5684</v>
      </c>
      <c r="Q72" s="91">
        <v>5465</v>
      </c>
      <c r="R72" s="91">
        <v>5491</v>
      </c>
      <c r="S72" s="91">
        <v>5399</v>
      </c>
      <c r="T72" s="91">
        <v>5283</v>
      </c>
      <c r="U72" s="91">
        <v>5163</v>
      </c>
      <c r="V72" s="91">
        <v>5046</v>
      </c>
      <c r="W72" s="91">
        <v>4903</v>
      </c>
      <c r="X72" s="91">
        <v>4772</v>
      </c>
      <c r="Y72" s="91">
        <v>4639</v>
      </c>
      <c r="Z72" s="91">
        <v>4512</v>
      </c>
      <c r="AA72" s="91">
        <v>4382</v>
      </c>
      <c r="AB72" s="91">
        <v>4228</v>
      </c>
      <c r="AC72" s="91">
        <v>4109</v>
      </c>
      <c r="AD72" s="91">
        <v>4009</v>
      </c>
      <c r="AE72" s="91">
        <v>3917</v>
      </c>
      <c r="AF72" s="91">
        <v>3797</v>
      </c>
      <c r="AG72" s="91">
        <v>3689</v>
      </c>
      <c r="AH72" s="91">
        <v>3602</v>
      </c>
      <c r="AI72" s="91">
        <v>3518</v>
      </c>
      <c r="AJ72" s="91">
        <v>3327</v>
      </c>
      <c r="AK72" s="91">
        <v>3242</v>
      </c>
      <c r="AL72" s="91">
        <v>3182</v>
      </c>
      <c r="AM72" s="91">
        <v>3105</v>
      </c>
      <c r="AN72" s="91">
        <v>3037</v>
      </c>
      <c r="AO72" s="91">
        <v>2976</v>
      </c>
      <c r="AP72" s="91">
        <v>2886.8632276846124</v>
      </c>
      <c r="AQ72" s="91">
        <v>2802.7868091591045</v>
      </c>
      <c r="AR72" s="91">
        <v>2719.5481095741889</v>
      </c>
      <c r="AS72" s="91">
        <v>2641.8794711357496</v>
      </c>
      <c r="AT72" s="91">
        <v>2564.2932645816013</v>
      </c>
      <c r="AU72" s="91">
        <v>2492.3086954334958</v>
      </c>
      <c r="AV72" s="91">
        <v>2420.8205878535805</v>
      </c>
      <c r="AW72" s="91">
        <v>2353.1532616202271</v>
      </c>
      <c r="AX72" s="91">
        <v>2285.2172356106535</v>
      </c>
      <c r="AY72" s="91">
        <v>2220.4284236055914</v>
      </c>
      <c r="AZ72" s="91">
        <v>2155.2834970518184</v>
      </c>
      <c r="BA72" s="91">
        <v>2093.2495193290529</v>
      </c>
      <c r="BB72" s="91">
        <v>2030.984738383384</v>
      </c>
      <c r="BC72" s="91">
        <v>1969.8506293719677</v>
      </c>
      <c r="BD72" s="91">
        <v>1907.0807912918754</v>
      </c>
      <c r="BE72" s="91">
        <v>1845.2035994764265</v>
      </c>
      <c r="BF72" s="91">
        <v>1781.7930574079235</v>
      </c>
      <c r="BG72" s="91">
        <v>1719.2782238500993</v>
      </c>
      <c r="BH72" s="91">
        <v>1655.2385395917604</v>
      </c>
      <c r="BI72" s="91">
        <v>1592.035960574003</v>
      </c>
      <c r="BJ72" s="91">
        <v>1527.3475440504528</v>
      </c>
      <c r="BK72" s="91">
        <v>1463.2235640522797</v>
      </c>
    </row>
    <row r="73" spans="1:64" ht="12.75" customHeight="1" x14ac:dyDescent="0.2">
      <c r="B73" s="98" t="s">
        <v>52</v>
      </c>
      <c r="C73" s="91" t="s">
        <v>32</v>
      </c>
      <c r="D73" s="91" t="s">
        <v>32</v>
      </c>
      <c r="E73" s="91" t="s">
        <v>32</v>
      </c>
      <c r="F73" s="91" t="s">
        <v>32</v>
      </c>
      <c r="G73" s="91">
        <v>7627.3501715964785</v>
      </c>
      <c r="H73" s="91">
        <v>7613</v>
      </c>
      <c r="I73" s="91">
        <v>7607</v>
      </c>
      <c r="J73" s="91">
        <v>7567</v>
      </c>
      <c r="K73" s="91">
        <v>7456</v>
      </c>
      <c r="L73" s="91">
        <v>7349</v>
      </c>
      <c r="M73" s="91">
        <v>7220</v>
      </c>
      <c r="N73" s="91">
        <v>7028</v>
      </c>
      <c r="O73" s="91">
        <v>6862</v>
      </c>
      <c r="P73" s="91">
        <v>6676</v>
      </c>
      <c r="Q73" s="91">
        <v>6399</v>
      </c>
      <c r="R73" s="91">
        <v>6409</v>
      </c>
      <c r="S73" s="91">
        <v>6253</v>
      </c>
      <c r="T73" s="91">
        <v>6112</v>
      </c>
      <c r="U73" s="91">
        <v>6004</v>
      </c>
      <c r="V73" s="91">
        <v>5827</v>
      </c>
      <c r="W73" s="91">
        <v>5658</v>
      </c>
      <c r="X73" s="91">
        <v>5502</v>
      </c>
      <c r="Y73" s="91">
        <v>5369</v>
      </c>
      <c r="Z73" s="91">
        <v>5231</v>
      </c>
      <c r="AA73" s="91">
        <v>5083</v>
      </c>
      <c r="AB73" s="91">
        <v>4974</v>
      </c>
      <c r="AC73" s="91">
        <v>4868</v>
      </c>
      <c r="AD73" s="91">
        <v>4745</v>
      </c>
      <c r="AE73" s="91">
        <v>4629</v>
      </c>
      <c r="AF73" s="91">
        <v>4527</v>
      </c>
      <c r="AG73" s="91">
        <v>4380</v>
      </c>
      <c r="AH73" s="91">
        <v>4312</v>
      </c>
      <c r="AI73" s="91">
        <v>4224</v>
      </c>
      <c r="AJ73" s="91">
        <v>3992</v>
      </c>
      <c r="AK73" s="91">
        <v>3920</v>
      </c>
      <c r="AL73" s="91">
        <v>3836</v>
      </c>
      <c r="AM73" s="91">
        <v>3782</v>
      </c>
      <c r="AN73" s="91">
        <v>3704</v>
      </c>
      <c r="AO73" s="91">
        <v>3631</v>
      </c>
      <c r="AP73" s="91">
        <v>3535.750000524733</v>
      </c>
      <c r="AQ73" s="91">
        <v>3441.6984458420052</v>
      </c>
      <c r="AR73" s="91">
        <v>3345.2984950948007</v>
      </c>
      <c r="AS73" s="91">
        <v>3254.4809290210205</v>
      </c>
      <c r="AT73" s="91">
        <v>3162.6356347024607</v>
      </c>
      <c r="AU73" s="91">
        <v>3074.2576808314343</v>
      </c>
      <c r="AV73" s="91">
        <v>2984.0379577702392</v>
      </c>
      <c r="AW73" s="91">
        <v>2897.9785638520384</v>
      </c>
      <c r="AX73" s="91">
        <v>2811.0063992728942</v>
      </c>
      <c r="AY73" s="91">
        <v>2727.6289131096155</v>
      </c>
      <c r="AZ73" s="91">
        <v>2643.3066845755279</v>
      </c>
      <c r="BA73" s="91">
        <v>2565.6422315617397</v>
      </c>
      <c r="BB73" s="91">
        <v>2488.8993087227127</v>
      </c>
      <c r="BC73" s="91">
        <v>2416.3411988117127</v>
      </c>
      <c r="BD73" s="91">
        <v>2343.4061655215451</v>
      </c>
      <c r="BE73" s="91">
        <v>2269.2258159898997</v>
      </c>
      <c r="BF73" s="91">
        <v>2191.1931492141775</v>
      </c>
      <c r="BG73" s="91">
        <v>2116.1954768473893</v>
      </c>
      <c r="BH73" s="91">
        <v>2040.1931155806424</v>
      </c>
      <c r="BI73" s="91">
        <v>1964.4807999738121</v>
      </c>
      <c r="BJ73" s="91">
        <v>1886.2414459478944</v>
      </c>
      <c r="BK73" s="91">
        <v>1808.8463626546932</v>
      </c>
    </row>
    <row r="74" spans="1:64" ht="12.75" customHeight="1" x14ac:dyDescent="0.2">
      <c r="B74" s="98" t="s">
        <v>53</v>
      </c>
      <c r="C74" s="91" t="s">
        <v>32</v>
      </c>
      <c r="D74" s="91" t="s">
        <v>32</v>
      </c>
      <c r="E74" s="91" t="s">
        <v>32</v>
      </c>
      <c r="F74" s="91" t="s">
        <v>32</v>
      </c>
      <c r="G74" s="91">
        <v>3780.1735477428465</v>
      </c>
      <c r="H74" s="91">
        <v>3720</v>
      </c>
      <c r="I74" s="91">
        <v>3642</v>
      </c>
      <c r="J74" s="91">
        <v>3548</v>
      </c>
      <c r="K74" s="91">
        <v>3468</v>
      </c>
      <c r="L74" s="91">
        <v>3374</v>
      </c>
      <c r="M74" s="91">
        <v>3301</v>
      </c>
      <c r="N74" s="91">
        <v>3248</v>
      </c>
      <c r="O74" s="91">
        <v>3160</v>
      </c>
      <c r="P74" s="91">
        <v>3076</v>
      </c>
      <c r="Q74" s="91">
        <v>2951</v>
      </c>
      <c r="R74" s="91">
        <v>2919</v>
      </c>
      <c r="S74" s="91">
        <v>2726</v>
      </c>
      <c r="T74" s="91">
        <v>2629</v>
      </c>
      <c r="U74" s="91">
        <v>2573</v>
      </c>
      <c r="V74" s="91">
        <v>2482</v>
      </c>
      <c r="W74" s="91">
        <v>2410</v>
      </c>
      <c r="X74" s="91">
        <v>2337</v>
      </c>
      <c r="Y74" s="91">
        <v>2259</v>
      </c>
      <c r="Z74" s="91">
        <v>2198</v>
      </c>
      <c r="AA74" s="91">
        <v>2122</v>
      </c>
      <c r="AB74" s="91">
        <v>2044</v>
      </c>
      <c r="AC74" s="91">
        <v>1963</v>
      </c>
      <c r="AD74" s="91">
        <v>1885</v>
      </c>
      <c r="AE74" s="91">
        <v>1818</v>
      </c>
      <c r="AF74" s="91">
        <v>1739</v>
      </c>
      <c r="AG74" s="91">
        <v>1680</v>
      </c>
      <c r="AH74" s="91">
        <v>1638</v>
      </c>
      <c r="AI74" s="91">
        <v>1570</v>
      </c>
      <c r="AJ74" s="91">
        <v>1481</v>
      </c>
      <c r="AK74" s="91">
        <v>1429</v>
      </c>
      <c r="AL74" s="91">
        <v>1396</v>
      </c>
      <c r="AM74" s="91">
        <v>1352</v>
      </c>
      <c r="AN74" s="91">
        <v>1306</v>
      </c>
      <c r="AO74" s="91">
        <v>1271</v>
      </c>
      <c r="AP74" s="91">
        <v>1227.8418637870047</v>
      </c>
      <c r="AQ74" s="91">
        <v>1188.0942965845004</v>
      </c>
      <c r="AR74" s="91">
        <v>1149.3647739256974</v>
      </c>
      <c r="AS74" s="91">
        <v>1113.9176465180988</v>
      </c>
      <c r="AT74" s="91">
        <v>1078.9394182534015</v>
      </c>
      <c r="AU74" s="91">
        <v>1046.279943999999</v>
      </c>
      <c r="AV74" s="91">
        <v>1013.2005932654062</v>
      </c>
      <c r="AW74" s="91">
        <v>981.15278767983534</v>
      </c>
      <c r="AX74" s="91">
        <v>948.12940440777891</v>
      </c>
      <c r="AY74" s="91">
        <v>917.56944854987501</v>
      </c>
      <c r="AZ74" s="91">
        <v>887.39964897663242</v>
      </c>
      <c r="BA74" s="91">
        <v>857.8320990663201</v>
      </c>
      <c r="BB74" s="91">
        <v>827.4751831822399</v>
      </c>
      <c r="BC74" s="91">
        <v>798.50032899773987</v>
      </c>
      <c r="BD74" s="91">
        <v>769.42156023988173</v>
      </c>
      <c r="BE74" s="91">
        <v>741.21215832189921</v>
      </c>
      <c r="BF74" s="91">
        <v>712.60727465250886</v>
      </c>
      <c r="BG74" s="91">
        <v>684.60198281334408</v>
      </c>
      <c r="BH74" s="91">
        <v>656.08031669985917</v>
      </c>
      <c r="BI74" s="91">
        <v>628.75271594668084</v>
      </c>
      <c r="BJ74" s="91">
        <v>601.38982116392697</v>
      </c>
      <c r="BK74" s="91">
        <v>574.75752234864672</v>
      </c>
    </row>
    <row r="75" spans="1:64" ht="12.75" customHeight="1" x14ac:dyDescent="0.2">
      <c r="A75" s="147"/>
      <c r="B75" s="98" t="s">
        <v>54</v>
      </c>
      <c r="C75" s="91" t="s">
        <v>32</v>
      </c>
      <c r="D75" s="91" t="s">
        <v>32</v>
      </c>
      <c r="E75" s="91" t="s">
        <v>32</v>
      </c>
      <c r="F75" s="91" t="s">
        <v>32</v>
      </c>
      <c r="G75" s="91">
        <v>183.00840191453463</v>
      </c>
      <c r="H75" s="91">
        <v>203</v>
      </c>
      <c r="I75" s="91">
        <v>207</v>
      </c>
      <c r="J75" s="91">
        <v>214</v>
      </c>
      <c r="K75" s="91">
        <v>219</v>
      </c>
      <c r="L75" s="91">
        <v>221</v>
      </c>
      <c r="M75" s="91">
        <v>229</v>
      </c>
      <c r="N75" s="91">
        <v>234</v>
      </c>
      <c r="O75" s="91">
        <v>231</v>
      </c>
      <c r="P75" s="91">
        <v>226</v>
      </c>
      <c r="Q75" s="91">
        <v>229</v>
      </c>
      <c r="R75" s="91">
        <v>223</v>
      </c>
      <c r="S75" s="91">
        <v>219</v>
      </c>
      <c r="T75" s="91">
        <v>213</v>
      </c>
      <c r="U75" s="91">
        <v>208</v>
      </c>
      <c r="V75" s="91">
        <v>207</v>
      </c>
      <c r="W75" s="91">
        <v>198</v>
      </c>
      <c r="X75" s="91">
        <v>190</v>
      </c>
      <c r="Y75" s="91">
        <v>186</v>
      </c>
      <c r="Z75" s="91">
        <v>188</v>
      </c>
      <c r="AA75" s="91">
        <v>188</v>
      </c>
      <c r="AB75" s="91">
        <v>188</v>
      </c>
      <c r="AC75" s="91">
        <v>181</v>
      </c>
      <c r="AD75" s="91">
        <v>164</v>
      </c>
      <c r="AE75" s="91">
        <v>165</v>
      </c>
      <c r="AF75" s="91">
        <v>162</v>
      </c>
      <c r="AG75" s="91">
        <v>156</v>
      </c>
      <c r="AH75" s="91">
        <v>159</v>
      </c>
      <c r="AI75" s="91">
        <v>152</v>
      </c>
      <c r="AJ75" s="91">
        <v>143</v>
      </c>
      <c r="AK75" s="91">
        <v>133</v>
      </c>
      <c r="AL75" s="91">
        <v>133</v>
      </c>
      <c r="AM75" s="91">
        <v>137</v>
      </c>
      <c r="AN75" s="91">
        <v>139</v>
      </c>
      <c r="AO75" s="91">
        <v>135</v>
      </c>
      <c r="AP75" s="91">
        <v>133.00783453999981</v>
      </c>
      <c r="AQ75" s="91">
        <v>131.13994329449991</v>
      </c>
      <c r="AR75" s="91">
        <v>129.23931597770002</v>
      </c>
      <c r="AS75" s="91">
        <v>127.43321636029997</v>
      </c>
      <c r="AT75" s="91">
        <v>125.58269127870008</v>
      </c>
      <c r="AU75" s="91">
        <v>123.82468419779998</v>
      </c>
      <c r="AV75" s="91">
        <v>121.88239095279998</v>
      </c>
      <c r="AW75" s="91">
        <v>120.10369204945799</v>
      </c>
      <c r="AX75" s="91">
        <v>118.31071940780932</v>
      </c>
      <c r="AY75" s="91">
        <v>116.20835286084365</v>
      </c>
      <c r="AZ75" s="91">
        <v>113.73045090637615</v>
      </c>
      <c r="BA75" s="91">
        <v>111.18871656414554</v>
      </c>
      <c r="BB75" s="91">
        <v>108.41865077423674</v>
      </c>
      <c r="BC75" s="91">
        <v>105.67769620322534</v>
      </c>
      <c r="BD75" s="91">
        <v>102.79917246974041</v>
      </c>
      <c r="BE75" s="91">
        <v>99.790551504726807</v>
      </c>
      <c r="BF75" s="91">
        <v>96.473106819186796</v>
      </c>
      <c r="BG75" s="91">
        <v>93.175156732765544</v>
      </c>
      <c r="BH75" s="91">
        <v>89.78071077655153</v>
      </c>
      <c r="BI75" s="91">
        <v>86.496731769230934</v>
      </c>
      <c r="BJ75" s="91">
        <v>83.109497828220739</v>
      </c>
      <c r="BK75" s="91">
        <v>79.639104847923051</v>
      </c>
    </row>
    <row r="76" spans="1:64" ht="12.75" customHeight="1" x14ac:dyDescent="0.2">
      <c r="B76" s="98" t="s">
        <v>55</v>
      </c>
      <c r="C76" s="91" t="s">
        <v>32</v>
      </c>
      <c r="D76" s="91" t="s">
        <v>32</v>
      </c>
      <c r="E76" s="91" t="s">
        <v>32</v>
      </c>
      <c r="F76" s="91" t="s">
        <v>32</v>
      </c>
      <c r="G76" s="91">
        <v>855.03925484659624</v>
      </c>
      <c r="H76" s="91">
        <v>804</v>
      </c>
      <c r="I76" s="91">
        <v>796</v>
      </c>
      <c r="J76" s="91">
        <v>778</v>
      </c>
      <c r="K76" s="91">
        <v>776</v>
      </c>
      <c r="L76" s="91">
        <v>762</v>
      </c>
      <c r="M76" s="91">
        <v>778</v>
      </c>
      <c r="N76" s="91">
        <v>784</v>
      </c>
      <c r="O76" s="91">
        <v>769</v>
      </c>
      <c r="P76" s="91">
        <v>765</v>
      </c>
      <c r="Q76" s="91">
        <v>733</v>
      </c>
      <c r="R76" s="91">
        <v>741</v>
      </c>
      <c r="S76" s="91">
        <v>726</v>
      </c>
      <c r="T76" s="91">
        <v>734</v>
      </c>
      <c r="U76" s="91">
        <v>722</v>
      </c>
      <c r="V76" s="91">
        <v>716</v>
      </c>
      <c r="W76" s="91">
        <v>707</v>
      </c>
      <c r="X76" s="91">
        <v>683</v>
      </c>
      <c r="Y76" s="91">
        <v>656</v>
      </c>
      <c r="Z76" s="91">
        <v>643</v>
      </c>
      <c r="AA76" s="91">
        <v>617</v>
      </c>
      <c r="AB76" s="91">
        <v>604</v>
      </c>
      <c r="AC76" s="91">
        <v>580</v>
      </c>
      <c r="AD76" s="91">
        <v>582</v>
      </c>
      <c r="AE76" s="91">
        <v>565</v>
      </c>
      <c r="AF76" s="91">
        <v>548</v>
      </c>
      <c r="AG76" s="91">
        <v>547</v>
      </c>
      <c r="AH76" s="91">
        <v>544</v>
      </c>
      <c r="AI76" s="91">
        <v>533</v>
      </c>
      <c r="AJ76" s="91">
        <v>497</v>
      </c>
      <c r="AK76" s="91">
        <v>489</v>
      </c>
      <c r="AL76" s="91">
        <v>480</v>
      </c>
      <c r="AM76" s="91">
        <v>470</v>
      </c>
      <c r="AN76" s="91">
        <v>466</v>
      </c>
      <c r="AO76" s="91">
        <v>448</v>
      </c>
      <c r="AP76" s="91">
        <v>435.37085676629999</v>
      </c>
      <c r="AQ76" s="91">
        <v>423.76301443049948</v>
      </c>
      <c r="AR76" s="91">
        <v>412.10231796979986</v>
      </c>
      <c r="AS76" s="91">
        <v>400.3024233934006</v>
      </c>
      <c r="AT76" s="91">
        <v>387.45582947949936</v>
      </c>
      <c r="AU76" s="91">
        <v>376.08378759970043</v>
      </c>
      <c r="AV76" s="91">
        <v>364.82778321060067</v>
      </c>
      <c r="AW76" s="91">
        <v>354.11389628549574</v>
      </c>
      <c r="AX76" s="91">
        <v>343.06376809912769</v>
      </c>
      <c r="AY76" s="91">
        <v>332.50617007423909</v>
      </c>
      <c r="AZ76" s="91">
        <v>321.52658513850685</v>
      </c>
      <c r="BA76" s="91">
        <v>310.58433692952144</v>
      </c>
      <c r="BB76" s="91">
        <v>299.08855299785546</v>
      </c>
      <c r="BC76" s="91">
        <v>288.6141508357569</v>
      </c>
      <c r="BD76" s="91">
        <v>278.23167642007155</v>
      </c>
      <c r="BE76" s="91">
        <v>269.12270601999245</v>
      </c>
      <c r="BF76" s="91">
        <v>260.31730892274476</v>
      </c>
      <c r="BG76" s="91">
        <v>251.94435200919639</v>
      </c>
      <c r="BH76" s="91">
        <v>243.2204043720173</v>
      </c>
      <c r="BI76" s="91">
        <v>234.26500468591294</v>
      </c>
      <c r="BJ76" s="91">
        <v>224.64016716946841</v>
      </c>
      <c r="BK76" s="91">
        <v>215.06893011144413</v>
      </c>
    </row>
    <row r="77" spans="1:64" ht="12.75" customHeight="1" x14ac:dyDescent="0.2">
      <c r="B77" s="98" t="s">
        <v>59</v>
      </c>
      <c r="C77" s="91" t="s">
        <v>32</v>
      </c>
      <c r="D77" s="91" t="s">
        <v>32</v>
      </c>
      <c r="E77" s="91" t="s">
        <v>32</v>
      </c>
      <c r="F77" s="91" t="s">
        <v>32</v>
      </c>
      <c r="G77" s="91">
        <v>0</v>
      </c>
      <c r="H77" s="91">
        <v>0</v>
      </c>
      <c r="I77" s="91">
        <v>0</v>
      </c>
      <c r="J77" s="91">
        <v>0</v>
      </c>
      <c r="K77" s="91">
        <v>0</v>
      </c>
      <c r="L77" s="91">
        <v>0</v>
      </c>
      <c r="M77" s="91">
        <v>0</v>
      </c>
      <c r="N77" s="91">
        <v>0</v>
      </c>
      <c r="O77" s="91">
        <v>0</v>
      </c>
      <c r="P77" s="91">
        <v>0</v>
      </c>
      <c r="Q77" s="91">
        <v>0</v>
      </c>
      <c r="R77" s="91">
        <v>0</v>
      </c>
      <c r="S77" s="91">
        <v>123</v>
      </c>
      <c r="T77" s="91">
        <v>132</v>
      </c>
      <c r="U77" s="91">
        <v>153</v>
      </c>
      <c r="V77" s="91">
        <v>158</v>
      </c>
      <c r="W77" s="91">
        <v>185</v>
      </c>
      <c r="X77" s="91">
        <v>195</v>
      </c>
      <c r="Y77" s="91">
        <v>204</v>
      </c>
      <c r="Z77" s="91">
        <v>195</v>
      </c>
      <c r="AA77" s="91">
        <v>196</v>
      </c>
      <c r="AB77" s="91">
        <v>192</v>
      </c>
      <c r="AC77" s="91">
        <v>192</v>
      </c>
      <c r="AD77" s="91">
        <v>182</v>
      </c>
      <c r="AE77" s="91">
        <v>188</v>
      </c>
      <c r="AF77" s="91">
        <v>180</v>
      </c>
      <c r="AG77" s="91">
        <v>181</v>
      </c>
      <c r="AH77" s="91">
        <v>179</v>
      </c>
      <c r="AI77" s="91">
        <v>177</v>
      </c>
      <c r="AJ77" s="91">
        <v>179</v>
      </c>
      <c r="AK77" s="91">
        <v>178</v>
      </c>
      <c r="AL77" s="91">
        <v>184</v>
      </c>
      <c r="AM77" s="91">
        <v>186</v>
      </c>
      <c r="AN77" s="91">
        <v>183</v>
      </c>
      <c r="AO77" s="91">
        <v>189</v>
      </c>
      <c r="AP77" s="91">
        <v>188.13389930850008</v>
      </c>
      <c r="AQ77" s="91">
        <v>186.71115384900006</v>
      </c>
      <c r="AR77" s="91">
        <v>184.54182446980019</v>
      </c>
      <c r="AS77" s="91">
        <v>182.98455590738223</v>
      </c>
      <c r="AT77" s="91">
        <v>181.94762515459993</v>
      </c>
      <c r="AU77" s="91">
        <v>180.70759068460396</v>
      </c>
      <c r="AV77" s="91">
        <v>179.12273165496208</v>
      </c>
      <c r="AW77" s="91">
        <v>176.9833895860539</v>
      </c>
      <c r="AX77" s="91">
        <v>174.32213719397788</v>
      </c>
      <c r="AY77" s="91">
        <v>172.2247269775512</v>
      </c>
      <c r="AZ77" s="91">
        <v>170.44855301257303</v>
      </c>
      <c r="BA77" s="91">
        <v>167.70903359618541</v>
      </c>
      <c r="BB77" s="91">
        <v>164.11192179201004</v>
      </c>
      <c r="BC77" s="91">
        <v>159.94380954261649</v>
      </c>
      <c r="BD77" s="91">
        <v>155.12385781930362</v>
      </c>
      <c r="BE77" s="91">
        <v>150.35890039545271</v>
      </c>
      <c r="BF77" s="91">
        <v>145.48121851198349</v>
      </c>
      <c r="BG77" s="91">
        <v>140.45584965661402</v>
      </c>
      <c r="BH77" s="91">
        <v>135.18186742383978</v>
      </c>
      <c r="BI77" s="91">
        <v>130.13005207009812</v>
      </c>
      <c r="BJ77" s="91">
        <v>125.11907760849353</v>
      </c>
      <c r="BK77" s="91">
        <v>120.16745162377451</v>
      </c>
    </row>
    <row r="78" spans="1:64" ht="12.75" customHeight="1" x14ac:dyDescent="0.2">
      <c r="B78" s="98" t="s">
        <v>60</v>
      </c>
      <c r="C78" s="98">
        <v>87443.788393281036</v>
      </c>
      <c r="D78" s="98">
        <v>87604</v>
      </c>
      <c r="E78" s="98">
        <v>88124</v>
      </c>
      <c r="F78" s="98">
        <v>87625.5</v>
      </c>
      <c r="G78" s="98">
        <v>87127</v>
      </c>
      <c r="H78" s="98">
        <v>86179</v>
      </c>
      <c r="I78" s="98">
        <v>85653</v>
      </c>
      <c r="J78" s="98">
        <v>84407</v>
      </c>
      <c r="K78" s="98">
        <v>83012</v>
      </c>
      <c r="L78" s="98">
        <v>81377</v>
      </c>
      <c r="M78" s="98">
        <v>79753</v>
      </c>
      <c r="N78" s="98">
        <v>77781</v>
      </c>
      <c r="O78" s="98">
        <v>75811</v>
      </c>
      <c r="P78" s="98">
        <v>73690</v>
      </c>
      <c r="Q78" s="98">
        <v>71206</v>
      </c>
      <c r="R78" s="98">
        <v>70526</v>
      </c>
      <c r="S78" s="98">
        <v>69159</v>
      </c>
      <c r="T78" s="98">
        <v>67251</v>
      </c>
      <c r="U78" s="98">
        <v>65831</v>
      </c>
      <c r="V78" s="98">
        <v>64018</v>
      </c>
      <c r="W78" s="98">
        <v>62077</v>
      </c>
      <c r="X78" s="98">
        <v>60199</v>
      </c>
      <c r="Y78" s="98">
        <v>58300</v>
      </c>
      <c r="Z78" s="98">
        <v>56513</v>
      </c>
      <c r="AA78" s="98">
        <v>54638</v>
      </c>
      <c r="AB78" s="98">
        <v>52938</v>
      </c>
      <c r="AC78" s="98">
        <v>51371</v>
      </c>
      <c r="AD78" s="98">
        <v>49711</v>
      </c>
      <c r="AE78" s="98">
        <v>48307</v>
      </c>
      <c r="AF78" s="98">
        <v>46693</v>
      </c>
      <c r="AG78" s="98">
        <v>45206</v>
      </c>
      <c r="AH78" s="98">
        <v>43873</v>
      </c>
      <c r="AI78" s="98">
        <v>42542</v>
      </c>
      <c r="AJ78" s="98">
        <v>39808</v>
      </c>
      <c r="AK78" s="98">
        <v>38738</v>
      </c>
      <c r="AL78" s="98">
        <v>37649</v>
      </c>
      <c r="AM78" s="98">
        <v>36604</v>
      </c>
      <c r="AN78" s="98">
        <v>35586</v>
      </c>
      <c r="AO78" s="98">
        <v>34688</v>
      </c>
      <c r="AP78" s="98">
        <v>33580.043416484179</v>
      </c>
      <c r="AQ78" s="98">
        <v>32544.865549639744</v>
      </c>
      <c r="AR78" s="98">
        <v>31534.361904872818</v>
      </c>
      <c r="AS78" s="98">
        <v>30601.23344229766</v>
      </c>
      <c r="AT78" s="98">
        <v>29676.214260793968</v>
      </c>
      <c r="AU78" s="98">
        <v>28810.267078164459</v>
      </c>
      <c r="AV78" s="98">
        <v>27943.131105126824</v>
      </c>
      <c r="AW78" s="98">
        <v>27124.988288891265</v>
      </c>
      <c r="AX78" s="98">
        <v>26303.580658333965</v>
      </c>
      <c r="AY78" s="98">
        <v>25516.674506686519</v>
      </c>
      <c r="AZ78" s="98">
        <v>24720.748772689156</v>
      </c>
      <c r="BA78" s="98">
        <v>23954.607626335157</v>
      </c>
      <c r="BB78" s="98">
        <v>23177.93181037578</v>
      </c>
      <c r="BC78" s="98">
        <v>22426.726155139739</v>
      </c>
      <c r="BD78" s="98">
        <v>21664.833734809141</v>
      </c>
      <c r="BE78" s="98">
        <v>20920.419581272447</v>
      </c>
      <c r="BF78" s="98">
        <v>20161.850143990865</v>
      </c>
      <c r="BG78" s="98">
        <v>19422.020160264732</v>
      </c>
      <c r="BH78" s="98">
        <v>18671.507983116771</v>
      </c>
      <c r="BI78" s="98">
        <v>17937.857059494017</v>
      </c>
      <c r="BJ78" s="98">
        <v>17190.11495355079</v>
      </c>
      <c r="BK78" s="98">
        <v>16460.039148407603</v>
      </c>
    </row>
    <row r="79" spans="1:64" ht="12.75" customHeight="1" x14ac:dyDescent="0.2">
      <c r="A79" s="96"/>
      <c r="B79" s="98" t="s">
        <v>12</v>
      </c>
    </row>
    <row r="80" spans="1:64" ht="12.75" customHeight="1" x14ac:dyDescent="0.2">
      <c r="A80" s="96"/>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row>
    <row r="81" spans="1:63" ht="12.75" customHeight="1" x14ac:dyDescent="0.2">
      <c r="A81" s="96"/>
    </row>
    <row r="82" spans="1:63" ht="12.75" customHeight="1" x14ac:dyDescent="0.2">
      <c r="A82" s="96"/>
    </row>
    <row r="83" spans="1:63" ht="12.75" customHeight="1" x14ac:dyDescent="0.2">
      <c r="A83" s="96"/>
    </row>
    <row r="84" spans="1:63" ht="12.75" customHeight="1" x14ac:dyDescent="0.2">
      <c r="A84" s="96"/>
    </row>
    <row r="85" spans="1:63" ht="12.75" customHeight="1" x14ac:dyDescent="0.2">
      <c r="A85" s="96"/>
    </row>
    <row r="86" spans="1:63" ht="12.75" customHeight="1" x14ac:dyDescent="0.2">
      <c r="A86" s="96"/>
    </row>
    <row r="87" spans="1:63" ht="12.75" customHeight="1" x14ac:dyDescent="0.2">
      <c r="A87" s="96"/>
    </row>
    <row r="89" spans="1:63" ht="12.75" customHeight="1" x14ac:dyDescent="0.2">
      <c r="A89" s="106" t="s">
        <v>63</v>
      </c>
    </row>
    <row r="90" spans="1:63" ht="12.75" customHeight="1" x14ac:dyDescent="0.2">
      <c r="B90" s="98" t="s">
        <v>56</v>
      </c>
      <c r="C90" s="91" t="s">
        <v>32</v>
      </c>
      <c r="D90" s="91" t="s">
        <v>32</v>
      </c>
      <c r="E90" s="91" t="s">
        <v>32</v>
      </c>
      <c r="F90" s="91" t="s">
        <v>32</v>
      </c>
      <c r="G90" s="91">
        <v>9692.2639401428714</v>
      </c>
      <c r="H90" s="91">
        <v>9737</v>
      </c>
      <c r="I90" s="91">
        <v>9213</v>
      </c>
      <c r="J90" s="91">
        <v>8936</v>
      </c>
      <c r="K90" s="91">
        <v>8814</v>
      </c>
      <c r="L90" s="91">
        <v>8482</v>
      </c>
      <c r="M90" s="91">
        <v>8252</v>
      </c>
      <c r="N90" s="91">
        <v>7985</v>
      </c>
      <c r="O90" s="91">
        <v>7756</v>
      </c>
      <c r="P90" s="91">
        <v>7488</v>
      </c>
      <c r="Q90" s="91">
        <v>7318</v>
      </c>
      <c r="R90" s="91">
        <v>6951</v>
      </c>
      <c r="S90" s="91">
        <v>6644</v>
      </c>
      <c r="T90" s="91">
        <v>6418</v>
      </c>
      <c r="U90" s="91">
        <v>6262</v>
      </c>
      <c r="V90" s="91">
        <v>6038</v>
      </c>
      <c r="W90" s="91">
        <v>5928</v>
      </c>
      <c r="X90" s="91">
        <v>5789</v>
      </c>
      <c r="Y90" s="91">
        <v>5671</v>
      </c>
      <c r="Z90" s="91">
        <v>5573</v>
      </c>
      <c r="AA90" s="91">
        <v>5566</v>
      </c>
      <c r="AB90" s="91">
        <v>5534</v>
      </c>
      <c r="AC90" s="91">
        <v>5556</v>
      </c>
      <c r="AD90" s="91">
        <v>6477</v>
      </c>
      <c r="AE90" s="91">
        <v>13564</v>
      </c>
      <c r="AF90" s="91">
        <v>13692</v>
      </c>
      <c r="AG90" s="91">
        <v>13898</v>
      </c>
      <c r="AH90" s="91">
        <v>14036</v>
      </c>
      <c r="AI90" s="91">
        <v>14398</v>
      </c>
      <c r="AJ90" s="91">
        <v>14851</v>
      </c>
      <c r="AK90" s="91">
        <v>15150</v>
      </c>
      <c r="AL90" s="91">
        <v>15708</v>
      </c>
      <c r="AM90" s="91">
        <v>16369</v>
      </c>
      <c r="AN90" s="91">
        <v>18038</v>
      </c>
      <c r="AO90" s="91">
        <v>21302</v>
      </c>
      <c r="AP90" s="91">
        <v>24298.083891836723</v>
      </c>
      <c r="AQ90" s="91">
        <v>26703.586617014964</v>
      </c>
      <c r="AR90" s="91">
        <v>28590.910148825111</v>
      </c>
      <c r="AS90" s="91">
        <v>30099.760139385315</v>
      </c>
      <c r="AT90" s="91">
        <v>31312.129024151815</v>
      </c>
      <c r="AU90" s="91">
        <v>32321.729868718565</v>
      </c>
      <c r="AV90" s="91">
        <v>33164.390422009907</v>
      </c>
      <c r="AW90" s="91">
        <v>34028.298488731845</v>
      </c>
      <c r="AX90" s="91">
        <v>34895.306216212382</v>
      </c>
      <c r="AY90" s="91">
        <v>35782.355721242486</v>
      </c>
      <c r="AZ90" s="91">
        <v>36673.859249874826</v>
      </c>
      <c r="BA90" s="91">
        <v>37578.612203947276</v>
      </c>
      <c r="BB90" s="91">
        <v>38149.887779915327</v>
      </c>
      <c r="BC90" s="91">
        <v>38752.200624797879</v>
      </c>
      <c r="BD90" s="91">
        <v>39368.773280662077</v>
      </c>
      <c r="BE90" s="91">
        <v>40011.623878711165</v>
      </c>
      <c r="BF90" s="91">
        <v>40662.76068287692</v>
      </c>
      <c r="BG90" s="91">
        <v>41340.565641170695</v>
      </c>
      <c r="BH90" s="91">
        <v>42027.804340550523</v>
      </c>
      <c r="BI90" s="91">
        <v>42746.909286825379</v>
      </c>
      <c r="BJ90" s="91">
        <v>43477.330634594451</v>
      </c>
      <c r="BK90" s="91">
        <v>44235.05089583293</v>
      </c>
    </row>
    <row r="91" spans="1:63" ht="12.75" customHeight="1" x14ac:dyDescent="0.2">
      <c r="A91" s="96"/>
      <c r="B91" s="98" t="s">
        <v>49</v>
      </c>
      <c r="C91" s="91" t="s">
        <v>32</v>
      </c>
      <c r="D91" s="91" t="s">
        <v>32</v>
      </c>
      <c r="E91" s="91" t="s">
        <v>32</v>
      </c>
      <c r="F91" s="91" t="s">
        <v>32</v>
      </c>
      <c r="G91" s="91">
        <v>7007.0826421098964</v>
      </c>
      <c r="H91" s="91">
        <v>6977</v>
      </c>
      <c r="I91" s="91">
        <v>6604</v>
      </c>
      <c r="J91" s="91">
        <v>6309</v>
      </c>
      <c r="K91" s="91">
        <v>6217</v>
      </c>
      <c r="L91" s="91">
        <v>6010</v>
      </c>
      <c r="M91" s="91">
        <v>5839</v>
      </c>
      <c r="N91" s="91">
        <v>5639</v>
      </c>
      <c r="O91" s="91">
        <v>5573</v>
      </c>
      <c r="P91" s="91">
        <v>5385</v>
      </c>
      <c r="Q91" s="91">
        <v>5283</v>
      </c>
      <c r="R91" s="91">
        <v>4968</v>
      </c>
      <c r="S91" s="91">
        <v>4764</v>
      </c>
      <c r="T91" s="91">
        <v>4722</v>
      </c>
      <c r="U91" s="91">
        <v>4570</v>
      </c>
      <c r="V91" s="91">
        <v>4495</v>
      </c>
      <c r="W91" s="91">
        <v>4468</v>
      </c>
      <c r="X91" s="91">
        <v>4321</v>
      </c>
      <c r="Y91" s="91">
        <v>4222</v>
      </c>
      <c r="Z91" s="91">
        <v>4157</v>
      </c>
      <c r="AA91" s="91">
        <v>4093</v>
      </c>
      <c r="AB91" s="91">
        <v>4041</v>
      </c>
      <c r="AC91" s="91">
        <v>4059</v>
      </c>
      <c r="AD91" s="91">
        <v>4650</v>
      </c>
      <c r="AE91" s="91">
        <v>8053</v>
      </c>
      <c r="AF91" s="91">
        <v>8097</v>
      </c>
      <c r="AG91" s="91">
        <v>8233</v>
      </c>
      <c r="AH91" s="91">
        <v>8318</v>
      </c>
      <c r="AI91" s="91">
        <v>8485</v>
      </c>
      <c r="AJ91" s="91">
        <v>8683</v>
      </c>
      <c r="AK91" s="91">
        <v>8880</v>
      </c>
      <c r="AL91" s="91">
        <v>9161</v>
      </c>
      <c r="AM91" s="91">
        <v>9461</v>
      </c>
      <c r="AN91" s="91">
        <v>10295</v>
      </c>
      <c r="AO91" s="91">
        <v>12423</v>
      </c>
      <c r="AP91" s="91">
        <v>14191.472623842543</v>
      </c>
      <c r="AQ91" s="91">
        <v>15634.117523720663</v>
      </c>
      <c r="AR91" s="91">
        <v>16771.56249054916</v>
      </c>
      <c r="AS91" s="91">
        <v>17686.667578614586</v>
      </c>
      <c r="AT91" s="91">
        <v>18419.400396225134</v>
      </c>
      <c r="AU91" s="91">
        <v>19020.95135530522</v>
      </c>
      <c r="AV91" s="91">
        <v>19510.896448144169</v>
      </c>
      <c r="AW91" s="91">
        <v>20000.599998623169</v>
      </c>
      <c r="AX91" s="91">
        <v>20479.224995738397</v>
      </c>
      <c r="AY91" s="91">
        <v>20962.538893909579</v>
      </c>
      <c r="AZ91" s="91">
        <v>21439.867259118262</v>
      </c>
      <c r="BA91" s="91">
        <v>21921.014814869584</v>
      </c>
      <c r="BB91" s="91">
        <v>22193.873871566717</v>
      </c>
      <c r="BC91" s="91">
        <v>22476.631746584171</v>
      </c>
      <c r="BD91" s="91">
        <v>22758.643402732821</v>
      </c>
      <c r="BE91" s="91">
        <v>23053.187923315229</v>
      </c>
      <c r="BF91" s="91">
        <v>23347.284701687549</v>
      </c>
      <c r="BG91" s="91">
        <v>23651.447234119409</v>
      </c>
      <c r="BH91" s="91">
        <v>23954.348978111746</v>
      </c>
      <c r="BI91" s="91">
        <v>24248.28451943578</v>
      </c>
      <c r="BJ91" s="91">
        <v>24544.683452474826</v>
      </c>
      <c r="BK91" s="91">
        <v>24878.753449540291</v>
      </c>
    </row>
    <row r="92" spans="1:63" ht="12.75" customHeight="1" x14ac:dyDescent="0.2">
      <c r="A92" s="96"/>
      <c r="B92" s="98" t="s">
        <v>50</v>
      </c>
      <c r="C92" s="91" t="s">
        <v>32</v>
      </c>
      <c r="D92" s="91" t="s">
        <v>32</v>
      </c>
      <c r="E92" s="91" t="s">
        <v>32</v>
      </c>
      <c r="F92" s="91" t="s">
        <v>32</v>
      </c>
      <c r="G92" s="91">
        <v>5379.3665571994452</v>
      </c>
      <c r="H92" s="91">
        <v>5448</v>
      </c>
      <c r="I92" s="91">
        <v>5249</v>
      </c>
      <c r="J92" s="91">
        <v>5026</v>
      </c>
      <c r="K92" s="91">
        <v>5078</v>
      </c>
      <c r="L92" s="91">
        <v>4965</v>
      </c>
      <c r="M92" s="91">
        <v>4966</v>
      </c>
      <c r="N92" s="91">
        <v>4849</v>
      </c>
      <c r="O92" s="91">
        <v>4746</v>
      </c>
      <c r="P92" s="91">
        <v>4714</v>
      </c>
      <c r="Q92" s="91">
        <v>4794</v>
      </c>
      <c r="R92" s="91">
        <v>4520</v>
      </c>
      <c r="S92" s="91">
        <v>4423</v>
      </c>
      <c r="T92" s="91">
        <v>4441</v>
      </c>
      <c r="U92" s="91">
        <v>4473</v>
      </c>
      <c r="V92" s="91">
        <v>4407</v>
      </c>
      <c r="W92" s="91">
        <v>4451</v>
      </c>
      <c r="X92" s="91">
        <v>4463</v>
      </c>
      <c r="Y92" s="91">
        <v>4510</v>
      </c>
      <c r="Z92" s="91">
        <v>4620</v>
      </c>
      <c r="AA92" s="91">
        <v>4822</v>
      </c>
      <c r="AB92" s="91">
        <v>4985</v>
      </c>
      <c r="AC92" s="91">
        <v>5208</v>
      </c>
      <c r="AD92" s="91">
        <v>6615</v>
      </c>
      <c r="AE92" s="91">
        <v>15126</v>
      </c>
      <c r="AF92" s="91">
        <v>15553</v>
      </c>
      <c r="AG92" s="91">
        <v>15938</v>
      </c>
      <c r="AH92" s="91">
        <v>16315</v>
      </c>
      <c r="AI92" s="91">
        <v>16902</v>
      </c>
      <c r="AJ92" s="91">
        <v>17600</v>
      </c>
      <c r="AK92" s="91">
        <v>18230</v>
      </c>
      <c r="AL92" s="91">
        <v>19201</v>
      </c>
      <c r="AM92" s="91">
        <v>20373</v>
      </c>
      <c r="AN92" s="91">
        <v>22908</v>
      </c>
      <c r="AO92" s="91">
        <v>27964</v>
      </c>
      <c r="AP92" s="91">
        <v>32521.486742118825</v>
      </c>
      <c r="AQ92" s="91">
        <v>36180.282700801283</v>
      </c>
      <c r="AR92" s="91">
        <v>39082.361183406618</v>
      </c>
      <c r="AS92" s="91">
        <v>41427.12343945149</v>
      </c>
      <c r="AT92" s="91">
        <v>43344.718492786364</v>
      </c>
      <c r="AU92" s="91">
        <v>44870.374224841427</v>
      </c>
      <c r="AV92" s="91">
        <v>46146.210895851691</v>
      </c>
      <c r="AW92" s="91">
        <v>47440.812521366061</v>
      </c>
      <c r="AX92" s="91">
        <v>48732.171360625296</v>
      </c>
      <c r="AY92" s="91">
        <v>50039.478079055203</v>
      </c>
      <c r="AZ92" s="91">
        <v>51340.729318052392</v>
      </c>
      <c r="BA92" s="91">
        <v>52662.119362285826</v>
      </c>
      <c r="BB92" s="91">
        <v>53492.341951543698</v>
      </c>
      <c r="BC92" s="91">
        <v>54361.103083720853</v>
      </c>
      <c r="BD92" s="91">
        <v>55239.822992120848</v>
      </c>
      <c r="BE92" s="91">
        <v>56156.930782477051</v>
      </c>
      <c r="BF92" s="91">
        <v>57086.334859730727</v>
      </c>
      <c r="BG92" s="91">
        <v>58046.323582656798</v>
      </c>
      <c r="BH92" s="91">
        <v>59016.220726745574</v>
      </c>
      <c r="BI92" s="91">
        <v>60018.225872345036</v>
      </c>
      <c r="BJ92" s="91">
        <v>61037.27408432548</v>
      </c>
      <c r="BK92" s="91">
        <v>62092.732048058446</v>
      </c>
    </row>
    <row r="93" spans="1:63" ht="12.75" customHeight="1" x14ac:dyDescent="0.2">
      <c r="A93" s="96"/>
      <c r="B93" s="98" t="s">
        <v>51</v>
      </c>
      <c r="C93" s="91" t="s">
        <v>32</v>
      </c>
      <c r="D93" s="91" t="s">
        <v>32</v>
      </c>
      <c r="E93" s="91" t="s">
        <v>32</v>
      </c>
      <c r="F93" s="91" t="s">
        <v>32</v>
      </c>
      <c r="G93" s="91">
        <v>2483.0923925923416</v>
      </c>
      <c r="H93" s="91">
        <v>2439</v>
      </c>
      <c r="I93" s="91">
        <v>2338</v>
      </c>
      <c r="J93" s="91">
        <v>2283</v>
      </c>
      <c r="K93" s="91">
        <v>2237</v>
      </c>
      <c r="L93" s="91">
        <v>2172</v>
      </c>
      <c r="M93" s="91">
        <v>2154</v>
      </c>
      <c r="N93" s="91">
        <v>2043</v>
      </c>
      <c r="O93" s="91">
        <v>2033</v>
      </c>
      <c r="P93" s="91">
        <v>1997</v>
      </c>
      <c r="Q93" s="91">
        <v>2078</v>
      </c>
      <c r="R93" s="91">
        <v>1879</v>
      </c>
      <c r="S93" s="91">
        <v>1815</v>
      </c>
      <c r="T93" s="91">
        <v>1763</v>
      </c>
      <c r="U93" s="91">
        <v>1708</v>
      </c>
      <c r="V93" s="91">
        <v>1681</v>
      </c>
      <c r="W93" s="91">
        <v>1649</v>
      </c>
      <c r="X93" s="91">
        <v>1600</v>
      </c>
      <c r="Y93" s="91">
        <v>1584</v>
      </c>
      <c r="Z93" s="91">
        <v>1556</v>
      </c>
      <c r="AA93" s="91">
        <v>1546</v>
      </c>
      <c r="AB93" s="91">
        <v>1549</v>
      </c>
      <c r="AC93" s="91">
        <v>1520</v>
      </c>
      <c r="AD93" s="91">
        <v>1865</v>
      </c>
      <c r="AE93" s="91">
        <v>3718</v>
      </c>
      <c r="AF93" s="91">
        <v>3789</v>
      </c>
      <c r="AG93" s="91">
        <v>3874</v>
      </c>
      <c r="AH93" s="91">
        <v>3914</v>
      </c>
      <c r="AI93" s="91">
        <v>3967</v>
      </c>
      <c r="AJ93" s="91">
        <v>4076</v>
      </c>
      <c r="AK93" s="91">
        <v>4154</v>
      </c>
      <c r="AL93" s="91">
        <v>4293</v>
      </c>
      <c r="AM93" s="91">
        <v>4484</v>
      </c>
      <c r="AN93" s="91">
        <v>4839</v>
      </c>
      <c r="AO93" s="91">
        <v>5948</v>
      </c>
      <c r="AP93" s="91">
        <v>6783.2414104700256</v>
      </c>
      <c r="AQ93" s="91">
        <v>7475.3608389734109</v>
      </c>
      <c r="AR93" s="91">
        <v>8034.1525956375744</v>
      </c>
      <c r="AS93" s="91">
        <v>8500.3028456408229</v>
      </c>
      <c r="AT93" s="91">
        <v>8893.8816206104493</v>
      </c>
      <c r="AU93" s="91">
        <v>9229.607241362939</v>
      </c>
      <c r="AV93" s="91">
        <v>9515.5875935661916</v>
      </c>
      <c r="AW93" s="91">
        <v>9807.0160953515733</v>
      </c>
      <c r="AX93" s="91">
        <v>10097.574859592034</v>
      </c>
      <c r="AY93" s="91">
        <v>10387.825761079503</v>
      </c>
      <c r="AZ93" s="91">
        <v>10672.678288483366</v>
      </c>
      <c r="BA93" s="91">
        <v>10957.321534610017</v>
      </c>
      <c r="BB93" s="91">
        <v>11149.268692803709</v>
      </c>
      <c r="BC93" s="91">
        <v>11343.206383203642</v>
      </c>
      <c r="BD93" s="91">
        <v>11533.579701467535</v>
      </c>
      <c r="BE93" s="91">
        <v>11729.713866153259</v>
      </c>
      <c r="BF93" s="91">
        <v>11926.710707819379</v>
      </c>
      <c r="BG93" s="91">
        <v>12125.95249297434</v>
      </c>
      <c r="BH93" s="91">
        <v>12321.889221684649</v>
      </c>
      <c r="BI93" s="91">
        <v>12523.933627123908</v>
      </c>
      <c r="BJ93" s="91">
        <v>12725.679766596031</v>
      </c>
      <c r="BK93" s="91">
        <v>12891.569962776444</v>
      </c>
    </row>
    <row r="94" spans="1:63" ht="12.75" customHeight="1" x14ac:dyDescent="0.2">
      <c r="A94" s="96"/>
      <c r="B94" s="98" t="s">
        <v>52</v>
      </c>
      <c r="C94" s="91" t="s">
        <v>32</v>
      </c>
      <c r="D94" s="91" t="s">
        <v>32</v>
      </c>
      <c r="E94" s="91" t="s">
        <v>32</v>
      </c>
      <c r="F94" s="91" t="s">
        <v>32</v>
      </c>
      <c r="G94" s="91">
        <v>3225.4189660425905</v>
      </c>
      <c r="H94" s="91">
        <v>3245</v>
      </c>
      <c r="I94" s="91">
        <v>3150</v>
      </c>
      <c r="J94" s="91">
        <v>3064</v>
      </c>
      <c r="K94" s="91">
        <v>3070</v>
      </c>
      <c r="L94" s="91">
        <v>2986</v>
      </c>
      <c r="M94" s="91">
        <v>2938</v>
      </c>
      <c r="N94" s="91">
        <v>2867</v>
      </c>
      <c r="O94" s="91">
        <v>2803</v>
      </c>
      <c r="P94" s="91">
        <v>2814</v>
      </c>
      <c r="Q94" s="91">
        <v>2787</v>
      </c>
      <c r="R94" s="91">
        <v>2631</v>
      </c>
      <c r="S94" s="91">
        <v>2588</v>
      </c>
      <c r="T94" s="91">
        <v>2544</v>
      </c>
      <c r="U94" s="91">
        <v>2515</v>
      </c>
      <c r="V94" s="91">
        <v>2459</v>
      </c>
      <c r="W94" s="91">
        <v>2420</v>
      </c>
      <c r="X94" s="91">
        <v>2333</v>
      </c>
      <c r="Y94" s="91">
        <v>2308</v>
      </c>
      <c r="Z94" s="91">
        <v>2306</v>
      </c>
      <c r="AA94" s="91">
        <v>2345</v>
      </c>
      <c r="AB94" s="91">
        <v>2357</v>
      </c>
      <c r="AC94" s="91">
        <v>2387</v>
      </c>
      <c r="AD94" s="91">
        <v>2911</v>
      </c>
      <c r="AE94" s="91">
        <v>5866</v>
      </c>
      <c r="AF94" s="91">
        <v>5889</v>
      </c>
      <c r="AG94" s="91">
        <v>5963</v>
      </c>
      <c r="AH94" s="91">
        <v>6041</v>
      </c>
      <c r="AI94" s="91">
        <v>6103</v>
      </c>
      <c r="AJ94" s="91">
        <v>6201</v>
      </c>
      <c r="AK94" s="91">
        <v>6243</v>
      </c>
      <c r="AL94" s="91">
        <v>6486</v>
      </c>
      <c r="AM94" s="91">
        <v>6693</v>
      </c>
      <c r="AN94" s="91">
        <v>7212</v>
      </c>
      <c r="AO94" s="91">
        <v>8300</v>
      </c>
      <c r="AP94" s="91">
        <v>9292.0724628572734</v>
      </c>
      <c r="AQ94" s="91">
        <v>10088.910340232502</v>
      </c>
      <c r="AR94" s="91">
        <v>10708.109017509641</v>
      </c>
      <c r="AS94" s="91">
        <v>11206.672641104487</v>
      </c>
      <c r="AT94" s="91">
        <v>11606.253498001895</v>
      </c>
      <c r="AU94" s="91">
        <v>11934.57270218964</v>
      </c>
      <c r="AV94" s="91">
        <v>12202.934831677672</v>
      </c>
      <c r="AW94" s="91">
        <v>12472.449361315314</v>
      </c>
      <c r="AX94" s="91">
        <v>12734.391726724623</v>
      </c>
      <c r="AY94" s="91">
        <v>12994.235805975737</v>
      </c>
      <c r="AZ94" s="91">
        <v>13245.955929072568</v>
      </c>
      <c r="BA94" s="91">
        <v>13501.542965855535</v>
      </c>
      <c r="BB94" s="91">
        <v>13641.201409548519</v>
      </c>
      <c r="BC94" s="91">
        <v>13788.560235298277</v>
      </c>
      <c r="BD94" s="91">
        <v>13934.617850312101</v>
      </c>
      <c r="BE94" s="91">
        <v>14085.514878983005</v>
      </c>
      <c r="BF94" s="91">
        <v>14233.451057189544</v>
      </c>
      <c r="BG94" s="91">
        <v>14382.749261602434</v>
      </c>
      <c r="BH94" s="91">
        <v>14525.429415782277</v>
      </c>
      <c r="BI94" s="91">
        <v>14675.095575716183</v>
      </c>
      <c r="BJ94" s="91">
        <v>14822.349276510904</v>
      </c>
      <c r="BK94" s="91">
        <v>14974.58926903805</v>
      </c>
    </row>
    <row r="95" spans="1:63" ht="12.75" customHeight="1" x14ac:dyDescent="0.2">
      <c r="A95" s="96"/>
      <c r="B95" s="98" t="s">
        <v>53</v>
      </c>
      <c r="C95" s="91" t="s">
        <v>32</v>
      </c>
      <c r="D95" s="91" t="s">
        <v>32</v>
      </c>
      <c r="E95" s="91" t="s">
        <v>32</v>
      </c>
      <c r="F95" s="91" t="s">
        <v>32</v>
      </c>
      <c r="G95" s="91">
        <v>683.3006060195687</v>
      </c>
      <c r="H95" s="91">
        <v>716</v>
      </c>
      <c r="I95" s="91">
        <v>691</v>
      </c>
      <c r="J95" s="91">
        <v>659</v>
      </c>
      <c r="K95" s="91">
        <v>681</v>
      </c>
      <c r="L95" s="91">
        <v>606</v>
      </c>
      <c r="M95" s="91">
        <v>607</v>
      </c>
      <c r="N95" s="91">
        <v>601</v>
      </c>
      <c r="O95" s="91">
        <v>580</v>
      </c>
      <c r="P95" s="91">
        <v>569</v>
      </c>
      <c r="Q95" s="91">
        <v>581</v>
      </c>
      <c r="R95" s="91">
        <v>524</v>
      </c>
      <c r="S95" s="91">
        <v>501</v>
      </c>
      <c r="T95" s="91">
        <v>487</v>
      </c>
      <c r="U95" s="91">
        <v>479</v>
      </c>
      <c r="V95" s="91">
        <v>490</v>
      </c>
      <c r="W95" s="91">
        <v>488</v>
      </c>
      <c r="X95" s="91">
        <v>485</v>
      </c>
      <c r="Y95" s="91">
        <v>482</v>
      </c>
      <c r="Z95" s="91">
        <v>493</v>
      </c>
      <c r="AA95" s="91">
        <v>490</v>
      </c>
      <c r="AB95" s="91">
        <v>486</v>
      </c>
      <c r="AC95" s="91">
        <v>477</v>
      </c>
      <c r="AD95" s="91">
        <v>670</v>
      </c>
      <c r="AE95" s="91">
        <v>1433</v>
      </c>
      <c r="AF95" s="91">
        <v>1452</v>
      </c>
      <c r="AG95" s="91">
        <v>1487</v>
      </c>
      <c r="AH95" s="91">
        <v>1498</v>
      </c>
      <c r="AI95" s="91">
        <v>1522</v>
      </c>
      <c r="AJ95" s="91">
        <v>1536</v>
      </c>
      <c r="AK95" s="91">
        <v>1587</v>
      </c>
      <c r="AL95" s="91">
        <v>1645</v>
      </c>
      <c r="AM95" s="91">
        <v>1709</v>
      </c>
      <c r="AN95" s="91">
        <v>1824</v>
      </c>
      <c r="AO95" s="91">
        <v>2115</v>
      </c>
      <c r="AP95" s="91">
        <v>2373.7302405411979</v>
      </c>
      <c r="AQ95" s="91">
        <v>2586.9129698807001</v>
      </c>
      <c r="AR95" s="91">
        <v>2759.1896530339086</v>
      </c>
      <c r="AS95" s="91">
        <v>2901.328460805702</v>
      </c>
      <c r="AT95" s="91">
        <v>3018.8948052158034</v>
      </c>
      <c r="AU95" s="91">
        <v>3118.1870654760978</v>
      </c>
      <c r="AV95" s="91">
        <v>3201.5593668636948</v>
      </c>
      <c r="AW95" s="91">
        <v>3282.6946641004979</v>
      </c>
      <c r="AX95" s="91">
        <v>3360.199823091195</v>
      </c>
      <c r="AY95" s="91">
        <v>3437.3427054750555</v>
      </c>
      <c r="AZ95" s="91">
        <v>3512.7608457102515</v>
      </c>
      <c r="BA95" s="91">
        <v>3587.8821100437985</v>
      </c>
      <c r="BB95" s="91">
        <v>3634.7949640820043</v>
      </c>
      <c r="BC95" s="91">
        <v>3680.8832529397728</v>
      </c>
      <c r="BD95" s="91">
        <v>3724.7156363733357</v>
      </c>
      <c r="BE95" s="91">
        <v>3768.7922059095481</v>
      </c>
      <c r="BF95" s="91">
        <v>3811.4939794420643</v>
      </c>
      <c r="BG95" s="91">
        <v>3855.7362538284633</v>
      </c>
      <c r="BH95" s="91">
        <v>3899.0937572555908</v>
      </c>
      <c r="BI95" s="91">
        <v>3943.3762350157058</v>
      </c>
      <c r="BJ95" s="91">
        <v>3986.1896515937974</v>
      </c>
      <c r="BK95" s="91">
        <v>4030.3667353298811</v>
      </c>
    </row>
    <row r="96" spans="1:63" ht="12.75" customHeight="1" x14ac:dyDescent="0.2">
      <c r="A96" s="96"/>
      <c r="B96" s="98" t="s">
        <v>54</v>
      </c>
      <c r="C96" s="91" t="s">
        <v>32</v>
      </c>
      <c r="D96" s="91" t="s">
        <v>32</v>
      </c>
      <c r="E96" s="91" t="s">
        <v>32</v>
      </c>
      <c r="F96" s="91" t="s">
        <v>32</v>
      </c>
      <c r="G96" s="91">
        <v>140.06161763212242</v>
      </c>
      <c r="H96" s="91">
        <v>144</v>
      </c>
      <c r="I96" s="91">
        <v>136</v>
      </c>
      <c r="J96" s="91">
        <v>133</v>
      </c>
      <c r="K96" s="91">
        <v>133</v>
      </c>
      <c r="L96" s="91">
        <v>128</v>
      </c>
      <c r="M96" s="91">
        <v>120</v>
      </c>
      <c r="N96" s="91">
        <v>120</v>
      </c>
      <c r="O96" s="91">
        <v>116</v>
      </c>
      <c r="P96" s="91">
        <v>118</v>
      </c>
      <c r="Q96" s="91">
        <v>119</v>
      </c>
      <c r="R96" s="91">
        <v>110</v>
      </c>
      <c r="S96" s="91">
        <v>111</v>
      </c>
      <c r="T96" s="91">
        <v>109</v>
      </c>
      <c r="U96" s="91">
        <v>110</v>
      </c>
      <c r="V96" s="91">
        <v>111</v>
      </c>
      <c r="W96" s="91">
        <v>123</v>
      </c>
      <c r="X96" s="91">
        <v>133</v>
      </c>
      <c r="Y96" s="91">
        <v>156</v>
      </c>
      <c r="Z96" s="91">
        <v>169</v>
      </c>
      <c r="AA96" s="91">
        <v>194</v>
      </c>
      <c r="AB96" s="91">
        <v>213</v>
      </c>
      <c r="AC96" s="91">
        <v>228</v>
      </c>
      <c r="AD96" s="91">
        <v>315</v>
      </c>
      <c r="AE96" s="91">
        <v>1452</v>
      </c>
      <c r="AF96" s="91">
        <v>1480</v>
      </c>
      <c r="AG96" s="91">
        <v>1524</v>
      </c>
      <c r="AH96" s="91">
        <v>1574</v>
      </c>
      <c r="AI96" s="91">
        <v>1627</v>
      </c>
      <c r="AJ96" s="91">
        <v>1676</v>
      </c>
      <c r="AK96" s="91">
        <v>1755</v>
      </c>
      <c r="AL96" s="91">
        <v>1841</v>
      </c>
      <c r="AM96" s="91">
        <v>1999</v>
      </c>
      <c r="AN96" s="91">
        <v>2264</v>
      </c>
      <c r="AO96" s="91">
        <v>2885</v>
      </c>
      <c r="AP96" s="91">
        <v>3520.1428036208899</v>
      </c>
      <c r="AQ96" s="91">
        <v>4016.7543390798087</v>
      </c>
      <c r="AR96" s="91">
        <v>4398.023033165794</v>
      </c>
      <c r="AS96" s="91">
        <v>4695.9255985089021</v>
      </c>
      <c r="AT96" s="91">
        <v>4932.9284463739068</v>
      </c>
      <c r="AU96" s="91">
        <v>5127.1326940834088</v>
      </c>
      <c r="AV96" s="91">
        <v>5287.4624208983905</v>
      </c>
      <c r="AW96" s="91">
        <v>5450.7126186801088</v>
      </c>
      <c r="AX96" s="91">
        <v>5616.0376550373976</v>
      </c>
      <c r="AY96" s="91">
        <v>5780.9510121326903</v>
      </c>
      <c r="AZ96" s="91">
        <v>5945.3778819546733</v>
      </c>
      <c r="BA96" s="91">
        <v>6112.122367849709</v>
      </c>
      <c r="BB96" s="91">
        <v>6211.8972423657624</v>
      </c>
      <c r="BC96" s="91">
        <v>6314.9718294099812</v>
      </c>
      <c r="BD96" s="91">
        <v>6420.5098531475678</v>
      </c>
      <c r="BE96" s="91">
        <v>6527.6995585644818</v>
      </c>
      <c r="BF96" s="91">
        <v>6638.031781319688</v>
      </c>
      <c r="BG96" s="91">
        <v>6748.3888719227198</v>
      </c>
      <c r="BH96" s="91">
        <v>6859.9094032301846</v>
      </c>
      <c r="BI96" s="91">
        <v>6971.2446429643132</v>
      </c>
      <c r="BJ96" s="91">
        <v>7082.3404880520557</v>
      </c>
      <c r="BK96" s="91">
        <v>7193.9777500241598</v>
      </c>
    </row>
    <row r="97" spans="1:63" ht="12.75" customHeight="1" x14ac:dyDescent="0.2">
      <c r="A97" s="96"/>
      <c r="B97" s="98" t="s">
        <v>55</v>
      </c>
      <c r="C97" s="91" t="s">
        <v>32</v>
      </c>
      <c r="D97" s="91" t="s">
        <v>32</v>
      </c>
      <c r="E97" s="91" t="s">
        <v>32</v>
      </c>
      <c r="F97" s="91" t="s">
        <v>32</v>
      </c>
      <c r="G97" s="91">
        <v>939.41327826116401</v>
      </c>
      <c r="H97" s="91">
        <v>956</v>
      </c>
      <c r="I97" s="91">
        <v>952</v>
      </c>
      <c r="J97" s="91">
        <v>934</v>
      </c>
      <c r="K97" s="91">
        <v>934</v>
      </c>
      <c r="L97" s="91">
        <v>912</v>
      </c>
      <c r="M97" s="91">
        <v>890</v>
      </c>
      <c r="N97" s="91">
        <v>874</v>
      </c>
      <c r="O97" s="91">
        <v>873</v>
      </c>
      <c r="P97" s="91">
        <v>841</v>
      </c>
      <c r="Q97" s="91">
        <v>829</v>
      </c>
      <c r="R97" s="91">
        <v>800</v>
      </c>
      <c r="S97" s="91">
        <v>799</v>
      </c>
      <c r="T97" s="91">
        <v>782</v>
      </c>
      <c r="U97" s="91">
        <v>791</v>
      </c>
      <c r="V97" s="91">
        <v>797</v>
      </c>
      <c r="W97" s="91">
        <v>803</v>
      </c>
      <c r="X97" s="91">
        <v>786</v>
      </c>
      <c r="Y97" s="91">
        <v>821</v>
      </c>
      <c r="Z97" s="91">
        <v>808</v>
      </c>
      <c r="AA97" s="91">
        <v>836</v>
      </c>
      <c r="AB97" s="91">
        <v>839</v>
      </c>
      <c r="AC97" s="91">
        <v>867</v>
      </c>
      <c r="AD97" s="91">
        <v>1059</v>
      </c>
      <c r="AE97" s="91">
        <v>2364</v>
      </c>
      <c r="AF97" s="91">
        <v>2380</v>
      </c>
      <c r="AG97" s="91">
        <v>2461</v>
      </c>
      <c r="AH97" s="91">
        <v>2523</v>
      </c>
      <c r="AI97" s="91">
        <v>2589</v>
      </c>
      <c r="AJ97" s="91">
        <v>2664</v>
      </c>
      <c r="AK97" s="91">
        <v>2769</v>
      </c>
      <c r="AL97" s="91">
        <v>2892</v>
      </c>
      <c r="AM97" s="91">
        <v>3060</v>
      </c>
      <c r="AN97" s="91">
        <v>3528</v>
      </c>
      <c r="AO97" s="91">
        <v>4558</v>
      </c>
      <c r="AP97" s="91">
        <v>5412.0958483965887</v>
      </c>
      <c r="AQ97" s="91">
        <v>6097.2351423745176</v>
      </c>
      <c r="AR97" s="91">
        <v>6636.4304241334776</v>
      </c>
      <c r="AS97" s="91">
        <v>7060.9950509319051</v>
      </c>
      <c r="AT97" s="91">
        <v>7397.8912815066069</v>
      </c>
      <c r="AU97" s="91">
        <v>7679.2856691674915</v>
      </c>
      <c r="AV97" s="91">
        <v>7915.8853685140139</v>
      </c>
      <c r="AW97" s="91">
        <v>8146.779544338624</v>
      </c>
      <c r="AX97" s="91">
        <v>8371.518828975295</v>
      </c>
      <c r="AY97" s="91">
        <v>8596.6095792453962</v>
      </c>
      <c r="AZ97" s="91">
        <v>8821.2375013600886</v>
      </c>
      <c r="BA97" s="91">
        <v>9011.2743191562458</v>
      </c>
      <c r="BB97" s="91">
        <v>9105.4303989650798</v>
      </c>
      <c r="BC97" s="91">
        <v>9235.7149180900196</v>
      </c>
      <c r="BD97" s="91">
        <v>9366.3496778687986</v>
      </c>
      <c r="BE97" s="91">
        <v>9499.4857277947795</v>
      </c>
      <c r="BF97" s="91">
        <v>9633.6638106023729</v>
      </c>
      <c r="BG97" s="91">
        <v>9749.4662412143189</v>
      </c>
      <c r="BH97" s="91">
        <v>9867.6662999017353</v>
      </c>
      <c r="BI97" s="91">
        <v>10008.649485301354</v>
      </c>
      <c r="BJ97" s="91">
        <v>10148.42470528171</v>
      </c>
      <c r="BK97" s="91">
        <v>10290.308464899033</v>
      </c>
    </row>
    <row r="98" spans="1:63" ht="12.75" customHeight="1" x14ac:dyDescent="0.2">
      <c r="A98" s="96"/>
      <c r="B98" s="98" t="s">
        <v>59</v>
      </c>
      <c r="C98" s="91" t="s">
        <v>32</v>
      </c>
      <c r="D98" s="91" t="s">
        <v>32</v>
      </c>
      <c r="E98" s="91" t="s">
        <v>32</v>
      </c>
      <c r="F98" s="91" t="s">
        <v>32</v>
      </c>
      <c r="G98" s="91">
        <v>0</v>
      </c>
      <c r="H98" s="91">
        <v>0</v>
      </c>
      <c r="I98" s="91">
        <v>0</v>
      </c>
      <c r="J98" s="91">
        <v>0</v>
      </c>
      <c r="K98" s="91">
        <v>0</v>
      </c>
      <c r="L98" s="91">
        <v>0</v>
      </c>
      <c r="M98" s="91">
        <v>0</v>
      </c>
      <c r="N98" s="91">
        <v>0</v>
      </c>
      <c r="O98" s="91">
        <v>0</v>
      </c>
      <c r="P98" s="91">
        <v>0</v>
      </c>
      <c r="Q98" s="91">
        <v>0</v>
      </c>
      <c r="R98" s="91">
        <v>0</v>
      </c>
      <c r="S98" s="91">
        <v>17</v>
      </c>
      <c r="T98" s="91">
        <v>15</v>
      </c>
      <c r="U98" s="91">
        <v>15</v>
      </c>
      <c r="V98" s="91">
        <v>14</v>
      </c>
      <c r="W98" s="91">
        <v>23</v>
      </c>
      <c r="X98" s="91">
        <v>43</v>
      </c>
      <c r="Y98" s="91">
        <v>49</v>
      </c>
      <c r="Z98" s="91">
        <v>60</v>
      </c>
      <c r="AA98" s="91">
        <v>82</v>
      </c>
      <c r="AB98" s="91">
        <v>78</v>
      </c>
      <c r="AC98" s="91">
        <v>81</v>
      </c>
      <c r="AD98" s="91">
        <v>105</v>
      </c>
      <c r="AE98" s="91">
        <v>291</v>
      </c>
      <c r="AF98" s="91">
        <v>311</v>
      </c>
      <c r="AG98" s="91">
        <v>335</v>
      </c>
      <c r="AH98" s="91">
        <v>357</v>
      </c>
      <c r="AI98" s="91">
        <v>375</v>
      </c>
      <c r="AJ98" s="91">
        <v>396</v>
      </c>
      <c r="AK98" s="91">
        <v>426</v>
      </c>
      <c r="AL98" s="91">
        <v>426</v>
      </c>
      <c r="AM98" s="91">
        <v>458</v>
      </c>
      <c r="AN98" s="91">
        <v>482</v>
      </c>
      <c r="AO98" s="91">
        <v>537</v>
      </c>
      <c r="AP98" s="91">
        <v>593.62178496820036</v>
      </c>
      <c r="AQ98" s="91">
        <v>645.94990285389986</v>
      </c>
      <c r="AR98" s="91">
        <v>693.71303330490025</v>
      </c>
      <c r="AS98" s="91">
        <v>736.69526218690021</v>
      </c>
      <c r="AT98" s="91">
        <v>775.30452728109958</v>
      </c>
      <c r="AU98" s="91">
        <v>809.94989678889908</v>
      </c>
      <c r="AV98" s="91">
        <v>841.47329617130049</v>
      </c>
      <c r="AW98" s="91">
        <v>872.85677718889997</v>
      </c>
      <c r="AX98" s="91">
        <v>903.3756925005996</v>
      </c>
      <c r="AY98" s="91">
        <v>932.9981029190991</v>
      </c>
      <c r="AZ98" s="91">
        <v>961.99877178350073</v>
      </c>
      <c r="BA98" s="91">
        <v>991.50600627636038</v>
      </c>
      <c r="BB98" s="91">
        <v>1017.6757188134462</v>
      </c>
      <c r="BC98" s="91">
        <v>1043.8188897353475</v>
      </c>
      <c r="BD98" s="91">
        <v>1069.6920807473718</v>
      </c>
      <c r="BE98" s="91">
        <v>1095.0025025160005</v>
      </c>
      <c r="BF98" s="91">
        <v>1119.8717858480329</v>
      </c>
      <c r="BG98" s="91">
        <v>1145.31101567207</v>
      </c>
      <c r="BH98" s="91">
        <v>1171.1908891342671</v>
      </c>
      <c r="BI98" s="91">
        <v>1196.7892201152961</v>
      </c>
      <c r="BJ98" s="91">
        <v>1222.4019686379208</v>
      </c>
      <c r="BK98" s="91">
        <v>1247.81210603256</v>
      </c>
    </row>
    <row r="99" spans="1:63" ht="12.75" customHeight="1" x14ac:dyDescent="0.2">
      <c r="A99" s="96"/>
      <c r="B99" s="98" t="s">
        <v>60</v>
      </c>
      <c r="C99" s="98">
        <v>28993</v>
      </c>
      <c r="D99" s="98">
        <v>28211.5</v>
      </c>
      <c r="E99" s="98">
        <v>27430</v>
      </c>
      <c r="F99" s="98">
        <v>28490</v>
      </c>
      <c r="G99" s="98">
        <v>29550</v>
      </c>
      <c r="H99" s="98">
        <v>29662</v>
      </c>
      <c r="I99" s="98">
        <v>28333</v>
      </c>
      <c r="J99" s="98">
        <v>27344</v>
      </c>
      <c r="K99" s="98">
        <v>27164</v>
      </c>
      <c r="L99" s="98">
        <v>26261</v>
      </c>
      <c r="M99" s="98">
        <v>25766</v>
      </c>
      <c r="N99" s="98">
        <v>24978</v>
      </c>
      <c r="O99" s="98">
        <v>24480</v>
      </c>
      <c r="P99" s="98">
        <v>23926</v>
      </c>
      <c r="Q99" s="98">
        <v>23789</v>
      </c>
      <c r="R99" s="98">
        <v>22383</v>
      </c>
      <c r="S99" s="98">
        <v>21662</v>
      </c>
      <c r="T99" s="98">
        <v>21281</v>
      </c>
      <c r="U99" s="98">
        <v>20923</v>
      </c>
      <c r="V99" s="98">
        <v>20492</v>
      </c>
      <c r="W99" s="98">
        <v>20353</v>
      </c>
      <c r="X99" s="98">
        <v>19953</v>
      </c>
      <c r="Y99" s="98">
        <v>19803</v>
      </c>
      <c r="Z99" s="98">
        <v>19742</v>
      </c>
      <c r="AA99" s="98">
        <v>19974</v>
      </c>
      <c r="AB99" s="98">
        <v>20082</v>
      </c>
      <c r="AC99" s="98">
        <v>20383</v>
      </c>
      <c r="AD99" s="98">
        <v>24667</v>
      </c>
      <c r="AE99" s="98">
        <v>51867</v>
      </c>
      <c r="AF99" s="98">
        <v>52643</v>
      </c>
      <c r="AG99" s="98">
        <v>53713</v>
      </c>
      <c r="AH99" s="98">
        <v>54576</v>
      </c>
      <c r="AI99" s="98">
        <v>55968</v>
      </c>
      <c r="AJ99" s="98">
        <v>57683</v>
      </c>
      <c r="AK99" s="98">
        <v>59194</v>
      </c>
      <c r="AL99" s="98">
        <v>61653</v>
      </c>
      <c r="AM99" s="98">
        <v>64606</v>
      </c>
      <c r="AN99" s="98">
        <v>71390</v>
      </c>
      <c r="AO99" s="98">
        <v>86032</v>
      </c>
      <c r="AP99" s="98">
        <v>98985.947808652301</v>
      </c>
      <c r="AQ99" s="98">
        <v>109429.11037493174</v>
      </c>
      <c r="AR99" s="98">
        <v>117674.4515795662</v>
      </c>
      <c r="AS99" s="98">
        <v>124315.47101663011</v>
      </c>
      <c r="AT99" s="98">
        <v>129701.40209215308</v>
      </c>
      <c r="AU99" s="98">
        <v>134111.79071793371</v>
      </c>
      <c r="AV99" s="98">
        <v>137786.40064369701</v>
      </c>
      <c r="AW99" s="98">
        <v>141502.22006969608</v>
      </c>
      <c r="AX99" s="98">
        <v>145189.80115849723</v>
      </c>
      <c r="AY99" s="98">
        <v>148914.33566103474</v>
      </c>
      <c r="AZ99" s="98">
        <v>152614.46504540995</v>
      </c>
      <c r="BA99" s="98">
        <v>156323.39568489435</v>
      </c>
      <c r="BB99" s="98">
        <v>158596.37202960424</v>
      </c>
      <c r="BC99" s="98">
        <v>160997.09096377995</v>
      </c>
      <c r="BD99" s="98">
        <v>163416.70447543243</v>
      </c>
      <c r="BE99" s="98">
        <v>165927.95132442453</v>
      </c>
      <c r="BF99" s="98">
        <v>168459.60336651627</v>
      </c>
      <c r="BG99" s="98">
        <v>171045.94059516123</v>
      </c>
      <c r="BH99" s="98">
        <v>173643.55303239654</v>
      </c>
      <c r="BI99" s="98">
        <v>176332.50846484292</v>
      </c>
      <c r="BJ99" s="98">
        <v>179046.67402806718</v>
      </c>
      <c r="BK99" s="98">
        <v>181835.16068153176</v>
      </c>
    </row>
    <row r="100" spans="1:63" ht="12.75" customHeight="1" x14ac:dyDescent="0.2">
      <c r="A100" s="96"/>
      <c r="B100" s="98" t="s">
        <v>12</v>
      </c>
    </row>
    <row r="101" spans="1:63" ht="12.75" customHeight="1" x14ac:dyDescent="0.2">
      <c r="A101" s="96"/>
    </row>
    <row r="102" spans="1:63" ht="12.75" customHeight="1" x14ac:dyDescent="0.2">
      <c r="A102" s="96"/>
    </row>
    <row r="103" spans="1:63" ht="12.75" customHeight="1" x14ac:dyDescent="0.2">
      <c r="A103" s="96"/>
    </row>
    <row r="104" spans="1:63" ht="12.75" customHeight="1" x14ac:dyDescent="0.2">
      <c r="A104" s="96"/>
    </row>
    <row r="105" spans="1:63" ht="12.75" customHeight="1" x14ac:dyDescent="0.2">
      <c r="A105" s="96"/>
    </row>
    <row r="106" spans="1:63" ht="12.75" customHeight="1" x14ac:dyDescent="0.2">
      <c r="A106" s="96"/>
    </row>
    <row r="107" spans="1:63" ht="12.75" customHeight="1" x14ac:dyDescent="0.2">
      <c r="A107" s="96"/>
    </row>
    <row r="108" spans="1:63" ht="12.75" customHeight="1" x14ac:dyDescent="0.2">
      <c r="A108" s="96"/>
    </row>
    <row r="109" spans="1:63" ht="12.75" customHeight="1" x14ac:dyDescent="0.2">
      <c r="A109" s="96"/>
    </row>
    <row r="110" spans="1:63" ht="12.75" customHeight="1" x14ac:dyDescent="0.2">
      <c r="A110" s="106" t="s">
        <v>93</v>
      </c>
    </row>
    <row r="111" spans="1:63" ht="12.75" customHeight="1" x14ac:dyDescent="0.2">
      <c r="B111" s="98" t="s">
        <v>56</v>
      </c>
      <c r="AE111" s="91">
        <v>4082</v>
      </c>
      <c r="AF111" s="91">
        <v>4431</v>
      </c>
      <c r="AG111" s="91">
        <v>4768</v>
      </c>
      <c r="AH111" s="91">
        <v>5006</v>
      </c>
      <c r="AI111" s="91">
        <v>5475</v>
      </c>
      <c r="AJ111" s="91">
        <v>5963</v>
      </c>
      <c r="AK111" s="91">
        <v>6298</v>
      </c>
      <c r="AL111" s="91">
        <v>6800</v>
      </c>
      <c r="AM111" s="91">
        <v>7337</v>
      </c>
      <c r="AN111" s="91">
        <v>8150</v>
      </c>
      <c r="AO111" s="91">
        <v>9103</v>
      </c>
      <c r="AP111" s="91">
        <v>10117.153560361185</v>
      </c>
      <c r="AQ111" s="91">
        <v>11094.184413823521</v>
      </c>
      <c r="AR111" s="91">
        <v>12016.849154769599</v>
      </c>
      <c r="AS111" s="91">
        <v>12893.806425324121</v>
      </c>
      <c r="AT111" s="91">
        <v>13731.07822438927</v>
      </c>
      <c r="AU111" s="91">
        <v>14528.246686394557</v>
      </c>
      <c r="AV111" s="91">
        <v>15294.128640187251</v>
      </c>
      <c r="AW111" s="91">
        <v>16047.48788605542</v>
      </c>
      <c r="AX111" s="91">
        <v>16794.418851907099</v>
      </c>
      <c r="AY111" s="91">
        <v>17536.714284425165</v>
      </c>
      <c r="AZ111" s="91">
        <v>18281.49763995624</v>
      </c>
      <c r="BA111" s="91">
        <v>19028.828261013681</v>
      </c>
      <c r="BB111" s="91">
        <v>19747.992685320285</v>
      </c>
      <c r="BC111" s="91">
        <v>20468.425314152926</v>
      </c>
      <c r="BD111" s="91">
        <v>21194.507134267769</v>
      </c>
      <c r="BE111" s="91">
        <v>21926.870924790121</v>
      </c>
      <c r="BF111" s="91">
        <v>22667.313689074806</v>
      </c>
      <c r="BG111" s="91">
        <v>23419.122497121316</v>
      </c>
      <c r="BH111" s="91">
        <v>24184.099963718305</v>
      </c>
      <c r="BI111" s="91">
        <v>24963.029937848358</v>
      </c>
      <c r="BJ111" s="91">
        <v>25754.922611315553</v>
      </c>
      <c r="BK111" s="91">
        <v>26560.986207972837</v>
      </c>
    </row>
    <row r="112" spans="1:63" ht="12.75" customHeight="1" x14ac:dyDescent="0.2">
      <c r="A112" s="96"/>
      <c r="B112" s="98" t="s">
        <v>49</v>
      </c>
      <c r="AE112" s="91">
        <v>2098</v>
      </c>
      <c r="AF112" s="91">
        <v>2286</v>
      </c>
      <c r="AG112" s="91">
        <v>2475</v>
      </c>
      <c r="AH112" s="91">
        <v>2656</v>
      </c>
      <c r="AI112" s="91">
        <v>2875</v>
      </c>
      <c r="AJ112" s="91">
        <v>3071</v>
      </c>
      <c r="AK112" s="91">
        <v>3304</v>
      </c>
      <c r="AL112" s="91">
        <v>3588</v>
      </c>
      <c r="AM112" s="91">
        <v>3832</v>
      </c>
      <c r="AN112" s="91">
        <v>4143</v>
      </c>
      <c r="AO112" s="91">
        <v>4638</v>
      </c>
      <c r="AP112" s="91">
        <v>5114.6007395763745</v>
      </c>
      <c r="AQ112" s="91">
        <v>5580.4906174794141</v>
      </c>
      <c r="AR112" s="91">
        <v>6030.4114044535954</v>
      </c>
      <c r="AS112" s="91">
        <v>6464.3202017272033</v>
      </c>
      <c r="AT112" s="91">
        <v>6880.3905659734537</v>
      </c>
      <c r="AU112" s="91">
        <v>7276.8661551124696</v>
      </c>
      <c r="AV112" s="91">
        <v>7658.1712787993811</v>
      </c>
      <c r="AW112" s="91">
        <v>8033.8149783785839</v>
      </c>
      <c r="AX112" s="91">
        <v>8405.5045317137046</v>
      </c>
      <c r="AY112" s="91">
        <v>8772.6811058893672</v>
      </c>
      <c r="AZ112" s="91">
        <v>9138.1390882807918</v>
      </c>
      <c r="BA112" s="91">
        <v>9501.6854490717415</v>
      </c>
      <c r="BB112" s="91">
        <v>9850.0947451767988</v>
      </c>
      <c r="BC112" s="91">
        <v>10195.821630888931</v>
      </c>
      <c r="BD112" s="91">
        <v>10541.010157393202</v>
      </c>
      <c r="BE112" s="91">
        <v>10886.67166994</v>
      </c>
      <c r="BF112" s="91">
        <v>11233.163330962865</v>
      </c>
      <c r="BG112" s="91">
        <v>11579.742642742107</v>
      </c>
      <c r="BH112" s="91">
        <v>11928.068245636976</v>
      </c>
      <c r="BI112" s="91">
        <v>12267.39824923513</v>
      </c>
      <c r="BJ112" s="91">
        <v>12611.362445002291</v>
      </c>
      <c r="BK112" s="91">
        <v>12974.437954374247</v>
      </c>
    </row>
    <row r="113" spans="1:63" ht="12.75" customHeight="1" x14ac:dyDescent="0.2">
      <c r="A113" s="96"/>
      <c r="B113" s="98" t="s">
        <v>50</v>
      </c>
      <c r="AE113" s="91">
        <v>6006</v>
      </c>
      <c r="AF113" s="91">
        <v>6623</v>
      </c>
      <c r="AG113" s="91">
        <v>7073</v>
      </c>
      <c r="AH113" s="91">
        <v>7408</v>
      </c>
      <c r="AI113" s="91">
        <v>8015</v>
      </c>
      <c r="AJ113" s="91">
        <v>8670</v>
      </c>
      <c r="AK113" s="91">
        <v>9308</v>
      </c>
      <c r="AL113" s="91">
        <v>10000</v>
      </c>
      <c r="AM113" s="91">
        <v>10769</v>
      </c>
      <c r="AN113" s="91">
        <v>11914</v>
      </c>
      <c r="AO113" s="91">
        <v>13589</v>
      </c>
      <c r="AP113" s="91">
        <v>15177.75768477798</v>
      </c>
      <c r="AQ113" s="91">
        <v>16696.449669926162</v>
      </c>
      <c r="AR113" s="91">
        <v>18118.045823933178</v>
      </c>
      <c r="AS113" s="91">
        <v>19436.613408698016</v>
      </c>
      <c r="AT113" s="91">
        <v>20670.597440307036</v>
      </c>
      <c r="AU113" s="91">
        <v>21797.411426915096</v>
      </c>
      <c r="AV113" s="91">
        <v>22870.597166311243</v>
      </c>
      <c r="AW113" s="91">
        <v>23925.633892626214</v>
      </c>
      <c r="AX113" s="91">
        <v>24964.736507490314</v>
      </c>
      <c r="AY113" s="91">
        <v>25997.400020664467</v>
      </c>
      <c r="AZ113" s="91">
        <v>27028.391681533794</v>
      </c>
      <c r="BA113" s="91">
        <v>28065.404580808416</v>
      </c>
      <c r="BB113" s="91">
        <v>29050.993270136762</v>
      </c>
      <c r="BC113" s="91">
        <v>30036.833572723848</v>
      </c>
      <c r="BD113" s="91">
        <v>31023.633999047175</v>
      </c>
      <c r="BE113" s="91">
        <v>32023.522151703495</v>
      </c>
      <c r="BF113" s="91">
        <v>33034.628273817492</v>
      </c>
      <c r="BG113" s="91">
        <v>34059.703850788792</v>
      </c>
      <c r="BH113" s="91">
        <v>35099.656998871505</v>
      </c>
      <c r="BI113" s="91">
        <v>36154.703895067469</v>
      </c>
      <c r="BJ113" s="91">
        <v>37229.324037879451</v>
      </c>
      <c r="BK113" s="91">
        <v>38323.772848333785</v>
      </c>
    </row>
    <row r="114" spans="1:63" ht="12.75" customHeight="1" x14ac:dyDescent="0.2">
      <c r="A114" s="96"/>
      <c r="B114" s="98" t="s">
        <v>51</v>
      </c>
      <c r="AE114" s="91">
        <v>1042</v>
      </c>
      <c r="AF114" s="91">
        <v>1160</v>
      </c>
      <c r="AG114" s="91">
        <v>1264</v>
      </c>
      <c r="AH114" s="91">
        <v>1335</v>
      </c>
      <c r="AI114" s="91">
        <v>1408</v>
      </c>
      <c r="AJ114" s="91">
        <v>1487</v>
      </c>
      <c r="AK114" s="91">
        <v>1576</v>
      </c>
      <c r="AL114" s="91">
        <v>1717</v>
      </c>
      <c r="AM114" s="91">
        <v>1860</v>
      </c>
      <c r="AN114" s="91">
        <v>1999</v>
      </c>
      <c r="AO114" s="91">
        <v>2316</v>
      </c>
      <c r="AP114" s="91">
        <v>2583.9521550035029</v>
      </c>
      <c r="AQ114" s="91">
        <v>2840.103679267193</v>
      </c>
      <c r="AR114" s="91">
        <v>3082.7873555366036</v>
      </c>
      <c r="AS114" s="91">
        <v>3317.4560524737976</v>
      </c>
      <c r="AT114" s="91">
        <v>3546.4163046535941</v>
      </c>
      <c r="AU114" s="91">
        <v>3767.4717549300026</v>
      </c>
      <c r="AV114" s="91">
        <v>3981.3991208617963</v>
      </c>
      <c r="AW114" s="91">
        <v>4194.0761338029479</v>
      </c>
      <c r="AX114" s="91">
        <v>4405.5949953545087</v>
      </c>
      <c r="AY114" s="91">
        <v>4616.9811384121795</v>
      </c>
      <c r="AZ114" s="91">
        <v>4828.109688078921</v>
      </c>
      <c r="BA114" s="91">
        <v>5039.3608713617086</v>
      </c>
      <c r="BB114" s="91">
        <v>5241.3804453558387</v>
      </c>
      <c r="BC114" s="91">
        <v>5443.0387129368228</v>
      </c>
      <c r="BD114" s="91">
        <v>5644.4635389846526</v>
      </c>
      <c r="BE114" s="91">
        <v>5847.5160336259414</v>
      </c>
      <c r="BF114" s="91">
        <v>6052.167884002859</v>
      </c>
      <c r="BG114" s="91">
        <v>6257.2477771660851</v>
      </c>
      <c r="BH114" s="91">
        <v>6462.3006625529661</v>
      </c>
      <c r="BI114" s="91">
        <v>6668.0472499083544</v>
      </c>
      <c r="BJ114" s="91">
        <v>6874.1712472254439</v>
      </c>
      <c r="BK114" s="91">
        <v>7054.1459717262896</v>
      </c>
    </row>
    <row r="115" spans="1:63" ht="12.75" customHeight="1" x14ac:dyDescent="0.2">
      <c r="A115" s="96"/>
      <c r="B115" s="98" t="s">
        <v>52</v>
      </c>
      <c r="AE115" s="91">
        <v>1669</v>
      </c>
      <c r="AF115" s="91">
        <v>1781</v>
      </c>
      <c r="AG115" s="91">
        <v>1861</v>
      </c>
      <c r="AH115" s="91">
        <v>2010</v>
      </c>
      <c r="AI115" s="91">
        <v>2091</v>
      </c>
      <c r="AJ115" s="91">
        <v>2155</v>
      </c>
      <c r="AK115" s="91">
        <v>2246</v>
      </c>
      <c r="AL115" s="91">
        <v>2380</v>
      </c>
      <c r="AM115" s="91">
        <v>2515</v>
      </c>
      <c r="AN115" s="91">
        <v>2767</v>
      </c>
      <c r="AO115" s="91">
        <v>3086</v>
      </c>
      <c r="AP115" s="91">
        <v>3372.5205788806829</v>
      </c>
      <c r="AQ115" s="91">
        <v>3642.3904293593014</v>
      </c>
      <c r="AR115" s="91">
        <v>3895.3122101347062</v>
      </c>
      <c r="AS115" s="91">
        <v>4136.7558270071049</v>
      </c>
      <c r="AT115" s="91">
        <v>4366.8125533312041</v>
      </c>
      <c r="AU115" s="91">
        <v>4587.6952653791122</v>
      </c>
      <c r="AV115" s="91">
        <v>4800.9707621988046</v>
      </c>
      <c r="AW115" s="91">
        <v>5009.3249072621911</v>
      </c>
      <c r="AX115" s="91">
        <v>5214.6265366594043</v>
      </c>
      <c r="AY115" s="91">
        <v>5419.531905466667</v>
      </c>
      <c r="AZ115" s="91">
        <v>5624.5889932865985</v>
      </c>
      <c r="BA115" s="91">
        <v>5827.6278645564526</v>
      </c>
      <c r="BB115" s="91">
        <v>6016.6321371573877</v>
      </c>
      <c r="BC115" s="91">
        <v>6205.1622509569388</v>
      </c>
      <c r="BD115" s="91">
        <v>6393.8389253133964</v>
      </c>
      <c r="BE115" s="91">
        <v>6579.8564566945042</v>
      </c>
      <c r="BF115" s="91">
        <v>6764.1880795954639</v>
      </c>
      <c r="BG115" s="91">
        <v>6947.2487050442778</v>
      </c>
      <c r="BH115" s="91">
        <v>7129.9944182472027</v>
      </c>
      <c r="BI115" s="91">
        <v>7313.1930817809152</v>
      </c>
      <c r="BJ115" s="91">
        <v>7496.6416709678806</v>
      </c>
      <c r="BK115" s="91">
        <v>7682.3188153675565</v>
      </c>
    </row>
    <row r="116" spans="1:63" ht="12.75" customHeight="1" x14ac:dyDescent="0.2">
      <c r="A116" s="96"/>
      <c r="B116" s="98" t="s">
        <v>53</v>
      </c>
      <c r="AE116" s="91">
        <v>312</v>
      </c>
      <c r="AF116" s="91">
        <v>335</v>
      </c>
      <c r="AG116" s="91">
        <v>364</v>
      </c>
      <c r="AH116" s="91">
        <v>392</v>
      </c>
      <c r="AI116" s="91">
        <v>421</v>
      </c>
      <c r="AJ116" s="91">
        <v>459</v>
      </c>
      <c r="AK116" s="91">
        <v>492</v>
      </c>
      <c r="AL116" s="91">
        <v>529</v>
      </c>
      <c r="AM116" s="91">
        <v>588</v>
      </c>
      <c r="AN116" s="91">
        <v>631</v>
      </c>
      <c r="AO116" s="91">
        <v>718</v>
      </c>
      <c r="AP116" s="91">
        <v>779.37149583440078</v>
      </c>
      <c r="AQ116" s="91">
        <v>841.72449748139979</v>
      </c>
      <c r="AR116" s="91">
        <v>903.8574576833978</v>
      </c>
      <c r="AS116" s="91">
        <v>964.81416718010075</v>
      </c>
      <c r="AT116" s="91">
        <v>1024.8595802024997</v>
      </c>
      <c r="AU116" s="91">
        <v>1082.6725925498019</v>
      </c>
      <c r="AV116" s="91">
        <v>1138.4914859902005</v>
      </c>
      <c r="AW116" s="91">
        <v>1193.202064577499</v>
      </c>
      <c r="AX116" s="91">
        <v>1247.2800156216979</v>
      </c>
      <c r="AY116" s="91">
        <v>1300.7598833897021</v>
      </c>
      <c r="AZ116" s="91">
        <v>1353.843089957697</v>
      </c>
      <c r="BA116" s="91">
        <v>1406.9004633314994</v>
      </c>
      <c r="BB116" s="91">
        <v>1457.9504724148999</v>
      </c>
      <c r="BC116" s="91">
        <v>1508.4575597926455</v>
      </c>
      <c r="BD116" s="91">
        <v>1558.521813125087</v>
      </c>
      <c r="BE116" s="91">
        <v>1609.6677499229042</v>
      </c>
      <c r="BF116" s="91">
        <v>1661.6044886973043</v>
      </c>
      <c r="BG116" s="91">
        <v>1713.1867721910696</v>
      </c>
      <c r="BH116" s="91">
        <v>1764.5196790321647</v>
      </c>
      <c r="BI116" s="91">
        <v>1815.5492117106885</v>
      </c>
      <c r="BJ116" s="91">
        <v>1866.2439841198457</v>
      </c>
      <c r="BK116" s="91">
        <v>1916.9833209997821</v>
      </c>
    </row>
    <row r="117" spans="1:63" ht="12.75" customHeight="1" x14ac:dyDescent="0.2">
      <c r="A117" s="96"/>
      <c r="B117" s="98" t="s">
        <v>54</v>
      </c>
      <c r="AE117" s="91">
        <v>716</v>
      </c>
      <c r="AF117" s="91">
        <v>749</v>
      </c>
      <c r="AG117" s="91">
        <v>798</v>
      </c>
      <c r="AH117" s="91">
        <v>868</v>
      </c>
      <c r="AI117" s="91">
        <v>932</v>
      </c>
      <c r="AJ117" s="91">
        <v>980</v>
      </c>
      <c r="AK117" s="91">
        <v>1038</v>
      </c>
      <c r="AL117" s="91">
        <v>1100</v>
      </c>
      <c r="AM117" s="91">
        <v>1149</v>
      </c>
      <c r="AN117" s="91">
        <v>1272</v>
      </c>
      <c r="AO117" s="91">
        <v>1478</v>
      </c>
      <c r="AP117" s="91">
        <v>1682.5447611244927</v>
      </c>
      <c r="AQ117" s="91">
        <v>1877.4982288222034</v>
      </c>
      <c r="AR117" s="91">
        <v>2053.6238627089033</v>
      </c>
      <c r="AS117" s="91">
        <v>2209.9656636395011</v>
      </c>
      <c r="AT117" s="91">
        <v>2350.9566500027126</v>
      </c>
      <c r="AU117" s="91">
        <v>2480.877996906403</v>
      </c>
      <c r="AV117" s="91">
        <v>2599.9164276098968</v>
      </c>
      <c r="AW117" s="91">
        <v>2715.2830075909997</v>
      </c>
      <c r="AX117" s="91">
        <v>2828.4292008369057</v>
      </c>
      <c r="AY117" s="91">
        <v>2939.5699876317108</v>
      </c>
      <c r="AZ117" s="91">
        <v>3049.4596011097965</v>
      </c>
      <c r="BA117" s="91">
        <v>3159.0371678511838</v>
      </c>
      <c r="BB117" s="91">
        <v>3260.7886191690636</v>
      </c>
      <c r="BC117" s="91">
        <v>3359.8545779542069</v>
      </c>
      <c r="BD117" s="91">
        <v>3457.742192613171</v>
      </c>
      <c r="BE117" s="91">
        <v>3554.9965327482719</v>
      </c>
      <c r="BF117" s="91">
        <v>3653.9065746091005</v>
      </c>
      <c r="BG117" s="91">
        <v>3751.3783115508008</v>
      </c>
      <c r="BH117" s="91">
        <v>3849.3323821682079</v>
      </c>
      <c r="BI117" s="91">
        <v>3945.7730337798253</v>
      </c>
      <c r="BJ117" s="91">
        <v>4041.3430593799399</v>
      </c>
      <c r="BK117" s="91">
        <v>4136.0631131154951</v>
      </c>
    </row>
    <row r="118" spans="1:63" ht="12.75" customHeight="1" x14ac:dyDescent="0.2">
      <c r="A118" s="96"/>
      <c r="B118" s="98" t="s">
        <v>55</v>
      </c>
      <c r="AE118" s="91">
        <v>714</v>
      </c>
      <c r="AF118" s="91">
        <v>760</v>
      </c>
      <c r="AG118" s="91">
        <v>824</v>
      </c>
      <c r="AH118" s="91">
        <v>852</v>
      </c>
      <c r="AI118" s="91">
        <v>953</v>
      </c>
      <c r="AJ118" s="91">
        <v>1028</v>
      </c>
      <c r="AK118" s="91">
        <v>1126</v>
      </c>
      <c r="AL118" s="91">
        <v>1225</v>
      </c>
      <c r="AM118" s="91">
        <v>1319</v>
      </c>
      <c r="AN118" s="91">
        <v>1455</v>
      </c>
      <c r="AO118" s="91">
        <v>1658</v>
      </c>
      <c r="AP118" s="91">
        <v>1856.6840730607935</v>
      </c>
      <c r="AQ118" s="91">
        <v>2049.7865306063009</v>
      </c>
      <c r="AR118" s="91">
        <v>2236.4249353369987</v>
      </c>
      <c r="AS118" s="91">
        <v>2411.0440989418876</v>
      </c>
      <c r="AT118" s="91">
        <v>2575.409919916307</v>
      </c>
      <c r="AU118" s="91">
        <v>2734.573636282697</v>
      </c>
      <c r="AV118" s="91">
        <v>2888.9976390219981</v>
      </c>
      <c r="AW118" s="91">
        <v>3041.091545123601</v>
      </c>
      <c r="AX118" s="91">
        <v>3191.1838524947857</v>
      </c>
      <c r="AY118" s="91">
        <v>3338.1673601860907</v>
      </c>
      <c r="AZ118" s="91">
        <v>3484.1323739955019</v>
      </c>
      <c r="BA118" s="91">
        <v>3614.7721299934055</v>
      </c>
      <c r="BB118" s="91">
        <v>3737.0622855638098</v>
      </c>
      <c r="BC118" s="91">
        <v>3870.4782562373066</v>
      </c>
      <c r="BD118" s="91">
        <v>4003.9882474652036</v>
      </c>
      <c r="BE118" s="91">
        <v>4136.6279571029163</v>
      </c>
      <c r="BF118" s="91">
        <v>4269.4410918019921</v>
      </c>
      <c r="BG118" s="91">
        <v>4391.8068016820207</v>
      </c>
      <c r="BH118" s="91">
        <v>4515.151689846617</v>
      </c>
      <c r="BI118" s="91">
        <v>4649.1705025371957</v>
      </c>
      <c r="BJ118" s="91">
        <v>4783.2804747783985</v>
      </c>
      <c r="BK118" s="91">
        <v>4919.1018079113028</v>
      </c>
    </row>
    <row r="119" spans="1:63" ht="12.75" customHeight="1" x14ac:dyDescent="0.2">
      <c r="A119" s="96"/>
      <c r="B119" s="98" t="s">
        <v>59</v>
      </c>
      <c r="AE119" s="91">
        <v>93</v>
      </c>
      <c r="AF119" s="91">
        <v>112</v>
      </c>
      <c r="AG119" s="91">
        <v>134</v>
      </c>
      <c r="AH119" s="91">
        <v>153</v>
      </c>
      <c r="AI119" s="91">
        <v>167</v>
      </c>
      <c r="AJ119" s="91">
        <v>184</v>
      </c>
      <c r="AK119" s="91">
        <v>208</v>
      </c>
      <c r="AL119" s="91">
        <v>215</v>
      </c>
      <c r="AM119" s="91">
        <v>243</v>
      </c>
      <c r="AN119" s="91">
        <v>266</v>
      </c>
      <c r="AO119" s="91">
        <v>289</v>
      </c>
      <c r="AP119" s="91">
        <v>310.69415072349989</v>
      </c>
      <c r="AQ119" s="91">
        <v>332.57746570299986</v>
      </c>
      <c r="AR119" s="91">
        <v>355.22028399049975</v>
      </c>
      <c r="AS119" s="91">
        <v>378.47598807450055</v>
      </c>
      <c r="AT119" s="91">
        <v>401.86997813869976</v>
      </c>
      <c r="AU119" s="91">
        <v>424.00151060600001</v>
      </c>
      <c r="AV119" s="91">
        <v>445.44551381289989</v>
      </c>
      <c r="AW119" s="91">
        <v>467.7183540004998</v>
      </c>
      <c r="AX119" s="91">
        <v>490.59270164100047</v>
      </c>
      <c r="AY119" s="91">
        <v>513.08790713419978</v>
      </c>
      <c r="AZ119" s="91">
        <v>535.47264481439981</v>
      </c>
      <c r="BA119" s="91">
        <v>557.90662677100102</v>
      </c>
      <c r="BB119" s="91">
        <v>580.2809124249992</v>
      </c>
      <c r="BC119" s="91">
        <v>603.3197098956</v>
      </c>
      <c r="BD119" s="91">
        <v>627.0302117550998</v>
      </c>
      <c r="BE119" s="91">
        <v>649.99950272100114</v>
      </c>
      <c r="BF119" s="91">
        <v>672.66752580020011</v>
      </c>
      <c r="BG119" s="91">
        <v>695.43970828359807</v>
      </c>
      <c r="BH119" s="91">
        <v>718.73444292909983</v>
      </c>
      <c r="BI119" s="91">
        <v>742.21204259229933</v>
      </c>
      <c r="BJ119" s="91">
        <v>766.24676611260031</v>
      </c>
      <c r="BK119" s="91">
        <v>789.58811977259938</v>
      </c>
    </row>
    <row r="120" spans="1:63" ht="12.75" customHeight="1" x14ac:dyDescent="0.2">
      <c r="A120" s="96"/>
      <c r="B120" s="98" t="s">
        <v>60</v>
      </c>
      <c r="K120" s="330"/>
      <c r="M120" s="330"/>
      <c r="O120" s="330"/>
      <c r="Q120" s="330"/>
      <c r="S120" s="330"/>
      <c r="U120" s="330"/>
      <c r="W120" s="330"/>
      <c r="Y120" s="330"/>
      <c r="AA120" s="330"/>
      <c r="AC120" s="330"/>
      <c r="AE120" s="98">
        <v>16732</v>
      </c>
      <c r="AF120" s="98">
        <v>18237</v>
      </c>
      <c r="AG120" s="98">
        <v>19561</v>
      </c>
      <c r="AH120" s="98">
        <v>20680</v>
      </c>
      <c r="AI120" s="98">
        <v>22337</v>
      </c>
      <c r="AJ120" s="98">
        <v>23997</v>
      </c>
      <c r="AK120" s="98">
        <v>25596</v>
      </c>
      <c r="AL120" s="98">
        <v>27554</v>
      </c>
      <c r="AM120" s="98">
        <v>29612</v>
      </c>
      <c r="AN120" s="98">
        <v>32597</v>
      </c>
      <c r="AO120" s="98">
        <v>36875</v>
      </c>
      <c r="AP120" s="98">
        <v>40995.279199342913</v>
      </c>
      <c r="AQ120" s="98">
        <v>44955.205532468499</v>
      </c>
      <c r="AR120" s="98">
        <v>48692.532488547484</v>
      </c>
      <c r="AS120" s="98">
        <v>52213.251833066228</v>
      </c>
      <c r="AT120" s="98">
        <v>55548.391216914788</v>
      </c>
      <c r="AU120" s="98">
        <v>58679.81702507614</v>
      </c>
      <c r="AV120" s="98">
        <v>61678.118034793464</v>
      </c>
      <c r="AW120" s="98">
        <v>64627.632769417956</v>
      </c>
      <c r="AX120" s="98">
        <v>67542.367193719416</v>
      </c>
      <c r="AY120" s="98">
        <v>70434.893593199566</v>
      </c>
      <c r="AZ120" s="98">
        <v>73323.634801013744</v>
      </c>
      <c r="BA120" s="98">
        <v>76201.523414759096</v>
      </c>
      <c r="BB120" s="98">
        <v>78943.175572719847</v>
      </c>
      <c r="BC120" s="98">
        <v>81691.391585539212</v>
      </c>
      <c r="BD120" s="98">
        <v>84444.736219964747</v>
      </c>
      <c r="BE120" s="98">
        <v>87215.728979249136</v>
      </c>
      <c r="BF120" s="98">
        <v>90009.080938362094</v>
      </c>
      <c r="BG120" s="98">
        <v>92814.877066570043</v>
      </c>
      <c r="BH120" s="98">
        <v>95651.85848300306</v>
      </c>
      <c r="BI120" s="98">
        <v>98519.077204460249</v>
      </c>
      <c r="BJ120" s="98">
        <v>101423.5362967814</v>
      </c>
      <c r="BK120" s="98">
        <v>104357.3981595739</v>
      </c>
    </row>
    <row r="121" spans="1:63" ht="12.75" customHeight="1" x14ac:dyDescent="0.2">
      <c r="A121" s="96"/>
      <c r="B121" s="98" t="s">
        <v>12</v>
      </c>
    </row>
    <row r="122" spans="1:63" ht="12.75" customHeight="1" x14ac:dyDescent="0.2">
      <c r="A122" s="96"/>
    </row>
    <row r="123" spans="1:63" ht="12.75" customHeight="1" x14ac:dyDescent="0.2">
      <c r="A123" s="96"/>
    </row>
    <row r="124" spans="1:63" ht="12.75" customHeight="1" x14ac:dyDescent="0.2">
      <c r="A124" s="96"/>
    </row>
    <row r="125" spans="1:63" ht="12.75" customHeight="1" x14ac:dyDescent="0.2">
      <c r="A125" s="96"/>
    </row>
    <row r="126" spans="1:63" ht="12.75" customHeight="1" x14ac:dyDescent="0.2">
      <c r="A126" s="96"/>
    </row>
    <row r="127" spans="1:63" ht="12.75" customHeight="1" x14ac:dyDescent="0.2">
      <c r="A127" s="96"/>
    </row>
    <row r="128" spans="1:63" ht="12.75" customHeight="1" x14ac:dyDescent="0.2">
      <c r="A128" s="96"/>
    </row>
    <row r="129" spans="1:63" ht="12.75" customHeight="1" x14ac:dyDescent="0.2">
      <c r="A129" s="96"/>
    </row>
    <row r="130" spans="1:63" ht="12.75" customHeight="1" x14ac:dyDescent="0.2">
      <c r="A130" s="96"/>
    </row>
    <row r="131" spans="1:63" ht="12.75" customHeight="1" x14ac:dyDescent="0.2">
      <c r="A131" s="106" t="s">
        <v>94</v>
      </c>
    </row>
    <row r="132" spans="1:63" ht="12.75" customHeight="1" x14ac:dyDescent="0.2">
      <c r="B132" s="98" t="s">
        <v>56</v>
      </c>
      <c r="AE132" s="91">
        <v>12010</v>
      </c>
      <c r="AF132" s="91">
        <v>12085</v>
      </c>
      <c r="AG132" s="91">
        <v>12118</v>
      </c>
      <c r="AH132" s="91">
        <v>12152</v>
      </c>
      <c r="AI132" s="91">
        <v>12231</v>
      </c>
      <c r="AJ132" s="91">
        <v>12303</v>
      </c>
      <c r="AK132" s="91">
        <v>12321</v>
      </c>
      <c r="AL132" s="91">
        <v>12375</v>
      </c>
      <c r="AM132" s="91">
        <v>12428</v>
      </c>
      <c r="AN132" s="91">
        <v>12528</v>
      </c>
      <c r="AO132" s="91">
        <v>12670</v>
      </c>
      <c r="AP132" s="91">
        <v>12757.253967294018</v>
      </c>
      <c r="AQ132" s="91">
        <v>12849.340487730798</v>
      </c>
      <c r="AR132" s="91">
        <v>12927.349401990836</v>
      </c>
      <c r="AS132" s="91">
        <v>12994.876657605586</v>
      </c>
      <c r="AT132" s="91">
        <v>13049.583759465724</v>
      </c>
      <c r="AU132" s="91">
        <v>13097.151994743464</v>
      </c>
      <c r="AV132" s="91">
        <v>13132.218216410478</v>
      </c>
      <c r="AW132" s="91">
        <v>13163.394465574574</v>
      </c>
      <c r="AX132" s="91">
        <v>13185.896447979898</v>
      </c>
      <c r="AY132" s="91">
        <v>13209.974267493755</v>
      </c>
      <c r="AZ132" s="91">
        <v>13229.684383379999</v>
      </c>
      <c r="BA132" s="91">
        <v>13250.619931071406</v>
      </c>
      <c r="BB132" s="91">
        <v>13253.374302028024</v>
      </c>
      <c r="BC132" s="91">
        <v>13261.535078914478</v>
      </c>
      <c r="BD132" s="91">
        <v>13267.99988244618</v>
      </c>
      <c r="BE132" s="91">
        <v>13278.975513136216</v>
      </c>
      <c r="BF132" s="91">
        <v>13285.669010468708</v>
      </c>
      <c r="BG132" s="91">
        <v>13298.238574074165</v>
      </c>
      <c r="BH132" s="91">
        <v>13307.304682511183</v>
      </c>
      <c r="BI132" s="91">
        <v>13324.575709437699</v>
      </c>
      <c r="BJ132" s="91">
        <v>13340.35806973244</v>
      </c>
      <c r="BK132" s="91">
        <v>13365.39895483132</v>
      </c>
    </row>
    <row r="133" spans="1:63" ht="12.75" customHeight="1" x14ac:dyDescent="0.2">
      <c r="A133" s="96"/>
      <c r="B133" s="98" t="s">
        <v>49</v>
      </c>
      <c r="AE133" s="91">
        <v>7191</v>
      </c>
      <c r="AF133" s="91">
        <v>7239</v>
      </c>
      <c r="AG133" s="91">
        <v>7262</v>
      </c>
      <c r="AH133" s="91">
        <v>7290</v>
      </c>
      <c r="AI133" s="91">
        <v>7371</v>
      </c>
      <c r="AJ133" s="91">
        <v>7437</v>
      </c>
      <c r="AK133" s="91">
        <v>7502</v>
      </c>
      <c r="AL133" s="91">
        <v>7566</v>
      </c>
      <c r="AM133" s="91">
        <v>7628</v>
      </c>
      <c r="AN133" s="91">
        <v>7708</v>
      </c>
      <c r="AO133" s="91">
        <v>7872</v>
      </c>
      <c r="AP133" s="91">
        <v>7972.2302676462996</v>
      </c>
      <c r="AQ133" s="91">
        <v>8080.3740033697059</v>
      </c>
      <c r="AR133" s="91">
        <v>8172.1805346662159</v>
      </c>
      <c r="AS133" s="91">
        <v>8252.7544445243075</v>
      </c>
      <c r="AT133" s="91">
        <v>8319.4188295408057</v>
      </c>
      <c r="AU133" s="91">
        <v>8376.5293918228563</v>
      </c>
      <c r="AV133" s="91">
        <v>8422.4754252862949</v>
      </c>
      <c r="AW133" s="91">
        <v>8463.9884160440415</v>
      </c>
      <c r="AX133" s="91">
        <v>8497.5705866097669</v>
      </c>
      <c r="AY133" s="91">
        <v>8531.7431540356156</v>
      </c>
      <c r="AZ133" s="91">
        <v>8561.7719916025871</v>
      </c>
      <c r="BA133" s="91">
        <v>8588.1489627753235</v>
      </c>
      <c r="BB133" s="91">
        <v>8593.944479141308</v>
      </c>
      <c r="BC133" s="91">
        <v>8596.7544811892858</v>
      </c>
      <c r="BD133" s="91">
        <v>8591.5927472240055</v>
      </c>
      <c r="BE133" s="91">
        <v>8587.2487822066232</v>
      </c>
      <c r="BF133" s="91">
        <v>8577.7796930586246</v>
      </c>
      <c r="BG133" s="91">
        <v>8568.276161099373</v>
      </c>
      <c r="BH133" s="91">
        <v>8553.1900902137113</v>
      </c>
      <c r="BI133" s="91">
        <v>8537.6868620456407</v>
      </c>
      <c r="BJ133" s="91">
        <v>8515.9820145368922</v>
      </c>
      <c r="BK133" s="91">
        <v>8497.5181781675637</v>
      </c>
    </row>
    <row r="134" spans="1:63" ht="12.75" customHeight="1" x14ac:dyDescent="0.2">
      <c r="A134" s="96"/>
      <c r="B134" s="98" t="s">
        <v>50</v>
      </c>
      <c r="AE134" s="91">
        <v>16342</v>
      </c>
      <c r="AF134" s="91">
        <v>16437</v>
      </c>
      <c r="AG134" s="91">
        <v>16506</v>
      </c>
      <c r="AH134" s="91">
        <v>16600</v>
      </c>
      <c r="AI134" s="91">
        <v>16752</v>
      </c>
      <c r="AJ134" s="91">
        <v>16943</v>
      </c>
      <c r="AK134" s="91">
        <v>17107</v>
      </c>
      <c r="AL134" s="91">
        <v>17254</v>
      </c>
      <c r="AM134" s="91">
        <v>17377</v>
      </c>
      <c r="AN134" s="91">
        <v>17741</v>
      </c>
      <c r="AO134" s="91">
        <v>18169</v>
      </c>
      <c r="AP134" s="91">
        <v>18396.493260942923</v>
      </c>
      <c r="AQ134" s="91">
        <v>18622.473003808285</v>
      </c>
      <c r="AR134" s="91">
        <v>18832.30492084533</v>
      </c>
      <c r="AS134" s="91">
        <v>19018.542883583912</v>
      </c>
      <c r="AT134" s="91">
        <v>19176.79384517634</v>
      </c>
      <c r="AU134" s="91">
        <v>19318.82469449229</v>
      </c>
      <c r="AV134" s="91">
        <v>19438.674997351281</v>
      </c>
      <c r="AW134" s="91">
        <v>19553.357669520905</v>
      </c>
      <c r="AX134" s="91">
        <v>19656.28825347864</v>
      </c>
      <c r="AY134" s="91">
        <v>19753.810666756381</v>
      </c>
      <c r="AZ134" s="91">
        <v>19836.195213633615</v>
      </c>
      <c r="BA134" s="91">
        <v>19913.135290037302</v>
      </c>
      <c r="BB134" s="91">
        <v>19959.890628192694</v>
      </c>
      <c r="BC134" s="91">
        <v>19999.983072514922</v>
      </c>
      <c r="BD134" s="91">
        <v>20023.471747830485</v>
      </c>
      <c r="BE134" s="91">
        <v>20045.572339913848</v>
      </c>
      <c r="BF134" s="91">
        <v>20053.266464612323</v>
      </c>
      <c r="BG134" s="91">
        <v>20060.406811572204</v>
      </c>
      <c r="BH134" s="91">
        <v>20054.188171484035</v>
      </c>
      <c r="BI134" s="91">
        <v>20045.698332155545</v>
      </c>
      <c r="BJ134" s="91">
        <v>20025.046588113746</v>
      </c>
      <c r="BK134" s="91">
        <v>20006.684608139458</v>
      </c>
    </row>
    <row r="135" spans="1:63" ht="12.75" customHeight="1" x14ac:dyDescent="0.2">
      <c r="A135" s="96"/>
      <c r="B135" s="98" t="s">
        <v>51</v>
      </c>
      <c r="AE135" s="91">
        <v>3291</v>
      </c>
      <c r="AF135" s="91">
        <v>3326</v>
      </c>
      <c r="AG135" s="91">
        <v>3341</v>
      </c>
      <c r="AH135" s="91">
        <v>3356</v>
      </c>
      <c r="AI135" s="91">
        <v>3391</v>
      </c>
      <c r="AJ135" s="91">
        <v>3403</v>
      </c>
      <c r="AK135" s="91">
        <v>3413</v>
      </c>
      <c r="AL135" s="91">
        <v>3418</v>
      </c>
      <c r="AM135" s="91">
        <v>3441</v>
      </c>
      <c r="AN135" s="91">
        <v>3459</v>
      </c>
      <c r="AO135" s="91">
        <v>3520</v>
      </c>
      <c r="AP135" s="91">
        <v>3535.3415378480267</v>
      </c>
      <c r="AQ135" s="91">
        <v>3554.5062534294852</v>
      </c>
      <c r="AR135" s="91">
        <v>3569.4824301296053</v>
      </c>
      <c r="AS135" s="91">
        <v>3584.6070531819964</v>
      </c>
      <c r="AT135" s="91">
        <v>3599.2278898634036</v>
      </c>
      <c r="AU135" s="91">
        <v>3610.9158995701978</v>
      </c>
      <c r="AV135" s="91">
        <v>3618.7991373134168</v>
      </c>
      <c r="AW135" s="91">
        <v>3626.0495136141703</v>
      </c>
      <c r="AX135" s="91">
        <v>3631.4957217187398</v>
      </c>
      <c r="AY135" s="91">
        <v>3635.360993831202</v>
      </c>
      <c r="AZ135" s="91">
        <v>3636.070081306143</v>
      </c>
      <c r="BA135" s="91">
        <v>3637.4191628483709</v>
      </c>
      <c r="BB135" s="91">
        <v>3635.4314698539038</v>
      </c>
      <c r="BC135" s="91">
        <v>3631.9112603264057</v>
      </c>
      <c r="BD135" s="91">
        <v>3625.5360192166841</v>
      </c>
      <c r="BE135" s="91">
        <v>3618.9096091119463</v>
      </c>
      <c r="BF135" s="91">
        <v>3610.6162673984059</v>
      </c>
      <c r="BG135" s="91">
        <v>3603.2079807078781</v>
      </c>
      <c r="BH135" s="91">
        <v>3594.4530537566966</v>
      </c>
      <c r="BI135" s="91">
        <v>3586.9557651567138</v>
      </c>
      <c r="BJ135" s="91">
        <v>3578.442873706198</v>
      </c>
      <c r="BK135" s="91">
        <v>3570.0825904479075</v>
      </c>
    </row>
    <row r="136" spans="1:63" ht="12.75" customHeight="1" x14ac:dyDescent="0.2">
      <c r="A136" s="96"/>
      <c r="B136" s="98" t="s">
        <v>52</v>
      </c>
      <c r="AE136" s="91">
        <v>5680</v>
      </c>
      <c r="AF136" s="91">
        <v>5733</v>
      </c>
      <c r="AG136" s="91">
        <v>5740</v>
      </c>
      <c r="AH136" s="91">
        <v>5766</v>
      </c>
      <c r="AI136" s="91">
        <v>5800</v>
      </c>
      <c r="AJ136" s="91">
        <v>5805</v>
      </c>
      <c r="AK136" s="91">
        <v>5781</v>
      </c>
      <c r="AL136" s="91">
        <v>5795</v>
      </c>
      <c r="AM136" s="91">
        <v>5792</v>
      </c>
      <c r="AN136" s="91">
        <v>5871</v>
      </c>
      <c r="AO136" s="91">
        <v>5963</v>
      </c>
      <c r="AP136" s="91">
        <v>5992.4840782553074</v>
      </c>
      <c r="AQ136" s="91">
        <v>6029.374503413911</v>
      </c>
      <c r="AR136" s="91">
        <v>6059.3684491991735</v>
      </c>
      <c r="AS136" s="91">
        <v>6082.1336765130845</v>
      </c>
      <c r="AT136" s="91">
        <v>6097.4314649991984</v>
      </c>
      <c r="AU136" s="91">
        <v>6109.70456849521</v>
      </c>
      <c r="AV136" s="91">
        <v>6116.7586781571981</v>
      </c>
      <c r="AW136" s="91">
        <v>6124.0570066536284</v>
      </c>
      <c r="AX136" s="91">
        <v>6128.2617961171254</v>
      </c>
      <c r="AY136" s="91">
        <v>6131.2950476451815</v>
      </c>
      <c r="AZ136" s="91">
        <v>6130.3778096796568</v>
      </c>
      <c r="BA136" s="91">
        <v>6129.4463974356941</v>
      </c>
      <c r="BB136" s="91">
        <v>6119.9939164477009</v>
      </c>
      <c r="BC136" s="91">
        <v>6107.6223934191703</v>
      </c>
      <c r="BD136" s="91">
        <v>6089.7693004885386</v>
      </c>
      <c r="BE136" s="91">
        <v>6071.0563523380624</v>
      </c>
      <c r="BF136" s="91">
        <v>6048.2779493401204</v>
      </c>
      <c r="BG136" s="91">
        <v>6025.7467790050423</v>
      </c>
      <c r="BH136" s="91">
        <v>5999.359400203015</v>
      </c>
      <c r="BI136" s="91">
        <v>5972.9716248943832</v>
      </c>
      <c r="BJ136" s="91">
        <v>5942.9091697260792</v>
      </c>
      <c r="BK136" s="91">
        <v>5912.4529642214175</v>
      </c>
    </row>
    <row r="137" spans="1:63" ht="12.75" customHeight="1" x14ac:dyDescent="0.2">
      <c r="A137" s="96"/>
      <c r="B137" s="98" t="s">
        <v>53</v>
      </c>
      <c r="AE137" s="91">
        <v>1622</v>
      </c>
      <c r="AF137" s="91">
        <v>1627</v>
      </c>
      <c r="AG137" s="91">
        <v>1638</v>
      </c>
      <c r="AH137" s="91">
        <v>1653</v>
      </c>
      <c r="AI137" s="91">
        <v>1671</v>
      </c>
      <c r="AJ137" s="91">
        <v>1690</v>
      </c>
      <c r="AK137" s="91">
        <v>1696</v>
      </c>
      <c r="AL137" s="91">
        <v>1704</v>
      </c>
      <c r="AM137" s="91">
        <v>1711</v>
      </c>
      <c r="AN137" s="91">
        <v>1732</v>
      </c>
      <c r="AO137" s="91">
        <v>1771</v>
      </c>
      <c r="AP137" s="91">
        <v>1780.172274870097</v>
      </c>
      <c r="AQ137" s="91">
        <v>1790.4857487943984</v>
      </c>
      <c r="AR137" s="91">
        <v>1799.4048284917978</v>
      </c>
      <c r="AS137" s="91">
        <v>1807.3961025052047</v>
      </c>
      <c r="AT137" s="91">
        <v>1813.7661162644908</v>
      </c>
      <c r="AU137" s="91">
        <v>1817.8976303451984</v>
      </c>
      <c r="AV137" s="91">
        <v>1819.484677456403</v>
      </c>
      <c r="AW137" s="91">
        <v>1820.7807960638945</v>
      </c>
      <c r="AX137" s="91">
        <v>1821.085653640901</v>
      </c>
      <c r="AY137" s="91">
        <v>1821.2608228266654</v>
      </c>
      <c r="AZ137" s="91">
        <v>1820.5209590032621</v>
      </c>
      <c r="BA137" s="91">
        <v>1820.0616163545978</v>
      </c>
      <c r="BB137" s="91">
        <v>1818.8325111010076</v>
      </c>
      <c r="BC137" s="91">
        <v>1816.3234921002077</v>
      </c>
      <c r="BD137" s="91">
        <v>1811.7227648717326</v>
      </c>
      <c r="BE137" s="91">
        <v>1806.9207754405379</v>
      </c>
      <c r="BF137" s="91">
        <v>1801.2471933684585</v>
      </c>
      <c r="BG137" s="91">
        <v>1796.8141323199436</v>
      </c>
      <c r="BH137" s="91">
        <v>1792.3173551559626</v>
      </c>
      <c r="BI137" s="91">
        <v>1788.4593080110747</v>
      </c>
      <c r="BJ137" s="91">
        <v>1784.2066380582132</v>
      </c>
      <c r="BK137" s="91">
        <v>1780.1525042339924</v>
      </c>
    </row>
    <row r="138" spans="1:63" ht="12.75" customHeight="1" x14ac:dyDescent="0.2">
      <c r="A138" s="96"/>
      <c r="B138" s="98" t="s">
        <v>54</v>
      </c>
      <c r="AE138" s="91">
        <v>1192</v>
      </c>
      <c r="AF138" s="91">
        <v>1188</v>
      </c>
      <c r="AG138" s="91">
        <v>1182</v>
      </c>
      <c r="AH138" s="91">
        <v>1174</v>
      </c>
      <c r="AI138" s="91">
        <v>1183</v>
      </c>
      <c r="AJ138" s="91">
        <v>1185</v>
      </c>
      <c r="AK138" s="91">
        <v>1174</v>
      </c>
      <c r="AL138" s="91">
        <v>1163</v>
      </c>
      <c r="AM138" s="91">
        <v>1151</v>
      </c>
      <c r="AN138" s="91">
        <v>1138</v>
      </c>
      <c r="AO138" s="91">
        <v>1117</v>
      </c>
      <c r="AP138" s="91">
        <v>1121.8407982783026</v>
      </c>
      <c r="AQ138" s="91">
        <v>1127.899610309601</v>
      </c>
      <c r="AR138" s="91">
        <v>1133.2679794304013</v>
      </c>
      <c r="AS138" s="91">
        <v>1139.7066048431996</v>
      </c>
      <c r="AT138" s="91">
        <v>1146.2951091859975</v>
      </c>
      <c r="AU138" s="91">
        <v>1151.5258398646026</v>
      </c>
      <c r="AV138" s="91">
        <v>1155.1167186819982</v>
      </c>
      <c r="AW138" s="91">
        <v>1158.870362085001</v>
      </c>
      <c r="AX138" s="91">
        <v>1162.394755698298</v>
      </c>
      <c r="AY138" s="91">
        <v>1165.3330832017018</v>
      </c>
      <c r="AZ138" s="91">
        <v>1167.8568289310015</v>
      </c>
      <c r="BA138" s="91">
        <v>1171.4267604856839</v>
      </c>
      <c r="BB138" s="91">
        <v>1174.5062062937591</v>
      </c>
      <c r="BC138" s="91">
        <v>1177.0840863341928</v>
      </c>
      <c r="BD138" s="91">
        <v>1178.7059048364686</v>
      </c>
      <c r="BE138" s="91">
        <v>1180.331381154474</v>
      </c>
      <c r="BF138" s="91">
        <v>1181.5182717945952</v>
      </c>
      <c r="BG138" s="91">
        <v>1182.0933720399034</v>
      </c>
      <c r="BH138" s="91">
        <v>1181.6476173817068</v>
      </c>
      <c r="BI138" s="91">
        <v>1180.2098776792027</v>
      </c>
      <c r="BJ138" s="91">
        <v>1177.4909557688493</v>
      </c>
      <c r="BK138" s="91">
        <v>1174.9198079091959</v>
      </c>
    </row>
    <row r="139" spans="1:63" ht="12.75" customHeight="1" x14ac:dyDescent="0.2">
      <c r="A139" s="96"/>
      <c r="B139" s="98" t="s">
        <v>55</v>
      </c>
      <c r="AE139" s="91">
        <v>2492</v>
      </c>
      <c r="AF139" s="91">
        <v>2512</v>
      </c>
      <c r="AG139" s="91">
        <v>2533</v>
      </c>
      <c r="AH139" s="91">
        <v>2533</v>
      </c>
      <c r="AI139" s="91">
        <v>2539</v>
      </c>
      <c r="AJ139" s="91">
        <v>2542</v>
      </c>
      <c r="AK139" s="91">
        <v>2550</v>
      </c>
      <c r="AL139" s="91">
        <v>2557</v>
      </c>
      <c r="AM139" s="91">
        <v>2556</v>
      </c>
      <c r="AN139" s="91">
        <v>2599</v>
      </c>
      <c r="AO139" s="91">
        <v>2642</v>
      </c>
      <c r="AP139" s="91">
        <v>2671.3616177996</v>
      </c>
      <c r="AQ139" s="91">
        <v>2702.212091637</v>
      </c>
      <c r="AR139" s="91">
        <v>2729.9336521954051</v>
      </c>
      <c r="AS139" s="91">
        <v>2752.5323687508899</v>
      </c>
      <c r="AT139" s="91">
        <v>2769.7864637929006</v>
      </c>
      <c r="AU139" s="91">
        <v>2785.6912891493953</v>
      </c>
      <c r="AV139" s="91">
        <v>2799.6446308151972</v>
      </c>
      <c r="AW139" s="91">
        <v>2814.3099247409964</v>
      </c>
      <c r="AX139" s="91">
        <v>2828.3083959152013</v>
      </c>
      <c r="AY139" s="91">
        <v>2841.2724507420885</v>
      </c>
      <c r="AZ139" s="91">
        <v>2852.4384030192973</v>
      </c>
      <c r="BA139" s="91">
        <v>2862.3848948893033</v>
      </c>
      <c r="BB139" s="91">
        <v>2868.6769964455107</v>
      </c>
      <c r="BC139" s="91">
        <v>2874.9093697964904</v>
      </c>
      <c r="BD139" s="91">
        <v>2879.8590784947864</v>
      </c>
      <c r="BE139" s="91">
        <v>2884.4167492208053</v>
      </c>
      <c r="BF139" s="91">
        <v>2887.4966055450986</v>
      </c>
      <c r="BG139" s="91">
        <v>2889.5891312594058</v>
      </c>
      <c r="BH139" s="91">
        <v>2889.4679524331732</v>
      </c>
      <c r="BI139" s="91">
        <v>2889.6415265370738</v>
      </c>
      <c r="BJ139" s="91">
        <v>2888.245164280991</v>
      </c>
      <c r="BK139" s="91">
        <v>2886.3657766207848</v>
      </c>
    </row>
    <row r="140" spans="1:63" ht="12.75" customHeight="1" x14ac:dyDescent="0.2">
      <c r="A140" s="96"/>
      <c r="B140" s="98" t="s">
        <v>59</v>
      </c>
      <c r="AE140" s="91">
        <v>403</v>
      </c>
      <c r="AF140" s="91">
        <v>420</v>
      </c>
      <c r="AG140" s="91">
        <v>437</v>
      </c>
      <c r="AH140" s="91">
        <v>453</v>
      </c>
      <c r="AI140" s="91">
        <v>450</v>
      </c>
      <c r="AJ140" s="91">
        <v>470</v>
      </c>
      <c r="AK140" s="91">
        <v>475</v>
      </c>
      <c r="AL140" s="91">
        <v>489</v>
      </c>
      <c r="AM140" s="91">
        <v>504</v>
      </c>
      <c r="AN140" s="91">
        <v>513</v>
      </c>
      <c r="AO140" s="91">
        <v>518</v>
      </c>
      <c r="AP140" s="91">
        <v>531.08592683570009</v>
      </c>
      <c r="AQ140" s="91">
        <v>544.28701657250065</v>
      </c>
      <c r="AR140" s="91">
        <v>557.40986033249931</v>
      </c>
      <c r="AS140" s="91">
        <v>569.53109549230055</v>
      </c>
      <c r="AT140" s="91">
        <v>580.861940707999</v>
      </c>
      <c r="AU140" s="91">
        <v>591.73033815780013</v>
      </c>
      <c r="AV140" s="91">
        <v>601.8773658514009</v>
      </c>
      <c r="AW140" s="91">
        <v>611.58555935170079</v>
      </c>
      <c r="AX140" s="91">
        <v>620.26388897240008</v>
      </c>
      <c r="AY140" s="91">
        <v>627.66869262240027</v>
      </c>
      <c r="AZ140" s="91">
        <v>634.00793809550044</v>
      </c>
      <c r="BA140" s="91">
        <v>639.58511337707989</v>
      </c>
      <c r="BB140" s="91">
        <v>644.24704427333711</v>
      </c>
      <c r="BC140" s="91">
        <v>649.00475279658349</v>
      </c>
      <c r="BD140" s="91">
        <v>653.58989959251198</v>
      </c>
      <c r="BE140" s="91">
        <v>657.50542247839417</v>
      </c>
      <c r="BF140" s="91">
        <v>660.61827372640323</v>
      </c>
      <c r="BG140" s="91">
        <v>663.66726380195769</v>
      </c>
      <c r="BH140" s="91">
        <v>666.30870472827473</v>
      </c>
      <c r="BI140" s="91">
        <v>669.17668346479945</v>
      </c>
      <c r="BJ140" s="91">
        <v>672.06930801264434</v>
      </c>
      <c r="BK140" s="91">
        <v>674.59121865225086</v>
      </c>
    </row>
    <row r="141" spans="1:63" ht="12.75" customHeight="1" x14ac:dyDescent="0.2">
      <c r="A141" s="96"/>
      <c r="B141" s="98" t="s">
        <v>60</v>
      </c>
      <c r="K141" s="330"/>
      <c r="M141" s="330"/>
      <c r="O141" s="330"/>
      <c r="Q141" s="330"/>
      <c r="S141" s="330"/>
      <c r="U141" s="330"/>
      <c r="W141" s="330"/>
      <c r="Y141" s="330"/>
      <c r="AA141" s="330"/>
      <c r="AC141" s="330"/>
      <c r="AE141" s="98">
        <v>50223</v>
      </c>
      <c r="AF141" s="98">
        <v>50567</v>
      </c>
      <c r="AG141" s="98">
        <v>50757</v>
      </c>
      <c r="AH141" s="98">
        <v>50977</v>
      </c>
      <c r="AI141" s="98">
        <v>51388</v>
      </c>
      <c r="AJ141" s="98">
        <v>51778</v>
      </c>
      <c r="AK141" s="98">
        <v>52019</v>
      </c>
      <c r="AL141" s="98">
        <v>52321</v>
      </c>
      <c r="AM141" s="98">
        <v>52588</v>
      </c>
      <c r="AN141" s="98">
        <v>53289</v>
      </c>
      <c r="AO141" s="98">
        <v>54242</v>
      </c>
      <c r="AP141" s="98">
        <v>54758.263729770282</v>
      </c>
      <c r="AQ141" s="98">
        <v>55300.952719065688</v>
      </c>
      <c r="AR141" s="98">
        <v>55780.702057281254</v>
      </c>
      <c r="AS141" s="98">
        <v>56202.080887000477</v>
      </c>
      <c r="AT141" s="98">
        <v>56553.165418996861</v>
      </c>
      <c r="AU141" s="98">
        <v>56859.971646641017</v>
      </c>
      <c r="AV141" s="98">
        <v>57105.049847323658</v>
      </c>
      <c r="AW141" s="98">
        <v>57336.393713648911</v>
      </c>
      <c r="AX141" s="98">
        <v>57531.565500130964</v>
      </c>
      <c r="AY141" s="98">
        <v>57717.719179154978</v>
      </c>
      <c r="AZ141" s="98">
        <v>57868.923608651057</v>
      </c>
      <c r="BA141" s="98">
        <v>58012.228129274765</v>
      </c>
      <c r="BB141" s="98">
        <v>58068.897553777242</v>
      </c>
      <c r="BC141" s="98">
        <v>58115.127987391737</v>
      </c>
      <c r="BD141" s="98">
        <v>58122.247345001393</v>
      </c>
      <c r="BE141" s="98">
        <v>58130.936925000904</v>
      </c>
      <c r="BF141" s="98">
        <v>58106.489729312736</v>
      </c>
      <c r="BG141" s="98">
        <v>58088.040205879872</v>
      </c>
      <c r="BH141" s="98">
        <v>58038.237027867755</v>
      </c>
      <c r="BI141" s="98">
        <v>57995.375689382134</v>
      </c>
      <c r="BJ141" s="98">
        <v>57924.750781936047</v>
      </c>
      <c r="BK141" s="98">
        <v>57868.166603223879</v>
      </c>
    </row>
    <row r="142" spans="1:63" ht="12.75" customHeight="1" x14ac:dyDescent="0.2">
      <c r="A142" s="96"/>
      <c r="B142" s="98" t="s">
        <v>12</v>
      </c>
    </row>
    <row r="143" spans="1:63" ht="12.75" customHeight="1" x14ac:dyDescent="0.2">
      <c r="A143" s="96"/>
      <c r="H143"/>
      <c r="I143"/>
      <c r="J143"/>
      <c r="K143"/>
      <c r="L143"/>
      <c r="M143"/>
      <c r="N143"/>
      <c r="O143"/>
      <c r="P143"/>
      <c r="Q143"/>
      <c r="R143"/>
      <c r="S143"/>
      <c r="T143"/>
      <c r="U143"/>
      <c r="V143"/>
      <c r="W143"/>
      <c r="X143"/>
      <c r="Y143"/>
      <c r="Z143"/>
      <c r="AA143"/>
      <c r="AB143"/>
      <c r="AC143"/>
      <c r="AD143"/>
      <c r="AE143"/>
      <c r="AF143"/>
      <c r="AG143"/>
    </row>
    <row r="144" spans="1:63" ht="12.75" customHeight="1" x14ac:dyDescent="0.2">
      <c r="A144" s="96"/>
      <c r="H144"/>
      <c r="I144"/>
      <c r="J144"/>
      <c r="K144"/>
      <c r="L144"/>
      <c r="M144"/>
      <c r="N144"/>
      <c r="O144"/>
      <c r="P144"/>
      <c r="Q144"/>
      <c r="R144"/>
      <c r="S144"/>
      <c r="T144"/>
      <c r="U144"/>
      <c r="V144"/>
      <c r="W144"/>
      <c r="X144"/>
      <c r="Y144"/>
      <c r="Z144"/>
      <c r="AA144"/>
      <c r="AB144"/>
      <c r="AC144"/>
      <c r="AD144"/>
      <c r="AE144"/>
      <c r="AF144"/>
      <c r="AG144"/>
    </row>
    <row r="145" spans="1:63" ht="12.75" customHeight="1" x14ac:dyDescent="0.2">
      <c r="A145" s="96"/>
      <c r="H145"/>
      <c r="I145"/>
      <c r="J145"/>
      <c r="K145"/>
      <c r="L145"/>
      <c r="M145"/>
      <c r="N145"/>
      <c r="O145"/>
      <c r="P145"/>
      <c r="Q145"/>
      <c r="R145"/>
      <c r="S145"/>
      <c r="T145"/>
      <c r="U145"/>
      <c r="V145"/>
      <c r="W145"/>
      <c r="X145"/>
      <c r="Y145"/>
      <c r="Z145"/>
      <c r="AA145"/>
      <c r="AB145"/>
      <c r="AC145"/>
      <c r="AD145"/>
      <c r="AE145"/>
      <c r="AF145"/>
      <c r="AG145"/>
    </row>
    <row r="146" spans="1:63" ht="12.75" customHeight="1" x14ac:dyDescent="0.2">
      <c r="A146" s="96"/>
      <c r="H146"/>
      <c r="I146"/>
      <c r="J146"/>
      <c r="K146"/>
      <c r="L146"/>
      <c r="M146"/>
      <c r="N146"/>
      <c r="O146"/>
      <c r="P146"/>
      <c r="Q146"/>
      <c r="R146"/>
      <c r="S146"/>
      <c r="T146"/>
      <c r="U146"/>
      <c r="V146"/>
      <c r="W146"/>
      <c r="X146"/>
      <c r="Y146"/>
      <c r="Z146"/>
      <c r="AA146"/>
      <c r="AB146"/>
      <c r="AC146"/>
      <c r="AD146"/>
      <c r="AE146"/>
      <c r="AF146"/>
      <c r="AG146"/>
    </row>
    <row r="147" spans="1:63" ht="12.75" customHeight="1" x14ac:dyDescent="0.2">
      <c r="A147" s="96"/>
      <c r="H147"/>
      <c r="I147"/>
      <c r="J147"/>
      <c r="K147"/>
      <c r="L147"/>
      <c r="M147"/>
      <c r="N147"/>
      <c r="O147"/>
      <c r="P147"/>
      <c r="Q147"/>
      <c r="R147"/>
      <c r="S147"/>
      <c r="T147"/>
      <c r="U147"/>
      <c r="V147"/>
      <c r="W147"/>
      <c r="X147"/>
      <c r="Y147"/>
      <c r="Z147"/>
      <c r="AA147"/>
      <c r="AB147"/>
      <c r="AC147"/>
      <c r="AD147"/>
      <c r="AE147"/>
      <c r="AF147"/>
      <c r="AG147"/>
    </row>
    <row r="148" spans="1:63" ht="12.75" customHeight="1" x14ac:dyDescent="0.2">
      <c r="A148" s="96"/>
      <c r="H148"/>
      <c r="I148"/>
      <c r="J148"/>
      <c r="K148"/>
      <c r="L148"/>
      <c r="M148"/>
      <c r="N148"/>
      <c r="O148"/>
      <c r="P148"/>
      <c r="Q148"/>
      <c r="R148"/>
      <c r="S148"/>
      <c r="T148"/>
      <c r="U148"/>
      <c r="V148"/>
      <c r="W148"/>
      <c r="X148"/>
      <c r="Y148"/>
      <c r="Z148"/>
      <c r="AA148"/>
      <c r="AB148"/>
      <c r="AC148"/>
      <c r="AD148"/>
      <c r="AE148"/>
      <c r="AF148"/>
      <c r="AG148"/>
    </row>
    <row r="149" spans="1:63" ht="12.75" customHeight="1" x14ac:dyDescent="0.2">
      <c r="A149" s="96"/>
      <c r="H149"/>
      <c r="I149"/>
      <c r="J149"/>
      <c r="K149"/>
      <c r="L149"/>
      <c r="M149"/>
      <c r="N149"/>
      <c r="O149"/>
      <c r="P149"/>
      <c r="Q149"/>
      <c r="R149"/>
      <c r="S149"/>
      <c r="T149"/>
      <c r="U149"/>
      <c r="V149"/>
      <c r="W149"/>
      <c r="X149"/>
      <c r="Y149"/>
      <c r="Z149"/>
      <c r="AA149"/>
      <c r="AB149"/>
      <c r="AC149"/>
      <c r="AD149"/>
      <c r="AE149"/>
      <c r="AF149"/>
      <c r="AG149"/>
    </row>
    <row r="150" spans="1:63" ht="12.75" customHeight="1" x14ac:dyDescent="0.2">
      <c r="A150" s="96"/>
      <c r="H150"/>
      <c r="I150"/>
      <c r="J150"/>
      <c r="K150"/>
      <c r="L150"/>
      <c r="M150"/>
      <c r="N150"/>
      <c r="O150"/>
      <c r="P150"/>
      <c r="Q150"/>
      <c r="R150"/>
      <c r="S150"/>
      <c r="T150"/>
      <c r="U150"/>
      <c r="V150"/>
      <c r="W150"/>
      <c r="X150"/>
      <c r="Y150"/>
      <c r="Z150"/>
      <c r="AA150"/>
      <c r="AB150"/>
      <c r="AC150"/>
      <c r="AD150"/>
      <c r="AE150"/>
      <c r="AF150"/>
      <c r="AG150"/>
    </row>
    <row r="151" spans="1:63" ht="12.75" customHeight="1" x14ac:dyDescent="0.2">
      <c r="H151"/>
      <c r="I151"/>
      <c r="J151"/>
      <c r="K151"/>
      <c r="L151"/>
      <c r="M151"/>
      <c r="N151"/>
      <c r="O151"/>
      <c r="P151"/>
      <c r="Q151"/>
      <c r="R151"/>
      <c r="S151"/>
      <c r="T151"/>
      <c r="U151"/>
      <c r="V151"/>
      <c r="W151"/>
      <c r="X151"/>
      <c r="Y151"/>
      <c r="Z151"/>
      <c r="AA151"/>
      <c r="AB151"/>
      <c r="AC151"/>
      <c r="AD151"/>
      <c r="AE151"/>
      <c r="AF151"/>
      <c r="AG151"/>
    </row>
    <row r="152" spans="1:63" ht="12.75" customHeight="1" x14ac:dyDescent="0.2">
      <c r="A152" s="106"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2">
      <c r="B153" s="98" t="s">
        <v>56</v>
      </c>
      <c r="C153" s="91" t="s">
        <v>32</v>
      </c>
      <c r="D153" s="91" t="s">
        <v>32</v>
      </c>
      <c r="E153" s="91" t="s">
        <v>32</v>
      </c>
      <c r="F153" s="91" t="s">
        <v>32</v>
      </c>
      <c r="G153" s="91">
        <v>82503.390429036328</v>
      </c>
      <c r="H153" s="91">
        <v>80928</v>
      </c>
      <c r="I153" s="91">
        <v>79050</v>
      </c>
      <c r="J153" s="91">
        <v>76994</v>
      </c>
      <c r="K153" s="91">
        <v>74996</v>
      </c>
      <c r="L153" s="91">
        <v>72843</v>
      </c>
      <c r="M153" s="91">
        <v>71010</v>
      </c>
      <c r="N153" s="91">
        <v>68814</v>
      </c>
      <c r="O153" s="91">
        <v>67032</v>
      </c>
      <c r="P153" s="91">
        <v>64970</v>
      </c>
      <c r="Q153" s="91">
        <v>63244</v>
      </c>
      <c r="R153" s="91">
        <v>61159</v>
      </c>
      <c r="S153" s="91">
        <v>59375</v>
      </c>
      <c r="T153" s="91">
        <v>57396</v>
      </c>
      <c r="U153" s="91">
        <v>55817</v>
      </c>
      <c r="V153" s="91">
        <v>54090</v>
      </c>
      <c r="W153" s="91">
        <v>52564</v>
      </c>
      <c r="X153" s="91">
        <v>50827</v>
      </c>
      <c r="Y153" s="91">
        <v>49155</v>
      </c>
      <c r="Z153" s="91">
        <v>47532</v>
      </c>
      <c r="AA153" s="91">
        <v>45973</v>
      </c>
      <c r="AB153" s="91">
        <v>44621</v>
      </c>
      <c r="AC153" s="91">
        <v>43416</v>
      </c>
      <c r="AD153" s="91">
        <v>42995</v>
      </c>
      <c r="AE153" s="91">
        <v>48939</v>
      </c>
      <c r="AF153" s="91">
        <v>47842</v>
      </c>
      <c r="AG153" s="91">
        <v>46945</v>
      </c>
      <c r="AH153" s="91">
        <v>45969</v>
      </c>
      <c r="AI153" s="91">
        <v>45298</v>
      </c>
      <c r="AJ153" s="91">
        <v>44649</v>
      </c>
      <c r="AK153" s="91">
        <v>44113</v>
      </c>
      <c r="AL153" s="91">
        <v>43697</v>
      </c>
      <c r="AM153" s="91">
        <v>43645</v>
      </c>
      <c r="AN153" s="91">
        <v>44537</v>
      </c>
      <c r="AO153" s="91">
        <v>47186</v>
      </c>
      <c r="AP153" s="91">
        <v>49501.900340919354</v>
      </c>
      <c r="AQ153" s="91">
        <v>51305.993733773401</v>
      </c>
      <c r="AR153" s="91">
        <v>52609.057845185824</v>
      </c>
      <c r="AS153" s="91">
        <v>53614.169924139809</v>
      </c>
      <c r="AT153" s="91">
        <v>54330.562663595425</v>
      </c>
      <c r="AU153" s="91">
        <v>54907.536989981476</v>
      </c>
      <c r="AV153" s="91">
        <v>55320.108659308287</v>
      </c>
      <c r="AW153" s="91">
        <v>55798.134696751542</v>
      </c>
      <c r="AX153" s="91">
        <v>56275.386330147616</v>
      </c>
      <c r="AY153" s="91">
        <v>56807.609679504021</v>
      </c>
      <c r="AZ153" s="91">
        <v>57336.45261348327</v>
      </c>
      <c r="BA153" s="91">
        <v>57912.339515186693</v>
      </c>
      <c r="BB153" s="91">
        <v>58141.926119686221</v>
      </c>
      <c r="BC153" s="91">
        <v>58425.682532210703</v>
      </c>
      <c r="BD153" s="91">
        <v>58711.781388384319</v>
      </c>
      <c r="BE153" s="91">
        <v>59040.98760714251</v>
      </c>
      <c r="BF153" s="91">
        <v>59363.563339639441</v>
      </c>
      <c r="BG153" s="91">
        <v>59729.302509314046</v>
      </c>
      <c r="BH153" s="91">
        <v>60090.250333187949</v>
      </c>
      <c r="BI153" s="91">
        <v>60500.794090898577</v>
      </c>
      <c r="BJ153" s="91">
        <v>60910.453034067512</v>
      </c>
      <c r="BK153" s="91">
        <v>61360.695254830636</v>
      </c>
    </row>
    <row r="154" spans="1:63" ht="12.75" customHeight="1" x14ac:dyDescent="0.2">
      <c r="B154" s="98" t="s">
        <v>49</v>
      </c>
      <c r="C154" s="91" t="s">
        <v>32</v>
      </c>
      <c r="D154" s="91" t="s">
        <v>32</v>
      </c>
      <c r="E154" s="91" t="s">
        <v>32</v>
      </c>
      <c r="F154" s="91" t="s">
        <v>32</v>
      </c>
      <c r="G154" s="91">
        <v>54427.648029033633</v>
      </c>
      <c r="H154" s="91">
        <v>53366</v>
      </c>
      <c r="I154" s="91">
        <v>52052</v>
      </c>
      <c r="J154" s="91">
        <v>50571</v>
      </c>
      <c r="K154" s="91">
        <v>49281</v>
      </c>
      <c r="L154" s="91">
        <v>48064</v>
      </c>
      <c r="M154" s="91">
        <v>46820</v>
      </c>
      <c r="N154" s="91">
        <v>45473</v>
      </c>
      <c r="O154" s="91">
        <v>44306</v>
      </c>
      <c r="P154" s="91">
        <v>42934</v>
      </c>
      <c r="Q154" s="91">
        <v>41739</v>
      </c>
      <c r="R154" s="91">
        <v>40552</v>
      </c>
      <c r="S154" s="91">
        <v>39287</v>
      </c>
      <c r="T154" s="91">
        <v>38093</v>
      </c>
      <c r="U154" s="91">
        <v>36995</v>
      </c>
      <c r="V154" s="91">
        <v>35887</v>
      </c>
      <c r="W154" s="91">
        <v>34844</v>
      </c>
      <c r="X154" s="91">
        <v>33683</v>
      </c>
      <c r="Y154" s="91">
        <v>32526</v>
      </c>
      <c r="Z154" s="91">
        <v>31498</v>
      </c>
      <c r="AA154" s="91">
        <v>30498</v>
      </c>
      <c r="AB154" s="91">
        <v>29623</v>
      </c>
      <c r="AC154" s="91">
        <v>28825</v>
      </c>
      <c r="AD154" s="91">
        <v>28509</v>
      </c>
      <c r="AE154" s="91">
        <v>31151</v>
      </c>
      <c r="AF154" s="91">
        <v>30362</v>
      </c>
      <c r="AG154" s="91">
        <v>29726</v>
      </c>
      <c r="AH154" s="91">
        <v>29096</v>
      </c>
      <c r="AI154" s="91">
        <v>28595</v>
      </c>
      <c r="AJ154" s="91">
        <v>28048</v>
      </c>
      <c r="AK154" s="91">
        <v>27760</v>
      </c>
      <c r="AL154" s="91">
        <v>27446</v>
      </c>
      <c r="AM154" s="91">
        <v>27225</v>
      </c>
      <c r="AN154" s="91">
        <v>27586</v>
      </c>
      <c r="AO154" s="91">
        <v>29287</v>
      </c>
      <c r="AP154" s="91">
        <v>30604.558928509472</v>
      </c>
      <c r="AQ154" s="91">
        <v>31646.680571480269</v>
      </c>
      <c r="AR154" s="91">
        <v>32391.293874848947</v>
      </c>
      <c r="AS154" s="91">
        <v>32963.460682419071</v>
      </c>
      <c r="AT154" s="91">
        <v>33355.85022424112</v>
      </c>
      <c r="AU154" s="91">
        <v>33657.589199996546</v>
      </c>
      <c r="AV154" s="91">
        <v>33847.902261110808</v>
      </c>
      <c r="AW154" s="91">
        <v>34077.657583909815</v>
      </c>
      <c r="AX154" s="91">
        <v>34299.189851093513</v>
      </c>
      <c r="AY154" s="91">
        <v>34552.872706892849</v>
      </c>
      <c r="AZ154" s="91">
        <v>34797.827150912242</v>
      </c>
      <c r="BA154" s="91">
        <v>35065.800084526592</v>
      </c>
      <c r="BB154" s="91">
        <v>35114.799156202047</v>
      </c>
      <c r="BC154" s="91">
        <v>35191.985602437351</v>
      </c>
      <c r="BD154" s="91">
        <v>35262.403204363705</v>
      </c>
      <c r="BE154" s="91">
        <v>35353.211009421699</v>
      </c>
      <c r="BF154" s="91">
        <v>35431.143747424685</v>
      </c>
      <c r="BG154" s="91">
        <v>35532.417245177909</v>
      </c>
      <c r="BH154" s="91">
        <v>35624.795452103077</v>
      </c>
      <c r="BI154" s="91">
        <v>35718.977220619126</v>
      </c>
      <c r="BJ154" s="91">
        <v>35806.611897847179</v>
      </c>
      <c r="BK154" s="91">
        <v>35943.185745840907</v>
      </c>
    </row>
    <row r="155" spans="1:63" ht="12.75" customHeight="1" x14ac:dyDescent="0.2">
      <c r="B155" s="98" t="s">
        <v>50</v>
      </c>
      <c r="C155" s="91" t="s">
        <v>32</v>
      </c>
      <c r="D155" s="91" t="s">
        <v>32</v>
      </c>
      <c r="E155" s="91" t="s">
        <v>32</v>
      </c>
      <c r="F155" s="91" t="s">
        <v>32</v>
      </c>
      <c r="G155" s="91">
        <v>56957.416622691235</v>
      </c>
      <c r="H155" s="91">
        <v>56735</v>
      </c>
      <c r="I155" s="91">
        <v>56164</v>
      </c>
      <c r="J155" s="91">
        <v>55385</v>
      </c>
      <c r="K155" s="91">
        <v>54581</v>
      </c>
      <c r="L155" s="91">
        <v>53856</v>
      </c>
      <c r="M155" s="91">
        <v>53287</v>
      </c>
      <c r="N155" s="91">
        <v>52474</v>
      </c>
      <c r="O155" s="91">
        <v>51612</v>
      </c>
      <c r="P155" s="91">
        <v>50742</v>
      </c>
      <c r="Q155" s="91">
        <v>49798</v>
      </c>
      <c r="R155" s="91">
        <v>48806</v>
      </c>
      <c r="S155" s="91">
        <v>47932</v>
      </c>
      <c r="T155" s="91">
        <v>46939</v>
      </c>
      <c r="U155" s="91">
        <v>46131</v>
      </c>
      <c r="V155" s="91">
        <v>45345</v>
      </c>
      <c r="W155" s="91">
        <v>44502</v>
      </c>
      <c r="X155" s="91">
        <v>43778</v>
      </c>
      <c r="Y155" s="91">
        <v>43074</v>
      </c>
      <c r="Z155" s="91">
        <v>42328</v>
      </c>
      <c r="AA155" s="91">
        <v>41817</v>
      </c>
      <c r="AB155" s="91">
        <v>41205</v>
      </c>
      <c r="AC155" s="91">
        <v>40781</v>
      </c>
      <c r="AD155" s="91">
        <v>41560</v>
      </c>
      <c r="AE155" s="91">
        <v>49609</v>
      </c>
      <c r="AF155" s="91">
        <v>49411</v>
      </c>
      <c r="AG155" s="91">
        <v>49253</v>
      </c>
      <c r="AH155" s="91">
        <v>49058</v>
      </c>
      <c r="AI155" s="91">
        <v>49091</v>
      </c>
      <c r="AJ155" s="91">
        <v>49258</v>
      </c>
      <c r="AK155" s="91">
        <v>49579</v>
      </c>
      <c r="AL155" s="91">
        <v>50081</v>
      </c>
      <c r="AM155" s="91">
        <v>50886</v>
      </c>
      <c r="AN155" s="91">
        <v>53159</v>
      </c>
      <c r="AO155" s="91">
        <v>58073</v>
      </c>
      <c r="AP155" s="91">
        <v>62294.434806892918</v>
      </c>
      <c r="AQ155" s="91">
        <v>65657.308978516303</v>
      </c>
      <c r="AR155" s="91">
        <v>68260.379051954151</v>
      </c>
      <c r="AS155" s="91">
        <v>70333.315298381058</v>
      </c>
      <c r="AT155" s="91">
        <v>71958.904705235662</v>
      </c>
      <c r="AU155" s="91">
        <v>73218.900862425056</v>
      </c>
      <c r="AV155" s="91">
        <v>74211.125507392222</v>
      </c>
      <c r="AW155" s="91">
        <v>75247.81785573352</v>
      </c>
      <c r="AX155" s="91">
        <v>76267.798084034905</v>
      </c>
      <c r="AY155" s="91">
        <v>77324.023266033968</v>
      </c>
      <c r="AZ155" s="91">
        <v>78359.614152543916</v>
      </c>
      <c r="BA155" s="91">
        <v>79429.676908210356</v>
      </c>
      <c r="BB155" s="91">
        <v>79979.660168888717</v>
      </c>
      <c r="BC155" s="91">
        <v>80573.40776255884</v>
      </c>
      <c r="BD155" s="91">
        <v>81154.427240973993</v>
      </c>
      <c r="BE155" s="91">
        <v>81786.236394953827</v>
      </c>
      <c r="BF155" s="91">
        <v>82412.683048455365</v>
      </c>
      <c r="BG155" s="91">
        <v>83079.514953369944</v>
      </c>
      <c r="BH155" s="91">
        <v>83738.71240141883</v>
      </c>
      <c r="BI155" s="91">
        <v>84431.758488819411</v>
      </c>
      <c r="BJ155" s="91">
        <v>85117.196093455786</v>
      </c>
      <c r="BK155" s="91">
        <v>85848.354048620284</v>
      </c>
    </row>
    <row r="156" spans="1:63" ht="12.75" customHeight="1" x14ac:dyDescent="0.2">
      <c r="B156" s="98" t="s">
        <v>51</v>
      </c>
      <c r="C156" s="91" t="s">
        <v>32</v>
      </c>
      <c r="D156" s="91" t="s">
        <v>32</v>
      </c>
      <c r="E156" s="91" t="s">
        <v>32</v>
      </c>
      <c r="F156" s="91" t="s">
        <v>32</v>
      </c>
      <c r="G156" s="91">
        <v>22272.930502914311</v>
      </c>
      <c r="H156" s="91">
        <v>21738</v>
      </c>
      <c r="I156" s="91">
        <v>21233</v>
      </c>
      <c r="J156" s="91">
        <v>20613</v>
      </c>
      <c r="K156" s="91">
        <v>20113</v>
      </c>
      <c r="L156" s="91">
        <v>19575</v>
      </c>
      <c r="M156" s="91">
        <v>19193</v>
      </c>
      <c r="N156" s="91">
        <v>18547</v>
      </c>
      <c r="O156" s="91">
        <v>18115</v>
      </c>
      <c r="P156" s="91">
        <v>17662</v>
      </c>
      <c r="Q156" s="91">
        <v>17233</v>
      </c>
      <c r="R156" s="91">
        <v>16746</v>
      </c>
      <c r="S156" s="91">
        <v>16267</v>
      </c>
      <c r="T156" s="91">
        <v>15747</v>
      </c>
      <c r="U156" s="91">
        <v>15259</v>
      </c>
      <c r="V156" s="91">
        <v>14823</v>
      </c>
      <c r="W156" s="91">
        <v>14359</v>
      </c>
      <c r="X156" s="91">
        <v>13903</v>
      </c>
      <c r="Y156" s="91">
        <v>13429</v>
      </c>
      <c r="Z156" s="91">
        <v>13001</v>
      </c>
      <c r="AA156" s="91">
        <v>12601</v>
      </c>
      <c r="AB156" s="91">
        <v>12211</v>
      </c>
      <c r="AC156" s="91">
        <v>11852</v>
      </c>
      <c r="AD156" s="91">
        <v>11890</v>
      </c>
      <c r="AE156" s="91">
        <v>13441</v>
      </c>
      <c r="AF156" s="91">
        <v>13189</v>
      </c>
      <c r="AG156" s="91">
        <v>12940</v>
      </c>
      <c r="AH156" s="91">
        <v>12720</v>
      </c>
      <c r="AI156" s="91">
        <v>12524</v>
      </c>
      <c r="AJ156" s="91">
        <v>12284</v>
      </c>
      <c r="AK156" s="91">
        <v>12148</v>
      </c>
      <c r="AL156" s="91">
        <v>12087</v>
      </c>
      <c r="AM156" s="91">
        <v>12100</v>
      </c>
      <c r="AN156" s="91">
        <v>12263</v>
      </c>
      <c r="AO156" s="91">
        <v>13225</v>
      </c>
      <c r="AP156" s="91">
        <v>13869.576203117596</v>
      </c>
      <c r="AQ156" s="91">
        <v>14387.954154309973</v>
      </c>
      <c r="AR156" s="91">
        <v>14773.136073374144</v>
      </c>
      <c r="AS156" s="91">
        <v>15090.131572042932</v>
      </c>
      <c r="AT156" s="91">
        <v>15338.244401208698</v>
      </c>
      <c r="AU156" s="91">
        <v>15542.414196101767</v>
      </c>
      <c r="AV156" s="91">
        <v>15693.54802301101</v>
      </c>
      <c r="AW156" s="91">
        <v>15863.338702628344</v>
      </c>
      <c r="AX156" s="91">
        <v>16030.341475485697</v>
      </c>
      <c r="AY156" s="91">
        <v>16207.387876984745</v>
      </c>
      <c r="AZ156" s="91">
        <v>16376.590092814133</v>
      </c>
      <c r="BA156" s="91">
        <v>16555.198695564413</v>
      </c>
      <c r="BB156" s="91">
        <v>16638.509632290581</v>
      </c>
      <c r="BC156" s="91">
        <v>16731.109251833885</v>
      </c>
      <c r="BD156" s="91">
        <v>16817.300506889249</v>
      </c>
      <c r="BE156" s="91">
        <v>16913.233375418138</v>
      </c>
      <c r="BF156" s="91">
        <v>17005.163430748042</v>
      </c>
      <c r="BG156" s="91">
        <v>17103.749301977849</v>
      </c>
      <c r="BH156" s="91">
        <v>17195.474889169607</v>
      </c>
      <c r="BI156" s="91">
        <v>17296.445404447608</v>
      </c>
      <c r="BJ156" s="91">
        <v>17392.698883707635</v>
      </c>
      <c r="BK156" s="91">
        <v>17456.84979381425</v>
      </c>
    </row>
    <row r="157" spans="1:63" ht="12.75" customHeight="1" x14ac:dyDescent="0.2">
      <c r="B157" s="98" t="s">
        <v>52</v>
      </c>
      <c r="C157" s="91" t="s">
        <v>32</v>
      </c>
      <c r="D157" s="91" t="s">
        <v>32</v>
      </c>
      <c r="E157" s="91" t="s">
        <v>32</v>
      </c>
      <c r="F157" s="91" t="s">
        <v>32</v>
      </c>
      <c r="G157" s="91">
        <v>25117.492989575603</v>
      </c>
      <c r="H157" s="91">
        <v>24811</v>
      </c>
      <c r="I157" s="91">
        <v>24415</v>
      </c>
      <c r="J157" s="91">
        <v>24037</v>
      </c>
      <c r="K157" s="91">
        <v>23726</v>
      </c>
      <c r="L157" s="91">
        <v>23213</v>
      </c>
      <c r="M157" s="91">
        <v>22821</v>
      </c>
      <c r="N157" s="91">
        <v>22298</v>
      </c>
      <c r="O157" s="91">
        <v>21820</v>
      </c>
      <c r="P157" s="91">
        <v>21329</v>
      </c>
      <c r="Q157" s="91">
        <v>20772</v>
      </c>
      <c r="R157" s="91">
        <v>20261</v>
      </c>
      <c r="S157" s="91">
        <v>19721</v>
      </c>
      <c r="T157" s="91">
        <v>19228</v>
      </c>
      <c r="U157" s="91">
        <v>18779</v>
      </c>
      <c r="V157" s="91">
        <v>18291</v>
      </c>
      <c r="W157" s="91">
        <v>17805</v>
      </c>
      <c r="X157" s="91">
        <v>17332</v>
      </c>
      <c r="Y157" s="91">
        <v>16977</v>
      </c>
      <c r="Z157" s="91">
        <v>16590</v>
      </c>
      <c r="AA157" s="91">
        <v>16244</v>
      </c>
      <c r="AB157" s="91">
        <v>15928</v>
      </c>
      <c r="AC157" s="91">
        <v>15672</v>
      </c>
      <c r="AD157" s="91">
        <v>15890</v>
      </c>
      <c r="AE157" s="91">
        <v>18551</v>
      </c>
      <c r="AF157" s="91">
        <v>18284</v>
      </c>
      <c r="AG157" s="91">
        <v>17991</v>
      </c>
      <c r="AH157" s="91">
        <v>17805</v>
      </c>
      <c r="AI157" s="91">
        <v>17602</v>
      </c>
      <c r="AJ157" s="91">
        <v>17351</v>
      </c>
      <c r="AK157" s="91">
        <v>17203</v>
      </c>
      <c r="AL157" s="91">
        <v>17184</v>
      </c>
      <c r="AM157" s="91">
        <v>17223</v>
      </c>
      <c r="AN157" s="91">
        <v>17539</v>
      </c>
      <c r="AO157" s="91">
        <v>18460</v>
      </c>
      <c r="AP157" s="91">
        <v>19238.862343186971</v>
      </c>
      <c r="AQ157" s="91">
        <v>19845.329014611481</v>
      </c>
      <c r="AR157" s="91">
        <v>20274.142413120768</v>
      </c>
      <c r="AS157" s="91">
        <v>20601.601345390089</v>
      </c>
      <c r="AT157" s="91">
        <v>20826.724432410014</v>
      </c>
      <c r="AU157" s="91">
        <v>20999.613445837294</v>
      </c>
      <c r="AV157" s="91">
        <v>21108.994237158873</v>
      </c>
      <c r="AW157" s="91">
        <v>21234.852385702146</v>
      </c>
      <c r="AX157" s="91">
        <v>21350.63816802451</v>
      </c>
      <c r="AY157" s="91">
        <v>21476.606809091671</v>
      </c>
      <c r="AZ157" s="91">
        <v>21590.657844098401</v>
      </c>
      <c r="BA157" s="91">
        <v>21721.748510161848</v>
      </c>
      <c r="BB157" s="91">
        <v>21731.861538435212</v>
      </c>
      <c r="BC157" s="91">
        <v>21757.940525741054</v>
      </c>
      <c r="BD157" s="91">
        <v>21777.880713458246</v>
      </c>
      <c r="BE157" s="91">
        <v>21805.7421207847</v>
      </c>
      <c r="BF157" s="91">
        <v>21821.726128658727</v>
      </c>
      <c r="BG157" s="91">
        <v>21845.941725805129</v>
      </c>
      <c r="BH157" s="91">
        <v>21857.961866253678</v>
      </c>
      <c r="BI157" s="91">
        <v>21881.4420203017</v>
      </c>
      <c r="BJ157" s="91">
        <v>21895.862374375691</v>
      </c>
      <c r="BK157" s="91">
        <v>21919.63766741267</v>
      </c>
    </row>
    <row r="158" spans="1:63" ht="12.75" customHeight="1" x14ac:dyDescent="0.2">
      <c r="B158" s="98" t="s">
        <v>53</v>
      </c>
      <c r="C158" s="91" t="s">
        <v>32</v>
      </c>
      <c r="D158" s="91" t="s">
        <v>32</v>
      </c>
      <c r="E158" s="91" t="s">
        <v>32</v>
      </c>
      <c r="F158" s="91" t="s">
        <v>32</v>
      </c>
      <c r="G158" s="91">
        <v>9500.1590607360722</v>
      </c>
      <c r="H158" s="91">
        <v>9429</v>
      </c>
      <c r="I158" s="91">
        <v>9175</v>
      </c>
      <c r="J158" s="91">
        <v>8939</v>
      </c>
      <c r="K158" s="91">
        <v>8794</v>
      </c>
      <c r="L158" s="91">
        <v>8433</v>
      </c>
      <c r="M158" s="91">
        <v>8251</v>
      </c>
      <c r="N158" s="91">
        <v>8095</v>
      </c>
      <c r="O158" s="91">
        <v>7888</v>
      </c>
      <c r="P158" s="91">
        <v>7676</v>
      </c>
      <c r="Q158" s="91">
        <v>7476</v>
      </c>
      <c r="R158" s="91">
        <v>7291</v>
      </c>
      <c r="S158" s="91">
        <v>6077</v>
      </c>
      <c r="T158" s="91">
        <v>5841</v>
      </c>
      <c r="U158" s="91">
        <v>5696</v>
      </c>
      <c r="V158" s="91">
        <v>5541</v>
      </c>
      <c r="W158" s="91">
        <v>5369</v>
      </c>
      <c r="X158" s="91">
        <v>5220</v>
      </c>
      <c r="Y158" s="91">
        <v>5066</v>
      </c>
      <c r="Z158" s="91">
        <v>4940</v>
      </c>
      <c r="AA158" s="91">
        <v>4761</v>
      </c>
      <c r="AB158" s="91">
        <v>4621</v>
      </c>
      <c r="AC158" s="91">
        <v>4486</v>
      </c>
      <c r="AD158" s="91">
        <v>4548</v>
      </c>
      <c r="AE158" s="91">
        <v>5203</v>
      </c>
      <c r="AF158" s="91">
        <v>5109</v>
      </c>
      <c r="AG158" s="91">
        <v>5038</v>
      </c>
      <c r="AH158" s="91">
        <v>4971</v>
      </c>
      <c r="AI158" s="91">
        <v>4902</v>
      </c>
      <c r="AJ158" s="91">
        <v>4821</v>
      </c>
      <c r="AK158" s="91">
        <v>4771</v>
      </c>
      <c r="AL158" s="91">
        <v>4761</v>
      </c>
      <c r="AM158" s="91">
        <v>4760</v>
      </c>
      <c r="AN158" s="91">
        <v>4811</v>
      </c>
      <c r="AO158" s="91">
        <v>5057</v>
      </c>
      <c r="AP158" s="91">
        <v>5250.7965613075685</v>
      </c>
      <c r="AQ158" s="91">
        <v>5405.5407511187104</v>
      </c>
      <c r="AR158" s="91">
        <v>5519.6133737270347</v>
      </c>
      <c r="AS158" s="91">
        <v>5610.7058082413414</v>
      </c>
      <c r="AT158" s="91">
        <v>5676.9942556858196</v>
      </c>
      <c r="AU158" s="91">
        <v>5728.4123365166106</v>
      </c>
      <c r="AV158" s="91">
        <v>5761.5066512163949</v>
      </c>
      <c r="AW158" s="91">
        <v>5796.4144561616376</v>
      </c>
      <c r="AX158" s="91">
        <v>5826.6697184930908</v>
      </c>
      <c r="AY158" s="91">
        <v>5860.9005757180294</v>
      </c>
      <c r="AZ158" s="91">
        <v>5893.0842590449538</v>
      </c>
      <c r="BA158" s="91">
        <v>5928.5967204237686</v>
      </c>
      <c r="BB158" s="91">
        <v>5934.928026418499</v>
      </c>
      <c r="BC158" s="91">
        <v>5942.3630670675475</v>
      </c>
      <c r="BD158" s="91">
        <v>5945.821966096004</v>
      </c>
      <c r="BE158" s="91">
        <v>5951.77335401039</v>
      </c>
      <c r="BF158" s="91">
        <v>5955.4563557951233</v>
      </c>
      <c r="BG158" s="91">
        <v>5962.1367706468336</v>
      </c>
      <c r="BH158" s="91">
        <v>5966.3518996159937</v>
      </c>
      <c r="BI158" s="91">
        <v>5973.3793983091728</v>
      </c>
      <c r="BJ158" s="91">
        <v>5977.9038107434799</v>
      </c>
      <c r="BK158" s="91">
        <v>5984.1931979620349</v>
      </c>
    </row>
    <row r="159" spans="1:63" ht="12.75" customHeight="1" x14ac:dyDescent="0.2">
      <c r="B159" s="98" t="s">
        <v>54</v>
      </c>
      <c r="C159" s="91" t="s">
        <v>32</v>
      </c>
      <c r="D159" s="91" t="s">
        <v>32</v>
      </c>
      <c r="E159" s="91" t="s">
        <v>32</v>
      </c>
      <c r="F159" s="91" t="s">
        <v>32</v>
      </c>
      <c r="G159" s="91">
        <v>1133.1558107799551</v>
      </c>
      <c r="H159" s="91">
        <v>1209</v>
      </c>
      <c r="I159" s="91">
        <v>1200</v>
      </c>
      <c r="J159" s="91">
        <v>1189</v>
      </c>
      <c r="K159" s="91">
        <v>1192</v>
      </c>
      <c r="L159" s="91">
        <v>1203</v>
      </c>
      <c r="M159" s="91">
        <v>1177</v>
      </c>
      <c r="N159" s="91">
        <v>1182</v>
      </c>
      <c r="O159" s="91">
        <v>1165</v>
      </c>
      <c r="P159" s="91">
        <v>1139</v>
      </c>
      <c r="Q159" s="91">
        <v>1127</v>
      </c>
      <c r="R159" s="91">
        <v>1117</v>
      </c>
      <c r="S159" s="91">
        <v>1100</v>
      </c>
      <c r="T159" s="91">
        <v>1076</v>
      </c>
      <c r="U159" s="91">
        <v>1057</v>
      </c>
      <c r="V159" s="91">
        <v>1041</v>
      </c>
      <c r="W159" s="91">
        <v>1045</v>
      </c>
      <c r="X159" s="91">
        <v>1052</v>
      </c>
      <c r="Y159" s="91">
        <v>1064</v>
      </c>
      <c r="Z159" s="91">
        <v>1061</v>
      </c>
      <c r="AA159" s="91">
        <v>1073</v>
      </c>
      <c r="AB159" s="91">
        <v>1070</v>
      </c>
      <c r="AC159" s="91">
        <v>1063</v>
      </c>
      <c r="AD159" s="91">
        <v>1112</v>
      </c>
      <c r="AE159" s="91">
        <v>2248</v>
      </c>
      <c r="AF159" s="91">
        <v>2261</v>
      </c>
      <c r="AG159" s="91">
        <v>2282</v>
      </c>
      <c r="AH159" s="91">
        <v>2335</v>
      </c>
      <c r="AI159" s="91">
        <v>2388</v>
      </c>
      <c r="AJ159" s="91">
        <v>2419</v>
      </c>
      <c r="AK159" s="91">
        <v>2488</v>
      </c>
      <c r="AL159" s="91">
        <v>2579</v>
      </c>
      <c r="AM159" s="91">
        <v>2729</v>
      </c>
      <c r="AN159" s="91">
        <v>2971</v>
      </c>
      <c r="AO159" s="91">
        <v>3588</v>
      </c>
      <c r="AP159" s="91">
        <v>4223.8480342771918</v>
      </c>
      <c r="AQ159" s="91">
        <v>4720.3148480482096</v>
      </c>
      <c r="AR159" s="91">
        <v>5100.588492609897</v>
      </c>
      <c r="AS159" s="91">
        <v>5398.3667571526239</v>
      </c>
      <c r="AT159" s="91">
        <v>5635.2538973933997</v>
      </c>
      <c r="AU159" s="91">
        <v>5828.2526718028994</v>
      </c>
      <c r="AV159" s="91">
        <v>5985.8295087998831</v>
      </c>
      <c r="AW159" s="91">
        <v>6146.5684009055803</v>
      </c>
      <c r="AX159" s="91">
        <v>6308.8666039593081</v>
      </c>
      <c r="AY159" s="91">
        <v>6471.7379079414159</v>
      </c>
      <c r="AZ159" s="91">
        <v>6634.243883156154</v>
      </c>
      <c r="BA159" s="91">
        <v>6798.7420366561437</v>
      </c>
      <c r="BB159" s="91">
        <v>6895.053443933878</v>
      </c>
      <c r="BC159" s="91">
        <v>6994.2873247572179</v>
      </c>
      <c r="BD159" s="91">
        <v>7095.1826423908951</v>
      </c>
      <c r="BE159" s="91">
        <v>7198.3325942460187</v>
      </c>
      <c r="BF159" s="91">
        <v>7304.3478387170917</v>
      </c>
      <c r="BG159" s="91">
        <v>7410.6783179011854</v>
      </c>
      <c r="BH159" s="91">
        <v>7517.655890168131</v>
      </c>
      <c r="BI159" s="91">
        <v>7623.9494724553642</v>
      </c>
      <c r="BJ159" s="91">
        <v>7728.9570114946591</v>
      </c>
      <c r="BK159" s="91">
        <v>7834.8871938599832</v>
      </c>
    </row>
    <row r="160" spans="1:63" ht="12.75" customHeight="1" x14ac:dyDescent="0.2">
      <c r="B160" s="98" t="s">
        <v>55</v>
      </c>
      <c r="C160" s="91" t="s">
        <v>32</v>
      </c>
      <c r="D160" s="91" t="s">
        <v>32</v>
      </c>
      <c r="E160" s="91" t="s">
        <v>32</v>
      </c>
      <c r="F160" s="91" t="s">
        <v>32</v>
      </c>
      <c r="G160" s="91">
        <v>5034.806555232868</v>
      </c>
      <c r="H160" s="91">
        <v>4860</v>
      </c>
      <c r="I160" s="91">
        <v>4873</v>
      </c>
      <c r="J160" s="91">
        <v>4837</v>
      </c>
      <c r="K160" s="91">
        <v>4811</v>
      </c>
      <c r="L160" s="91">
        <v>4775</v>
      </c>
      <c r="M160" s="91">
        <v>4788</v>
      </c>
      <c r="N160" s="91">
        <v>4782</v>
      </c>
      <c r="O160" s="91">
        <v>4735</v>
      </c>
      <c r="P160" s="91">
        <v>4699</v>
      </c>
      <c r="Q160" s="91">
        <v>4619</v>
      </c>
      <c r="R160" s="91">
        <v>4574</v>
      </c>
      <c r="S160" s="91">
        <v>4531</v>
      </c>
      <c r="T160" s="91">
        <v>4506</v>
      </c>
      <c r="U160" s="91">
        <v>4428</v>
      </c>
      <c r="V160" s="91">
        <v>4388</v>
      </c>
      <c r="W160" s="91">
        <v>4357</v>
      </c>
      <c r="X160" s="91">
        <v>4250</v>
      </c>
      <c r="Y160" s="91">
        <v>4211</v>
      </c>
      <c r="Z160" s="91">
        <v>4158</v>
      </c>
      <c r="AA160" s="91">
        <v>4108</v>
      </c>
      <c r="AB160" s="91">
        <v>4083</v>
      </c>
      <c r="AC160" s="91">
        <v>4079</v>
      </c>
      <c r="AD160" s="91">
        <v>4240</v>
      </c>
      <c r="AE160" s="91">
        <v>5507</v>
      </c>
      <c r="AF160" s="91">
        <v>5482</v>
      </c>
      <c r="AG160" s="91">
        <v>5529</v>
      </c>
      <c r="AH160" s="91">
        <v>5533</v>
      </c>
      <c r="AI160" s="91">
        <v>5568</v>
      </c>
      <c r="AJ160" s="91">
        <v>5567</v>
      </c>
      <c r="AK160" s="91">
        <v>5635</v>
      </c>
      <c r="AL160" s="91">
        <v>5742</v>
      </c>
      <c r="AM160" s="91">
        <v>5856</v>
      </c>
      <c r="AN160" s="91">
        <v>6320</v>
      </c>
      <c r="AO160" s="91">
        <v>7315</v>
      </c>
      <c r="AP160" s="91">
        <v>8146.2477857773438</v>
      </c>
      <c r="AQ160" s="91">
        <v>8810.2342685590938</v>
      </c>
      <c r="AR160" s="91">
        <v>9326.5544200369222</v>
      </c>
      <c r="AS160" s="91">
        <v>9738.0566651024128</v>
      </c>
      <c r="AT160" s="91">
        <v>10065.826607419365</v>
      </c>
      <c r="AU160" s="91">
        <v>10332.617346657475</v>
      </c>
      <c r="AV160" s="91">
        <v>10545.998693045791</v>
      </c>
      <c r="AW160" s="91">
        <v>10757.262118704284</v>
      </c>
      <c r="AX160" s="91">
        <v>10961.338750872541</v>
      </c>
      <c r="AY160" s="91">
        <v>11168.671075847469</v>
      </c>
      <c r="AZ160" s="91">
        <v>11374.187632924928</v>
      </c>
      <c r="BA160" s="91">
        <v>11545.827400378377</v>
      </c>
      <c r="BB160" s="91">
        <v>11617.979568666802</v>
      </c>
      <c r="BC160" s="91">
        <v>11729.49866178861</v>
      </c>
      <c r="BD160" s="91">
        <v>11840.080126436676</v>
      </c>
      <c r="BE160" s="91">
        <v>11954.922434346227</v>
      </c>
      <c r="BF160" s="91">
        <v>12068.823426869369</v>
      </c>
      <c r="BG160" s="91">
        <v>12164.815158657624</v>
      </c>
      <c r="BH160" s="91">
        <v>12260.100769612083</v>
      </c>
      <c r="BI160" s="91">
        <v>12379.13382473602</v>
      </c>
      <c r="BJ160" s="91">
        <v>12494.666576505575</v>
      </c>
      <c r="BK160" s="91">
        <v>12614.104252928902</v>
      </c>
    </row>
    <row r="161" spans="1:88" ht="12.75" customHeight="1" x14ac:dyDescent="0.2">
      <c r="B161" s="98" t="s">
        <v>59</v>
      </c>
      <c r="C161" s="91" t="s">
        <v>32</v>
      </c>
      <c r="D161" s="91" t="s">
        <v>32</v>
      </c>
      <c r="E161" s="91" t="s">
        <v>32</v>
      </c>
      <c r="F161" s="91" t="s">
        <v>32</v>
      </c>
      <c r="G161" s="91">
        <v>0</v>
      </c>
      <c r="H161" s="91">
        <v>0</v>
      </c>
      <c r="I161" s="91">
        <v>0</v>
      </c>
      <c r="J161" s="91">
        <v>0</v>
      </c>
      <c r="K161" s="91">
        <v>0</v>
      </c>
      <c r="L161" s="91">
        <v>0</v>
      </c>
      <c r="M161" s="91">
        <v>0</v>
      </c>
      <c r="N161" s="91">
        <v>0</v>
      </c>
      <c r="O161" s="91">
        <v>0</v>
      </c>
      <c r="P161" s="91">
        <v>0</v>
      </c>
      <c r="Q161" s="91">
        <v>0</v>
      </c>
      <c r="R161" s="91">
        <v>0</v>
      </c>
      <c r="S161" s="91">
        <v>1104</v>
      </c>
      <c r="T161" s="91">
        <v>1086</v>
      </c>
      <c r="U161" s="91">
        <v>1129</v>
      </c>
      <c r="V161" s="91">
        <v>1089</v>
      </c>
      <c r="W161" s="91">
        <v>1149</v>
      </c>
      <c r="X161" s="91">
        <v>1159</v>
      </c>
      <c r="Y161" s="91">
        <v>1151</v>
      </c>
      <c r="Z161" s="91">
        <v>1135</v>
      </c>
      <c r="AA161" s="91">
        <v>1134</v>
      </c>
      <c r="AB161" s="91">
        <v>1099</v>
      </c>
      <c r="AC161" s="91">
        <v>1066</v>
      </c>
      <c r="AD161" s="91">
        <v>1083</v>
      </c>
      <c r="AE161" s="91">
        <v>1285</v>
      </c>
      <c r="AF161" s="91">
        <v>1296</v>
      </c>
      <c r="AG161" s="91">
        <v>1312</v>
      </c>
      <c r="AH161" s="91">
        <v>1345</v>
      </c>
      <c r="AI161" s="91">
        <v>1336</v>
      </c>
      <c r="AJ161" s="91">
        <v>1363</v>
      </c>
      <c r="AK161" s="91">
        <v>1374</v>
      </c>
      <c r="AL161" s="91">
        <v>1377</v>
      </c>
      <c r="AM161" s="91">
        <v>1400</v>
      </c>
      <c r="AN161" s="91">
        <v>1430</v>
      </c>
      <c r="AO161" s="91">
        <v>1474</v>
      </c>
      <c r="AP161" s="91">
        <v>1523.1486741848034</v>
      </c>
      <c r="AQ161" s="91">
        <v>1569.5499656178999</v>
      </c>
      <c r="AR161" s="91">
        <v>1610.9304260238018</v>
      </c>
      <c r="AS161" s="91">
        <v>1649.2237799911838</v>
      </c>
      <c r="AT161" s="91">
        <v>1682.2398352697066</v>
      </c>
      <c r="AU161" s="91">
        <v>1711.3865902394109</v>
      </c>
      <c r="AV161" s="91">
        <v>1735.6288003585639</v>
      </c>
      <c r="AW161" s="91">
        <v>1759.8795653454531</v>
      </c>
      <c r="AX161" s="91">
        <v>1782.0521425874736</v>
      </c>
      <c r="AY161" s="91">
        <v>1804.2041326572557</v>
      </c>
      <c r="AZ161" s="91">
        <v>1825.0290318903765</v>
      </c>
      <c r="BA161" s="91">
        <v>1845.6720145442594</v>
      </c>
      <c r="BB161" s="91">
        <v>1861.0301812811417</v>
      </c>
      <c r="BC161" s="91">
        <v>1877.6624548533932</v>
      </c>
      <c r="BD161" s="91">
        <v>1893.6183911385735</v>
      </c>
      <c r="BE161" s="91">
        <v>1909.6271281508496</v>
      </c>
      <c r="BF161" s="91">
        <v>1924.4536879773202</v>
      </c>
      <c r="BG161" s="91">
        <v>1939.1819320376771</v>
      </c>
      <c r="BH161" s="91">
        <v>1952.5791663352011</v>
      </c>
      <c r="BI161" s="91">
        <v>1966.7685618795454</v>
      </c>
      <c r="BJ161" s="91">
        <v>1980.5725670151025</v>
      </c>
      <c r="BK161" s="91">
        <v>1994.4881584708482</v>
      </c>
    </row>
    <row r="162" spans="1:88" ht="12.75" customHeight="1" x14ac:dyDescent="0.2">
      <c r="B162" s="98" t="s">
        <v>60</v>
      </c>
      <c r="C162" s="98">
        <v>270219.21160671895</v>
      </c>
      <c r="D162" s="98">
        <v>266077.5</v>
      </c>
      <c r="E162" s="98">
        <v>263465.5</v>
      </c>
      <c r="F162" s="98">
        <v>260838.00008040201</v>
      </c>
      <c r="G162" s="98">
        <v>256947</v>
      </c>
      <c r="H162" s="98">
        <v>253076</v>
      </c>
      <c r="I162" s="98">
        <v>248162</v>
      </c>
      <c r="J162" s="98">
        <v>242565</v>
      </c>
      <c r="K162" s="98">
        <v>237494</v>
      </c>
      <c r="L162" s="98">
        <v>231962</v>
      </c>
      <c r="M162" s="98">
        <v>227347</v>
      </c>
      <c r="N162" s="98">
        <v>221665</v>
      </c>
      <c r="O162" s="98">
        <v>216673</v>
      </c>
      <c r="P162" s="98">
        <v>211151</v>
      </c>
      <c r="Q162" s="98">
        <v>206008</v>
      </c>
      <c r="R162" s="98">
        <v>200506</v>
      </c>
      <c r="S162" s="98">
        <v>195394</v>
      </c>
      <c r="T162" s="98">
        <v>189912</v>
      </c>
      <c r="U162" s="98">
        <v>185291</v>
      </c>
      <c r="V162" s="98">
        <v>180495</v>
      </c>
      <c r="W162" s="98">
        <v>175994</v>
      </c>
      <c r="X162" s="98">
        <v>171204</v>
      </c>
      <c r="Y162" s="98">
        <v>166653</v>
      </c>
      <c r="Z162" s="98">
        <v>162243</v>
      </c>
      <c r="AA162" s="98">
        <v>158209</v>
      </c>
      <c r="AB162" s="98">
        <v>154461</v>
      </c>
      <c r="AC162" s="98">
        <v>151240</v>
      </c>
      <c r="AD162" s="98">
        <v>151827</v>
      </c>
      <c r="AE162" s="98">
        <v>175934</v>
      </c>
      <c r="AF162" s="98">
        <v>173236</v>
      </c>
      <c r="AG162" s="98">
        <v>171016</v>
      </c>
      <c r="AH162" s="98">
        <v>168832</v>
      </c>
      <c r="AI162" s="98">
        <v>167304</v>
      </c>
      <c r="AJ162" s="98">
        <v>165760</v>
      </c>
      <c r="AK162" s="98">
        <v>165071</v>
      </c>
      <c r="AL162" s="98">
        <v>164954</v>
      </c>
      <c r="AM162" s="98">
        <v>165824</v>
      </c>
      <c r="AN162" s="98">
        <v>170616</v>
      </c>
      <c r="AO162" s="98">
        <v>183665</v>
      </c>
      <c r="AP162" s="98">
        <v>194653.3736781732</v>
      </c>
      <c r="AQ162" s="98">
        <v>203348.90628603532</v>
      </c>
      <c r="AR162" s="98">
        <v>209865.69597088153</v>
      </c>
      <c r="AS162" s="98">
        <v>214999.03183286052</v>
      </c>
      <c r="AT162" s="98">
        <v>218870.60102245922</v>
      </c>
      <c r="AU162" s="98">
        <v>221926.72363955854</v>
      </c>
      <c r="AV162" s="98">
        <v>224210.64234140184</v>
      </c>
      <c r="AW162" s="98">
        <v>226681.92576584229</v>
      </c>
      <c r="AX162" s="98">
        <v>229102.28112469867</v>
      </c>
      <c r="AY162" s="98">
        <v>231674.01403067145</v>
      </c>
      <c r="AZ162" s="98">
        <v>234187.68666086841</v>
      </c>
      <c r="BA162" s="98">
        <v>236803.60188565249</v>
      </c>
      <c r="BB162" s="98">
        <v>237915.74783580308</v>
      </c>
      <c r="BC162" s="98">
        <v>239223.93718324861</v>
      </c>
      <c r="BD162" s="98">
        <v>240498.49618013165</v>
      </c>
      <c r="BE162" s="98">
        <v>241914.06601847438</v>
      </c>
      <c r="BF162" s="98">
        <v>243287.36100428517</v>
      </c>
      <c r="BG162" s="98">
        <v>244767.73791488822</v>
      </c>
      <c r="BH162" s="98">
        <v>246203.88266786453</v>
      </c>
      <c r="BI162" s="98">
        <v>247772.64848246652</v>
      </c>
      <c r="BJ162" s="98">
        <v>249304.92224921263</v>
      </c>
      <c r="BK162" s="98">
        <v>250956.39531374048</v>
      </c>
    </row>
    <row r="163" spans="1:88" ht="12.75" customHeight="1" x14ac:dyDescent="0.2">
      <c r="A163" s="96"/>
      <c r="B163" s="98" t="s">
        <v>12</v>
      </c>
    </row>
    <row r="164" spans="1:88" ht="12.75" customHeight="1" x14ac:dyDescent="0.2">
      <c r="A164" s="96"/>
    </row>
    <row r="165" spans="1:88" ht="12.75" customHeight="1" x14ac:dyDescent="0.2">
      <c r="A165" s="96"/>
    </row>
    <row r="166" spans="1:88" ht="12.75" customHeight="1" x14ac:dyDescent="0.2">
      <c r="A166" s="96"/>
    </row>
    <row r="167" spans="1:88" ht="12.75" customHeight="1" x14ac:dyDescent="0.2">
      <c r="A167" s="96"/>
    </row>
    <row r="168" spans="1:88" ht="12.75" customHeight="1" x14ac:dyDescent="0.2">
      <c r="A168" s="96"/>
    </row>
    <row r="169" spans="1:88" ht="12.75" customHeight="1" x14ac:dyDescent="0.2">
      <c r="A169" s="96"/>
    </row>
    <row r="170" spans="1:88" ht="12.75" customHeight="1" x14ac:dyDescent="0.2">
      <c r="A170" s="96"/>
      <c r="BU170" s="145"/>
      <c r="BV170" s="145"/>
      <c r="BW170" s="145"/>
      <c r="BX170" s="145"/>
      <c r="BY170" s="145"/>
      <c r="BZ170" s="145"/>
      <c r="CA170" s="145"/>
      <c r="CB170" s="145"/>
      <c r="CC170" s="99"/>
      <c r="CD170" s="99"/>
      <c r="CE170" s="99"/>
      <c r="CF170" s="99"/>
      <c r="CG170" s="99"/>
      <c r="CH170" s="99"/>
      <c r="CI170" s="99"/>
      <c r="CJ170" s="99"/>
    </row>
    <row r="171" spans="1:88" ht="12.75" customHeight="1" x14ac:dyDescent="0.2">
      <c r="A171" s="96"/>
    </row>
    <row r="172" spans="1:88" ht="12.75" customHeight="1" x14ac:dyDescent="0.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row>
    <row r="173" spans="1:88" ht="12.75" customHeight="1" x14ac:dyDescent="0.2">
      <c r="A173" s="148" t="s">
        <v>31</v>
      </c>
      <c r="B173" s="149"/>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row>
    <row r="174" spans="1:88" ht="12.75" customHeight="1" x14ac:dyDescent="0.2">
      <c r="B174" s="98" t="s">
        <v>56</v>
      </c>
      <c r="C174" s="91" t="s">
        <v>32</v>
      </c>
      <c r="D174" s="91" t="s">
        <v>32</v>
      </c>
      <c r="E174" s="91" t="s">
        <v>32</v>
      </c>
      <c r="F174" s="91" t="s">
        <v>32</v>
      </c>
      <c r="G174" s="91">
        <v>39726.235057711478</v>
      </c>
      <c r="H174" s="91">
        <v>38706</v>
      </c>
      <c r="I174" s="91">
        <v>37849</v>
      </c>
      <c r="J174" s="91">
        <v>36722</v>
      </c>
      <c r="K174" s="91">
        <v>35586</v>
      </c>
      <c r="L174" s="91">
        <v>34455</v>
      </c>
      <c r="M174" s="91">
        <v>33468</v>
      </c>
      <c r="N174" s="91">
        <v>32377</v>
      </c>
      <c r="O174" s="91">
        <v>31483</v>
      </c>
      <c r="P174" s="91">
        <v>30512</v>
      </c>
      <c r="Q174" s="91">
        <v>29488</v>
      </c>
      <c r="R174" s="91">
        <v>28936</v>
      </c>
      <c r="S174" s="91">
        <v>28386</v>
      </c>
      <c r="T174" s="91">
        <v>27408</v>
      </c>
      <c r="U174" s="91">
        <v>26619</v>
      </c>
      <c r="V174" s="91">
        <v>25825</v>
      </c>
      <c r="W174" s="91">
        <v>24994</v>
      </c>
      <c r="X174" s="91">
        <v>24100</v>
      </c>
      <c r="Y174" s="91">
        <v>23287</v>
      </c>
      <c r="Z174" s="91">
        <v>22493</v>
      </c>
      <c r="AA174" s="91">
        <v>21640</v>
      </c>
      <c r="AB174" s="91">
        <v>20825</v>
      </c>
      <c r="AC174" s="91">
        <v>20055</v>
      </c>
      <c r="AD174" s="91">
        <v>19269</v>
      </c>
      <c r="AE174" s="91">
        <v>18637</v>
      </c>
      <c r="AF174" s="91">
        <v>17887</v>
      </c>
      <c r="AG174" s="91">
        <v>17269</v>
      </c>
      <c r="AH174" s="91">
        <v>16596</v>
      </c>
      <c r="AI174" s="91">
        <v>15929</v>
      </c>
      <c r="AJ174" s="91">
        <v>14805</v>
      </c>
      <c r="AK174" s="91">
        <v>14247</v>
      </c>
      <c r="AL174" s="91">
        <v>13632</v>
      </c>
      <c r="AM174" s="91">
        <v>13153</v>
      </c>
      <c r="AN174" s="91">
        <v>12718</v>
      </c>
      <c r="AO174" s="91">
        <v>12280</v>
      </c>
      <c r="AP174" s="91">
        <v>11919.735511663184</v>
      </c>
      <c r="AQ174" s="91">
        <v>11602.876175256193</v>
      </c>
      <c r="AR174" s="91">
        <v>11293.33120735888</v>
      </c>
      <c r="AS174" s="91">
        <v>11008.675045642423</v>
      </c>
      <c r="AT174" s="91">
        <v>10711.485445312557</v>
      </c>
      <c r="AU174" s="91">
        <v>10454.626185055313</v>
      </c>
      <c r="AV174" s="91">
        <v>10199.193484257019</v>
      </c>
      <c r="AW174" s="91">
        <v>9973.7376923884985</v>
      </c>
      <c r="AX174" s="91">
        <v>9746.5034010014151</v>
      </c>
      <c r="AY174" s="91">
        <v>9551.4401093452379</v>
      </c>
      <c r="AZ174" s="91">
        <v>9356.4917071664495</v>
      </c>
      <c r="BA174" s="91">
        <v>9185.0588800781625</v>
      </c>
      <c r="BB174" s="91">
        <v>9011.5530229039923</v>
      </c>
      <c r="BC174" s="91">
        <v>8865.7742521670316</v>
      </c>
      <c r="BD174" s="91">
        <v>8721.378137966718</v>
      </c>
      <c r="BE174" s="91">
        <v>8597.8029890815797</v>
      </c>
      <c r="BF174" s="91">
        <v>8472.5566823350364</v>
      </c>
      <c r="BG174" s="91">
        <v>8365.9565597710807</v>
      </c>
      <c r="BH174" s="91">
        <v>8256.2399338115447</v>
      </c>
      <c r="BI174" s="91">
        <v>8166.3248166178118</v>
      </c>
      <c r="BJ174" s="91">
        <v>8074.9082610184651</v>
      </c>
      <c r="BK174" s="91">
        <v>7998.9979235013125</v>
      </c>
    </row>
    <row r="175" spans="1:88" ht="12.75" customHeight="1" x14ac:dyDescent="0.2">
      <c r="B175" s="98" t="s">
        <v>49</v>
      </c>
      <c r="C175" s="91" t="s">
        <v>32</v>
      </c>
      <c r="D175" s="91" t="s">
        <v>32</v>
      </c>
      <c r="E175" s="91" t="s">
        <v>32</v>
      </c>
      <c r="F175" s="91" t="s">
        <v>32</v>
      </c>
      <c r="G175" s="91">
        <v>26542.493320580008</v>
      </c>
      <c r="H175" s="91">
        <v>25889</v>
      </c>
      <c r="I175" s="91">
        <v>25311</v>
      </c>
      <c r="J175" s="91">
        <v>24576</v>
      </c>
      <c r="K175" s="91">
        <v>23893</v>
      </c>
      <c r="L175" s="91">
        <v>23296</v>
      </c>
      <c r="M175" s="91">
        <v>22780</v>
      </c>
      <c r="N175" s="91">
        <v>22057</v>
      </c>
      <c r="O175" s="91">
        <v>21454</v>
      </c>
      <c r="P175" s="91">
        <v>20814</v>
      </c>
      <c r="Q175" s="91">
        <v>20117</v>
      </c>
      <c r="R175" s="91">
        <v>19908</v>
      </c>
      <c r="S175" s="91">
        <v>19505</v>
      </c>
      <c r="T175" s="91">
        <v>18866</v>
      </c>
      <c r="U175" s="91">
        <v>18395</v>
      </c>
      <c r="V175" s="91">
        <v>17840</v>
      </c>
      <c r="W175" s="91">
        <v>17239</v>
      </c>
      <c r="X175" s="91">
        <v>16649</v>
      </c>
      <c r="Y175" s="91">
        <v>16028</v>
      </c>
      <c r="Z175" s="91">
        <v>15479</v>
      </c>
      <c r="AA175" s="91">
        <v>14928</v>
      </c>
      <c r="AB175" s="91">
        <v>14478</v>
      </c>
      <c r="AC175" s="91">
        <v>13956</v>
      </c>
      <c r="AD175" s="91">
        <v>13414</v>
      </c>
      <c r="AE175" s="91">
        <v>12997</v>
      </c>
      <c r="AF175" s="91">
        <v>12547</v>
      </c>
      <c r="AG175" s="91">
        <v>12085</v>
      </c>
      <c r="AH175" s="91">
        <v>11652</v>
      </c>
      <c r="AI175" s="91">
        <v>11216</v>
      </c>
      <c r="AJ175" s="91">
        <v>10489</v>
      </c>
      <c r="AK175" s="91">
        <v>10101</v>
      </c>
      <c r="AL175" s="91">
        <v>9710</v>
      </c>
      <c r="AM175" s="91">
        <v>9325</v>
      </c>
      <c r="AN175" s="91">
        <v>9043</v>
      </c>
      <c r="AO175" s="91">
        <v>8705</v>
      </c>
      <c r="AP175" s="91">
        <v>8467.8108378522174</v>
      </c>
      <c r="AQ175" s="91">
        <v>8254.638257861383</v>
      </c>
      <c r="AR175" s="91">
        <v>8034.1759917512281</v>
      </c>
      <c r="AS175" s="91">
        <v>7850.0516415181219</v>
      </c>
      <c r="AT175" s="91">
        <v>7669.1263749486752</v>
      </c>
      <c r="AU175" s="91">
        <v>7519.7067943214015</v>
      </c>
      <c r="AV175" s="91">
        <v>7369.54506768589</v>
      </c>
      <c r="AW175" s="91">
        <v>7245.5108766258918</v>
      </c>
      <c r="AX175" s="91">
        <v>7120.1561987451933</v>
      </c>
      <c r="AY175" s="91">
        <v>7019.3559682881851</v>
      </c>
      <c r="AZ175" s="91">
        <v>6918.1189961107775</v>
      </c>
      <c r="BA175" s="91">
        <v>6840.006272823096</v>
      </c>
      <c r="BB175" s="91">
        <v>6762.2007164231254</v>
      </c>
      <c r="BC175" s="91">
        <v>6701.8412353764979</v>
      </c>
      <c r="BD175" s="91">
        <v>6638.7477861728557</v>
      </c>
      <c r="BE175" s="91">
        <v>6593.6980187927975</v>
      </c>
      <c r="BF175" s="91">
        <v>6546.6541659498944</v>
      </c>
      <c r="BG175" s="91">
        <v>6515.839825307442</v>
      </c>
      <c r="BH175" s="91">
        <v>6484.5925734990651</v>
      </c>
      <c r="BI175" s="91">
        <v>6467.4250467190859</v>
      </c>
      <c r="BJ175" s="91">
        <v>6448.4706281034914</v>
      </c>
      <c r="BK175" s="91">
        <v>6445.0605414340916</v>
      </c>
    </row>
    <row r="176" spans="1:88" ht="12.75" customHeight="1" x14ac:dyDescent="0.2">
      <c r="B176" s="98" t="s">
        <v>50</v>
      </c>
      <c r="C176" s="91" t="s">
        <v>32</v>
      </c>
      <c r="D176" s="91" t="s">
        <v>32</v>
      </c>
      <c r="E176" s="91" t="s">
        <v>32</v>
      </c>
      <c r="F176" s="91" t="s">
        <v>32</v>
      </c>
      <c r="G176" s="91">
        <v>26200.474078063209</v>
      </c>
      <c r="H176" s="91">
        <v>25905</v>
      </c>
      <c r="I176" s="91">
        <v>25671</v>
      </c>
      <c r="J176" s="91">
        <v>25220</v>
      </c>
      <c r="K176" s="91">
        <v>24660</v>
      </c>
      <c r="L176" s="91">
        <v>24236</v>
      </c>
      <c r="M176" s="91">
        <v>23717</v>
      </c>
      <c r="N176" s="91">
        <v>23282</v>
      </c>
      <c r="O176" s="91">
        <v>22843</v>
      </c>
      <c r="P176" s="91">
        <v>22344</v>
      </c>
      <c r="Q176" s="91">
        <v>21579</v>
      </c>
      <c r="R176" s="91">
        <v>21519</v>
      </c>
      <c r="S176" s="91">
        <v>21112</v>
      </c>
      <c r="T176" s="91">
        <v>20664</v>
      </c>
      <c r="U176" s="91">
        <v>20215</v>
      </c>
      <c r="V176" s="91">
        <v>19755</v>
      </c>
      <c r="W176" s="91">
        <v>19172</v>
      </c>
      <c r="X176" s="91">
        <v>18659</v>
      </c>
      <c r="Y176" s="91">
        <v>18176</v>
      </c>
      <c r="Z176" s="91">
        <v>17754</v>
      </c>
      <c r="AA176" s="91">
        <v>17310</v>
      </c>
      <c r="AB176" s="91">
        <v>16885</v>
      </c>
      <c r="AC176" s="91">
        <v>16482</v>
      </c>
      <c r="AD176" s="91">
        <v>16086</v>
      </c>
      <c r="AE176" s="91">
        <v>15684</v>
      </c>
      <c r="AF176" s="91">
        <v>15320</v>
      </c>
      <c r="AG176" s="91">
        <v>14900</v>
      </c>
      <c r="AH176" s="91">
        <v>14509</v>
      </c>
      <c r="AI176" s="91">
        <v>14105</v>
      </c>
      <c r="AJ176" s="91">
        <v>13341</v>
      </c>
      <c r="AK176" s="91">
        <v>12957</v>
      </c>
      <c r="AL176" s="91">
        <v>12631</v>
      </c>
      <c r="AM176" s="91">
        <v>12282</v>
      </c>
      <c r="AN176" s="91">
        <v>11991</v>
      </c>
      <c r="AO176" s="91">
        <v>11715</v>
      </c>
      <c r="AP176" s="91">
        <v>11382.135810390577</v>
      </c>
      <c r="AQ176" s="91">
        <v>11071.496015789728</v>
      </c>
      <c r="AR176" s="91">
        <v>10755.949902360879</v>
      </c>
      <c r="AS176" s="91">
        <v>10464.852888015701</v>
      </c>
      <c r="AT176" s="91">
        <v>10166.99558011865</v>
      </c>
      <c r="AU176" s="91">
        <v>9893.8274132835995</v>
      </c>
      <c r="AV176" s="91">
        <v>9616.2522651416566</v>
      </c>
      <c r="AW176" s="91">
        <v>9368.2263386471004</v>
      </c>
      <c r="AX176" s="91">
        <v>9122.2076717366981</v>
      </c>
      <c r="AY176" s="91">
        <v>8893.8076629541101</v>
      </c>
      <c r="AZ176" s="91">
        <v>8658.2208474832642</v>
      </c>
      <c r="BA176" s="91">
        <v>8445.6548996640831</v>
      </c>
      <c r="BB176" s="91">
        <v>8231.6685713546794</v>
      </c>
      <c r="BC176" s="91">
        <v>8038.1312551197161</v>
      </c>
      <c r="BD176" s="91">
        <v>7842.6622105485794</v>
      </c>
      <c r="BE176" s="91">
        <v>7664.4861486483896</v>
      </c>
      <c r="BF176" s="91">
        <v>7483.687726689368</v>
      </c>
      <c r="BG176" s="91">
        <v>7326.3244195700108</v>
      </c>
      <c r="BH176" s="91">
        <v>7170.3814631628911</v>
      </c>
      <c r="BI176" s="91">
        <v>7023.6681639207218</v>
      </c>
      <c r="BJ176" s="91">
        <v>6869.2115977197845</v>
      </c>
      <c r="BK176" s="91">
        <v>6729.8318537137402</v>
      </c>
    </row>
    <row r="177" spans="1:79" ht="12.75" customHeight="1" x14ac:dyDescent="0.2">
      <c r="B177" s="98" t="s">
        <v>51</v>
      </c>
      <c r="C177" s="91" t="s">
        <v>32</v>
      </c>
      <c r="D177" s="91" t="s">
        <v>32</v>
      </c>
      <c r="E177" s="91" t="s">
        <v>32</v>
      </c>
      <c r="F177" s="91" t="s">
        <v>32</v>
      </c>
      <c r="G177" s="91">
        <v>12672.712985885606</v>
      </c>
      <c r="H177" s="91">
        <v>12453</v>
      </c>
      <c r="I177" s="91">
        <v>12246</v>
      </c>
      <c r="J177" s="91">
        <v>11959</v>
      </c>
      <c r="K177" s="91">
        <v>11702</v>
      </c>
      <c r="L177" s="91">
        <v>11406</v>
      </c>
      <c r="M177" s="91">
        <v>11135</v>
      </c>
      <c r="N177" s="91">
        <v>10875</v>
      </c>
      <c r="O177" s="91">
        <v>10635</v>
      </c>
      <c r="P177" s="91">
        <v>10387</v>
      </c>
      <c r="Q177" s="91">
        <v>10018</v>
      </c>
      <c r="R177" s="91">
        <v>9940</v>
      </c>
      <c r="S177" s="91">
        <v>9707</v>
      </c>
      <c r="T177" s="91">
        <v>9400</v>
      </c>
      <c r="U177" s="91">
        <v>9130</v>
      </c>
      <c r="V177" s="91">
        <v>8869</v>
      </c>
      <c r="W177" s="91">
        <v>8537</v>
      </c>
      <c r="X177" s="91">
        <v>8267</v>
      </c>
      <c r="Y177" s="91">
        <v>7969</v>
      </c>
      <c r="Z177" s="91">
        <v>7734</v>
      </c>
      <c r="AA177" s="91">
        <v>7472</v>
      </c>
      <c r="AB177" s="91">
        <v>7171</v>
      </c>
      <c r="AC177" s="91">
        <v>6902</v>
      </c>
      <c r="AD177" s="91">
        <v>6676</v>
      </c>
      <c r="AE177" s="91">
        <v>6505</v>
      </c>
      <c r="AF177" s="91">
        <v>6257</v>
      </c>
      <c r="AG177" s="91">
        <v>6026</v>
      </c>
      <c r="AH177" s="91">
        <v>5839</v>
      </c>
      <c r="AI177" s="91">
        <v>5638</v>
      </c>
      <c r="AJ177" s="91">
        <v>5309</v>
      </c>
      <c r="AK177" s="91">
        <v>5131</v>
      </c>
      <c r="AL177" s="91">
        <v>4925</v>
      </c>
      <c r="AM177" s="91">
        <v>4774</v>
      </c>
      <c r="AN177" s="91">
        <v>4616</v>
      </c>
      <c r="AO177" s="91">
        <v>4461</v>
      </c>
      <c r="AP177" s="91">
        <v>4316.0411827908038</v>
      </c>
      <c r="AQ177" s="91">
        <v>4176.9200100315984</v>
      </c>
      <c r="AR177" s="91">
        <v>4029.7629395801978</v>
      </c>
      <c r="AS177" s="91">
        <v>3899.1382337577916</v>
      </c>
      <c r="AT177" s="91">
        <v>3767.3070787031993</v>
      </c>
      <c r="AU177" s="91">
        <v>3651.571561576689</v>
      </c>
      <c r="AV177" s="91">
        <v>3534.3788529321978</v>
      </c>
      <c r="AW177" s="91">
        <v>3429.1480325004909</v>
      </c>
      <c r="AX177" s="91">
        <v>3321.4786006042932</v>
      </c>
      <c r="AY177" s="91">
        <v>3225.6960296261946</v>
      </c>
      <c r="AZ177" s="91">
        <v>3128.2441412094959</v>
      </c>
      <c r="BA177" s="91">
        <v>3042.2512431271871</v>
      </c>
      <c r="BB177" s="91">
        <v>2955.4985038713007</v>
      </c>
      <c r="BC177" s="91">
        <v>2878.5744469101255</v>
      </c>
      <c r="BD177" s="91">
        <v>2800.2226356196766</v>
      </c>
      <c r="BE177" s="91">
        <v>2730.9343879535945</v>
      </c>
      <c r="BF177" s="91">
        <v>2660.5858886731016</v>
      </c>
      <c r="BG177" s="91">
        <v>2599.3125622367702</v>
      </c>
      <c r="BH177" s="91">
        <v>2537.5236668641896</v>
      </c>
      <c r="BI177" s="91">
        <v>2483.0060029504966</v>
      </c>
      <c r="BJ177" s="91">
        <v>2427.1569995209588</v>
      </c>
      <c r="BK177" s="91">
        <v>2377.1716079789803</v>
      </c>
    </row>
    <row r="178" spans="1:79" ht="12.75" customHeight="1" x14ac:dyDescent="0.2">
      <c r="B178" s="98" t="s">
        <v>52</v>
      </c>
      <c r="C178" s="91" t="s">
        <v>32</v>
      </c>
      <c r="D178" s="91" t="s">
        <v>32</v>
      </c>
      <c r="E178" s="91" t="s">
        <v>32</v>
      </c>
      <c r="F178" s="91" t="s">
        <v>32</v>
      </c>
      <c r="G178" s="91">
        <v>12724.715911648394</v>
      </c>
      <c r="H178" s="91">
        <v>12605</v>
      </c>
      <c r="I178" s="91">
        <v>12496</v>
      </c>
      <c r="J178" s="91">
        <v>12327</v>
      </c>
      <c r="K178" s="91">
        <v>12101</v>
      </c>
      <c r="L178" s="91">
        <v>11904</v>
      </c>
      <c r="M178" s="91">
        <v>11688</v>
      </c>
      <c r="N178" s="91">
        <v>11420</v>
      </c>
      <c r="O178" s="91">
        <v>11154</v>
      </c>
      <c r="P178" s="91">
        <v>10873</v>
      </c>
      <c r="Q178" s="91">
        <v>10460</v>
      </c>
      <c r="R178" s="91">
        <v>10392</v>
      </c>
      <c r="S178" s="91">
        <v>10172</v>
      </c>
      <c r="T178" s="91">
        <v>9929</v>
      </c>
      <c r="U178" s="91">
        <v>9743</v>
      </c>
      <c r="V178" s="91">
        <v>9562</v>
      </c>
      <c r="W178" s="91">
        <v>9301</v>
      </c>
      <c r="X178" s="91">
        <v>9085</v>
      </c>
      <c r="Y178" s="91">
        <v>8837</v>
      </c>
      <c r="Z178" s="91">
        <v>8611</v>
      </c>
      <c r="AA178" s="91">
        <v>8334</v>
      </c>
      <c r="AB178" s="91">
        <v>8117</v>
      </c>
      <c r="AC178" s="91">
        <v>7900</v>
      </c>
      <c r="AD178" s="91">
        <v>7633</v>
      </c>
      <c r="AE178" s="91">
        <v>7441</v>
      </c>
      <c r="AF178" s="91">
        <v>7204</v>
      </c>
      <c r="AG178" s="91">
        <v>6981</v>
      </c>
      <c r="AH178" s="91">
        <v>6790</v>
      </c>
      <c r="AI178" s="91">
        <v>6598</v>
      </c>
      <c r="AJ178" s="91">
        <v>6193</v>
      </c>
      <c r="AK178" s="91">
        <v>6009</v>
      </c>
      <c r="AL178" s="91">
        <v>5829</v>
      </c>
      <c r="AM178" s="91">
        <v>5669</v>
      </c>
      <c r="AN178" s="91">
        <v>5513</v>
      </c>
      <c r="AO178" s="91">
        <v>5351</v>
      </c>
      <c r="AP178" s="91">
        <v>5190.5583386581056</v>
      </c>
      <c r="AQ178" s="91">
        <v>5040.0305380027776</v>
      </c>
      <c r="AR178" s="91">
        <v>4883.2596379182878</v>
      </c>
      <c r="AS178" s="91">
        <v>4739.5236841879114</v>
      </c>
      <c r="AT178" s="91">
        <v>4590.9094309319698</v>
      </c>
      <c r="AU178" s="91">
        <v>4458.3624410955099</v>
      </c>
      <c r="AV178" s="91">
        <v>4321.5733341838932</v>
      </c>
      <c r="AW178" s="91">
        <v>4207.019671101405</v>
      </c>
      <c r="AX178" s="91">
        <v>4097.3246464203894</v>
      </c>
      <c r="AY178" s="91">
        <v>3995.0129145594965</v>
      </c>
      <c r="AZ178" s="91">
        <v>3885.8938996298111</v>
      </c>
      <c r="BA178" s="91">
        <v>3788.9578173684977</v>
      </c>
      <c r="BB178" s="91">
        <v>3689.6296027607009</v>
      </c>
      <c r="BC178" s="91">
        <v>3607.1128264095855</v>
      </c>
      <c r="BD178" s="91">
        <v>3527.0348585187967</v>
      </c>
      <c r="BE178" s="91">
        <v>3452.9390753466987</v>
      </c>
      <c r="BF178" s="91">
        <v>3373.1452833956059</v>
      </c>
      <c r="BG178" s="91">
        <v>3301.8232491009057</v>
      </c>
      <c r="BH178" s="91">
        <v>3226.6317145626149</v>
      </c>
      <c r="BI178" s="91">
        <v>3158.4970654865679</v>
      </c>
      <c r="BJ178" s="91">
        <v>3086.6421529332119</v>
      </c>
      <c r="BK178" s="91">
        <v>3022.63079031502</v>
      </c>
    </row>
    <row r="179" spans="1:79" ht="12.75" customHeight="1" x14ac:dyDescent="0.2">
      <c r="B179" s="98" t="s">
        <v>53</v>
      </c>
      <c r="C179" s="91" t="s">
        <v>32</v>
      </c>
      <c r="D179" s="91" t="s">
        <v>32</v>
      </c>
      <c r="E179" s="91" t="s">
        <v>32</v>
      </c>
      <c r="F179" s="91" t="s">
        <v>32</v>
      </c>
      <c r="G179" s="91">
        <v>5105.2872311352603</v>
      </c>
      <c r="H179" s="91">
        <v>5046</v>
      </c>
      <c r="I179" s="91">
        <v>4935</v>
      </c>
      <c r="J179" s="91">
        <v>4819</v>
      </c>
      <c r="K179" s="91">
        <v>4705</v>
      </c>
      <c r="L179" s="91">
        <v>4582</v>
      </c>
      <c r="M179" s="91">
        <v>4468</v>
      </c>
      <c r="N179" s="91">
        <v>4364</v>
      </c>
      <c r="O179" s="91">
        <v>4241</v>
      </c>
      <c r="P179" s="91">
        <v>4101</v>
      </c>
      <c r="Q179" s="91">
        <v>3955</v>
      </c>
      <c r="R179" s="91">
        <v>3912</v>
      </c>
      <c r="S179" s="91">
        <v>3371</v>
      </c>
      <c r="T179" s="91">
        <v>3250</v>
      </c>
      <c r="U179" s="91">
        <v>3176</v>
      </c>
      <c r="V179" s="91">
        <v>3082</v>
      </c>
      <c r="W179" s="91">
        <v>2987</v>
      </c>
      <c r="X179" s="91">
        <v>2907</v>
      </c>
      <c r="Y179" s="91">
        <v>2829</v>
      </c>
      <c r="Z179" s="91">
        <v>2725</v>
      </c>
      <c r="AA179" s="91">
        <v>2629</v>
      </c>
      <c r="AB179" s="91">
        <v>2514</v>
      </c>
      <c r="AC179" s="91">
        <v>2419</v>
      </c>
      <c r="AD179" s="91">
        <v>2326</v>
      </c>
      <c r="AE179" s="91">
        <v>2247</v>
      </c>
      <c r="AF179" s="91">
        <v>2138</v>
      </c>
      <c r="AG179" s="91">
        <v>2043</v>
      </c>
      <c r="AH179" s="91">
        <v>1984</v>
      </c>
      <c r="AI179" s="91">
        <v>1912</v>
      </c>
      <c r="AJ179" s="91">
        <v>1788</v>
      </c>
      <c r="AK179" s="91">
        <v>1729</v>
      </c>
      <c r="AL179" s="91">
        <v>1668</v>
      </c>
      <c r="AM179" s="91">
        <v>1613</v>
      </c>
      <c r="AN179" s="91">
        <v>1566</v>
      </c>
      <c r="AO179" s="91">
        <v>1506</v>
      </c>
      <c r="AP179" s="91">
        <v>1454.1319309606968</v>
      </c>
      <c r="AQ179" s="91">
        <v>1405.7333382916995</v>
      </c>
      <c r="AR179" s="91">
        <v>1355.6181071376996</v>
      </c>
      <c r="AS179" s="91">
        <v>1310.8453772625999</v>
      </c>
      <c r="AT179" s="91">
        <v>1266.2677534498007</v>
      </c>
      <c r="AU179" s="91">
        <v>1225.4420426225993</v>
      </c>
      <c r="AV179" s="91">
        <v>1183.2241222928008</v>
      </c>
      <c r="AW179" s="91">
        <v>1145.8406929079999</v>
      </c>
      <c r="AX179" s="91">
        <v>1108.4145143427966</v>
      </c>
      <c r="AY179" s="91">
        <v>1074.7773658440979</v>
      </c>
      <c r="AZ179" s="91">
        <v>1040.6634179944986</v>
      </c>
      <c r="BA179" s="91">
        <v>1010.1623297933006</v>
      </c>
      <c r="BB179" s="91">
        <v>979.14433695899993</v>
      </c>
      <c r="BC179" s="91">
        <v>951.19765992435146</v>
      </c>
      <c r="BD179" s="91">
        <v>922.8342078112322</v>
      </c>
      <c r="BE179" s="91">
        <v>898.00943443054496</v>
      </c>
      <c r="BF179" s="91">
        <v>873.21594913700892</v>
      </c>
      <c r="BG179" s="91">
        <v>851.17096836739984</v>
      </c>
      <c r="BH179" s="91">
        <v>828.8985465977014</v>
      </c>
      <c r="BI179" s="91">
        <v>810.50788622509833</v>
      </c>
      <c r="BJ179" s="91">
        <v>792.94907386269995</v>
      </c>
      <c r="BK179" s="91">
        <v>777.76306006800007</v>
      </c>
    </row>
    <row r="180" spans="1:79" ht="12.75" customHeight="1" x14ac:dyDescent="0.2">
      <c r="B180" s="98" t="s">
        <v>54</v>
      </c>
      <c r="C180" s="91" t="s">
        <v>32</v>
      </c>
      <c r="D180" s="91" t="s">
        <v>32</v>
      </c>
      <c r="E180" s="91" t="s">
        <v>32</v>
      </c>
      <c r="F180" s="91" t="s">
        <v>32</v>
      </c>
      <c r="G180" s="91">
        <v>211.01187184515962</v>
      </c>
      <c r="H180" s="91">
        <v>225</v>
      </c>
      <c r="I180" s="91">
        <v>224</v>
      </c>
      <c r="J180" s="91">
        <v>228</v>
      </c>
      <c r="K180" s="91">
        <v>244</v>
      </c>
      <c r="L180" s="91">
        <v>246</v>
      </c>
      <c r="M180" s="91">
        <v>245</v>
      </c>
      <c r="N180" s="91">
        <v>247</v>
      </c>
      <c r="O180" s="91">
        <v>237</v>
      </c>
      <c r="P180" s="91">
        <v>231</v>
      </c>
      <c r="Q180" s="91">
        <v>220</v>
      </c>
      <c r="R180" s="91">
        <v>223</v>
      </c>
      <c r="S180" s="91">
        <v>220</v>
      </c>
      <c r="T180" s="91">
        <v>225</v>
      </c>
      <c r="U180" s="91">
        <v>213</v>
      </c>
      <c r="V180" s="91">
        <v>207</v>
      </c>
      <c r="W180" s="91">
        <v>202</v>
      </c>
      <c r="X180" s="91">
        <v>194</v>
      </c>
      <c r="Y180" s="91">
        <v>192</v>
      </c>
      <c r="Z180" s="91">
        <v>195</v>
      </c>
      <c r="AA180" s="91">
        <v>196</v>
      </c>
      <c r="AB180" s="91">
        <v>188</v>
      </c>
      <c r="AC180" s="91">
        <v>185</v>
      </c>
      <c r="AD180" s="91">
        <v>173</v>
      </c>
      <c r="AE180" s="91">
        <v>170</v>
      </c>
      <c r="AF180" s="91">
        <v>160</v>
      </c>
      <c r="AG180" s="91">
        <v>156</v>
      </c>
      <c r="AH180" s="91">
        <v>158</v>
      </c>
      <c r="AI180" s="91">
        <v>152</v>
      </c>
      <c r="AJ180" s="91">
        <v>143</v>
      </c>
      <c r="AK180" s="91">
        <v>141</v>
      </c>
      <c r="AL180" s="91">
        <v>138</v>
      </c>
      <c r="AM180" s="91">
        <v>141</v>
      </c>
      <c r="AN180" s="91">
        <v>137</v>
      </c>
      <c r="AO180" s="91">
        <v>141</v>
      </c>
      <c r="AP180" s="91">
        <v>142.60750346279994</v>
      </c>
      <c r="AQ180" s="91">
        <v>141.8803614215</v>
      </c>
      <c r="AR180" s="91">
        <v>139.84342413289997</v>
      </c>
      <c r="AS180" s="91">
        <v>138.79303387780001</v>
      </c>
      <c r="AT180" s="91">
        <v>137.83095116770002</v>
      </c>
      <c r="AU180" s="91">
        <v>137.70139421690001</v>
      </c>
      <c r="AV180" s="91">
        <v>137.47275379319993</v>
      </c>
      <c r="AW180" s="91">
        <v>137.07178927090001</v>
      </c>
      <c r="AX180" s="91">
        <v>136.40523284139996</v>
      </c>
      <c r="AY180" s="91">
        <v>136.01302883200012</v>
      </c>
      <c r="AZ180" s="91">
        <v>135.50172762610003</v>
      </c>
      <c r="BA180" s="91">
        <v>135.11152141829999</v>
      </c>
      <c r="BB180" s="91">
        <v>134.51760576280003</v>
      </c>
      <c r="BC180" s="91">
        <v>134.24762480289996</v>
      </c>
      <c r="BD180" s="91">
        <v>133.86816399369991</v>
      </c>
      <c r="BE180" s="91">
        <v>133.75644019110001</v>
      </c>
      <c r="BF180" s="91">
        <v>133.52206142719993</v>
      </c>
      <c r="BG180" s="91">
        <v>133.35099445640006</v>
      </c>
      <c r="BH180" s="91">
        <v>132.91855391000004</v>
      </c>
      <c r="BI180" s="91">
        <v>132.6674879222</v>
      </c>
      <c r="BJ180" s="91">
        <v>132.20978129299999</v>
      </c>
      <c r="BK180" s="91">
        <v>131.96374348200004</v>
      </c>
    </row>
    <row r="181" spans="1:79" ht="12.75" customHeight="1" x14ac:dyDescent="0.2">
      <c r="B181" s="98" t="s">
        <v>55</v>
      </c>
      <c r="C181" s="91" t="s">
        <v>32</v>
      </c>
      <c r="D181" s="91" t="s">
        <v>32</v>
      </c>
      <c r="E181" s="91" t="s">
        <v>32</v>
      </c>
      <c r="F181" s="91" t="s">
        <v>32</v>
      </c>
      <c r="G181" s="91">
        <v>1236.0695431308877</v>
      </c>
      <c r="H181" s="91">
        <v>1169</v>
      </c>
      <c r="I181" s="91">
        <v>1155</v>
      </c>
      <c r="J181" s="91">
        <v>1134</v>
      </c>
      <c r="K181" s="91">
        <v>1120</v>
      </c>
      <c r="L181" s="91">
        <v>1090</v>
      </c>
      <c r="M181" s="91">
        <v>1097</v>
      </c>
      <c r="N181" s="91">
        <v>1082</v>
      </c>
      <c r="O181" s="91">
        <v>1063</v>
      </c>
      <c r="P181" s="91">
        <v>1057</v>
      </c>
      <c r="Q181" s="91">
        <v>1027</v>
      </c>
      <c r="R181" s="91">
        <v>1032</v>
      </c>
      <c r="S181" s="91">
        <v>1034</v>
      </c>
      <c r="T181" s="91">
        <v>1028</v>
      </c>
      <c r="U181" s="91">
        <v>1022</v>
      </c>
      <c r="V181" s="91">
        <v>998</v>
      </c>
      <c r="W181" s="91">
        <v>981</v>
      </c>
      <c r="X181" s="91">
        <v>971</v>
      </c>
      <c r="Y181" s="91">
        <v>934</v>
      </c>
      <c r="Z181" s="91">
        <v>917</v>
      </c>
      <c r="AA181" s="91">
        <v>873</v>
      </c>
      <c r="AB181" s="91">
        <v>866</v>
      </c>
      <c r="AC181" s="91">
        <v>846</v>
      </c>
      <c r="AD181" s="91">
        <v>837</v>
      </c>
      <c r="AE181" s="91">
        <v>812</v>
      </c>
      <c r="AF181" s="91">
        <v>800</v>
      </c>
      <c r="AG181" s="91">
        <v>784</v>
      </c>
      <c r="AH181" s="91">
        <v>767</v>
      </c>
      <c r="AI181" s="91">
        <v>754</v>
      </c>
      <c r="AJ181" s="91">
        <v>707</v>
      </c>
      <c r="AK181" s="91">
        <v>683</v>
      </c>
      <c r="AL181" s="91">
        <v>676</v>
      </c>
      <c r="AM181" s="91">
        <v>652</v>
      </c>
      <c r="AN181" s="91">
        <v>643</v>
      </c>
      <c r="AO181" s="91">
        <v>616</v>
      </c>
      <c r="AP181" s="91">
        <v>598.14637043389973</v>
      </c>
      <c r="AQ181" s="91">
        <v>581.11554434249979</v>
      </c>
      <c r="AR181" s="91">
        <v>563.22240897650045</v>
      </c>
      <c r="AS181" s="91">
        <v>548.77399714140006</v>
      </c>
      <c r="AT181" s="91">
        <v>535.16249675319932</v>
      </c>
      <c r="AU181" s="91">
        <v>523.02848240819969</v>
      </c>
      <c r="AV181" s="91">
        <v>510.2016849579997</v>
      </c>
      <c r="AW181" s="91">
        <v>498.70082960629975</v>
      </c>
      <c r="AX181" s="91">
        <v>486.98534496130054</v>
      </c>
      <c r="AY181" s="91">
        <v>477.12780146489979</v>
      </c>
      <c r="AZ181" s="91">
        <v>467.28772381560003</v>
      </c>
      <c r="BA181" s="91">
        <v>459.96445986759989</v>
      </c>
      <c r="BB181" s="91">
        <v>453.17475401790028</v>
      </c>
      <c r="BC181" s="91">
        <v>446.06934236370006</v>
      </c>
      <c r="BD181" s="91">
        <v>437.47515176039985</v>
      </c>
      <c r="BE181" s="91">
        <v>430.6646320354003</v>
      </c>
      <c r="BF181" s="91">
        <v>423.97666586039941</v>
      </c>
      <c r="BG181" s="91">
        <v>418.5849310631001</v>
      </c>
      <c r="BH181" s="91">
        <v>413.1112805685288</v>
      </c>
      <c r="BI181" s="91">
        <v>408.72405440406664</v>
      </c>
      <c r="BJ181" s="91">
        <v>404.0764368266951</v>
      </c>
      <c r="BK181" s="91">
        <v>400.63270657674798</v>
      </c>
    </row>
    <row r="182" spans="1:79" ht="12.75" customHeight="1" x14ac:dyDescent="0.2">
      <c r="B182" s="98" t="s">
        <v>59</v>
      </c>
      <c r="C182" s="91" t="s">
        <v>32</v>
      </c>
      <c r="D182" s="91" t="s">
        <v>32</v>
      </c>
      <c r="E182" s="91" t="s">
        <v>32</v>
      </c>
      <c r="F182" s="91" t="s">
        <v>32</v>
      </c>
      <c r="G182" s="91">
        <v>0</v>
      </c>
      <c r="H182" s="91">
        <v>0</v>
      </c>
      <c r="I182" s="91">
        <v>0</v>
      </c>
      <c r="J182" s="91">
        <v>0</v>
      </c>
      <c r="K182" s="91">
        <v>0</v>
      </c>
      <c r="L182" s="91">
        <v>0</v>
      </c>
      <c r="M182" s="91">
        <v>0</v>
      </c>
      <c r="N182" s="91">
        <v>0</v>
      </c>
      <c r="O182" s="91">
        <v>0</v>
      </c>
      <c r="P182" s="91">
        <v>0</v>
      </c>
      <c r="Q182" s="91">
        <v>0</v>
      </c>
      <c r="R182" s="91">
        <v>0</v>
      </c>
      <c r="S182" s="91">
        <v>452</v>
      </c>
      <c r="T182" s="91">
        <v>443</v>
      </c>
      <c r="U182" s="91">
        <v>459</v>
      </c>
      <c r="V182" s="91">
        <v>456</v>
      </c>
      <c r="W182" s="91">
        <v>466</v>
      </c>
      <c r="X182" s="91">
        <v>473</v>
      </c>
      <c r="Y182" s="91">
        <v>464</v>
      </c>
      <c r="Z182" s="91">
        <v>453</v>
      </c>
      <c r="AA182" s="91">
        <v>445</v>
      </c>
      <c r="AB182" s="91">
        <v>431</v>
      </c>
      <c r="AC182" s="91">
        <v>429</v>
      </c>
      <c r="AD182" s="91">
        <v>418</v>
      </c>
      <c r="AE182" s="91">
        <v>409</v>
      </c>
      <c r="AF182" s="91">
        <v>401</v>
      </c>
      <c r="AG182" s="91">
        <v>387</v>
      </c>
      <c r="AH182" s="91">
        <v>375</v>
      </c>
      <c r="AI182" s="91">
        <v>366</v>
      </c>
      <c r="AJ182" s="91">
        <v>354</v>
      </c>
      <c r="AK182" s="91">
        <v>331</v>
      </c>
      <c r="AL182" s="91">
        <v>332</v>
      </c>
      <c r="AM182" s="91">
        <v>319</v>
      </c>
      <c r="AN182" s="91">
        <v>303</v>
      </c>
      <c r="AO182" s="91">
        <v>296</v>
      </c>
      <c r="AP182" s="91">
        <v>289.76331175489986</v>
      </c>
      <c r="AQ182" s="91">
        <v>283.37914577529989</v>
      </c>
      <c r="AR182" s="91">
        <v>275.78632285980029</v>
      </c>
      <c r="AS182" s="91">
        <v>269.28522051509987</v>
      </c>
      <c r="AT182" s="91">
        <v>262.35738582089999</v>
      </c>
      <c r="AU182" s="91">
        <v>255.91477129839987</v>
      </c>
      <c r="AV182" s="91">
        <v>248.48345802649993</v>
      </c>
      <c r="AW182" s="91">
        <v>242.2365310857999</v>
      </c>
      <c r="AX182" s="91">
        <v>235.73317449299992</v>
      </c>
      <c r="AY182" s="91">
        <v>229.94726581570001</v>
      </c>
      <c r="AZ182" s="91">
        <v>223.55078077509998</v>
      </c>
      <c r="BA182" s="91">
        <v>218.24381415749994</v>
      </c>
      <c r="BB182" s="91">
        <v>212.79662145929996</v>
      </c>
      <c r="BC182" s="91">
        <v>208.08582463139993</v>
      </c>
      <c r="BD182" s="91">
        <v>202.8268183190001</v>
      </c>
      <c r="BE182" s="91">
        <v>198.50916415630016</v>
      </c>
      <c r="BF182" s="91">
        <v>194.08653817460004</v>
      </c>
      <c r="BG182" s="91">
        <v>190.18286661166829</v>
      </c>
      <c r="BH182" s="91">
        <v>185.65959611847705</v>
      </c>
      <c r="BI182" s="91">
        <v>182.01197619898443</v>
      </c>
      <c r="BJ182" s="91">
        <v>178.20507631870004</v>
      </c>
      <c r="BK182" s="91">
        <v>174.94890910108177</v>
      </c>
    </row>
    <row r="183" spans="1:79" ht="12.75" customHeight="1" x14ac:dyDescent="0.2">
      <c r="B183" s="98" t="s">
        <v>60</v>
      </c>
      <c r="C183" s="98">
        <v>131136</v>
      </c>
      <c r="D183" s="98">
        <v>129863</v>
      </c>
      <c r="E183" s="98">
        <v>129040</v>
      </c>
      <c r="F183" s="98">
        <v>126874</v>
      </c>
      <c r="G183" s="98">
        <v>124419</v>
      </c>
      <c r="H183" s="98">
        <v>121998</v>
      </c>
      <c r="I183" s="98">
        <v>119887</v>
      </c>
      <c r="J183" s="98">
        <v>116985</v>
      </c>
      <c r="K183" s="98">
        <v>114011</v>
      </c>
      <c r="L183" s="98">
        <v>111215</v>
      </c>
      <c r="M183" s="98">
        <v>108598</v>
      </c>
      <c r="N183" s="98">
        <v>105704</v>
      </c>
      <c r="O183" s="98">
        <v>103110</v>
      </c>
      <c r="P183" s="98">
        <v>100319</v>
      </c>
      <c r="Q183" s="98">
        <v>96864</v>
      </c>
      <c r="R183" s="98">
        <v>95862</v>
      </c>
      <c r="S183" s="98">
        <v>93959</v>
      </c>
      <c r="T183" s="98">
        <v>91213</v>
      </c>
      <c r="U183" s="98">
        <v>88972</v>
      </c>
      <c r="V183" s="98">
        <v>86594</v>
      </c>
      <c r="W183" s="98">
        <v>83879</v>
      </c>
      <c r="X183" s="98">
        <v>81305</v>
      </c>
      <c r="Y183" s="98">
        <v>78716</v>
      </c>
      <c r="Z183" s="98">
        <v>76361</v>
      </c>
      <c r="AA183" s="98">
        <v>73827</v>
      </c>
      <c r="AB183" s="98">
        <v>71475</v>
      </c>
      <c r="AC183" s="98">
        <v>69174</v>
      </c>
      <c r="AD183" s="98">
        <v>66832</v>
      </c>
      <c r="AE183" s="98">
        <v>64902</v>
      </c>
      <c r="AF183" s="98">
        <v>62714</v>
      </c>
      <c r="AG183" s="98">
        <v>60631</v>
      </c>
      <c r="AH183" s="98">
        <v>58670</v>
      </c>
      <c r="AI183" s="98">
        <v>56670</v>
      </c>
      <c r="AJ183" s="98">
        <v>53129</v>
      </c>
      <c r="AK183" s="98">
        <v>51329</v>
      </c>
      <c r="AL183" s="98">
        <v>49541</v>
      </c>
      <c r="AM183" s="98">
        <v>47928</v>
      </c>
      <c r="AN183" s="98">
        <v>46530</v>
      </c>
      <c r="AO183" s="98">
        <v>45071</v>
      </c>
      <c r="AP183" s="98">
        <v>43760.930797967187</v>
      </c>
      <c r="AQ183" s="98">
        <v>42558.069386772688</v>
      </c>
      <c r="AR183" s="98">
        <v>41330.949942076375</v>
      </c>
      <c r="AS183" s="98">
        <v>40229.939121918847</v>
      </c>
      <c r="AT183" s="98">
        <v>39107.442497206648</v>
      </c>
      <c r="AU183" s="98">
        <v>38120.181085878605</v>
      </c>
      <c r="AV183" s="98">
        <v>37120.325023271158</v>
      </c>
      <c r="AW183" s="98">
        <v>36247.492454134386</v>
      </c>
      <c r="AX183" s="98">
        <v>35375.208785146475</v>
      </c>
      <c r="AY183" s="98">
        <v>34603.178146729922</v>
      </c>
      <c r="AZ183" s="98">
        <v>33813.973241811094</v>
      </c>
      <c r="BA183" s="98">
        <v>33125.411238297718</v>
      </c>
      <c r="BB183" s="98">
        <v>32430.183735512801</v>
      </c>
      <c r="BC183" s="98">
        <v>31831.034467705307</v>
      </c>
      <c r="BD183" s="98">
        <v>31227.049970710959</v>
      </c>
      <c r="BE183" s="98">
        <v>30700.800290636405</v>
      </c>
      <c r="BF183" s="98">
        <v>30161.430961642214</v>
      </c>
      <c r="BG183" s="98">
        <v>29702.546376484774</v>
      </c>
      <c r="BH183" s="98">
        <v>29235.957329095014</v>
      </c>
      <c r="BI183" s="98">
        <v>28832.832500445034</v>
      </c>
      <c r="BJ183" s="98">
        <v>28413.830007597004</v>
      </c>
      <c r="BK183" s="98">
        <v>28059.001136170969</v>
      </c>
    </row>
    <row r="184" spans="1:79" ht="12.75" customHeight="1" x14ac:dyDescent="0.2">
      <c r="A184" s="96"/>
      <c r="B184" s="98" t="s">
        <v>12</v>
      </c>
    </row>
    <row r="185" spans="1:79" ht="12.75" customHeight="1" x14ac:dyDescent="0.2">
      <c r="A185" s="96"/>
    </row>
    <row r="186" spans="1:79" ht="12.75" customHeight="1" x14ac:dyDescent="0.2">
      <c r="A186" s="96"/>
    </row>
    <row r="187" spans="1:79" ht="12.75" customHeight="1" x14ac:dyDescent="0.2">
      <c r="A187" s="96"/>
    </row>
    <row r="188" spans="1:79" ht="12.75" customHeight="1" x14ac:dyDescent="0.2">
      <c r="A188" s="96"/>
    </row>
    <row r="189" spans="1:79" ht="12.75" customHeight="1" x14ac:dyDescent="0.2">
      <c r="A189" s="96"/>
      <c r="BA189" s="108"/>
      <c r="BB189" s="294"/>
      <c r="BR189" s="96"/>
      <c r="BS189" s="96"/>
      <c r="BT189" s="96"/>
      <c r="BU189" s="96"/>
      <c r="BV189" s="96"/>
      <c r="BW189" s="96"/>
      <c r="BX189" s="96"/>
      <c r="BY189" s="96"/>
      <c r="BZ189" s="96"/>
      <c r="CA189" s="96"/>
    </row>
    <row r="190" spans="1:79" ht="12.75" customHeight="1" x14ac:dyDescent="0.2">
      <c r="A190" s="96"/>
    </row>
    <row r="191" spans="1:79" ht="12.75" customHeight="1" x14ac:dyDescent="0.2">
      <c r="A191" s="96"/>
    </row>
    <row r="192" spans="1:79" ht="12.75" customHeight="1" x14ac:dyDescent="0.2">
      <c r="A192" s="96"/>
    </row>
    <row r="193" spans="1:63" ht="12.75" customHeight="1" x14ac:dyDescent="0.2">
      <c r="A193" s="96"/>
    </row>
    <row r="194" spans="1:63" ht="12.75" customHeight="1" x14ac:dyDescent="0.2">
      <c r="A194" s="106" t="s">
        <v>18</v>
      </c>
    </row>
    <row r="195" spans="1:63" ht="12.75" customHeight="1" x14ac:dyDescent="0.2">
      <c r="B195" s="98" t="s">
        <v>56</v>
      </c>
      <c r="C195" s="91" t="s">
        <v>32</v>
      </c>
      <c r="D195" s="91" t="s">
        <v>32</v>
      </c>
      <c r="E195" s="91" t="s">
        <v>32</v>
      </c>
      <c r="F195" s="91" t="s">
        <v>32</v>
      </c>
      <c r="G195" s="91">
        <v>40181.777026907497</v>
      </c>
      <c r="H195" s="91">
        <v>40465</v>
      </c>
      <c r="I195" s="91">
        <v>40692</v>
      </c>
      <c r="J195" s="91">
        <v>40686</v>
      </c>
      <c r="K195" s="91">
        <v>40525</v>
      </c>
      <c r="L195" s="91">
        <v>40514</v>
      </c>
      <c r="M195" s="91">
        <v>40454</v>
      </c>
      <c r="N195" s="91">
        <v>40161</v>
      </c>
      <c r="O195" s="91">
        <v>40000</v>
      </c>
      <c r="P195" s="91">
        <v>39578</v>
      </c>
      <c r="Q195" s="91">
        <v>39151</v>
      </c>
      <c r="R195" s="91">
        <v>38680</v>
      </c>
      <c r="S195" s="91">
        <v>38205</v>
      </c>
      <c r="T195" s="91">
        <v>37606</v>
      </c>
      <c r="U195" s="91">
        <v>37138</v>
      </c>
      <c r="V195" s="91">
        <v>36553</v>
      </c>
      <c r="W195" s="91">
        <v>35855</v>
      </c>
      <c r="X195" s="91">
        <v>35028</v>
      </c>
      <c r="Y195" s="91">
        <v>34128</v>
      </c>
      <c r="Z195" s="91">
        <v>33317</v>
      </c>
      <c r="AA195" s="91">
        <v>32431</v>
      </c>
      <c r="AB195" s="91">
        <v>31501</v>
      </c>
      <c r="AC195" s="91">
        <v>30652</v>
      </c>
      <c r="AD195" s="91">
        <v>29658</v>
      </c>
      <c r="AE195" s="91">
        <v>28723</v>
      </c>
      <c r="AF195" s="91">
        <v>27604</v>
      </c>
      <c r="AG195" s="91">
        <v>26569</v>
      </c>
      <c r="AH195" s="91">
        <v>25517</v>
      </c>
      <c r="AI195" s="91">
        <v>24507</v>
      </c>
      <c r="AJ195" s="91">
        <v>23405</v>
      </c>
      <c r="AK195" s="91">
        <v>22489</v>
      </c>
      <c r="AL195" s="91">
        <v>21348</v>
      </c>
      <c r="AM195" s="91">
        <v>20437</v>
      </c>
      <c r="AN195" s="91">
        <v>19477</v>
      </c>
      <c r="AO195" s="91">
        <v>18621</v>
      </c>
      <c r="AP195" s="91">
        <v>17568.625539918408</v>
      </c>
      <c r="AQ195" s="91">
        <v>16621.815849559178</v>
      </c>
      <c r="AR195" s="91">
        <v>15629.183766608836</v>
      </c>
      <c r="AS195" s="91">
        <v>14768.929604281659</v>
      </c>
      <c r="AT195" s="91">
        <v>13873.219353001003</v>
      </c>
      <c r="AU195" s="91">
        <v>13104.215332127924</v>
      </c>
      <c r="AV195" s="91">
        <v>12309.050033063273</v>
      </c>
      <c r="AW195" s="91">
        <v>11634.878062634722</v>
      </c>
      <c r="AX195" s="91">
        <v>10943.424254034619</v>
      </c>
      <c r="AY195" s="91">
        <v>10361.076987253078</v>
      </c>
      <c r="AZ195" s="91">
        <v>9766.8226193901337</v>
      </c>
      <c r="BA195" s="91">
        <v>9273.7454312802965</v>
      </c>
      <c r="BB195" s="91">
        <v>8773.1531912089977</v>
      </c>
      <c r="BC195" s="91">
        <v>8357.3869221280784</v>
      </c>
      <c r="BD195" s="91">
        <v>7934.2372850951888</v>
      </c>
      <c r="BE195" s="91">
        <v>7588.3667000595224</v>
      </c>
      <c r="BF195" s="91">
        <v>7239.324663814511</v>
      </c>
      <c r="BG195" s="91">
        <v>6956.054344251168</v>
      </c>
      <c r="BH195" s="91">
        <v>6668.9795263275855</v>
      </c>
      <c r="BI195" s="91">
        <v>6435.194914622617</v>
      </c>
      <c r="BJ195" s="91">
        <v>6195.3134986538935</v>
      </c>
      <c r="BK195" s="91">
        <v>5999.0015647309338</v>
      </c>
    </row>
    <row r="196" spans="1:63" ht="12.75" customHeight="1" x14ac:dyDescent="0.2">
      <c r="B196" s="98" t="s">
        <v>49</v>
      </c>
      <c r="C196" s="91" t="s">
        <v>32</v>
      </c>
      <c r="D196" s="91" t="s">
        <v>32</v>
      </c>
      <c r="E196" s="91" t="s">
        <v>32</v>
      </c>
      <c r="F196" s="91" t="s">
        <v>32</v>
      </c>
      <c r="G196" s="91">
        <v>28542.26227289614</v>
      </c>
      <c r="H196" s="91">
        <v>28655</v>
      </c>
      <c r="I196" s="91">
        <v>28703</v>
      </c>
      <c r="J196" s="91">
        <v>28735</v>
      </c>
      <c r="K196" s="91">
        <v>28552</v>
      </c>
      <c r="L196" s="91">
        <v>28414</v>
      </c>
      <c r="M196" s="91">
        <v>28291</v>
      </c>
      <c r="N196" s="91">
        <v>28035</v>
      </c>
      <c r="O196" s="91">
        <v>27844</v>
      </c>
      <c r="P196" s="91">
        <v>27442</v>
      </c>
      <c r="Q196" s="91">
        <v>27078</v>
      </c>
      <c r="R196" s="91">
        <v>26658</v>
      </c>
      <c r="S196" s="91">
        <v>26281</v>
      </c>
      <c r="T196" s="91">
        <v>25771</v>
      </c>
      <c r="U196" s="91">
        <v>25402</v>
      </c>
      <c r="V196" s="91">
        <v>24845</v>
      </c>
      <c r="W196" s="91">
        <v>24328</v>
      </c>
      <c r="X196" s="91">
        <v>23779</v>
      </c>
      <c r="Y196" s="91">
        <v>23214</v>
      </c>
      <c r="Z196" s="91">
        <v>22529</v>
      </c>
      <c r="AA196" s="91">
        <v>21877</v>
      </c>
      <c r="AB196" s="91">
        <v>21209</v>
      </c>
      <c r="AC196" s="91">
        <v>20511</v>
      </c>
      <c r="AD196" s="91">
        <v>19794</v>
      </c>
      <c r="AE196" s="91">
        <v>19061</v>
      </c>
      <c r="AF196" s="91">
        <v>18269</v>
      </c>
      <c r="AG196" s="91">
        <v>17478</v>
      </c>
      <c r="AH196" s="91">
        <v>16719</v>
      </c>
      <c r="AI196" s="91">
        <v>15982</v>
      </c>
      <c r="AJ196" s="91">
        <v>15125</v>
      </c>
      <c r="AK196" s="91">
        <v>14562</v>
      </c>
      <c r="AL196" s="91">
        <v>13752</v>
      </c>
      <c r="AM196" s="91">
        <v>13085</v>
      </c>
      <c r="AN196" s="91">
        <v>12416</v>
      </c>
      <c r="AO196" s="91">
        <v>11745</v>
      </c>
      <c r="AP196" s="91">
        <v>11031.6184281515</v>
      </c>
      <c r="AQ196" s="91">
        <v>10389.91062872608</v>
      </c>
      <c r="AR196" s="91">
        <v>9718.583529670299</v>
      </c>
      <c r="AS196" s="91">
        <v>9137.7097667244179</v>
      </c>
      <c r="AT196" s="91">
        <v>8534.2125926417993</v>
      </c>
      <c r="AU196" s="91">
        <v>8017.6791512212503</v>
      </c>
      <c r="AV196" s="91">
        <v>7485.8476914148941</v>
      </c>
      <c r="AW196" s="91">
        <v>7037.0418460626288</v>
      </c>
      <c r="AX196" s="91">
        <v>6579.7768655447007</v>
      </c>
      <c r="AY196" s="91">
        <v>6198.4554230743861</v>
      </c>
      <c r="AZ196" s="91">
        <v>5812.5579834503815</v>
      </c>
      <c r="BA196" s="91">
        <v>5493.6258675529662</v>
      </c>
      <c r="BB196" s="91">
        <v>5171.6136876591027</v>
      </c>
      <c r="BC196" s="91">
        <v>4908.251915799583</v>
      </c>
      <c r="BD196" s="91">
        <v>4643.8597770452852</v>
      </c>
      <c r="BE196" s="91">
        <v>4430.1617751944077</v>
      </c>
      <c r="BF196" s="91">
        <v>4215.6871155506806</v>
      </c>
      <c r="BG196" s="91">
        <v>4042.4945019558459</v>
      </c>
      <c r="BH196" s="91">
        <v>3868.5821638060538</v>
      </c>
      <c r="BI196" s="91">
        <v>3731.1529631334142</v>
      </c>
      <c r="BJ196" s="91">
        <v>3590.7888873348161</v>
      </c>
      <c r="BK196" s="91">
        <v>3477.1492022526463</v>
      </c>
    </row>
    <row r="197" spans="1:63" ht="12.75" customHeight="1" x14ac:dyDescent="0.2">
      <c r="B197" s="98" t="s">
        <v>50</v>
      </c>
      <c r="C197" s="91" t="s">
        <v>32</v>
      </c>
      <c r="D197" s="91" t="s">
        <v>32</v>
      </c>
      <c r="E197" s="91" t="s">
        <v>32</v>
      </c>
      <c r="F197" s="91" t="s">
        <v>32</v>
      </c>
      <c r="G197" s="91">
        <v>21895.968342561962</v>
      </c>
      <c r="H197" s="91">
        <v>22289</v>
      </c>
      <c r="I197" s="91">
        <v>22417</v>
      </c>
      <c r="J197" s="91">
        <v>22636</v>
      </c>
      <c r="K197" s="91">
        <v>22723</v>
      </c>
      <c r="L197" s="91">
        <v>22836</v>
      </c>
      <c r="M197" s="91">
        <v>22850</v>
      </c>
      <c r="N197" s="91">
        <v>22706</v>
      </c>
      <c r="O197" s="91">
        <v>22631</v>
      </c>
      <c r="P197" s="91">
        <v>22452</v>
      </c>
      <c r="Q197" s="91">
        <v>22292</v>
      </c>
      <c r="R197" s="91">
        <v>22106</v>
      </c>
      <c r="S197" s="91">
        <v>21931</v>
      </c>
      <c r="T197" s="91">
        <v>21690</v>
      </c>
      <c r="U197" s="91">
        <v>21393</v>
      </c>
      <c r="V197" s="91">
        <v>21157</v>
      </c>
      <c r="W197" s="91">
        <v>20836</v>
      </c>
      <c r="X197" s="91">
        <v>20573</v>
      </c>
      <c r="Y197" s="91">
        <v>20189</v>
      </c>
      <c r="Z197" s="91">
        <v>19769</v>
      </c>
      <c r="AA197" s="91">
        <v>19329</v>
      </c>
      <c r="AB197" s="91">
        <v>18858</v>
      </c>
      <c r="AC197" s="91">
        <v>18377</v>
      </c>
      <c r="AD197" s="91">
        <v>17929</v>
      </c>
      <c r="AE197" s="91">
        <v>17442</v>
      </c>
      <c r="AF197" s="91">
        <v>16935</v>
      </c>
      <c r="AG197" s="91">
        <v>16304</v>
      </c>
      <c r="AH197" s="91">
        <v>15813</v>
      </c>
      <c r="AI197" s="91">
        <v>15314</v>
      </c>
      <c r="AJ197" s="91">
        <v>14799</v>
      </c>
      <c r="AK197" s="91">
        <v>14325</v>
      </c>
      <c r="AL197" s="91">
        <v>13812</v>
      </c>
      <c r="AM197" s="91">
        <v>13364</v>
      </c>
      <c r="AN197" s="91">
        <v>12914</v>
      </c>
      <c r="AO197" s="91">
        <v>12424</v>
      </c>
      <c r="AP197" s="91">
        <v>11916.793353941925</v>
      </c>
      <c r="AQ197" s="91">
        <v>11463.475041732652</v>
      </c>
      <c r="AR197" s="91">
        <v>10979.919862620727</v>
      </c>
      <c r="AS197" s="91">
        <v>10572.153098225142</v>
      </c>
      <c r="AT197" s="91">
        <v>10143.466316312661</v>
      </c>
      <c r="AU197" s="91">
        <v>9782.9044539627812</v>
      </c>
      <c r="AV197" s="91">
        <v>9402.4132425288735</v>
      </c>
      <c r="AW197" s="91">
        <v>9087.7890152983819</v>
      </c>
      <c r="AX197" s="91">
        <v>8758.7978339460824</v>
      </c>
      <c r="AY197" s="91">
        <v>8491.7576157480562</v>
      </c>
      <c r="AZ197" s="91">
        <v>8213.8661619940849</v>
      </c>
      <c r="BA197" s="91">
        <v>7989.2382176604642</v>
      </c>
      <c r="BB197" s="91">
        <v>7753.4667952848813</v>
      </c>
      <c r="BC197" s="91">
        <v>7565.0119723521375</v>
      </c>
      <c r="BD197" s="91">
        <v>7366.8919235774174</v>
      </c>
      <c r="BE197" s="91">
        <v>7210.5404316308095</v>
      </c>
      <c r="BF197" s="91">
        <v>7043.5100789208</v>
      </c>
      <c r="BG197" s="91">
        <v>6910.2533906860326</v>
      </c>
      <c r="BH197" s="91">
        <v>6766.2306997476417</v>
      </c>
      <c r="BI197" s="91">
        <v>6651.8531446046754</v>
      </c>
      <c r="BJ197" s="91">
        <v>6526.3352763538824</v>
      </c>
      <c r="BK197" s="91">
        <v>6426.1749823212513</v>
      </c>
    </row>
    <row r="198" spans="1:63" ht="12.75" customHeight="1" x14ac:dyDescent="0.2">
      <c r="B198" s="98" t="s">
        <v>51</v>
      </c>
      <c r="C198" s="91" t="s">
        <v>32</v>
      </c>
      <c r="D198" s="91" t="s">
        <v>32</v>
      </c>
      <c r="E198" s="91" t="s">
        <v>32</v>
      </c>
      <c r="F198" s="91" t="s">
        <v>32</v>
      </c>
      <c r="G198" s="91">
        <v>9076.4014011003583</v>
      </c>
      <c r="H198" s="91">
        <v>9046</v>
      </c>
      <c r="I198" s="91">
        <v>9050</v>
      </c>
      <c r="J198" s="91">
        <v>9093</v>
      </c>
      <c r="K198" s="91">
        <v>9129</v>
      </c>
      <c r="L198" s="91">
        <v>9164</v>
      </c>
      <c r="M198" s="91">
        <v>9141</v>
      </c>
      <c r="N198" s="91">
        <v>9096</v>
      </c>
      <c r="O198" s="91">
        <v>9052</v>
      </c>
      <c r="P198" s="91">
        <v>8940</v>
      </c>
      <c r="Q198" s="91">
        <v>8859</v>
      </c>
      <c r="R198" s="91">
        <v>8796</v>
      </c>
      <c r="S198" s="91">
        <v>8646</v>
      </c>
      <c r="T198" s="91">
        <v>8482</v>
      </c>
      <c r="U198" s="91">
        <v>8342</v>
      </c>
      <c r="V198" s="91">
        <v>8197</v>
      </c>
      <c r="W198" s="91">
        <v>8043</v>
      </c>
      <c r="X198" s="91">
        <v>7842</v>
      </c>
      <c r="Y198" s="91">
        <v>7687</v>
      </c>
      <c r="Z198" s="91">
        <v>7455</v>
      </c>
      <c r="AA198" s="91">
        <v>7256</v>
      </c>
      <c r="AB198" s="91">
        <v>7064</v>
      </c>
      <c r="AC198" s="91">
        <v>6883</v>
      </c>
      <c r="AD198" s="91">
        <v>6656</v>
      </c>
      <c r="AE198" s="91">
        <v>6423</v>
      </c>
      <c r="AF198" s="91">
        <v>6154</v>
      </c>
      <c r="AG198" s="91">
        <v>5905</v>
      </c>
      <c r="AH198" s="91">
        <v>5676</v>
      </c>
      <c r="AI198" s="91">
        <v>5462</v>
      </c>
      <c r="AJ198" s="91">
        <v>5218</v>
      </c>
      <c r="AK198" s="91">
        <v>5036</v>
      </c>
      <c r="AL198" s="91">
        <v>4779</v>
      </c>
      <c r="AM198" s="91">
        <v>4604</v>
      </c>
      <c r="AN198" s="91">
        <v>4383</v>
      </c>
      <c r="AO198" s="91">
        <v>4141</v>
      </c>
      <c r="AP198" s="91">
        <v>3901.7201772839258</v>
      </c>
      <c r="AQ198" s="91">
        <v>3688.9477688365473</v>
      </c>
      <c r="AR198" s="91">
        <v>3467.8639215247599</v>
      </c>
      <c r="AS198" s="91">
        <v>3278.1441147375003</v>
      </c>
      <c r="AT198" s="91">
        <v>3081.6353154902627</v>
      </c>
      <c r="AU198" s="91">
        <v>2915.09360286835</v>
      </c>
      <c r="AV198" s="91">
        <v>2744.2804023958879</v>
      </c>
      <c r="AW198" s="91">
        <v>2601.2348121223149</v>
      </c>
      <c r="AX198" s="91">
        <v>2455.651113067132</v>
      </c>
      <c r="AY198" s="91">
        <v>2335.554316466269</v>
      </c>
      <c r="AZ198" s="91">
        <v>2214.2439224223913</v>
      </c>
      <c r="BA198" s="91">
        <v>2115.681268650721</v>
      </c>
      <c r="BB198" s="91">
        <v>2016.6922395972829</v>
      </c>
      <c r="BC198" s="91">
        <v>1936.1151319026831</v>
      </c>
      <c r="BD198" s="91">
        <v>1854.4948844833586</v>
      </c>
      <c r="BE198" s="91">
        <v>1788.2524152414744</v>
      </c>
      <c r="BF198" s="91">
        <v>1720.9094278902655</v>
      </c>
      <c r="BG198" s="91">
        <v>1667.2670977248383</v>
      </c>
      <c r="BH198" s="91">
        <v>1613.0193866455013</v>
      </c>
      <c r="BI198" s="91">
        <v>1570.2164499458424</v>
      </c>
      <c r="BJ198" s="91">
        <v>1526.709848742001</v>
      </c>
      <c r="BK198" s="91">
        <v>1492.7627652429612</v>
      </c>
    </row>
    <row r="199" spans="1:63" ht="12.75" customHeight="1" x14ac:dyDescent="0.2">
      <c r="B199" s="98" t="s">
        <v>52</v>
      </c>
      <c r="C199" s="91" t="s">
        <v>32</v>
      </c>
      <c r="D199" s="91" t="s">
        <v>32</v>
      </c>
      <c r="E199" s="91" t="s">
        <v>32</v>
      </c>
      <c r="F199" s="91" t="s">
        <v>32</v>
      </c>
      <c r="G199" s="91">
        <v>7771.3436853185203</v>
      </c>
      <c r="H199" s="91">
        <v>7840</v>
      </c>
      <c r="I199" s="91">
        <v>7862</v>
      </c>
      <c r="J199" s="91">
        <v>7899</v>
      </c>
      <c r="K199" s="91">
        <v>7905</v>
      </c>
      <c r="L199" s="91">
        <v>7925</v>
      </c>
      <c r="M199" s="91">
        <v>7923</v>
      </c>
      <c r="N199" s="91">
        <v>7877</v>
      </c>
      <c r="O199" s="91">
        <v>7857</v>
      </c>
      <c r="P199" s="91">
        <v>7804</v>
      </c>
      <c r="Q199" s="91">
        <v>7768</v>
      </c>
      <c r="R199" s="91">
        <v>7705</v>
      </c>
      <c r="S199" s="91">
        <v>7624</v>
      </c>
      <c r="T199" s="91">
        <v>7469</v>
      </c>
      <c r="U199" s="91">
        <v>7341</v>
      </c>
      <c r="V199" s="91">
        <v>7182</v>
      </c>
      <c r="W199" s="91">
        <v>7052</v>
      </c>
      <c r="X199" s="91">
        <v>6913</v>
      </c>
      <c r="Y199" s="91">
        <v>6798</v>
      </c>
      <c r="Z199" s="91">
        <v>6653</v>
      </c>
      <c r="AA199" s="91">
        <v>6524</v>
      </c>
      <c r="AB199" s="91">
        <v>6337</v>
      </c>
      <c r="AC199" s="91">
        <v>6163</v>
      </c>
      <c r="AD199" s="91">
        <v>6000</v>
      </c>
      <c r="AE199" s="91">
        <v>5832</v>
      </c>
      <c r="AF199" s="91">
        <v>5647</v>
      </c>
      <c r="AG199" s="91">
        <v>5459</v>
      </c>
      <c r="AH199" s="91">
        <v>5317</v>
      </c>
      <c r="AI199" s="91">
        <v>5129</v>
      </c>
      <c r="AJ199" s="91">
        <v>4914</v>
      </c>
      <c r="AK199" s="91">
        <v>4768</v>
      </c>
      <c r="AL199" s="91">
        <v>4585</v>
      </c>
      <c r="AM199" s="91">
        <v>4435</v>
      </c>
      <c r="AN199" s="91">
        <v>4319</v>
      </c>
      <c r="AO199" s="91">
        <v>4150</v>
      </c>
      <c r="AP199" s="91">
        <v>3963.5833841539811</v>
      </c>
      <c r="AQ199" s="91">
        <v>3797.585796140932</v>
      </c>
      <c r="AR199" s="91">
        <v>3621.6230102040809</v>
      </c>
      <c r="AS199" s="91">
        <v>3472.2661584298712</v>
      </c>
      <c r="AT199" s="91">
        <v>3315.8226206312338</v>
      </c>
      <c r="AU199" s="91">
        <v>3184.3630180025348</v>
      </c>
      <c r="AV199" s="91">
        <v>3047.3583664363878</v>
      </c>
      <c r="AW199" s="91">
        <v>2933.0319801146284</v>
      </c>
      <c r="AX199" s="91">
        <v>2813.4228274783595</v>
      </c>
      <c r="AY199" s="91">
        <v>2715.342989026663</v>
      </c>
      <c r="AZ199" s="91">
        <v>2614.5095448910479</v>
      </c>
      <c r="BA199" s="91">
        <v>2532.2530099577803</v>
      </c>
      <c r="BB199" s="91">
        <v>2445.8338058952304</v>
      </c>
      <c r="BC199" s="91">
        <v>2375.6388611690559</v>
      </c>
      <c r="BD199" s="91">
        <v>2302.4093893517183</v>
      </c>
      <c r="BE199" s="91">
        <v>2243.4097241790391</v>
      </c>
      <c r="BF199" s="91">
        <v>2181.6603008002116</v>
      </c>
      <c r="BG199" s="91">
        <v>2132.5262430829985</v>
      </c>
      <c r="BH199" s="91">
        <v>2080.8242779196048</v>
      </c>
      <c r="BI199" s="91">
        <v>2039.4078514822595</v>
      </c>
      <c r="BJ199" s="91">
        <v>1995.2438400327949</v>
      </c>
      <c r="BK199" s="91">
        <v>1960.3363647268243</v>
      </c>
    </row>
    <row r="200" spans="1:63" ht="12.75" customHeight="1" x14ac:dyDescent="0.2">
      <c r="B200" s="98" t="s">
        <v>53</v>
      </c>
      <c r="C200" s="91" t="s">
        <v>32</v>
      </c>
      <c r="D200" s="91" t="s">
        <v>32</v>
      </c>
      <c r="E200" s="91" t="s">
        <v>32</v>
      </c>
      <c r="F200" s="91" t="s">
        <v>32</v>
      </c>
      <c r="G200" s="91">
        <v>4017.177658464097</v>
      </c>
      <c r="H200" s="91">
        <v>4051</v>
      </c>
      <c r="I200" s="91">
        <v>4031</v>
      </c>
      <c r="J200" s="91">
        <v>4036</v>
      </c>
      <c r="K200" s="91">
        <v>4064</v>
      </c>
      <c r="L200" s="91">
        <v>4064</v>
      </c>
      <c r="M200" s="91">
        <v>4028</v>
      </c>
      <c r="N200" s="91">
        <v>3996</v>
      </c>
      <c r="O200" s="91">
        <v>3956</v>
      </c>
      <c r="P200" s="91">
        <v>3928</v>
      </c>
      <c r="Q200" s="91">
        <v>3869</v>
      </c>
      <c r="R200" s="91">
        <v>3808</v>
      </c>
      <c r="S200" s="91">
        <v>3482</v>
      </c>
      <c r="T200" s="91">
        <v>3410</v>
      </c>
      <c r="U200" s="91">
        <v>3358</v>
      </c>
      <c r="V200" s="91">
        <v>3298</v>
      </c>
      <c r="W200" s="91">
        <v>3206</v>
      </c>
      <c r="X200" s="91">
        <v>3114</v>
      </c>
      <c r="Y200" s="91">
        <v>3034</v>
      </c>
      <c r="Z200" s="91">
        <v>2939</v>
      </c>
      <c r="AA200" s="91">
        <v>2838</v>
      </c>
      <c r="AB200" s="91">
        <v>2753</v>
      </c>
      <c r="AC200" s="91">
        <v>2648</v>
      </c>
      <c r="AD200" s="91">
        <v>2561</v>
      </c>
      <c r="AE200" s="91">
        <v>2462</v>
      </c>
      <c r="AF200" s="91">
        <v>2394</v>
      </c>
      <c r="AG200" s="91">
        <v>2314</v>
      </c>
      <c r="AH200" s="91">
        <v>2198</v>
      </c>
      <c r="AI200" s="91">
        <v>2107</v>
      </c>
      <c r="AJ200" s="91">
        <v>2003</v>
      </c>
      <c r="AK200" s="91">
        <v>1913</v>
      </c>
      <c r="AL200" s="91">
        <v>1795</v>
      </c>
      <c r="AM200" s="91">
        <v>1725</v>
      </c>
      <c r="AN200" s="91">
        <v>1642</v>
      </c>
      <c r="AO200" s="91">
        <v>1540</v>
      </c>
      <c r="AP200" s="91">
        <v>1458.3198868905727</v>
      </c>
      <c r="AQ200" s="91">
        <v>1385.269805964926</v>
      </c>
      <c r="AR200" s="91">
        <v>1309.2048003585412</v>
      </c>
      <c r="AS200" s="91">
        <v>1243.1352642948923</v>
      </c>
      <c r="AT200" s="91">
        <v>1174.4170881669816</v>
      </c>
      <c r="AU200" s="91">
        <v>1116.4013559939544</v>
      </c>
      <c r="AV200" s="91">
        <v>1056.8513154197572</v>
      </c>
      <c r="AW200" s="91">
        <v>1005.8615473242394</v>
      </c>
      <c r="AX200" s="91">
        <v>953.08383860624781</v>
      </c>
      <c r="AY200" s="91">
        <v>909.25118425388473</v>
      </c>
      <c r="AZ200" s="91">
        <v>864.67152614631959</v>
      </c>
      <c r="BA200" s="91">
        <v>827.70925508348512</v>
      </c>
      <c r="BB200" s="91">
        <v>790.09536772116519</v>
      </c>
      <c r="BC200" s="91">
        <v>759.13410181509505</v>
      </c>
      <c r="BD200" s="91">
        <v>727.53516885341776</v>
      </c>
      <c r="BE200" s="91">
        <v>701.59975932632699</v>
      </c>
      <c r="BF200" s="91">
        <v>675.19363723604829</v>
      </c>
      <c r="BG200" s="91">
        <v>653.02242385106058</v>
      </c>
      <c r="BH200" s="91">
        <v>629.72739108652092</v>
      </c>
      <c r="BI200" s="91">
        <v>610.76899667027294</v>
      </c>
      <c r="BJ200" s="91">
        <v>591.44827913241534</v>
      </c>
      <c r="BK200" s="91">
        <v>575.73675266785233</v>
      </c>
    </row>
    <row r="201" spans="1:63" ht="12.75" customHeight="1" x14ac:dyDescent="0.2">
      <c r="B201" s="98" t="s">
        <v>54</v>
      </c>
      <c r="C201" s="91" t="s">
        <v>32</v>
      </c>
      <c r="D201" s="91" t="s">
        <v>32</v>
      </c>
      <c r="E201" s="91" t="s">
        <v>32</v>
      </c>
      <c r="F201" s="91" t="s">
        <v>32</v>
      </c>
      <c r="G201" s="91">
        <v>152.006722451218</v>
      </c>
      <c r="H201" s="91">
        <v>166</v>
      </c>
      <c r="I201" s="91">
        <v>162</v>
      </c>
      <c r="J201" s="91">
        <v>170</v>
      </c>
      <c r="K201" s="91">
        <v>169</v>
      </c>
      <c r="L201" s="91">
        <v>165</v>
      </c>
      <c r="M201" s="91">
        <v>162</v>
      </c>
      <c r="N201" s="91">
        <v>167</v>
      </c>
      <c r="O201" s="91">
        <v>170</v>
      </c>
      <c r="P201" s="91">
        <v>158</v>
      </c>
      <c r="Q201" s="91">
        <v>161</v>
      </c>
      <c r="R201" s="91">
        <v>173</v>
      </c>
      <c r="S201" s="91">
        <v>167</v>
      </c>
      <c r="T201" s="91">
        <v>165</v>
      </c>
      <c r="U201" s="91">
        <v>160</v>
      </c>
      <c r="V201" s="91">
        <v>161</v>
      </c>
      <c r="W201" s="91">
        <v>157</v>
      </c>
      <c r="X201" s="91">
        <v>153</v>
      </c>
      <c r="Y201" s="91">
        <v>148</v>
      </c>
      <c r="Z201" s="91">
        <v>144</v>
      </c>
      <c r="AA201" s="91">
        <v>141</v>
      </c>
      <c r="AB201" s="91">
        <v>136</v>
      </c>
      <c r="AC201" s="91">
        <v>131</v>
      </c>
      <c r="AD201" s="91">
        <v>131</v>
      </c>
      <c r="AE201" s="91">
        <v>130</v>
      </c>
      <c r="AF201" s="91">
        <v>129</v>
      </c>
      <c r="AG201" s="91">
        <v>128</v>
      </c>
      <c r="AH201" s="91">
        <v>127</v>
      </c>
      <c r="AI201" s="91">
        <v>127</v>
      </c>
      <c r="AJ201" s="91">
        <v>127</v>
      </c>
      <c r="AK201" s="91">
        <v>128</v>
      </c>
      <c r="AL201" s="91">
        <v>126</v>
      </c>
      <c r="AM201" s="91">
        <v>121</v>
      </c>
      <c r="AN201" s="91">
        <v>124</v>
      </c>
      <c r="AO201" s="91">
        <v>120</v>
      </c>
      <c r="AP201" s="91">
        <v>117.97492635436633</v>
      </c>
      <c r="AQ201" s="91">
        <v>116.29383159130529</v>
      </c>
      <c r="AR201" s="91">
        <v>114.35191756995845</v>
      </c>
      <c r="AS201" s="91">
        <v>112.38062168715169</v>
      </c>
      <c r="AT201" s="91">
        <v>110.0827799509231</v>
      </c>
      <c r="AU201" s="91">
        <v>108.3397348839249</v>
      </c>
      <c r="AV201" s="91">
        <v>106.52850544502385</v>
      </c>
      <c r="AW201" s="91">
        <v>105.14887131986789</v>
      </c>
      <c r="AX201" s="91">
        <v>103.66610282454926</v>
      </c>
      <c r="AY201" s="91">
        <v>102.4011025654723</v>
      </c>
      <c r="AZ201" s="91">
        <v>101.00034339118797</v>
      </c>
      <c r="BA201" s="91">
        <v>99.721191190066008</v>
      </c>
      <c r="BB201" s="91">
        <v>98.120198304862626</v>
      </c>
      <c r="BC201" s="91">
        <v>96.987129905479264</v>
      </c>
      <c r="BD201" s="91">
        <v>95.888840887152099</v>
      </c>
      <c r="BE201" s="91">
        <v>94.888254432574925</v>
      </c>
      <c r="BF201" s="91">
        <v>93.684079118701604</v>
      </c>
      <c r="BG201" s="91">
        <v>92.661049849639994</v>
      </c>
      <c r="BH201" s="91">
        <v>91.450370812385714</v>
      </c>
      <c r="BI201" s="91">
        <v>90.314355832795528</v>
      </c>
      <c r="BJ201" s="91">
        <v>88.998045745397675</v>
      </c>
      <c r="BK201" s="91">
        <v>87.803563493796375</v>
      </c>
    </row>
    <row r="202" spans="1:63" ht="12.75" customHeight="1" x14ac:dyDescent="0.2">
      <c r="B202" s="98" t="s">
        <v>55</v>
      </c>
      <c r="C202" s="91" t="s">
        <v>32</v>
      </c>
      <c r="D202" s="91" t="s">
        <v>32</v>
      </c>
      <c r="E202" s="91" t="s">
        <v>32</v>
      </c>
      <c r="F202" s="91" t="s">
        <v>32</v>
      </c>
      <c r="G202" s="91">
        <v>1422.0628903002105</v>
      </c>
      <c r="H202" s="91">
        <v>1315</v>
      </c>
      <c r="I202" s="91">
        <v>1318</v>
      </c>
      <c r="J202" s="91">
        <v>1333</v>
      </c>
      <c r="K202" s="91">
        <v>1351</v>
      </c>
      <c r="L202" s="91">
        <v>1368</v>
      </c>
      <c r="M202" s="91">
        <v>1390</v>
      </c>
      <c r="N202" s="91">
        <v>1387</v>
      </c>
      <c r="O202" s="91">
        <v>1372</v>
      </c>
      <c r="P202" s="91">
        <v>1396</v>
      </c>
      <c r="Q202" s="91">
        <v>1412</v>
      </c>
      <c r="R202" s="91">
        <v>1412</v>
      </c>
      <c r="S202" s="91">
        <v>1407</v>
      </c>
      <c r="T202" s="91">
        <v>1399</v>
      </c>
      <c r="U202" s="91">
        <v>1345</v>
      </c>
      <c r="V202" s="91">
        <v>1337</v>
      </c>
      <c r="W202" s="91">
        <v>1314</v>
      </c>
      <c r="X202" s="91">
        <v>1288</v>
      </c>
      <c r="Y202" s="91">
        <v>1265</v>
      </c>
      <c r="Z202" s="91">
        <v>1249</v>
      </c>
      <c r="AA202" s="91">
        <v>1233</v>
      </c>
      <c r="AB202" s="91">
        <v>1215</v>
      </c>
      <c r="AC202" s="91">
        <v>1203</v>
      </c>
      <c r="AD202" s="91">
        <v>1174</v>
      </c>
      <c r="AE202" s="91">
        <v>1158</v>
      </c>
      <c r="AF202" s="91">
        <v>1109</v>
      </c>
      <c r="AG202" s="91">
        <v>1089</v>
      </c>
      <c r="AH202" s="91">
        <v>1079</v>
      </c>
      <c r="AI202" s="91">
        <v>1044</v>
      </c>
      <c r="AJ202" s="91">
        <v>1001</v>
      </c>
      <c r="AK202" s="91">
        <v>994</v>
      </c>
      <c r="AL202" s="91">
        <v>967</v>
      </c>
      <c r="AM202" s="91">
        <v>936</v>
      </c>
      <c r="AN202" s="91">
        <v>902</v>
      </c>
      <c r="AO202" s="91">
        <v>868</v>
      </c>
      <c r="AP202" s="91">
        <v>830.84853130992735</v>
      </c>
      <c r="AQ202" s="91">
        <v>797.90903847530058</v>
      </c>
      <c r="AR202" s="91">
        <v>763.22413345687187</v>
      </c>
      <c r="AS202" s="91">
        <v>733.63133391352369</v>
      </c>
      <c r="AT202" s="91">
        <v>701.97611001164523</v>
      </c>
      <c r="AU202" s="91">
        <v>676.2050572023046</v>
      </c>
      <c r="AV202" s="91">
        <v>649.92449811084509</v>
      </c>
      <c r="AW202" s="91">
        <v>628.46401609882867</v>
      </c>
      <c r="AX202" s="91">
        <v>606.29730906809652</v>
      </c>
      <c r="AY202" s="91">
        <v>588.30335399939133</v>
      </c>
      <c r="AZ202" s="91">
        <v>569.14870166260641</v>
      </c>
      <c r="BA202" s="91">
        <v>552.82941697365038</v>
      </c>
      <c r="BB202" s="91">
        <v>534.97255016054407</v>
      </c>
      <c r="BC202" s="91">
        <v>522.62592868624336</v>
      </c>
      <c r="BD202" s="91">
        <v>511.43985707660102</v>
      </c>
      <c r="BE202" s="91">
        <v>501.68520264933818</v>
      </c>
      <c r="BF202" s="91">
        <v>490.14604140206819</v>
      </c>
      <c r="BG202" s="91">
        <v>481.37983412209792</v>
      </c>
      <c r="BH202" s="91">
        <v>471.86322669574685</v>
      </c>
      <c r="BI202" s="91">
        <v>464.40315523993229</v>
      </c>
      <c r="BJ202" s="91">
        <v>455.95769129692854</v>
      </c>
      <c r="BK202" s="91">
        <v>449.29426982643889</v>
      </c>
    </row>
    <row r="203" spans="1:63" ht="12.75" customHeight="1" x14ac:dyDescent="0.2">
      <c r="B203" s="98" t="s">
        <v>59</v>
      </c>
      <c r="C203" s="91" t="s">
        <v>32</v>
      </c>
      <c r="D203" s="91" t="s">
        <v>32</v>
      </c>
      <c r="E203" s="91" t="s">
        <v>32</v>
      </c>
      <c r="F203" s="91" t="s">
        <v>32</v>
      </c>
      <c r="G203" s="91">
        <v>0</v>
      </c>
      <c r="H203" s="91">
        <v>0</v>
      </c>
      <c r="I203" s="91">
        <v>0</v>
      </c>
      <c r="J203" s="91">
        <v>0</v>
      </c>
      <c r="K203" s="91">
        <v>0</v>
      </c>
      <c r="L203" s="91">
        <v>0</v>
      </c>
      <c r="M203" s="91">
        <v>0</v>
      </c>
      <c r="N203" s="91">
        <v>0</v>
      </c>
      <c r="O203" s="91">
        <v>0</v>
      </c>
      <c r="P203" s="91">
        <v>0</v>
      </c>
      <c r="Q203" s="91">
        <v>0</v>
      </c>
      <c r="R203" s="91">
        <v>0</v>
      </c>
      <c r="S203" s="91">
        <v>280</v>
      </c>
      <c r="T203" s="91">
        <v>281</v>
      </c>
      <c r="U203" s="91">
        <v>281</v>
      </c>
      <c r="V203" s="91">
        <v>292</v>
      </c>
      <c r="W203" s="91">
        <v>299</v>
      </c>
      <c r="X203" s="91">
        <v>299</v>
      </c>
      <c r="Y203" s="91">
        <v>298</v>
      </c>
      <c r="Z203" s="91">
        <v>297</v>
      </c>
      <c r="AA203" s="91">
        <v>296</v>
      </c>
      <c r="AB203" s="91">
        <v>290</v>
      </c>
      <c r="AC203" s="91">
        <v>297</v>
      </c>
      <c r="AD203" s="91">
        <v>299</v>
      </c>
      <c r="AE203" s="91">
        <v>300</v>
      </c>
      <c r="AF203" s="91">
        <v>297</v>
      </c>
      <c r="AG203" s="91">
        <v>290</v>
      </c>
      <c r="AH203" s="91">
        <v>291</v>
      </c>
      <c r="AI203" s="91">
        <v>288</v>
      </c>
      <c r="AJ203" s="91">
        <v>284</v>
      </c>
      <c r="AK203" s="91">
        <v>285</v>
      </c>
      <c r="AL203" s="91">
        <v>285</v>
      </c>
      <c r="AM203" s="91">
        <v>294</v>
      </c>
      <c r="AN203" s="91">
        <v>291</v>
      </c>
      <c r="AO203" s="91">
        <v>290</v>
      </c>
      <c r="AP203" s="91">
        <v>283.03821994499788</v>
      </c>
      <c r="AQ203" s="91">
        <v>277.44861872017128</v>
      </c>
      <c r="AR203" s="91">
        <v>271.63062557482345</v>
      </c>
      <c r="AS203" s="91">
        <v>267.00844757099293</v>
      </c>
      <c r="AT203" s="91">
        <v>262.22471880082855</v>
      </c>
      <c r="AU203" s="91">
        <v>258.11145135944105</v>
      </c>
      <c r="AV203" s="91">
        <v>253.54721324497086</v>
      </c>
      <c r="AW203" s="91">
        <v>249.72224432529671</v>
      </c>
      <c r="AX203" s="91">
        <v>245.51374800870465</v>
      </c>
      <c r="AY203" s="91">
        <v>241.94952507628346</v>
      </c>
      <c r="AZ203" s="91">
        <v>237.98100954192017</v>
      </c>
      <c r="BA203" s="91">
        <v>234.17154911699694</v>
      </c>
      <c r="BB203" s="91">
        <v>229.66701534913284</v>
      </c>
      <c r="BC203" s="91">
        <v>225.95930998362994</v>
      </c>
      <c r="BD203" s="91">
        <v>222.19580182854452</v>
      </c>
      <c r="BE203" s="91">
        <v>218.75353921988568</v>
      </c>
      <c r="BF203" s="91">
        <v>215.4048321286441</v>
      </c>
      <c r="BG203" s="91">
        <v>213.97823430624598</v>
      </c>
      <c r="BH203" s="91">
        <v>212.11440328204736</v>
      </c>
      <c r="BI203" s="91">
        <v>209.67816286424397</v>
      </c>
      <c r="BJ203" s="91">
        <v>206.74622805924918</v>
      </c>
      <c r="BK203" s="91">
        <v>204.45982733987751</v>
      </c>
    </row>
    <row r="204" spans="1:63" ht="12.75" customHeight="1" x14ac:dyDescent="0.2">
      <c r="B204" s="98" t="s">
        <v>60</v>
      </c>
      <c r="C204" s="98">
        <v>107953</v>
      </c>
      <c r="D204" s="98">
        <v>109432</v>
      </c>
      <c r="E204" s="98">
        <v>110656</v>
      </c>
      <c r="F204" s="98">
        <v>112514</v>
      </c>
      <c r="G204" s="98">
        <v>113059</v>
      </c>
      <c r="H204" s="98">
        <v>113827</v>
      </c>
      <c r="I204" s="98">
        <v>114235</v>
      </c>
      <c r="J204" s="98">
        <v>114588</v>
      </c>
      <c r="K204" s="98">
        <v>114418</v>
      </c>
      <c r="L204" s="98">
        <v>114450</v>
      </c>
      <c r="M204" s="98">
        <v>114239</v>
      </c>
      <c r="N204" s="98">
        <v>113425</v>
      </c>
      <c r="O204" s="98">
        <v>112882</v>
      </c>
      <c r="P204" s="98">
        <v>111698</v>
      </c>
      <c r="Q204" s="98">
        <v>110590</v>
      </c>
      <c r="R204" s="98">
        <v>109338</v>
      </c>
      <c r="S204" s="98">
        <v>108023</v>
      </c>
      <c r="T204" s="98">
        <v>106273</v>
      </c>
      <c r="U204" s="98">
        <v>104760</v>
      </c>
      <c r="V204" s="98">
        <v>103022</v>
      </c>
      <c r="W204" s="98">
        <v>101090</v>
      </c>
      <c r="X204" s="98">
        <v>98989</v>
      </c>
      <c r="Y204" s="98">
        <v>96761</v>
      </c>
      <c r="Z204" s="98">
        <v>94352</v>
      </c>
      <c r="AA204" s="98">
        <v>91925</v>
      </c>
      <c r="AB204" s="98">
        <v>89363</v>
      </c>
      <c r="AC204" s="98">
        <v>86865</v>
      </c>
      <c r="AD204" s="98">
        <v>84202</v>
      </c>
      <c r="AE204" s="98">
        <v>81531</v>
      </c>
      <c r="AF204" s="98">
        <v>78538</v>
      </c>
      <c r="AG204" s="98">
        <v>75536</v>
      </c>
      <c r="AH204" s="98">
        <v>72737</v>
      </c>
      <c r="AI204" s="98">
        <v>69960</v>
      </c>
      <c r="AJ204" s="98">
        <v>66876</v>
      </c>
      <c r="AK204" s="98">
        <v>64500</v>
      </c>
      <c r="AL204" s="98">
        <v>61449</v>
      </c>
      <c r="AM204" s="98">
        <v>59001</v>
      </c>
      <c r="AN204" s="98">
        <v>56468</v>
      </c>
      <c r="AO204" s="98">
        <v>53899</v>
      </c>
      <c r="AP204" s="98">
        <v>51072.522447949603</v>
      </c>
      <c r="AQ204" s="98">
        <v>48538.656379747088</v>
      </c>
      <c r="AR204" s="98">
        <v>45875.585567588896</v>
      </c>
      <c r="AS204" s="98">
        <v>43585.358409865155</v>
      </c>
      <c r="AT204" s="98">
        <v>41197.056895007336</v>
      </c>
      <c r="AU204" s="98">
        <v>39163.313157622477</v>
      </c>
      <c r="AV204" s="98">
        <v>37055.801268059913</v>
      </c>
      <c r="AW204" s="98">
        <v>35283.172395300906</v>
      </c>
      <c r="AX204" s="98">
        <v>33459.633892578495</v>
      </c>
      <c r="AY204" s="98">
        <v>31944.092497463487</v>
      </c>
      <c r="AZ204" s="98">
        <v>30394.801812890073</v>
      </c>
      <c r="BA204" s="98">
        <v>29118.975207466432</v>
      </c>
      <c r="BB204" s="98">
        <v>27813.614851181199</v>
      </c>
      <c r="BC204" s="98">
        <v>26747.11127374199</v>
      </c>
      <c r="BD204" s="98">
        <v>25658.952928198687</v>
      </c>
      <c r="BE204" s="98">
        <v>24777.657801933379</v>
      </c>
      <c r="BF204" s="98">
        <v>23875.520176861934</v>
      </c>
      <c r="BG204" s="98">
        <v>23149.637119829928</v>
      </c>
      <c r="BH204" s="98">
        <v>22402.791446323088</v>
      </c>
      <c r="BI204" s="98">
        <v>21802.989994396052</v>
      </c>
      <c r="BJ204" s="98">
        <v>21177.541595351377</v>
      </c>
      <c r="BK204" s="98">
        <v>20672.719292602582</v>
      </c>
    </row>
    <row r="205" spans="1:63" ht="12.75" customHeight="1" x14ac:dyDescent="0.2">
      <c r="A205" s="96"/>
      <c r="B205" s="98" t="s">
        <v>12</v>
      </c>
    </row>
    <row r="206" spans="1:63" ht="12.75" customHeight="1" x14ac:dyDescent="0.2">
      <c r="A206" s="96"/>
    </row>
    <row r="207" spans="1:63" ht="12.75" customHeight="1" x14ac:dyDescent="0.2">
      <c r="A207" s="96"/>
    </row>
    <row r="208" spans="1:63" ht="12.75" customHeight="1" x14ac:dyDescent="0.2">
      <c r="A208" s="96"/>
      <c r="AS208" s="261"/>
    </row>
    <row r="209" spans="1:63" ht="12.75" customHeight="1" x14ac:dyDescent="0.2">
      <c r="A209" s="96"/>
    </row>
    <row r="210" spans="1:63" ht="12.75" customHeight="1" x14ac:dyDescent="0.2">
      <c r="A210" s="96"/>
    </row>
    <row r="211" spans="1:63" ht="12.75" customHeight="1" x14ac:dyDescent="0.2">
      <c r="A211" s="96"/>
    </row>
    <row r="212" spans="1:63" ht="12.75" customHeight="1" x14ac:dyDescent="0.2">
      <c r="A212" s="96"/>
    </row>
    <row r="213" spans="1:63" ht="12.75" customHeight="1" x14ac:dyDescent="0.2">
      <c r="A213" s="96"/>
    </row>
    <row r="215" spans="1:63" ht="12.75" customHeight="1" x14ac:dyDescent="0.2">
      <c r="A215" s="106" t="s">
        <v>4</v>
      </c>
    </row>
    <row r="216" spans="1:63" ht="12.75" customHeight="1" x14ac:dyDescent="0.2">
      <c r="B216" s="98" t="s">
        <v>56</v>
      </c>
      <c r="C216" s="91" t="s">
        <v>32</v>
      </c>
      <c r="D216" s="91" t="s">
        <v>32</v>
      </c>
      <c r="E216" s="91" t="s">
        <v>32</v>
      </c>
      <c r="F216" s="91" t="s">
        <v>32</v>
      </c>
      <c r="G216" s="91">
        <v>108</v>
      </c>
      <c r="H216" s="91">
        <v>90</v>
      </c>
      <c r="I216" s="91">
        <v>86</v>
      </c>
      <c r="J216" s="91">
        <v>81</v>
      </c>
      <c r="K216" s="91">
        <v>75</v>
      </c>
      <c r="L216" s="91">
        <v>81</v>
      </c>
      <c r="M216" s="91">
        <v>80</v>
      </c>
      <c r="N216" s="91">
        <v>80</v>
      </c>
      <c r="O216" s="91">
        <v>71</v>
      </c>
      <c r="P216" s="91">
        <v>70</v>
      </c>
      <c r="Q216" s="91">
        <v>67</v>
      </c>
      <c r="R216" s="91">
        <v>63</v>
      </c>
      <c r="S216" s="91">
        <v>63</v>
      </c>
      <c r="T216" s="91">
        <v>73</v>
      </c>
      <c r="U216" s="91">
        <v>71</v>
      </c>
      <c r="V216" s="91">
        <v>64</v>
      </c>
      <c r="W216" s="91">
        <v>53</v>
      </c>
      <c r="X216" s="91">
        <v>51</v>
      </c>
      <c r="Y216" s="91">
        <v>47</v>
      </c>
      <c r="Z216" s="91">
        <v>45</v>
      </c>
      <c r="AA216" s="91">
        <v>47</v>
      </c>
      <c r="AB216" s="91">
        <v>49</v>
      </c>
      <c r="AC216" s="91">
        <v>47</v>
      </c>
      <c r="AD216" s="91">
        <v>49</v>
      </c>
      <c r="AE216" s="91">
        <v>44</v>
      </c>
      <c r="AF216" s="91">
        <v>50</v>
      </c>
      <c r="AG216" s="91">
        <v>52</v>
      </c>
      <c r="AH216" s="91">
        <v>47</v>
      </c>
      <c r="AI216" s="91">
        <v>45</v>
      </c>
      <c r="AJ216" s="91">
        <v>50</v>
      </c>
      <c r="AK216" s="91">
        <v>51</v>
      </c>
      <c r="AL216" s="91">
        <v>51</v>
      </c>
      <c r="AM216" s="91">
        <v>49</v>
      </c>
      <c r="AN216" s="91">
        <v>50</v>
      </c>
      <c r="AO216" s="91">
        <v>46</v>
      </c>
      <c r="AP216" s="91">
        <v>46.376337069095719</v>
      </c>
      <c r="AQ216" s="91">
        <v>46.497655764310068</v>
      </c>
      <c r="AR216" s="91">
        <v>46.419217909789928</v>
      </c>
      <c r="AS216" s="91">
        <v>46.265602890861715</v>
      </c>
      <c r="AT216" s="91">
        <v>46.015555033710413</v>
      </c>
      <c r="AU216" s="91">
        <v>45.542013858534965</v>
      </c>
      <c r="AV216" s="91">
        <v>44.924170359562616</v>
      </c>
      <c r="AW216" s="91">
        <v>44.060829135207747</v>
      </c>
      <c r="AX216" s="91">
        <v>43.018018717878761</v>
      </c>
      <c r="AY216" s="91">
        <v>41.532639625700106</v>
      </c>
      <c r="AZ216" s="91">
        <v>39.998250717398129</v>
      </c>
      <c r="BA216" s="91">
        <v>38.30609056023669</v>
      </c>
      <c r="BB216" s="91">
        <v>36.616739734855777</v>
      </c>
      <c r="BC216" s="91">
        <v>35.295478164740906</v>
      </c>
      <c r="BD216" s="91">
        <v>34.070889925967307</v>
      </c>
      <c r="BE216" s="91">
        <v>32.130336718821042</v>
      </c>
      <c r="BF216" s="91">
        <v>30.283701058342391</v>
      </c>
      <c r="BG216" s="91">
        <v>28.283636980400104</v>
      </c>
      <c r="BH216" s="91">
        <v>26.392971473399424</v>
      </c>
      <c r="BI216" s="91">
        <v>24.471500053747224</v>
      </c>
      <c r="BJ216" s="91">
        <v>22.646490856437797</v>
      </c>
      <c r="BK216" s="91">
        <v>21.185504962629896</v>
      </c>
    </row>
    <row r="217" spans="1:63" ht="12.75" customHeight="1" x14ac:dyDescent="0.2">
      <c r="B217" s="98" t="s">
        <v>49</v>
      </c>
      <c r="C217" s="91" t="s">
        <v>32</v>
      </c>
      <c r="D217" s="91" t="s">
        <v>32</v>
      </c>
      <c r="E217" s="91" t="s">
        <v>32</v>
      </c>
      <c r="F217" s="91" t="s">
        <v>32</v>
      </c>
      <c r="G217" s="91">
        <v>63</v>
      </c>
      <c r="H217" s="91">
        <v>55</v>
      </c>
      <c r="I217" s="91">
        <v>55</v>
      </c>
      <c r="J217" s="91">
        <v>48</v>
      </c>
      <c r="K217" s="91">
        <v>49</v>
      </c>
      <c r="L217" s="91">
        <v>45</v>
      </c>
      <c r="M217" s="91">
        <v>38</v>
      </c>
      <c r="N217" s="91">
        <v>35</v>
      </c>
      <c r="O217" s="91">
        <v>35</v>
      </c>
      <c r="P217" s="91">
        <v>28</v>
      </c>
      <c r="Q217" s="91">
        <v>26</v>
      </c>
      <c r="R217" s="91">
        <v>22</v>
      </c>
      <c r="S217" s="91">
        <v>25</v>
      </c>
      <c r="T217" s="91">
        <v>26</v>
      </c>
      <c r="U217" s="91">
        <v>27</v>
      </c>
      <c r="V217" s="91">
        <v>28</v>
      </c>
      <c r="W217" s="91">
        <v>32</v>
      </c>
      <c r="X217" s="91">
        <v>34</v>
      </c>
      <c r="Y217" s="91">
        <v>30</v>
      </c>
      <c r="Z217" s="91">
        <v>30</v>
      </c>
      <c r="AA217" s="91">
        <v>34</v>
      </c>
      <c r="AB217" s="91">
        <v>29</v>
      </c>
      <c r="AC217" s="91">
        <v>27</v>
      </c>
      <c r="AD217" s="91">
        <v>29</v>
      </c>
      <c r="AE217" s="91">
        <v>30</v>
      </c>
      <c r="AF217" s="91">
        <v>31</v>
      </c>
      <c r="AG217" s="91">
        <v>26</v>
      </c>
      <c r="AH217" s="91">
        <v>26</v>
      </c>
      <c r="AI217" s="91">
        <v>22</v>
      </c>
      <c r="AJ217" s="91">
        <v>21</v>
      </c>
      <c r="AK217" s="91">
        <v>17</v>
      </c>
      <c r="AL217" s="91">
        <v>17</v>
      </c>
      <c r="AM217" s="91">
        <v>18</v>
      </c>
      <c r="AN217" s="91">
        <v>17</v>
      </c>
      <c r="AO217" s="91">
        <v>14</v>
      </c>
      <c r="AP217" s="91">
        <v>14.343395848799936</v>
      </c>
      <c r="AQ217" s="91">
        <v>14.623276035286022</v>
      </c>
      <c r="AR217" s="91">
        <v>14.84423940272479</v>
      </c>
      <c r="AS217" s="91">
        <v>14.868007167928655</v>
      </c>
      <c r="AT217" s="91">
        <v>14.758194697688204</v>
      </c>
      <c r="AU217" s="91">
        <v>14.554251878225054</v>
      </c>
      <c r="AV217" s="91">
        <v>14.293784334289834</v>
      </c>
      <c r="AW217" s="91">
        <v>13.974760807972931</v>
      </c>
      <c r="AX217" s="91">
        <v>13.633201181712783</v>
      </c>
      <c r="AY217" s="91">
        <v>13.303284203744202</v>
      </c>
      <c r="AZ217" s="91">
        <v>13.010143557591338</v>
      </c>
      <c r="BA217" s="91">
        <v>12.546962360175723</v>
      </c>
      <c r="BB217" s="91">
        <v>12.076623666648066</v>
      </c>
      <c r="BC217" s="91">
        <v>10.936962536339058</v>
      </c>
      <c r="BD217" s="91">
        <v>9.8667472725631953</v>
      </c>
      <c r="BE217" s="91">
        <v>9.0205843507167423</v>
      </c>
      <c r="BF217" s="91">
        <v>8.243456969598137</v>
      </c>
      <c r="BG217" s="91">
        <v>7.9265964205785684</v>
      </c>
      <c r="BH217" s="91">
        <v>7.626334659412219</v>
      </c>
      <c r="BI217" s="91">
        <v>6.9428093668815034</v>
      </c>
      <c r="BJ217" s="91">
        <v>6.2997342154707869</v>
      </c>
      <c r="BK217" s="91">
        <v>6.036083084697867</v>
      </c>
    </row>
    <row r="218" spans="1:63" ht="12.75" customHeight="1" x14ac:dyDescent="0.2">
      <c r="B218" s="98" t="s">
        <v>50</v>
      </c>
      <c r="C218" s="91" t="s">
        <v>32</v>
      </c>
      <c r="D218" s="91" t="s">
        <v>32</v>
      </c>
      <c r="E218" s="91" t="s">
        <v>32</v>
      </c>
      <c r="F218" s="91" t="s">
        <v>32</v>
      </c>
      <c r="G218" s="91">
        <v>96</v>
      </c>
      <c r="H218" s="91">
        <v>100</v>
      </c>
      <c r="I218" s="91">
        <v>82</v>
      </c>
      <c r="J218" s="91">
        <v>79</v>
      </c>
      <c r="K218" s="91">
        <v>85</v>
      </c>
      <c r="L218" s="91">
        <v>85</v>
      </c>
      <c r="M218" s="91">
        <v>73</v>
      </c>
      <c r="N218" s="91">
        <v>74</v>
      </c>
      <c r="O218" s="91">
        <v>70</v>
      </c>
      <c r="P218" s="91">
        <v>67</v>
      </c>
      <c r="Q218" s="91">
        <v>63</v>
      </c>
      <c r="R218" s="91">
        <v>59</v>
      </c>
      <c r="S218" s="91">
        <v>62</v>
      </c>
      <c r="T218" s="91">
        <v>57</v>
      </c>
      <c r="U218" s="91">
        <v>58</v>
      </c>
      <c r="V218" s="91">
        <v>59</v>
      </c>
      <c r="W218" s="91">
        <v>58</v>
      </c>
      <c r="X218" s="91">
        <v>57</v>
      </c>
      <c r="Y218" s="91">
        <v>65</v>
      </c>
      <c r="Z218" s="91">
        <v>56</v>
      </c>
      <c r="AA218" s="91">
        <v>61</v>
      </c>
      <c r="AB218" s="91">
        <v>66</v>
      </c>
      <c r="AC218" s="91">
        <v>60</v>
      </c>
      <c r="AD218" s="91">
        <v>60</v>
      </c>
      <c r="AE218" s="91">
        <v>62</v>
      </c>
      <c r="AF218" s="91">
        <v>61</v>
      </c>
      <c r="AG218" s="91">
        <v>59</v>
      </c>
      <c r="AH218" s="91">
        <v>57</v>
      </c>
      <c r="AI218" s="91">
        <v>49</v>
      </c>
      <c r="AJ218" s="91">
        <v>52</v>
      </c>
      <c r="AK218" s="91">
        <v>43</v>
      </c>
      <c r="AL218" s="91">
        <v>45</v>
      </c>
      <c r="AM218" s="91">
        <v>44</v>
      </c>
      <c r="AN218" s="91">
        <v>43</v>
      </c>
      <c r="AO218" s="91">
        <v>43</v>
      </c>
      <c r="AP218" s="91">
        <v>45.171177582555494</v>
      </c>
      <c r="AQ218" s="91">
        <v>46.833542109675172</v>
      </c>
      <c r="AR218" s="91">
        <v>48.109272843375059</v>
      </c>
      <c r="AS218" s="91">
        <v>49.188007153492151</v>
      </c>
      <c r="AT218" s="91">
        <v>50.110361922967869</v>
      </c>
      <c r="AU218" s="91">
        <v>50.753676565821152</v>
      </c>
      <c r="AV218" s="91">
        <v>51.198090256725038</v>
      </c>
      <c r="AW218" s="91">
        <v>51.239713890401852</v>
      </c>
      <c r="AX218" s="91">
        <v>51.02463790145751</v>
      </c>
      <c r="AY218" s="91">
        <v>50.53970529689326</v>
      </c>
      <c r="AZ218" s="91">
        <v>49.869569382249438</v>
      </c>
      <c r="BA218" s="91">
        <v>48.908090446825881</v>
      </c>
      <c r="BB218" s="91">
        <v>48.020528104744812</v>
      </c>
      <c r="BC218" s="91">
        <v>46.988629201056689</v>
      </c>
      <c r="BD218" s="91">
        <v>45.936728718783556</v>
      </c>
      <c r="BE218" s="91">
        <v>44.906157595970711</v>
      </c>
      <c r="BF218" s="91">
        <v>43.757529891918999</v>
      </c>
      <c r="BG218" s="91">
        <v>42.423897913926965</v>
      </c>
      <c r="BH218" s="91">
        <v>41.092462990660074</v>
      </c>
      <c r="BI218" s="91">
        <v>39.417947653396141</v>
      </c>
      <c r="BJ218" s="91">
        <v>37.716235061377176</v>
      </c>
      <c r="BK218" s="91">
        <v>36.222317643411671</v>
      </c>
    </row>
    <row r="219" spans="1:63" ht="12.75" customHeight="1" x14ac:dyDescent="0.2">
      <c r="B219" s="98" t="s">
        <v>51</v>
      </c>
      <c r="C219" s="91" t="s">
        <v>32</v>
      </c>
      <c r="D219" s="91" t="s">
        <v>32</v>
      </c>
      <c r="E219" s="91" t="s">
        <v>32</v>
      </c>
      <c r="F219" s="91" t="s">
        <v>32</v>
      </c>
      <c r="G219" s="91">
        <v>17</v>
      </c>
      <c r="H219" s="91">
        <v>15</v>
      </c>
      <c r="I219" s="91">
        <v>12</v>
      </c>
      <c r="J219" s="91">
        <v>12</v>
      </c>
      <c r="K219" s="91">
        <v>10</v>
      </c>
      <c r="L219" s="91">
        <v>7</v>
      </c>
      <c r="M219" s="91">
        <v>6</v>
      </c>
      <c r="N219" s="91">
        <v>8</v>
      </c>
      <c r="O219" s="91">
        <v>8</v>
      </c>
      <c r="P219" s="91">
        <v>9</v>
      </c>
      <c r="Q219" s="91">
        <v>12</v>
      </c>
      <c r="R219" s="91">
        <v>7</v>
      </c>
      <c r="S219" s="91">
        <v>12</v>
      </c>
      <c r="T219" s="91">
        <v>16</v>
      </c>
      <c r="U219" s="91">
        <v>14</v>
      </c>
      <c r="V219" s="91">
        <v>13</v>
      </c>
      <c r="W219" s="91">
        <v>13</v>
      </c>
      <c r="X219" s="91">
        <v>13</v>
      </c>
      <c r="Y219" s="91">
        <v>14</v>
      </c>
      <c r="Z219" s="91">
        <v>13</v>
      </c>
      <c r="AA219" s="91">
        <v>12</v>
      </c>
      <c r="AB219" s="91">
        <v>13</v>
      </c>
      <c r="AC219" s="91">
        <v>14</v>
      </c>
      <c r="AD219" s="91">
        <v>16</v>
      </c>
      <c r="AE219" s="91">
        <v>12</v>
      </c>
      <c r="AF219" s="91">
        <v>10</v>
      </c>
      <c r="AG219" s="91">
        <v>10</v>
      </c>
      <c r="AH219" s="91">
        <v>10</v>
      </c>
      <c r="AI219" s="91">
        <v>9</v>
      </c>
      <c r="AJ219" s="91">
        <v>9</v>
      </c>
      <c r="AK219" s="91">
        <v>8</v>
      </c>
      <c r="AL219" s="91">
        <v>6</v>
      </c>
      <c r="AM219" s="91">
        <v>6</v>
      </c>
      <c r="AN219" s="91">
        <v>9</v>
      </c>
      <c r="AO219" s="91">
        <v>10</v>
      </c>
      <c r="AP219" s="91">
        <v>10.295275707547923</v>
      </c>
      <c r="AQ219" s="91">
        <v>10.4444925949077</v>
      </c>
      <c r="AR219" s="91">
        <v>10.428119947936402</v>
      </c>
      <c r="AS219" s="91">
        <v>10.443029339372664</v>
      </c>
      <c r="AT219" s="91">
        <v>10.505079579447589</v>
      </c>
      <c r="AU219" s="91">
        <v>10.714190937818747</v>
      </c>
      <c r="AV219" s="91">
        <v>11.020485699471962</v>
      </c>
      <c r="AW219" s="91">
        <v>10.987864546713144</v>
      </c>
      <c r="AX219" s="91">
        <v>10.691674441746747</v>
      </c>
      <c r="AY219" s="91">
        <v>10.358124679465115</v>
      </c>
      <c r="AZ219" s="91">
        <v>9.9927934000719603</v>
      </c>
      <c r="BA219" s="91">
        <v>9.6018847224311159</v>
      </c>
      <c r="BB219" s="91">
        <v>9.178555332849216</v>
      </c>
      <c r="BC219" s="91">
        <v>8.8818332870463941</v>
      </c>
      <c r="BD219" s="91">
        <v>8.7051456735679924</v>
      </c>
      <c r="BE219" s="91">
        <v>8.34399665165021</v>
      </c>
      <c r="BF219" s="91">
        <v>7.8854251687185046</v>
      </c>
      <c r="BG219" s="91">
        <v>7.1600485872887818</v>
      </c>
      <c r="BH219" s="91">
        <v>6.5454212463675159</v>
      </c>
      <c r="BI219" s="91">
        <v>5.988619532616708</v>
      </c>
      <c r="BJ219" s="91">
        <v>5.3497179906339127</v>
      </c>
      <c r="BK219" s="91">
        <v>4.9578366547532324</v>
      </c>
    </row>
    <row r="220" spans="1:63" ht="12.75" customHeight="1" x14ac:dyDescent="0.2">
      <c r="B220" s="98" t="s">
        <v>52</v>
      </c>
      <c r="C220" s="91" t="s">
        <v>32</v>
      </c>
      <c r="D220" s="91" t="s">
        <v>32</v>
      </c>
      <c r="E220" s="91" t="s">
        <v>32</v>
      </c>
      <c r="F220" s="91" t="s">
        <v>32</v>
      </c>
      <c r="G220" s="91">
        <v>35</v>
      </c>
      <c r="H220" s="91">
        <v>35</v>
      </c>
      <c r="I220" s="91">
        <v>36</v>
      </c>
      <c r="J220" s="91">
        <v>29</v>
      </c>
      <c r="K220" s="91">
        <v>25</v>
      </c>
      <c r="L220" s="91">
        <v>23</v>
      </c>
      <c r="M220" s="91">
        <v>24</v>
      </c>
      <c r="N220" s="91">
        <v>23</v>
      </c>
      <c r="O220" s="91">
        <v>17</v>
      </c>
      <c r="P220" s="91">
        <v>13</v>
      </c>
      <c r="Q220" s="91">
        <v>16</v>
      </c>
      <c r="R220" s="91">
        <v>15</v>
      </c>
      <c r="S220" s="91">
        <v>14</v>
      </c>
      <c r="T220" s="91">
        <v>16</v>
      </c>
      <c r="U220" s="91">
        <v>16</v>
      </c>
      <c r="V220" s="91">
        <v>16</v>
      </c>
      <c r="W220" s="91">
        <v>16</v>
      </c>
      <c r="X220" s="91">
        <v>14</v>
      </c>
      <c r="Y220" s="91">
        <v>12</v>
      </c>
      <c r="Z220" s="91">
        <v>9</v>
      </c>
      <c r="AA220" s="91">
        <v>6</v>
      </c>
      <c r="AB220" s="91">
        <v>7</v>
      </c>
      <c r="AC220" s="91">
        <v>7</v>
      </c>
      <c r="AD220" s="91">
        <v>7</v>
      </c>
      <c r="AE220" s="91">
        <v>8</v>
      </c>
      <c r="AF220" s="91">
        <v>9</v>
      </c>
      <c r="AG220" s="91">
        <v>10</v>
      </c>
      <c r="AH220" s="91">
        <v>10</v>
      </c>
      <c r="AI220" s="91">
        <v>10</v>
      </c>
      <c r="AJ220" s="91">
        <v>10</v>
      </c>
      <c r="AK220" s="91">
        <v>15</v>
      </c>
      <c r="AL220" s="91">
        <v>15</v>
      </c>
      <c r="AM220" s="91">
        <v>15</v>
      </c>
      <c r="AN220" s="91">
        <v>15</v>
      </c>
      <c r="AO220" s="91">
        <v>13</v>
      </c>
      <c r="AP220" s="91">
        <v>13.150016765199956</v>
      </c>
      <c r="AQ220" s="91">
        <v>13.34253940282405</v>
      </c>
      <c r="AR220" s="91">
        <v>13.560305100909208</v>
      </c>
      <c r="AS220" s="91">
        <v>13.484232964786083</v>
      </c>
      <c r="AT220" s="91">
        <v>13.162925772656584</v>
      </c>
      <c r="AU220" s="91">
        <v>12.782795738361903</v>
      </c>
      <c r="AV220" s="91">
        <v>12.380392623061072</v>
      </c>
      <c r="AW220" s="91">
        <v>11.968888643418923</v>
      </c>
      <c r="AX220" s="91">
        <v>11.559765272772221</v>
      </c>
      <c r="AY220" s="91">
        <v>10.895757720973959</v>
      </c>
      <c r="AZ220" s="91">
        <v>10.267343434200496</v>
      </c>
      <c r="BA220" s="91">
        <v>9.8452526141258243</v>
      </c>
      <c r="BB220" s="91">
        <v>9.4780281810997167</v>
      </c>
      <c r="BC220" s="91">
        <v>9.0238628956129876</v>
      </c>
      <c r="BD220" s="91">
        <v>8.6348042635126223</v>
      </c>
      <c r="BE220" s="91">
        <v>8.0674068075323344</v>
      </c>
      <c r="BF220" s="91">
        <v>7.5580750528222973</v>
      </c>
      <c r="BG220" s="91">
        <v>7.3315730248446922</v>
      </c>
      <c r="BH220" s="91">
        <v>7.0685955075088343</v>
      </c>
      <c r="BI220" s="91">
        <v>6.7510130394768755</v>
      </c>
      <c r="BJ220" s="91">
        <v>6.4240425020357526</v>
      </c>
      <c r="BK220" s="91">
        <v>6.0402927396189714</v>
      </c>
    </row>
    <row r="221" spans="1:63" ht="12.75" customHeight="1" x14ac:dyDescent="0.2">
      <c r="B221" s="98" t="s">
        <v>53</v>
      </c>
      <c r="C221" s="91" t="s">
        <v>32</v>
      </c>
      <c r="D221" s="91" t="s">
        <v>32</v>
      </c>
      <c r="E221" s="91" t="s">
        <v>32</v>
      </c>
      <c r="F221" s="91" t="s">
        <v>32</v>
      </c>
      <c r="G221" s="91">
        <v>15</v>
      </c>
      <c r="H221" s="91">
        <v>16</v>
      </c>
      <c r="I221" s="91">
        <v>15</v>
      </c>
      <c r="J221" s="91">
        <v>16</v>
      </c>
      <c r="K221" s="91">
        <v>17</v>
      </c>
      <c r="L221" s="91">
        <v>17</v>
      </c>
      <c r="M221" s="91">
        <v>12</v>
      </c>
      <c r="N221" s="91">
        <v>15</v>
      </c>
      <c r="O221" s="91">
        <v>15</v>
      </c>
      <c r="P221" s="91">
        <v>14</v>
      </c>
      <c r="Q221" s="91">
        <v>11</v>
      </c>
      <c r="R221" s="91">
        <v>11</v>
      </c>
      <c r="S221" s="91">
        <v>4</v>
      </c>
      <c r="T221" s="91">
        <v>3</v>
      </c>
      <c r="U221" s="91">
        <v>2</v>
      </c>
      <c r="V221" s="91">
        <v>2</v>
      </c>
      <c r="W221" s="91">
        <v>3</v>
      </c>
      <c r="X221" s="91">
        <v>2</v>
      </c>
      <c r="Y221" s="91">
        <v>1</v>
      </c>
      <c r="Z221" s="91">
        <v>1</v>
      </c>
      <c r="AA221" s="91">
        <v>1</v>
      </c>
      <c r="AB221" s="91">
        <v>1</v>
      </c>
      <c r="AC221" s="91">
        <v>0</v>
      </c>
      <c r="AD221" s="91">
        <v>1</v>
      </c>
      <c r="AE221" s="91">
        <v>3</v>
      </c>
      <c r="AF221" s="91">
        <v>2</v>
      </c>
      <c r="AG221" s="91">
        <v>3</v>
      </c>
      <c r="AH221" s="91">
        <v>1</v>
      </c>
      <c r="AI221" s="91">
        <v>2</v>
      </c>
      <c r="AJ221" s="91">
        <v>2</v>
      </c>
      <c r="AK221" s="91">
        <v>6</v>
      </c>
      <c r="AL221" s="91">
        <v>5</v>
      </c>
      <c r="AM221" s="91">
        <v>5</v>
      </c>
      <c r="AN221" s="91">
        <v>5</v>
      </c>
      <c r="AO221" s="91">
        <v>5</v>
      </c>
      <c r="AP221" s="91">
        <v>5.0354013232000066</v>
      </c>
      <c r="AQ221" s="91">
        <v>5.0592263269920021</v>
      </c>
      <c r="AR221" s="91">
        <v>5.0742957993616029</v>
      </c>
      <c r="AS221" s="91">
        <v>5.0697486382285941</v>
      </c>
      <c r="AT221" s="91">
        <v>5.047589897591922</v>
      </c>
      <c r="AU221" s="91">
        <v>5.0076683303470038</v>
      </c>
      <c r="AV221" s="91">
        <v>4.9537152170706999</v>
      </c>
      <c r="AW221" s="91">
        <v>4.8808265092366936</v>
      </c>
      <c r="AX221" s="91">
        <v>4.7892929466865972</v>
      </c>
      <c r="AY221" s="91">
        <v>4.6813159695890691</v>
      </c>
      <c r="AZ221" s="91">
        <v>4.5589084945979277</v>
      </c>
      <c r="BA221" s="91">
        <v>4.4314023187898615</v>
      </c>
      <c r="BB221" s="91">
        <v>4.2999484629404092</v>
      </c>
      <c r="BC221" s="91">
        <v>4.1693376010808123</v>
      </c>
      <c r="BD221" s="91">
        <v>4.0373099986430177</v>
      </c>
      <c r="BE221" s="91">
        <v>3.8964591118605583</v>
      </c>
      <c r="BF221" s="91">
        <v>3.7485891584634317</v>
      </c>
      <c r="BG221" s="91">
        <v>3.5984418325585064</v>
      </c>
      <c r="BH221" s="91">
        <v>3.4464122747842825</v>
      </c>
      <c r="BI221" s="91">
        <v>3.2892527094760622</v>
      </c>
      <c r="BJ221" s="91">
        <v>3.1295211710799764</v>
      </c>
      <c r="BK221" s="91">
        <v>2.9665897691251293</v>
      </c>
    </row>
    <row r="222" spans="1:63" ht="12.75" customHeight="1" x14ac:dyDescent="0.2">
      <c r="B222" s="98" t="s">
        <v>54</v>
      </c>
      <c r="C222" s="91" t="s">
        <v>32</v>
      </c>
      <c r="D222" s="91" t="s">
        <v>32</v>
      </c>
      <c r="E222" s="91" t="s">
        <v>32</v>
      </c>
      <c r="F222" s="91" t="s">
        <v>32</v>
      </c>
      <c r="G222" s="91">
        <v>1</v>
      </c>
      <c r="H222" s="91">
        <v>3</v>
      </c>
      <c r="I222" s="91">
        <v>2</v>
      </c>
      <c r="J222" s="91">
        <v>2</v>
      </c>
      <c r="K222" s="91">
        <v>1</v>
      </c>
      <c r="L222" s="91">
        <v>1</v>
      </c>
      <c r="M222" s="91">
        <v>0</v>
      </c>
      <c r="N222" s="91">
        <v>0</v>
      </c>
      <c r="O222" s="91">
        <v>0</v>
      </c>
      <c r="P222" s="91">
        <v>0</v>
      </c>
      <c r="Q222" s="91">
        <v>0</v>
      </c>
      <c r="R222" s="91">
        <v>0</v>
      </c>
      <c r="S222" s="91">
        <v>0</v>
      </c>
      <c r="T222" s="91">
        <v>1</v>
      </c>
      <c r="U222" s="91">
        <v>1</v>
      </c>
      <c r="V222" s="91">
        <v>1</v>
      </c>
      <c r="W222" s="91">
        <v>0</v>
      </c>
      <c r="X222" s="91">
        <v>0</v>
      </c>
      <c r="Y222" s="91">
        <v>0</v>
      </c>
      <c r="Z222" s="91">
        <v>0</v>
      </c>
      <c r="AA222" s="91">
        <v>0</v>
      </c>
      <c r="AB222" s="91">
        <v>0</v>
      </c>
      <c r="AC222" s="91">
        <v>0</v>
      </c>
      <c r="AD222" s="91">
        <v>0</v>
      </c>
      <c r="AE222" s="91">
        <v>0</v>
      </c>
      <c r="AF222" s="91">
        <v>0</v>
      </c>
      <c r="AG222" s="91">
        <v>0</v>
      </c>
      <c r="AJ222" s="91">
        <v>1</v>
      </c>
      <c r="AK222" s="91">
        <v>3</v>
      </c>
      <c r="AL222" s="91">
        <v>3</v>
      </c>
      <c r="AM222" s="91">
        <v>3</v>
      </c>
      <c r="AN222" s="91">
        <v>2</v>
      </c>
      <c r="AO222" s="91">
        <v>2</v>
      </c>
      <c r="AP222" s="91">
        <v>1.9390634024000062</v>
      </c>
      <c r="AQ222" s="91">
        <v>1.8720620592999981</v>
      </c>
      <c r="AR222" s="91">
        <v>1.804914966800002</v>
      </c>
      <c r="AS222" s="91">
        <v>1.7287145661893997</v>
      </c>
      <c r="AT222" s="91">
        <v>1.645570706947401</v>
      </c>
      <c r="AU222" s="91">
        <v>1.5596530855889001</v>
      </c>
      <c r="AV222" s="91">
        <v>1.4709435012779006</v>
      </c>
      <c r="AW222" s="91">
        <v>1.3816142656214994</v>
      </c>
      <c r="AX222" s="91">
        <v>1.2899063647002995</v>
      </c>
      <c r="AY222" s="91">
        <v>1.1952319605196007</v>
      </c>
      <c r="AZ222" s="91">
        <v>1.0979224545144997</v>
      </c>
      <c r="BA222" s="91">
        <v>1.0023525338712511</v>
      </c>
      <c r="BB222" s="91">
        <v>0.90889719505947919</v>
      </c>
      <c r="BC222" s="91">
        <v>0.81597590757050054</v>
      </c>
      <c r="BD222" s="91">
        <v>0.72366004314930987</v>
      </c>
      <c r="BE222" s="91">
        <v>0.64279225509132987</v>
      </c>
      <c r="BF222" s="91">
        <v>0.57000988751984005</v>
      </c>
      <c r="BG222" s="91">
        <v>0.50131919056725005</v>
      </c>
      <c r="BH222" s="91">
        <v>0.43616366614624008</v>
      </c>
      <c r="BI222" s="91">
        <v>0.38210709206421906</v>
      </c>
      <c r="BJ222" s="91">
        <v>0.33650903346890593</v>
      </c>
      <c r="BK222" s="91">
        <v>0.29740731953887661</v>
      </c>
    </row>
    <row r="223" spans="1:63" ht="12.75" customHeight="1" x14ac:dyDescent="0.2">
      <c r="B223" s="98" t="s">
        <v>55</v>
      </c>
      <c r="C223" s="91" t="s">
        <v>32</v>
      </c>
      <c r="D223" s="91" t="s">
        <v>32</v>
      </c>
      <c r="E223" s="91" t="s">
        <v>32</v>
      </c>
      <c r="F223" s="91" t="s">
        <v>32</v>
      </c>
      <c r="G223" s="91">
        <v>9</v>
      </c>
      <c r="H223" s="91">
        <v>10</v>
      </c>
      <c r="I223" s="91">
        <v>10</v>
      </c>
      <c r="J223" s="91">
        <v>9</v>
      </c>
      <c r="K223" s="91">
        <v>8</v>
      </c>
      <c r="L223" s="91">
        <v>7</v>
      </c>
      <c r="M223" s="91">
        <v>6</v>
      </c>
      <c r="N223" s="91">
        <v>7</v>
      </c>
      <c r="O223" s="91">
        <v>6</v>
      </c>
      <c r="P223" s="91">
        <v>4</v>
      </c>
      <c r="Q223" s="91">
        <v>3</v>
      </c>
      <c r="R223" s="91">
        <v>7</v>
      </c>
      <c r="S223" s="91">
        <v>6</v>
      </c>
      <c r="T223" s="91">
        <v>6</v>
      </c>
      <c r="U223" s="91">
        <v>6</v>
      </c>
      <c r="V223" s="91">
        <v>6</v>
      </c>
      <c r="W223" s="91">
        <v>6</v>
      </c>
      <c r="X223" s="91">
        <v>13</v>
      </c>
      <c r="Y223" s="91">
        <v>8</v>
      </c>
      <c r="Z223" s="91">
        <v>8</v>
      </c>
      <c r="AA223" s="91">
        <v>8</v>
      </c>
      <c r="AB223" s="91">
        <v>8</v>
      </c>
      <c r="AC223" s="91">
        <v>7</v>
      </c>
      <c r="AD223" s="91">
        <v>7</v>
      </c>
      <c r="AE223" s="91">
        <v>7</v>
      </c>
      <c r="AF223" s="91">
        <v>6</v>
      </c>
      <c r="AG223" s="91">
        <v>3</v>
      </c>
      <c r="AH223" s="91">
        <v>3</v>
      </c>
      <c r="AI223" s="91">
        <v>4</v>
      </c>
      <c r="AJ223" s="91">
        <v>4</v>
      </c>
      <c r="AK223" s="91">
        <v>3</v>
      </c>
      <c r="AL223" s="91">
        <v>5</v>
      </c>
      <c r="AM223" s="91">
        <v>4</v>
      </c>
      <c r="AN223" s="91">
        <v>4</v>
      </c>
      <c r="AO223" s="91">
        <v>7</v>
      </c>
      <c r="AP223" s="91">
        <v>7.2239907012000213</v>
      </c>
      <c r="AQ223" s="91">
        <v>7.4269332683999965</v>
      </c>
      <c r="AR223" s="91">
        <v>7.622165372899997</v>
      </c>
      <c r="AS223" s="91">
        <v>7.7226546421938931</v>
      </c>
      <c r="AT223" s="91">
        <v>7.7229319432999892</v>
      </c>
      <c r="AU223" s="91">
        <v>7.6843145404546025</v>
      </c>
      <c r="AV223" s="91">
        <v>7.6170434614747009</v>
      </c>
      <c r="AW223" s="91">
        <v>7.4856352198245908</v>
      </c>
      <c r="AX223" s="91">
        <v>7.2979418830934941</v>
      </c>
      <c r="AY223" s="91">
        <v>7.1079432068590993</v>
      </c>
      <c r="AZ223" s="91">
        <v>6.9181848506658037</v>
      </c>
      <c r="BA223" s="91">
        <v>6.6857032210519094</v>
      </c>
      <c r="BB223" s="91">
        <v>6.4152558474301014</v>
      </c>
      <c r="BC223" s="91">
        <v>6.1350967227988997</v>
      </c>
      <c r="BD223" s="91">
        <v>5.8467930854135979</v>
      </c>
      <c r="BE223" s="91">
        <v>5.5615130973944984</v>
      </c>
      <c r="BF223" s="91">
        <v>5.2779709651471061</v>
      </c>
      <c r="BG223" s="91">
        <v>4.7813094862614971</v>
      </c>
      <c r="BH223" s="91">
        <v>4.2994602231109962</v>
      </c>
      <c r="BI223" s="91">
        <v>3.8318875642593211</v>
      </c>
      <c r="BJ223" s="91">
        <v>3.3826588123086201</v>
      </c>
      <c r="BK223" s="91">
        <v>3.0818644522421867</v>
      </c>
    </row>
    <row r="224" spans="1:63" ht="12.75" customHeight="1" x14ac:dyDescent="0.2">
      <c r="B224" s="98" t="s">
        <v>59</v>
      </c>
      <c r="C224" s="91" t="s">
        <v>32</v>
      </c>
      <c r="D224" s="91" t="s">
        <v>32</v>
      </c>
      <c r="E224" s="91" t="s">
        <v>32</v>
      </c>
      <c r="F224" s="91" t="s">
        <v>32</v>
      </c>
      <c r="G224" s="91">
        <v>0</v>
      </c>
      <c r="H224" s="91">
        <v>0</v>
      </c>
      <c r="I224" s="91">
        <v>0</v>
      </c>
      <c r="J224" s="91">
        <v>0</v>
      </c>
      <c r="K224" s="91">
        <v>0</v>
      </c>
      <c r="L224" s="91">
        <v>0</v>
      </c>
      <c r="M224" s="91">
        <v>0</v>
      </c>
      <c r="N224" s="91">
        <v>0</v>
      </c>
      <c r="O224" s="91">
        <v>0</v>
      </c>
      <c r="P224" s="91">
        <v>0</v>
      </c>
      <c r="Q224" s="91">
        <v>0</v>
      </c>
      <c r="R224" s="91">
        <v>0</v>
      </c>
      <c r="S224" s="91">
        <v>7</v>
      </c>
      <c r="T224" s="91">
        <v>5</v>
      </c>
      <c r="U224" s="91">
        <v>6</v>
      </c>
      <c r="V224" s="91">
        <v>7</v>
      </c>
      <c r="W224" s="91">
        <v>9</v>
      </c>
      <c r="X224" s="91">
        <v>10</v>
      </c>
      <c r="Y224" s="91">
        <v>10</v>
      </c>
      <c r="Z224" s="91">
        <v>10</v>
      </c>
      <c r="AA224" s="91">
        <v>10</v>
      </c>
      <c r="AB224" s="91">
        <v>9</v>
      </c>
      <c r="AC224" s="91">
        <v>9</v>
      </c>
      <c r="AD224" s="91">
        <v>9</v>
      </c>
      <c r="AE224" s="91">
        <v>11</v>
      </c>
      <c r="AF224" s="91">
        <v>11</v>
      </c>
      <c r="AG224" s="91">
        <v>10</v>
      </c>
      <c r="AH224" s="91">
        <v>9</v>
      </c>
      <c r="AI224" s="91">
        <v>9</v>
      </c>
      <c r="AJ224" s="91">
        <v>9</v>
      </c>
      <c r="AK224" s="91">
        <v>11</v>
      </c>
      <c r="AL224" s="91">
        <v>11</v>
      </c>
      <c r="AM224" s="91">
        <v>11</v>
      </c>
      <c r="AN224" s="91">
        <v>10</v>
      </c>
      <c r="AO224" s="91">
        <v>8</v>
      </c>
      <c r="AP224" s="91">
        <v>7.6405025512879909</v>
      </c>
      <c r="AQ224" s="91">
        <v>7.2834527073042006</v>
      </c>
      <c r="AR224" s="91">
        <v>6.9354737148174026</v>
      </c>
      <c r="AS224" s="91">
        <v>6.2066927124794011</v>
      </c>
      <c r="AT224" s="91">
        <v>5.5383871087899728</v>
      </c>
      <c r="AU224" s="91">
        <v>5.2855033205537723</v>
      </c>
      <c r="AV224" s="91">
        <v>5.0505118095042008</v>
      </c>
      <c r="AW224" s="91">
        <v>4.8280376160004019</v>
      </c>
      <c r="AX224" s="91">
        <v>4.6198871013597698</v>
      </c>
      <c r="AY224" s="91">
        <v>4.4240802178535219</v>
      </c>
      <c r="AZ224" s="91">
        <v>4.2434891604707969</v>
      </c>
      <c r="BA224" s="91">
        <v>3.981805931256043</v>
      </c>
      <c r="BB224" s="91">
        <v>3.754184644992796</v>
      </c>
      <c r="BC224" s="91">
        <v>3.3869471460598821</v>
      </c>
      <c r="BD224" s="91">
        <v>3.0483522838562278</v>
      </c>
      <c r="BE224" s="91">
        <v>2.9368710668602311</v>
      </c>
      <c r="BF224" s="91">
        <v>2.8247884134033692</v>
      </c>
      <c r="BG224" s="91">
        <v>2.6627611035232404</v>
      </c>
      <c r="BH224" s="91">
        <v>2.5069852770919199</v>
      </c>
      <c r="BI224" s="91">
        <v>2.0419269858323044</v>
      </c>
      <c r="BJ224" s="91">
        <v>1.6049106824462169</v>
      </c>
      <c r="BK224" s="91">
        <v>1.5263515749789489</v>
      </c>
    </row>
    <row r="225" spans="1:63" ht="12.75" customHeight="1" x14ac:dyDescent="0.2">
      <c r="B225" s="98" t="s">
        <v>60</v>
      </c>
      <c r="C225" s="98">
        <v>410</v>
      </c>
      <c r="D225" s="98">
        <v>396</v>
      </c>
      <c r="E225" s="98">
        <v>382</v>
      </c>
      <c r="F225" s="98">
        <v>363</v>
      </c>
      <c r="G225" s="98">
        <v>344</v>
      </c>
      <c r="H225" s="98">
        <v>324</v>
      </c>
      <c r="I225" s="98">
        <v>298</v>
      </c>
      <c r="J225" s="98">
        <v>276</v>
      </c>
      <c r="K225" s="98">
        <v>270</v>
      </c>
      <c r="L225" s="98">
        <v>266</v>
      </c>
      <c r="M225" s="98">
        <v>239</v>
      </c>
      <c r="N225" s="98">
        <v>242</v>
      </c>
      <c r="O225" s="98">
        <v>222</v>
      </c>
      <c r="P225" s="98">
        <v>205</v>
      </c>
      <c r="Q225" s="98">
        <v>198</v>
      </c>
      <c r="R225" s="98">
        <v>184</v>
      </c>
      <c r="S225" s="98">
        <v>193</v>
      </c>
      <c r="T225" s="98">
        <v>203</v>
      </c>
      <c r="U225" s="98">
        <v>201</v>
      </c>
      <c r="V225" s="98">
        <v>196</v>
      </c>
      <c r="W225" s="98">
        <v>190</v>
      </c>
      <c r="X225" s="98">
        <v>194</v>
      </c>
      <c r="Y225" s="98">
        <v>187</v>
      </c>
      <c r="Z225" s="98">
        <v>172</v>
      </c>
      <c r="AA225" s="98">
        <v>179</v>
      </c>
      <c r="AB225" s="98">
        <v>182</v>
      </c>
      <c r="AC225" s="98">
        <v>171</v>
      </c>
      <c r="AD225" s="98">
        <v>178</v>
      </c>
      <c r="AE225" s="98">
        <v>177</v>
      </c>
      <c r="AF225" s="98">
        <v>180</v>
      </c>
      <c r="AG225" s="98">
        <v>173</v>
      </c>
      <c r="AH225" s="98">
        <v>163</v>
      </c>
      <c r="AI225" s="98">
        <v>150</v>
      </c>
      <c r="AJ225" s="98">
        <v>158</v>
      </c>
      <c r="AK225" s="98">
        <v>157</v>
      </c>
      <c r="AL225" s="98">
        <v>158</v>
      </c>
      <c r="AM225" s="98">
        <v>155</v>
      </c>
      <c r="AN225" s="98">
        <v>155</v>
      </c>
      <c r="AO225" s="98">
        <v>148</v>
      </c>
      <c r="AP225" s="98">
        <v>151.17516095128704</v>
      </c>
      <c r="AQ225" s="98">
        <v>153.38318026899921</v>
      </c>
      <c r="AR225" s="98">
        <v>154.79800505861436</v>
      </c>
      <c r="AS225" s="98">
        <v>154.97669007553256</v>
      </c>
      <c r="AT225" s="98">
        <v>154.50659666309997</v>
      </c>
      <c r="AU225" s="98">
        <v>153.8840682557061</v>
      </c>
      <c r="AV225" s="98">
        <v>152.90913726243804</v>
      </c>
      <c r="AW225" s="98">
        <v>150.80817063439781</v>
      </c>
      <c r="AX225" s="98">
        <v>147.92432581140821</v>
      </c>
      <c r="AY225" s="98">
        <v>144.03808288159794</v>
      </c>
      <c r="AZ225" s="98">
        <v>139.9566054517604</v>
      </c>
      <c r="BA225" s="98">
        <v>135.30954470876429</v>
      </c>
      <c r="BB225" s="98">
        <v>130.74876117062038</v>
      </c>
      <c r="BC225" s="98">
        <v>125.63412346230615</v>
      </c>
      <c r="BD225" s="98">
        <v>120.87043126545683</v>
      </c>
      <c r="BE225" s="98">
        <v>115.50611765589767</v>
      </c>
      <c r="BF225" s="98">
        <v>110.14954656593407</v>
      </c>
      <c r="BG225" s="98">
        <v>104.66958453994958</v>
      </c>
      <c r="BH225" s="98">
        <v>99.414807318481493</v>
      </c>
      <c r="BI225" s="98">
        <v>93.11706399775035</v>
      </c>
      <c r="BJ225" s="98">
        <v>86.889820325259137</v>
      </c>
      <c r="BK225" s="98">
        <v>82.314248200996786</v>
      </c>
    </row>
    <row r="226" spans="1:63" ht="12.75" customHeight="1" x14ac:dyDescent="0.2">
      <c r="A226" s="96"/>
      <c r="B226" s="98" t="s">
        <v>12</v>
      </c>
    </row>
    <row r="227" spans="1:63" ht="12.75" customHeight="1" x14ac:dyDescent="0.2">
      <c r="A227" s="96"/>
    </row>
    <row r="236" spans="1:63" ht="12.75" customHeight="1" x14ac:dyDescent="0.2">
      <c r="A236" s="106" t="s">
        <v>5</v>
      </c>
    </row>
    <row r="237" spans="1:63" ht="12.75" customHeight="1" x14ac:dyDescent="0.2">
      <c r="B237" s="98" t="s">
        <v>56</v>
      </c>
      <c r="C237" s="91" t="s">
        <v>32</v>
      </c>
      <c r="D237" s="91" t="s">
        <v>32</v>
      </c>
      <c r="E237" s="91" t="s">
        <v>32</v>
      </c>
      <c r="F237" s="91" t="s">
        <v>32</v>
      </c>
      <c r="G237" s="91">
        <v>171</v>
      </c>
      <c r="H237" s="91">
        <v>162</v>
      </c>
      <c r="I237" s="91">
        <v>106</v>
      </c>
      <c r="J237" s="91">
        <v>100</v>
      </c>
      <c r="K237" s="91">
        <v>92</v>
      </c>
      <c r="L237" s="91">
        <v>92</v>
      </c>
      <c r="M237" s="91">
        <v>80</v>
      </c>
      <c r="N237" s="91">
        <v>76</v>
      </c>
      <c r="O237" s="91">
        <v>67</v>
      </c>
      <c r="P237" s="91">
        <v>60</v>
      </c>
      <c r="Q237" s="91">
        <v>50</v>
      </c>
      <c r="R237" s="91">
        <v>38</v>
      </c>
      <c r="S237" s="91">
        <v>25</v>
      </c>
      <c r="T237" s="91">
        <v>9</v>
      </c>
      <c r="U237" s="91">
        <v>6</v>
      </c>
      <c r="V237" s="91">
        <v>0</v>
      </c>
      <c r="W237" s="91">
        <v>0</v>
      </c>
      <c r="X237" s="91">
        <v>0</v>
      </c>
      <c r="Y237" s="91">
        <v>0</v>
      </c>
      <c r="Z237" s="91">
        <v>0</v>
      </c>
      <c r="AA237" s="91">
        <v>0</v>
      </c>
      <c r="AB237" s="91">
        <v>0</v>
      </c>
      <c r="AC237" s="91">
        <v>0</v>
      </c>
      <c r="AD237" s="91">
        <v>0</v>
      </c>
      <c r="AE237" s="91">
        <v>0</v>
      </c>
      <c r="AF237" s="91">
        <v>0</v>
      </c>
      <c r="AG237" s="91">
        <v>0</v>
      </c>
      <c r="AH237" s="91">
        <v>0</v>
      </c>
      <c r="AI237" s="91">
        <v>0</v>
      </c>
      <c r="AJ237" s="91">
        <v>0</v>
      </c>
      <c r="AK237" s="91">
        <v>0</v>
      </c>
      <c r="AL237" s="91">
        <v>0</v>
      </c>
      <c r="AM237" s="91">
        <v>0</v>
      </c>
    </row>
    <row r="238" spans="1:63" ht="12.75" customHeight="1" x14ac:dyDescent="0.2">
      <c r="B238" s="98" t="s">
        <v>49</v>
      </c>
      <c r="C238" s="91" t="s">
        <v>32</v>
      </c>
      <c r="D238" s="91" t="s">
        <v>32</v>
      </c>
      <c r="E238" s="91" t="s">
        <v>32</v>
      </c>
      <c r="F238" s="91" t="s">
        <v>32</v>
      </c>
      <c r="G238" s="91">
        <v>598</v>
      </c>
      <c r="H238" s="91">
        <v>8</v>
      </c>
      <c r="I238" s="91">
        <v>13</v>
      </c>
      <c r="J238" s="91">
        <v>15</v>
      </c>
      <c r="K238" s="91">
        <v>14</v>
      </c>
      <c r="L238" s="91">
        <v>14</v>
      </c>
      <c r="M238" s="91">
        <v>11</v>
      </c>
      <c r="N238" s="91">
        <v>9</v>
      </c>
      <c r="O238" s="91">
        <v>9</v>
      </c>
      <c r="P238" s="91">
        <v>6</v>
      </c>
      <c r="Q238" s="91">
        <v>4</v>
      </c>
      <c r="R238" s="91">
        <v>4</v>
      </c>
      <c r="S238" s="91">
        <v>1</v>
      </c>
      <c r="T238" s="91">
        <v>1</v>
      </c>
      <c r="U238" s="91">
        <v>1</v>
      </c>
      <c r="V238" s="91">
        <v>0</v>
      </c>
      <c r="W238" s="91">
        <v>0</v>
      </c>
      <c r="X238" s="91">
        <v>0</v>
      </c>
      <c r="Y238" s="91">
        <v>0</v>
      </c>
      <c r="Z238" s="91">
        <v>0</v>
      </c>
      <c r="AA238" s="91">
        <v>0</v>
      </c>
      <c r="AB238" s="91">
        <v>0</v>
      </c>
      <c r="AC238" s="91">
        <v>0</v>
      </c>
      <c r="AD238" s="91">
        <v>0</v>
      </c>
      <c r="AE238" s="91">
        <v>0</v>
      </c>
      <c r="AF238" s="91">
        <v>0</v>
      </c>
      <c r="AG238" s="91">
        <v>0</v>
      </c>
      <c r="AH238" s="91">
        <v>0</v>
      </c>
      <c r="AI238" s="91">
        <v>0</v>
      </c>
      <c r="AJ238" s="91">
        <v>0</v>
      </c>
      <c r="AK238" s="91">
        <v>0</v>
      </c>
      <c r="AL238" s="91">
        <v>0</v>
      </c>
      <c r="AM238" s="91">
        <v>0</v>
      </c>
    </row>
    <row r="239" spans="1:63" ht="12.75" customHeight="1" x14ac:dyDescent="0.2">
      <c r="B239" s="98" t="s">
        <v>50</v>
      </c>
      <c r="C239" s="91" t="s">
        <v>32</v>
      </c>
      <c r="D239" s="91" t="s">
        <v>32</v>
      </c>
      <c r="E239" s="91" t="s">
        <v>32</v>
      </c>
      <c r="F239" s="91" t="s">
        <v>32</v>
      </c>
      <c r="G239" s="91">
        <v>530</v>
      </c>
      <c r="H239" s="91">
        <v>292</v>
      </c>
      <c r="I239" s="91">
        <v>52</v>
      </c>
      <c r="J239" s="91">
        <v>49</v>
      </c>
      <c r="K239" s="91">
        <v>43</v>
      </c>
      <c r="L239" s="91">
        <v>39</v>
      </c>
      <c r="M239" s="91">
        <v>33</v>
      </c>
      <c r="N239" s="91">
        <v>30</v>
      </c>
      <c r="O239" s="91">
        <v>21</v>
      </c>
      <c r="P239" s="91">
        <v>18</v>
      </c>
      <c r="Q239" s="91">
        <v>14</v>
      </c>
      <c r="R239" s="91">
        <v>9</v>
      </c>
      <c r="S239" s="91">
        <v>7</v>
      </c>
      <c r="T239" s="91">
        <v>4</v>
      </c>
      <c r="U239" s="91">
        <v>3</v>
      </c>
      <c r="V239" s="91">
        <v>0</v>
      </c>
      <c r="W239" s="91">
        <v>0</v>
      </c>
      <c r="X239" s="91">
        <v>0</v>
      </c>
      <c r="Y239" s="91">
        <v>0</v>
      </c>
      <c r="Z239" s="91">
        <v>0</v>
      </c>
      <c r="AA239" s="91">
        <v>0</v>
      </c>
      <c r="AB239" s="91">
        <v>0</v>
      </c>
      <c r="AC239" s="91">
        <v>0</v>
      </c>
      <c r="AD239" s="91">
        <v>0</v>
      </c>
      <c r="AE239" s="91">
        <v>0</v>
      </c>
      <c r="AF239" s="91">
        <v>0</v>
      </c>
      <c r="AG239" s="91">
        <v>0</v>
      </c>
      <c r="AH239" s="91">
        <v>0</v>
      </c>
      <c r="AI239" s="91">
        <v>0</v>
      </c>
      <c r="AJ239" s="91">
        <v>0</v>
      </c>
      <c r="AK239" s="91">
        <v>0</v>
      </c>
      <c r="AL239" s="91">
        <v>0</v>
      </c>
      <c r="AM239" s="91">
        <v>0</v>
      </c>
    </row>
    <row r="240" spans="1:63" ht="12.75" customHeight="1" x14ac:dyDescent="0.2">
      <c r="B240" s="98" t="s">
        <v>51</v>
      </c>
      <c r="C240" s="91" t="s">
        <v>32</v>
      </c>
      <c r="D240" s="91" t="s">
        <v>32</v>
      </c>
      <c r="E240" s="91" t="s">
        <v>32</v>
      </c>
      <c r="F240" s="91" t="s">
        <v>32</v>
      </c>
      <c r="G240" s="91">
        <v>39</v>
      </c>
      <c r="H240" s="91">
        <v>34</v>
      </c>
      <c r="I240" s="91">
        <v>33</v>
      </c>
      <c r="J240" s="91">
        <v>30</v>
      </c>
      <c r="K240" s="91">
        <v>25</v>
      </c>
      <c r="L240" s="91">
        <v>24</v>
      </c>
      <c r="M240" s="91">
        <v>17</v>
      </c>
      <c r="N240" s="91">
        <v>12</v>
      </c>
      <c r="O240" s="91">
        <v>11</v>
      </c>
      <c r="P240" s="91">
        <v>10</v>
      </c>
      <c r="Q240" s="91">
        <v>7</v>
      </c>
      <c r="R240" s="91">
        <v>6</v>
      </c>
      <c r="S240" s="91">
        <v>5</v>
      </c>
      <c r="T240" s="91">
        <v>6</v>
      </c>
      <c r="U240" s="91">
        <v>0</v>
      </c>
      <c r="V240" s="91">
        <v>0</v>
      </c>
      <c r="W240" s="91">
        <v>0</v>
      </c>
      <c r="X240" s="91">
        <v>0</v>
      </c>
      <c r="Y240" s="91">
        <v>0</v>
      </c>
      <c r="Z240" s="91">
        <v>0</v>
      </c>
      <c r="AA240" s="91">
        <v>0</v>
      </c>
      <c r="AB240" s="91">
        <v>0</v>
      </c>
      <c r="AC240" s="91">
        <v>0</v>
      </c>
      <c r="AD240" s="91">
        <v>0</v>
      </c>
      <c r="AE240" s="91">
        <v>0</v>
      </c>
      <c r="AF240" s="91">
        <v>0</v>
      </c>
      <c r="AG240" s="91">
        <v>0</v>
      </c>
      <c r="AH240" s="91">
        <v>0</v>
      </c>
      <c r="AI240" s="91">
        <v>0</v>
      </c>
      <c r="AJ240" s="91">
        <v>0</v>
      </c>
      <c r="AK240" s="91">
        <v>0</v>
      </c>
      <c r="AL240" s="91">
        <v>0</v>
      </c>
      <c r="AM240" s="91">
        <v>0</v>
      </c>
    </row>
    <row r="241" spans="1:63" ht="12.75" customHeight="1" x14ac:dyDescent="0.2">
      <c r="B241" s="98" t="s">
        <v>52</v>
      </c>
      <c r="C241" s="91" t="s">
        <v>32</v>
      </c>
      <c r="D241" s="91" t="s">
        <v>32</v>
      </c>
      <c r="E241" s="91" t="s">
        <v>32</v>
      </c>
      <c r="F241" s="91" t="s">
        <v>32</v>
      </c>
      <c r="G241" s="91">
        <v>24</v>
      </c>
      <c r="H241" s="91">
        <v>22</v>
      </c>
      <c r="I241" s="91">
        <v>15</v>
      </c>
      <c r="J241" s="91">
        <v>12</v>
      </c>
      <c r="K241" s="91">
        <v>12</v>
      </c>
      <c r="L241" s="91">
        <v>11</v>
      </c>
      <c r="M241" s="91">
        <v>11</v>
      </c>
      <c r="N241" s="91">
        <v>9</v>
      </c>
      <c r="O241" s="91">
        <v>8</v>
      </c>
      <c r="P241" s="91">
        <v>5</v>
      </c>
      <c r="Q241" s="91">
        <v>4</v>
      </c>
      <c r="R241" s="91">
        <v>4</v>
      </c>
      <c r="S241" s="91">
        <v>3</v>
      </c>
      <c r="T241" s="91">
        <v>3</v>
      </c>
      <c r="U241" s="91">
        <v>1</v>
      </c>
      <c r="V241" s="91">
        <v>0</v>
      </c>
      <c r="W241" s="91">
        <v>0</v>
      </c>
      <c r="X241" s="91">
        <v>0</v>
      </c>
      <c r="Y241" s="91">
        <v>0</v>
      </c>
      <c r="Z241" s="91">
        <v>0</v>
      </c>
      <c r="AA241" s="91">
        <v>0</v>
      </c>
      <c r="AB241" s="91">
        <v>0</v>
      </c>
      <c r="AC241" s="91">
        <v>0</v>
      </c>
      <c r="AD241" s="91">
        <v>0</v>
      </c>
      <c r="AE241" s="91">
        <v>0</v>
      </c>
      <c r="AF241" s="91">
        <v>0</v>
      </c>
      <c r="AG241" s="91">
        <v>0</v>
      </c>
      <c r="AH241" s="91">
        <v>0</v>
      </c>
      <c r="AI241" s="91">
        <v>0</v>
      </c>
      <c r="AJ241" s="91">
        <v>0</v>
      </c>
      <c r="AK241" s="91">
        <v>0</v>
      </c>
      <c r="AL241" s="91">
        <v>0</v>
      </c>
      <c r="AM241" s="91">
        <v>0</v>
      </c>
    </row>
    <row r="242" spans="1:63" ht="12.75" customHeight="1" x14ac:dyDescent="0.2">
      <c r="B242" s="98" t="s">
        <v>53</v>
      </c>
      <c r="C242" s="91" t="s">
        <v>32</v>
      </c>
      <c r="D242" s="91" t="s">
        <v>32</v>
      </c>
      <c r="E242" s="91" t="s">
        <v>32</v>
      </c>
      <c r="F242" s="91" t="s">
        <v>32</v>
      </c>
      <c r="G242" s="91">
        <v>10</v>
      </c>
      <c r="H242" s="91">
        <v>9</v>
      </c>
      <c r="I242" s="91">
        <v>5</v>
      </c>
      <c r="J242" s="91">
        <v>4</v>
      </c>
      <c r="K242" s="91">
        <v>5</v>
      </c>
      <c r="L242" s="91">
        <v>5</v>
      </c>
      <c r="M242" s="91">
        <v>4</v>
      </c>
      <c r="N242" s="91">
        <v>4</v>
      </c>
      <c r="O242" s="91">
        <v>3</v>
      </c>
      <c r="P242" s="91">
        <v>3</v>
      </c>
      <c r="Q242" s="91">
        <v>3</v>
      </c>
      <c r="R242" s="91">
        <v>2</v>
      </c>
      <c r="S242" s="91">
        <v>0</v>
      </c>
      <c r="T242" s="91">
        <v>0</v>
      </c>
      <c r="U242" s="91">
        <v>0</v>
      </c>
      <c r="V242" s="91">
        <v>0</v>
      </c>
      <c r="W242" s="91">
        <v>0</v>
      </c>
      <c r="X242" s="91">
        <v>0</v>
      </c>
      <c r="Y242" s="91">
        <v>0</v>
      </c>
      <c r="Z242" s="91">
        <v>0</v>
      </c>
      <c r="AA242" s="91">
        <v>0</v>
      </c>
      <c r="AB242" s="91">
        <v>0</v>
      </c>
      <c r="AC242" s="91">
        <v>0</v>
      </c>
      <c r="AD242" s="91">
        <v>0</v>
      </c>
      <c r="AE242" s="91">
        <v>0</v>
      </c>
      <c r="AF242" s="91">
        <v>0</v>
      </c>
      <c r="AG242" s="91">
        <v>0</v>
      </c>
      <c r="AH242" s="91">
        <v>0</v>
      </c>
      <c r="AI242" s="91">
        <v>0</v>
      </c>
      <c r="AJ242" s="91">
        <v>0</v>
      </c>
      <c r="AK242" s="91">
        <v>0</v>
      </c>
      <c r="AL242" s="91">
        <v>0</v>
      </c>
      <c r="AM242" s="91">
        <v>0</v>
      </c>
    </row>
    <row r="243" spans="1:63" ht="12.75" customHeight="1" x14ac:dyDescent="0.2">
      <c r="B243" s="98" t="s">
        <v>54</v>
      </c>
      <c r="C243" s="91" t="s">
        <v>32</v>
      </c>
      <c r="D243" s="91" t="s">
        <v>32</v>
      </c>
      <c r="E243" s="91" t="s">
        <v>32</v>
      </c>
      <c r="F243" s="91" t="s">
        <v>32</v>
      </c>
      <c r="G243" s="91">
        <v>4</v>
      </c>
      <c r="H243" s="91">
        <v>4</v>
      </c>
      <c r="I243" s="91">
        <v>4</v>
      </c>
      <c r="J243" s="91">
        <v>4</v>
      </c>
      <c r="K243" s="91">
        <v>3</v>
      </c>
      <c r="L243" s="91">
        <v>3</v>
      </c>
      <c r="M243" s="91">
        <v>3</v>
      </c>
      <c r="N243" s="91">
        <v>2</v>
      </c>
      <c r="O243" s="91">
        <v>2</v>
      </c>
      <c r="P243" s="91">
        <v>1</v>
      </c>
      <c r="Q243" s="91">
        <v>1</v>
      </c>
      <c r="R243" s="91">
        <v>0</v>
      </c>
      <c r="S243" s="91">
        <v>1</v>
      </c>
      <c r="T243" s="91">
        <v>0</v>
      </c>
      <c r="U243" s="91">
        <v>1</v>
      </c>
      <c r="V243" s="91">
        <v>0</v>
      </c>
      <c r="W243" s="91">
        <v>0</v>
      </c>
      <c r="X243" s="91">
        <v>0</v>
      </c>
      <c r="Y243" s="91">
        <v>0</v>
      </c>
      <c r="Z243" s="91">
        <v>0</v>
      </c>
      <c r="AA243" s="91">
        <v>0</v>
      </c>
      <c r="AB243" s="91">
        <v>0</v>
      </c>
      <c r="AC243" s="91">
        <v>0</v>
      </c>
      <c r="AD243" s="91">
        <v>0</v>
      </c>
      <c r="AE243" s="91">
        <v>0</v>
      </c>
      <c r="AF243" s="91">
        <v>0</v>
      </c>
      <c r="AG243" s="91">
        <v>0</v>
      </c>
      <c r="AH243" s="91">
        <v>0</v>
      </c>
      <c r="AI243" s="91">
        <v>0</v>
      </c>
      <c r="AJ243" s="91">
        <v>0</v>
      </c>
      <c r="AK243" s="91">
        <v>0</v>
      </c>
      <c r="AL243" s="91">
        <v>0</v>
      </c>
      <c r="AM243" s="91">
        <v>0</v>
      </c>
    </row>
    <row r="244" spans="1:63" ht="12.75" customHeight="1" x14ac:dyDescent="0.2">
      <c r="B244" s="98" t="s">
        <v>55</v>
      </c>
      <c r="C244" s="91" t="s">
        <v>32</v>
      </c>
      <c r="D244" s="91" t="s">
        <v>32</v>
      </c>
      <c r="E244" s="91" t="s">
        <v>32</v>
      </c>
      <c r="F244" s="91" t="s">
        <v>32</v>
      </c>
      <c r="G244" s="91">
        <v>28</v>
      </c>
      <c r="H244" s="91">
        <v>24</v>
      </c>
      <c r="I244" s="91">
        <v>15</v>
      </c>
      <c r="J244" s="91">
        <v>13</v>
      </c>
      <c r="K244" s="91">
        <v>12</v>
      </c>
      <c r="L244" s="91">
        <v>12</v>
      </c>
      <c r="M244" s="91">
        <v>11</v>
      </c>
      <c r="N244" s="91">
        <v>11</v>
      </c>
      <c r="O244" s="91">
        <v>10</v>
      </c>
      <c r="P244" s="91">
        <v>9</v>
      </c>
      <c r="Q244" s="91">
        <v>8</v>
      </c>
      <c r="R244" s="91">
        <v>6</v>
      </c>
      <c r="S244" s="91">
        <v>5</v>
      </c>
      <c r="T244" s="91">
        <v>3</v>
      </c>
      <c r="U244" s="91">
        <v>2</v>
      </c>
      <c r="V244" s="91">
        <v>0</v>
      </c>
      <c r="W244" s="91">
        <v>0</v>
      </c>
      <c r="X244" s="91">
        <v>0</v>
      </c>
      <c r="Y244" s="91">
        <v>0</v>
      </c>
      <c r="Z244" s="91">
        <v>0</v>
      </c>
      <c r="AA244" s="91">
        <v>0</v>
      </c>
      <c r="AB244" s="91">
        <v>0</v>
      </c>
      <c r="AC244" s="91">
        <v>0</v>
      </c>
      <c r="AD244" s="91">
        <v>0</v>
      </c>
      <c r="AE244" s="91">
        <v>0</v>
      </c>
      <c r="AF244" s="91">
        <v>0</v>
      </c>
      <c r="AG244" s="91">
        <v>0</v>
      </c>
      <c r="AH244" s="91">
        <v>0</v>
      </c>
      <c r="AI244" s="91">
        <v>0</v>
      </c>
      <c r="AJ244" s="91">
        <v>0</v>
      </c>
      <c r="AK244" s="91">
        <v>0</v>
      </c>
      <c r="AL244" s="91">
        <v>0</v>
      </c>
      <c r="AM244" s="91">
        <v>0</v>
      </c>
    </row>
    <row r="245" spans="1:63" ht="12.75" customHeight="1" x14ac:dyDescent="0.2">
      <c r="B245" s="98" t="s">
        <v>59</v>
      </c>
      <c r="C245" s="91" t="s">
        <v>32</v>
      </c>
      <c r="D245" s="91" t="s">
        <v>32</v>
      </c>
      <c r="E245" s="91" t="s">
        <v>32</v>
      </c>
      <c r="F245" s="91" t="s">
        <v>32</v>
      </c>
      <c r="G245" s="91">
        <v>0</v>
      </c>
      <c r="H245" s="91">
        <v>0</v>
      </c>
      <c r="I245" s="91">
        <v>0</v>
      </c>
      <c r="J245" s="91">
        <v>0</v>
      </c>
      <c r="K245" s="91">
        <v>0</v>
      </c>
      <c r="L245" s="91">
        <v>0</v>
      </c>
      <c r="M245" s="91">
        <v>0</v>
      </c>
      <c r="N245" s="91">
        <v>0</v>
      </c>
      <c r="O245" s="91">
        <v>0</v>
      </c>
      <c r="P245" s="91">
        <v>0</v>
      </c>
      <c r="Q245" s="91">
        <v>0</v>
      </c>
      <c r="R245" s="91">
        <v>0</v>
      </c>
      <c r="S245" s="91">
        <v>2</v>
      </c>
      <c r="T245" s="91">
        <v>2</v>
      </c>
      <c r="U245" s="91">
        <v>0</v>
      </c>
      <c r="V245" s="91">
        <v>0</v>
      </c>
      <c r="W245" s="91">
        <v>0</v>
      </c>
      <c r="X245" s="91">
        <v>0</v>
      </c>
      <c r="Y245" s="91">
        <v>0</v>
      </c>
      <c r="Z245" s="91">
        <v>0</v>
      </c>
      <c r="AA245" s="91">
        <v>0</v>
      </c>
      <c r="AB245" s="91">
        <v>0</v>
      </c>
      <c r="AC245" s="91">
        <v>0</v>
      </c>
      <c r="AD245" s="91">
        <v>0</v>
      </c>
      <c r="AE245" s="91">
        <v>0</v>
      </c>
      <c r="AF245" s="91">
        <v>0</v>
      </c>
      <c r="AG245" s="91">
        <v>0</v>
      </c>
      <c r="AH245" s="91">
        <v>0</v>
      </c>
      <c r="AI245" s="91">
        <v>0</v>
      </c>
      <c r="AJ245" s="91">
        <v>0</v>
      </c>
      <c r="AK245" s="91">
        <v>0</v>
      </c>
      <c r="AL245" s="91">
        <v>0</v>
      </c>
      <c r="AM245" s="91">
        <v>0</v>
      </c>
    </row>
    <row r="246" spans="1:63" ht="12.75" customHeight="1" x14ac:dyDescent="0.2">
      <c r="B246" s="98" t="s">
        <v>60</v>
      </c>
      <c r="C246" s="98">
        <v>3165</v>
      </c>
      <c r="D246" s="98">
        <v>2427.5</v>
      </c>
      <c r="E246" s="98">
        <v>1690</v>
      </c>
      <c r="F246" s="98">
        <v>1547</v>
      </c>
      <c r="G246" s="98">
        <v>1404</v>
      </c>
      <c r="H246" s="98">
        <v>555</v>
      </c>
      <c r="I246" s="98">
        <v>243</v>
      </c>
      <c r="J246" s="98">
        <v>227</v>
      </c>
      <c r="K246" s="98">
        <v>206</v>
      </c>
      <c r="L246" s="98">
        <v>200</v>
      </c>
      <c r="M246" s="98">
        <v>170</v>
      </c>
      <c r="N246" s="98">
        <v>153</v>
      </c>
      <c r="O246" s="98">
        <v>131</v>
      </c>
      <c r="P246" s="98">
        <v>112</v>
      </c>
      <c r="Q246" s="98">
        <v>91</v>
      </c>
      <c r="R246" s="98">
        <v>69</v>
      </c>
      <c r="S246" s="98">
        <v>49</v>
      </c>
      <c r="T246" s="98">
        <v>28</v>
      </c>
      <c r="U246" s="98">
        <v>14</v>
      </c>
      <c r="V246" s="98">
        <v>0</v>
      </c>
      <c r="W246" s="98">
        <v>0</v>
      </c>
      <c r="X246" s="98">
        <v>0</v>
      </c>
      <c r="Y246" s="98">
        <v>0</v>
      </c>
      <c r="Z246" s="98">
        <v>0</v>
      </c>
      <c r="AA246" s="98">
        <v>0</v>
      </c>
      <c r="AB246" s="98">
        <v>0</v>
      </c>
      <c r="AC246" s="98">
        <v>0</v>
      </c>
      <c r="AD246" s="98">
        <v>0</v>
      </c>
      <c r="AE246" s="98">
        <v>0</v>
      </c>
      <c r="AF246" s="98">
        <v>0</v>
      </c>
      <c r="AG246" s="98">
        <v>0</v>
      </c>
      <c r="AH246" s="98">
        <v>0</v>
      </c>
      <c r="AI246" s="98">
        <v>0</v>
      </c>
      <c r="AJ246" s="98">
        <v>0</v>
      </c>
      <c r="AK246" s="98">
        <v>0</v>
      </c>
      <c r="AL246" s="98">
        <v>0</v>
      </c>
      <c r="AM246" s="98">
        <v>0</v>
      </c>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row>
    <row r="247" spans="1:63" ht="12.75" customHeight="1" x14ac:dyDescent="0.2">
      <c r="A247" s="96"/>
      <c r="B247" s="98" t="s">
        <v>12</v>
      </c>
    </row>
    <row r="248" spans="1:63" ht="12.75" customHeight="1" x14ac:dyDescent="0.2">
      <c r="A248" s="96"/>
    </row>
    <row r="249" spans="1:63" ht="12.75" customHeight="1" x14ac:dyDescent="0.2">
      <c r="A249" s="96"/>
    </row>
    <row r="250" spans="1:63" ht="12.75" customHeight="1" x14ac:dyDescent="0.2">
      <c r="A250" s="96"/>
    </row>
    <row r="251" spans="1:63" ht="12.75" customHeight="1" x14ac:dyDescent="0.2">
      <c r="A251" s="96"/>
    </row>
    <row r="252" spans="1:63" ht="12.75" customHeight="1" x14ac:dyDescent="0.2">
      <c r="A252" s="96"/>
    </row>
    <row r="253" spans="1:63" ht="12.75" customHeight="1" x14ac:dyDescent="0.2">
      <c r="A253" s="96"/>
    </row>
    <row r="254" spans="1:63" ht="12.75" customHeight="1" x14ac:dyDescent="0.2">
      <c r="A254" s="96"/>
    </row>
    <row r="255" spans="1:63" ht="12.75" customHeight="1" x14ac:dyDescent="0.2">
      <c r="A255" s="96"/>
    </row>
    <row r="257" spans="1:63" ht="12.75" customHeight="1" x14ac:dyDescent="0.2">
      <c r="A257" s="106" t="s">
        <v>19</v>
      </c>
    </row>
    <row r="258" spans="1:63" ht="12.75" customHeight="1" x14ac:dyDescent="0.2">
      <c r="B258" s="98" t="s">
        <v>56</v>
      </c>
      <c r="C258" s="91" t="s">
        <v>32</v>
      </c>
      <c r="D258" s="91" t="s">
        <v>32</v>
      </c>
      <c r="E258" s="91" t="s">
        <v>32</v>
      </c>
      <c r="F258" s="91" t="s">
        <v>32</v>
      </c>
      <c r="G258" s="91">
        <v>193</v>
      </c>
      <c r="H258" s="91">
        <v>193</v>
      </c>
      <c r="I258" s="91">
        <v>191</v>
      </c>
      <c r="J258" s="91">
        <v>190</v>
      </c>
      <c r="K258" s="91">
        <v>184</v>
      </c>
      <c r="L258" s="91">
        <v>180</v>
      </c>
      <c r="M258" s="91">
        <v>178</v>
      </c>
      <c r="N258" s="91">
        <v>177</v>
      </c>
      <c r="O258" s="91">
        <v>173</v>
      </c>
      <c r="P258" s="91">
        <v>168</v>
      </c>
      <c r="Q258" s="91">
        <v>165</v>
      </c>
      <c r="R258" s="91">
        <v>161</v>
      </c>
      <c r="S258" s="91">
        <v>158</v>
      </c>
      <c r="T258" s="91">
        <v>157</v>
      </c>
      <c r="U258" s="91">
        <v>155</v>
      </c>
      <c r="V258" s="91">
        <v>153</v>
      </c>
      <c r="W258" s="91">
        <v>150</v>
      </c>
      <c r="X258" s="91">
        <v>148</v>
      </c>
      <c r="Y258" s="91">
        <v>145</v>
      </c>
      <c r="Z258" s="91">
        <v>140</v>
      </c>
      <c r="AA258" s="91">
        <v>139</v>
      </c>
      <c r="AB258" s="91">
        <v>137</v>
      </c>
      <c r="AC258" s="91">
        <v>136</v>
      </c>
      <c r="AD258" s="91">
        <v>133</v>
      </c>
      <c r="AE258" s="91">
        <v>131</v>
      </c>
      <c r="AF258" s="91">
        <v>126</v>
      </c>
      <c r="AG258" s="91">
        <v>126</v>
      </c>
      <c r="AH258" s="91">
        <v>123</v>
      </c>
      <c r="AI258" s="91">
        <v>123</v>
      </c>
      <c r="AJ258" s="91">
        <v>121</v>
      </c>
      <c r="AK258" s="91">
        <v>119</v>
      </c>
      <c r="AL258" s="91">
        <v>118</v>
      </c>
      <c r="AM258" s="91">
        <v>114</v>
      </c>
      <c r="AN258" s="91">
        <v>112</v>
      </c>
      <c r="AO258" s="91">
        <v>110</v>
      </c>
      <c r="AP258" s="91">
        <v>109.14068821749996</v>
      </c>
      <c r="AQ258" s="91">
        <v>108.2783110756</v>
      </c>
      <c r="AR258" s="91">
        <v>107.37242976729999</v>
      </c>
      <c r="AS258" s="91">
        <v>106.55111871569996</v>
      </c>
      <c r="AT258" s="91">
        <v>105.7464740938</v>
      </c>
      <c r="AU258" s="91">
        <v>104.94548786370001</v>
      </c>
      <c r="AV258" s="91">
        <v>104.09011018879993</v>
      </c>
      <c r="AW258" s="91">
        <v>103.24008950189994</v>
      </c>
      <c r="AX258" s="91">
        <v>102.33376359699992</v>
      </c>
      <c r="AY258" s="91">
        <v>101.3558639508</v>
      </c>
      <c r="AZ258" s="91">
        <v>100.25468815030005</v>
      </c>
      <c r="BA258" s="91">
        <v>99.239112266299955</v>
      </c>
      <c r="BB258" s="91">
        <v>98.22209828390001</v>
      </c>
      <c r="BC258" s="91">
        <v>97.063097937900011</v>
      </c>
      <c r="BD258" s="91">
        <v>95.711528575199949</v>
      </c>
      <c r="BE258" s="91">
        <v>94.448085833100038</v>
      </c>
      <c r="BF258" s="91">
        <v>93.171456425599942</v>
      </c>
      <c r="BG258" s="91">
        <v>91.985605974900039</v>
      </c>
      <c r="BH258" s="91">
        <v>90.784133205400067</v>
      </c>
      <c r="BI258" s="91">
        <v>89.380001409900004</v>
      </c>
      <c r="BJ258" s="91">
        <v>87.712929185500045</v>
      </c>
      <c r="BK258" s="91">
        <v>86.141568744500034</v>
      </c>
    </row>
    <row r="259" spans="1:63" ht="12.75" customHeight="1" x14ac:dyDescent="0.2">
      <c r="B259" s="98" t="s">
        <v>49</v>
      </c>
      <c r="C259" s="91" t="s">
        <v>32</v>
      </c>
      <c r="D259" s="91" t="s">
        <v>32</v>
      </c>
      <c r="E259" s="91" t="s">
        <v>32</v>
      </c>
      <c r="F259" s="91" t="s">
        <v>32</v>
      </c>
      <c r="G259" s="91">
        <v>145</v>
      </c>
      <c r="H259" s="91">
        <v>138</v>
      </c>
      <c r="I259" s="91">
        <v>130</v>
      </c>
      <c r="J259" s="91">
        <v>129</v>
      </c>
      <c r="K259" s="91">
        <v>127</v>
      </c>
      <c r="L259" s="91">
        <v>126</v>
      </c>
      <c r="M259" s="91">
        <v>125</v>
      </c>
      <c r="N259" s="91">
        <v>123</v>
      </c>
      <c r="O259" s="91">
        <v>120</v>
      </c>
      <c r="P259" s="91">
        <v>116</v>
      </c>
      <c r="Q259" s="91">
        <v>114</v>
      </c>
      <c r="R259" s="91">
        <v>115</v>
      </c>
      <c r="S259" s="91">
        <v>115</v>
      </c>
      <c r="T259" s="91">
        <v>113</v>
      </c>
      <c r="U259" s="91">
        <v>111</v>
      </c>
      <c r="V259" s="91">
        <v>108</v>
      </c>
      <c r="W259" s="91">
        <v>105</v>
      </c>
      <c r="X259" s="91">
        <v>103</v>
      </c>
      <c r="Y259" s="91">
        <v>101</v>
      </c>
      <c r="Z259" s="91">
        <v>100</v>
      </c>
      <c r="AA259" s="91">
        <v>100</v>
      </c>
      <c r="AB259" s="91">
        <v>98</v>
      </c>
      <c r="AC259" s="91">
        <v>97</v>
      </c>
      <c r="AD259" s="91">
        <v>96</v>
      </c>
      <c r="AE259" s="91">
        <v>97</v>
      </c>
      <c r="AF259" s="91">
        <v>93</v>
      </c>
      <c r="AG259" s="91">
        <v>88</v>
      </c>
      <c r="AH259" s="91">
        <v>86</v>
      </c>
      <c r="AI259" s="91">
        <v>81</v>
      </c>
      <c r="AJ259" s="91">
        <v>81</v>
      </c>
      <c r="AK259" s="91">
        <v>80</v>
      </c>
      <c r="AL259" s="91">
        <v>75</v>
      </c>
      <c r="AM259" s="91">
        <v>72</v>
      </c>
      <c r="AN259" s="91">
        <v>71</v>
      </c>
      <c r="AO259" s="91">
        <v>70</v>
      </c>
      <c r="AP259" s="91">
        <v>69.635986205400002</v>
      </c>
      <c r="AQ259" s="91">
        <v>69.258500333799972</v>
      </c>
      <c r="AR259" s="91">
        <v>68.851940101599993</v>
      </c>
      <c r="AS259" s="91">
        <v>68.440962868500009</v>
      </c>
      <c r="AT259" s="91">
        <v>67.998371469900022</v>
      </c>
      <c r="AU259" s="91">
        <v>67.551638231199988</v>
      </c>
      <c r="AV259" s="91">
        <v>67.070884837699992</v>
      </c>
      <c r="AW259" s="91">
        <v>66.586536659800004</v>
      </c>
      <c r="AX259" s="91">
        <v>66.065905784099982</v>
      </c>
      <c r="AY259" s="91">
        <v>65.542038645000005</v>
      </c>
      <c r="AZ259" s="91">
        <v>64.979347891599986</v>
      </c>
      <c r="BA259" s="91">
        <v>64.414464956199978</v>
      </c>
      <c r="BB259" s="91">
        <v>63.806579477299991</v>
      </c>
      <c r="BC259" s="91">
        <v>63.198923581799995</v>
      </c>
      <c r="BD259" s="91">
        <v>62.544805945599983</v>
      </c>
      <c r="BE259" s="91">
        <v>61.892944644900012</v>
      </c>
      <c r="BF259" s="91">
        <v>61.191483644900003</v>
      </c>
      <c r="BG259" s="91">
        <v>60.4946758233</v>
      </c>
      <c r="BH259" s="91">
        <v>59.745330584900003</v>
      </c>
      <c r="BI259" s="91">
        <v>59.00321714119999</v>
      </c>
      <c r="BJ259" s="91">
        <v>58.204191752900002</v>
      </c>
      <c r="BK259" s="91">
        <v>57.416799346099992</v>
      </c>
    </row>
    <row r="260" spans="1:63" ht="12.75" customHeight="1" x14ac:dyDescent="0.2">
      <c r="B260" s="98" t="s">
        <v>50</v>
      </c>
      <c r="C260" s="91" t="s">
        <v>32</v>
      </c>
      <c r="D260" s="91" t="s">
        <v>32</v>
      </c>
      <c r="E260" s="91" t="s">
        <v>32</v>
      </c>
      <c r="F260" s="91" t="s">
        <v>32</v>
      </c>
      <c r="G260" s="91">
        <v>100</v>
      </c>
      <c r="H260" s="91">
        <v>98</v>
      </c>
      <c r="I260" s="91">
        <v>97</v>
      </c>
      <c r="J260" s="91">
        <v>97</v>
      </c>
      <c r="K260" s="91">
        <v>97</v>
      </c>
      <c r="L260" s="91">
        <v>96</v>
      </c>
      <c r="M260" s="91">
        <v>93</v>
      </c>
      <c r="N260" s="91">
        <v>91</v>
      </c>
      <c r="O260" s="91">
        <v>90</v>
      </c>
      <c r="P260" s="91">
        <v>90</v>
      </c>
      <c r="Q260" s="91">
        <v>89</v>
      </c>
      <c r="R260" s="91">
        <v>89</v>
      </c>
      <c r="S260" s="91">
        <v>88</v>
      </c>
      <c r="T260" s="91">
        <v>87</v>
      </c>
      <c r="U260" s="91">
        <v>85</v>
      </c>
      <c r="V260" s="91">
        <v>84</v>
      </c>
      <c r="W260" s="91">
        <v>83</v>
      </c>
      <c r="X260" s="91">
        <v>82</v>
      </c>
      <c r="Y260" s="91">
        <v>80</v>
      </c>
      <c r="Z260" s="91">
        <v>78</v>
      </c>
      <c r="AA260" s="91">
        <v>77</v>
      </c>
      <c r="AB260" s="91">
        <v>76</v>
      </c>
      <c r="AC260" s="91">
        <v>74</v>
      </c>
      <c r="AD260" s="91">
        <v>74</v>
      </c>
      <c r="AE260" s="91">
        <v>72</v>
      </c>
      <c r="AF260" s="91">
        <v>72</v>
      </c>
      <c r="AG260" s="91">
        <v>72</v>
      </c>
      <c r="AH260" s="91">
        <v>70</v>
      </c>
      <c r="AI260" s="91">
        <v>69</v>
      </c>
      <c r="AJ260" s="91">
        <v>68</v>
      </c>
      <c r="AK260" s="91">
        <v>66</v>
      </c>
      <c r="AL260" s="91">
        <v>64</v>
      </c>
      <c r="AM260" s="91">
        <v>61</v>
      </c>
      <c r="AN260" s="91">
        <v>60</v>
      </c>
      <c r="AO260" s="91">
        <v>59</v>
      </c>
      <c r="AP260" s="91">
        <v>58.863522036499958</v>
      </c>
      <c r="AQ260" s="91">
        <v>58.702438267199994</v>
      </c>
      <c r="AR260" s="91">
        <v>58.51596449849999</v>
      </c>
      <c r="AS260" s="91">
        <v>58.241252021200005</v>
      </c>
      <c r="AT260" s="91">
        <v>57.874078839899994</v>
      </c>
      <c r="AU260" s="91">
        <v>57.501417546599995</v>
      </c>
      <c r="AV260" s="91">
        <v>57.101769617299979</v>
      </c>
      <c r="AW260" s="91">
        <v>56.696526401100016</v>
      </c>
      <c r="AX260" s="91">
        <v>56.261443340800035</v>
      </c>
      <c r="AY260" s="91">
        <v>55.898263470900005</v>
      </c>
      <c r="AZ260" s="91">
        <v>55.564510993400006</v>
      </c>
      <c r="BA260" s="91">
        <v>55.147647228200007</v>
      </c>
      <c r="BB260" s="91">
        <v>54.6295954546</v>
      </c>
      <c r="BC260" s="91">
        <v>54.259685039999994</v>
      </c>
      <c r="BD260" s="91">
        <v>53.972060410300003</v>
      </c>
      <c r="BE260" s="91">
        <v>53.604905751599986</v>
      </c>
      <c r="BF260" s="91">
        <v>53.131129221400009</v>
      </c>
      <c r="BG260" s="91">
        <v>52.579997175999999</v>
      </c>
      <c r="BH260" s="91">
        <v>51.916787618200004</v>
      </c>
      <c r="BI260" s="91">
        <v>51.472979686300015</v>
      </c>
      <c r="BJ260" s="91">
        <v>51.15463287690001</v>
      </c>
      <c r="BK260" s="91">
        <v>50.838761829999996</v>
      </c>
    </row>
    <row r="261" spans="1:63" ht="12.75" customHeight="1" x14ac:dyDescent="0.2">
      <c r="B261" s="98" t="s">
        <v>51</v>
      </c>
      <c r="C261" s="91" t="s">
        <v>32</v>
      </c>
      <c r="D261" s="91" t="s">
        <v>32</v>
      </c>
      <c r="E261" s="91" t="s">
        <v>32</v>
      </c>
      <c r="F261" s="91" t="s">
        <v>32</v>
      </c>
      <c r="G261" s="91">
        <v>71</v>
      </c>
      <c r="H261" s="91">
        <v>70</v>
      </c>
      <c r="I261" s="91">
        <v>68</v>
      </c>
      <c r="J261" s="91">
        <v>66</v>
      </c>
      <c r="K261" s="91">
        <v>62</v>
      </c>
      <c r="L261" s="91">
        <v>62</v>
      </c>
      <c r="M261" s="91">
        <v>60</v>
      </c>
      <c r="N261" s="91">
        <v>60</v>
      </c>
      <c r="O261" s="91">
        <v>58</v>
      </c>
      <c r="P261" s="91">
        <v>58</v>
      </c>
      <c r="Q261" s="91">
        <v>58</v>
      </c>
      <c r="R261" s="91">
        <v>55</v>
      </c>
      <c r="S261" s="91">
        <v>55</v>
      </c>
      <c r="T261" s="91">
        <v>53</v>
      </c>
      <c r="U261" s="91">
        <v>51</v>
      </c>
      <c r="V261" s="91">
        <v>50</v>
      </c>
      <c r="W261" s="91">
        <v>48</v>
      </c>
      <c r="X261" s="91">
        <v>48</v>
      </c>
      <c r="Y261" s="91">
        <v>45</v>
      </c>
      <c r="Z261" s="91">
        <v>45</v>
      </c>
      <c r="AA261" s="91">
        <v>45</v>
      </c>
      <c r="AB261" s="91">
        <v>45</v>
      </c>
      <c r="AC261" s="91">
        <v>44</v>
      </c>
      <c r="AD261" s="91">
        <v>43</v>
      </c>
      <c r="AE261" s="91">
        <v>43</v>
      </c>
      <c r="AF261" s="91">
        <v>43</v>
      </c>
      <c r="AG261" s="91">
        <v>43</v>
      </c>
      <c r="AH261" s="91">
        <v>43</v>
      </c>
      <c r="AI261" s="91">
        <v>43</v>
      </c>
      <c r="AJ261" s="91">
        <v>42</v>
      </c>
      <c r="AK261" s="91">
        <v>40</v>
      </c>
      <c r="AL261" s="91">
        <v>39</v>
      </c>
      <c r="AM261" s="91">
        <v>38</v>
      </c>
      <c r="AN261" s="91">
        <v>38</v>
      </c>
      <c r="AO261" s="91">
        <v>38</v>
      </c>
      <c r="AP261" s="91">
        <v>37.6479804298</v>
      </c>
      <c r="AQ261" s="91">
        <v>37.291666004699998</v>
      </c>
      <c r="AR261" s="91">
        <v>36.907699063499997</v>
      </c>
      <c r="AS261" s="91">
        <v>36.530087315499998</v>
      </c>
      <c r="AT261" s="91">
        <v>36.123925685399996</v>
      </c>
      <c r="AU261" s="91">
        <v>35.725612966200003</v>
      </c>
      <c r="AV261" s="91">
        <v>35.298690395600005</v>
      </c>
      <c r="AW261" s="91">
        <v>34.880974533200003</v>
      </c>
      <c r="AX261" s="91">
        <v>34.434293164900005</v>
      </c>
      <c r="AY261" s="91">
        <v>33.998324520099992</v>
      </c>
      <c r="AZ261" s="91">
        <v>33.532996831199974</v>
      </c>
      <c r="BA261" s="91">
        <v>33.079878479800001</v>
      </c>
      <c r="BB261" s="91">
        <v>32.596477612600012</v>
      </c>
      <c r="BC261" s="91">
        <v>32.127900682400004</v>
      </c>
      <c r="BD261" s="91">
        <v>31.629287018300001</v>
      </c>
      <c r="BE261" s="91">
        <v>31.1452292546</v>
      </c>
      <c r="BF261" s="91">
        <v>30.630018767700008</v>
      </c>
      <c r="BG261" s="91">
        <v>30.130647760200006</v>
      </c>
      <c r="BH261" s="91">
        <v>29.597290585500001</v>
      </c>
      <c r="BI261" s="91">
        <v>29.083473053399999</v>
      </c>
      <c r="BJ261" s="91">
        <v>28.533530512700008</v>
      </c>
      <c r="BK261" s="91">
        <v>28.006131330800002</v>
      </c>
    </row>
    <row r="262" spans="1:63" ht="12.75" customHeight="1" x14ac:dyDescent="0.2">
      <c r="B262" s="98" t="s">
        <v>52</v>
      </c>
      <c r="C262" s="91" t="s">
        <v>32</v>
      </c>
      <c r="D262" s="91" t="s">
        <v>32</v>
      </c>
      <c r="E262" s="91" t="s">
        <v>32</v>
      </c>
      <c r="F262" s="91" t="s">
        <v>32</v>
      </c>
      <c r="G262" s="91">
        <v>51</v>
      </c>
      <c r="H262" s="91">
        <v>50</v>
      </c>
      <c r="I262" s="91">
        <v>50</v>
      </c>
      <c r="J262" s="91">
        <v>47</v>
      </c>
      <c r="K262" s="91">
        <v>46</v>
      </c>
      <c r="L262" s="91">
        <v>46</v>
      </c>
      <c r="M262" s="91">
        <v>45</v>
      </c>
      <c r="N262" s="91">
        <v>45</v>
      </c>
      <c r="O262" s="91">
        <v>42</v>
      </c>
      <c r="P262" s="91">
        <v>42</v>
      </c>
      <c r="Q262" s="91">
        <v>41</v>
      </c>
      <c r="R262" s="91">
        <v>37</v>
      </c>
      <c r="S262" s="91">
        <v>37</v>
      </c>
      <c r="T262" s="91">
        <v>37</v>
      </c>
      <c r="U262" s="91">
        <v>35</v>
      </c>
      <c r="V262" s="91">
        <v>33</v>
      </c>
      <c r="W262" s="91">
        <v>32</v>
      </c>
      <c r="X262" s="91">
        <v>31</v>
      </c>
      <c r="Y262" s="91">
        <v>29</v>
      </c>
      <c r="Z262" s="91">
        <v>28</v>
      </c>
      <c r="AA262" s="91">
        <v>28</v>
      </c>
      <c r="AB262" s="91">
        <v>27</v>
      </c>
      <c r="AC262" s="91">
        <v>27</v>
      </c>
      <c r="AD262" s="91">
        <v>26</v>
      </c>
      <c r="AE262" s="91">
        <v>25</v>
      </c>
      <c r="AF262" s="91">
        <v>25</v>
      </c>
      <c r="AG262" s="91">
        <v>25</v>
      </c>
      <c r="AH262" s="91">
        <v>24</v>
      </c>
      <c r="AI262" s="91">
        <v>24</v>
      </c>
      <c r="AJ262" s="91">
        <v>24</v>
      </c>
      <c r="AK262" s="91">
        <v>24</v>
      </c>
      <c r="AL262" s="91">
        <v>24</v>
      </c>
      <c r="AM262" s="91">
        <v>23</v>
      </c>
      <c r="AN262" s="91">
        <v>22</v>
      </c>
      <c r="AO262" s="91">
        <v>21</v>
      </c>
      <c r="AP262" s="91">
        <v>20.921940355899999</v>
      </c>
      <c r="AQ262" s="91">
        <v>20.840441238499999</v>
      </c>
      <c r="AR262" s="91">
        <v>20.753040623999997</v>
      </c>
      <c r="AS262" s="91">
        <v>20.664054717200003</v>
      </c>
      <c r="AT262" s="91">
        <v>20.568443290299996</v>
      </c>
      <c r="AU262" s="91">
        <v>20.471125847200003</v>
      </c>
      <c r="AV262" s="91">
        <v>20.366527120999997</v>
      </c>
      <c r="AW262" s="91">
        <v>20.260156941799998</v>
      </c>
      <c r="AX262" s="91">
        <v>20.145866068499995</v>
      </c>
      <c r="AY262" s="91">
        <v>20.029732151400001</v>
      </c>
      <c r="AZ262" s="91">
        <v>19.905048736999998</v>
      </c>
      <c r="BA262" s="91">
        <v>19.778486408300001</v>
      </c>
      <c r="BB262" s="91">
        <v>19.6425543597</v>
      </c>
      <c r="BC262" s="91">
        <v>19.504867516800005</v>
      </c>
      <c r="BD262" s="91">
        <v>19.3567957518</v>
      </c>
      <c r="BE262" s="91">
        <v>19.207169028199999</v>
      </c>
      <c r="BF262" s="91">
        <v>19.046432521400003</v>
      </c>
      <c r="BG262" s="91">
        <v>18.884362819900002</v>
      </c>
      <c r="BH262" s="91">
        <v>18.710394060999995</v>
      </c>
      <c r="BI262" s="91">
        <v>18.535594976500001</v>
      </c>
      <c r="BJ262" s="91">
        <v>18.347694170600001</v>
      </c>
      <c r="BK262" s="91">
        <v>18.159732759099999</v>
      </c>
    </row>
    <row r="263" spans="1:63" ht="12.75" customHeight="1" x14ac:dyDescent="0.2">
      <c r="B263" s="98" t="s">
        <v>53</v>
      </c>
      <c r="C263" s="91" t="s">
        <v>32</v>
      </c>
      <c r="D263" s="91" t="s">
        <v>32</v>
      </c>
      <c r="E263" s="91" t="s">
        <v>32</v>
      </c>
      <c r="F263" s="91" t="s">
        <v>32</v>
      </c>
      <c r="G263" s="91">
        <v>32</v>
      </c>
      <c r="H263" s="91">
        <v>33</v>
      </c>
      <c r="I263" s="91">
        <v>32</v>
      </c>
      <c r="J263" s="91">
        <v>32</v>
      </c>
      <c r="K263" s="91">
        <v>31</v>
      </c>
      <c r="L263" s="91">
        <v>30</v>
      </c>
      <c r="M263" s="91">
        <v>30</v>
      </c>
      <c r="N263" s="91">
        <v>29</v>
      </c>
      <c r="O263" s="91">
        <v>27</v>
      </c>
      <c r="P263" s="91">
        <v>28</v>
      </c>
      <c r="Q263" s="91">
        <v>26</v>
      </c>
      <c r="R263" s="91">
        <v>25</v>
      </c>
      <c r="S263" s="91">
        <v>24</v>
      </c>
      <c r="T263" s="91">
        <v>24</v>
      </c>
      <c r="U263" s="91">
        <v>24</v>
      </c>
      <c r="V263" s="91">
        <v>24</v>
      </c>
      <c r="W263" s="91">
        <v>23</v>
      </c>
      <c r="X263" s="91">
        <v>23</v>
      </c>
      <c r="Y263" s="91">
        <v>23</v>
      </c>
      <c r="Z263" s="91">
        <v>23</v>
      </c>
      <c r="AA263" s="91">
        <v>22</v>
      </c>
      <c r="AB263" s="91">
        <v>22</v>
      </c>
      <c r="AC263" s="91">
        <v>22</v>
      </c>
      <c r="AD263" s="91">
        <v>22</v>
      </c>
      <c r="AE263" s="91">
        <v>22</v>
      </c>
      <c r="AF263" s="91">
        <v>22</v>
      </c>
      <c r="AG263" s="91">
        <v>20</v>
      </c>
      <c r="AH263" s="91">
        <v>20</v>
      </c>
      <c r="AI263" s="91">
        <v>20</v>
      </c>
      <c r="AJ263" s="91">
        <v>20</v>
      </c>
      <c r="AK263" s="91">
        <v>20</v>
      </c>
      <c r="AL263" s="91">
        <v>19</v>
      </c>
      <c r="AM263" s="91">
        <v>17</v>
      </c>
      <c r="AN263" s="91">
        <v>17</v>
      </c>
      <c r="AO263" s="91">
        <v>16</v>
      </c>
      <c r="AP263" s="91">
        <v>15.9438500668</v>
      </c>
      <c r="AQ263" s="91">
        <v>15.885136919599999</v>
      </c>
      <c r="AR263" s="91">
        <v>15.822524365000001</v>
      </c>
      <c r="AS263" s="91">
        <v>15.758560945900001</v>
      </c>
      <c r="AT263" s="91">
        <v>15.690224514399995</v>
      </c>
      <c r="AU263" s="91">
        <v>15.620452844100001</v>
      </c>
      <c r="AV263" s="91">
        <v>15.545798661999997</v>
      </c>
      <c r="AW263" s="91">
        <v>15.469626159899999</v>
      </c>
      <c r="AX263" s="91">
        <v>15.388248831100002</v>
      </c>
      <c r="AY263" s="91">
        <v>15.305271543199998</v>
      </c>
      <c r="AZ263" s="91">
        <v>15.216606470699997</v>
      </c>
      <c r="BA263" s="91">
        <v>15.126272992000001</v>
      </c>
      <c r="BB263" s="91">
        <v>15.029728225400003</v>
      </c>
      <c r="BC263" s="91">
        <v>14.931301974400002</v>
      </c>
      <c r="BD263" s="91">
        <v>14.8260570859</v>
      </c>
      <c r="BE263" s="91">
        <v>14.718764758199999</v>
      </c>
      <c r="BF263" s="91">
        <v>14.603771339399998</v>
      </c>
      <c r="BG263" s="91">
        <v>14.4867015959</v>
      </c>
      <c r="BH263" s="91">
        <v>14.3610731406</v>
      </c>
      <c r="BI263" s="91">
        <v>14.2333281274</v>
      </c>
      <c r="BJ263" s="91">
        <v>14.095980359000002</v>
      </c>
      <c r="BK263" s="91">
        <v>13.956805911699997</v>
      </c>
    </row>
    <row r="264" spans="1:63" ht="12.75" customHeight="1" x14ac:dyDescent="0.2">
      <c r="B264" s="98" t="s">
        <v>54</v>
      </c>
      <c r="C264" s="91" t="s">
        <v>32</v>
      </c>
      <c r="D264" s="91" t="s">
        <v>32</v>
      </c>
      <c r="E264" s="91" t="s">
        <v>32</v>
      </c>
      <c r="F264" s="91" t="s">
        <v>32</v>
      </c>
      <c r="G264" s="91">
        <v>1</v>
      </c>
      <c r="H264" s="91">
        <v>1</v>
      </c>
      <c r="I264" s="91">
        <v>1</v>
      </c>
      <c r="J264" s="91">
        <v>1</v>
      </c>
      <c r="K264" s="91">
        <v>1</v>
      </c>
      <c r="L264" s="91">
        <v>1</v>
      </c>
      <c r="M264" s="91">
        <v>1</v>
      </c>
      <c r="N264" s="91">
        <v>1</v>
      </c>
      <c r="O264" s="91">
        <v>1</v>
      </c>
      <c r="P264" s="91">
        <v>1</v>
      </c>
      <c r="Q264" s="91">
        <v>1</v>
      </c>
      <c r="R264" s="91">
        <v>1</v>
      </c>
      <c r="S264" s="91">
        <v>1</v>
      </c>
      <c r="T264" s="91">
        <v>1</v>
      </c>
      <c r="U264" s="91">
        <v>1</v>
      </c>
      <c r="V264" s="91">
        <v>1</v>
      </c>
      <c r="W264" s="91">
        <v>1</v>
      </c>
      <c r="X264" s="91">
        <v>1</v>
      </c>
      <c r="Y264" s="91">
        <v>1</v>
      </c>
      <c r="Z264" s="91">
        <v>1</v>
      </c>
      <c r="AA264" s="91">
        <v>1</v>
      </c>
      <c r="AB264" s="91">
        <v>1</v>
      </c>
      <c r="AC264" s="91">
        <v>1</v>
      </c>
      <c r="AD264" s="91">
        <v>1</v>
      </c>
      <c r="AE264" s="91">
        <v>1</v>
      </c>
      <c r="AF264" s="91">
        <v>1</v>
      </c>
      <c r="AG264" s="91">
        <v>1</v>
      </c>
      <c r="AH264" s="91">
        <v>1</v>
      </c>
      <c r="AI264" s="91">
        <v>1</v>
      </c>
      <c r="AJ264" s="91">
        <v>1</v>
      </c>
      <c r="AK264" s="91">
        <v>1</v>
      </c>
      <c r="AL264" s="91">
        <v>1</v>
      </c>
      <c r="AM264" s="91">
        <v>1</v>
      </c>
      <c r="AN264" s="91">
        <v>1</v>
      </c>
      <c r="AO264" s="91">
        <v>1</v>
      </c>
      <c r="AP264" s="91">
        <v>0.98467043919999997</v>
      </c>
      <c r="AQ264" s="91">
        <v>0.96902925149999997</v>
      </c>
      <c r="AR264" s="91">
        <v>0.95236677689999993</v>
      </c>
      <c r="AS264" s="91">
        <v>0.93577589039999998</v>
      </c>
      <c r="AT264" s="91">
        <v>0.91813113629999998</v>
      </c>
      <c r="AU264" s="91">
        <v>0.90058384830000004</v>
      </c>
      <c r="AV264" s="91">
        <v>0.88194492189999996</v>
      </c>
      <c r="AW264" s="91">
        <v>0.86342793200000001</v>
      </c>
      <c r="AX264" s="91">
        <v>0.84377982829999998</v>
      </c>
      <c r="AY264" s="91">
        <v>0.82427856639999997</v>
      </c>
      <c r="AZ264" s="91">
        <v>0.80360683099999997</v>
      </c>
      <c r="BA264" s="91">
        <v>0.78311612460000002</v>
      </c>
      <c r="BB264" s="91">
        <v>0.76142478139999992</v>
      </c>
      <c r="BC264" s="91">
        <v>0.73995911160000005</v>
      </c>
      <c r="BD264" s="91">
        <v>0.71727432419999992</v>
      </c>
      <c r="BE264" s="91">
        <v>0.69487378960000001</v>
      </c>
      <c r="BF264" s="91">
        <v>0.67125231679999997</v>
      </c>
      <c r="BG264" s="91">
        <v>0.64812919570000005</v>
      </c>
      <c r="BH264" s="91">
        <v>0.62340888849999998</v>
      </c>
      <c r="BI264" s="91">
        <v>0.59968457529999997</v>
      </c>
      <c r="BJ264" s="91">
        <v>0.57426620659999994</v>
      </c>
      <c r="BK264" s="91">
        <v>0.54998005559999996</v>
      </c>
    </row>
    <row r="265" spans="1:63" ht="12.75" customHeight="1" x14ac:dyDescent="0.2">
      <c r="B265" s="98" t="s">
        <v>55</v>
      </c>
      <c r="C265" s="91" t="s">
        <v>32</v>
      </c>
      <c r="D265" s="91" t="s">
        <v>32</v>
      </c>
      <c r="E265" s="91" t="s">
        <v>32</v>
      </c>
      <c r="F265" s="91" t="s">
        <v>32</v>
      </c>
      <c r="G265" s="91">
        <v>7</v>
      </c>
      <c r="H265" s="91">
        <v>7</v>
      </c>
      <c r="I265" s="91">
        <v>7</v>
      </c>
      <c r="J265" s="91">
        <v>7</v>
      </c>
      <c r="K265" s="91">
        <v>7</v>
      </c>
      <c r="L265" s="91">
        <v>7</v>
      </c>
      <c r="M265" s="91">
        <v>7</v>
      </c>
      <c r="N265" s="91">
        <v>6</v>
      </c>
      <c r="O265" s="91">
        <v>6</v>
      </c>
      <c r="P265" s="91">
        <v>6</v>
      </c>
      <c r="Q265" s="91">
        <v>6</v>
      </c>
      <c r="R265" s="91">
        <v>6</v>
      </c>
      <c r="S265" s="91">
        <v>6</v>
      </c>
      <c r="T265" s="91">
        <v>6</v>
      </c>
      <c r="U265" s="91">
        <v>6</v>
      </c>
      <c r="V265" s="91">
        <v>6</v>
      </c>
      <c r="W265" s="91">
        <v>6</v>
      </c>
      <c r="X265" s="91">
        <v>6</v>
      </c>
      <c r="Y265" s="91">
        <v>6</v>
      </c>
      <c r="Z265" s="91">
        <v>6</v>
      </c>
      <c r="AA265" s="91">
        <v>6</v>
      </c>
      <c r="AB265" s="91">
        <v>6</v>
      </c>
      <c r="AC265" s="91">
        <v>6</v>
      </c>
      <c r="AD265" s="91">
        <v>6</v>
      </c>
      <c r="AE265" s="91">
        <v>6</v>
      </c>
      <c r="AF265" s="91">
        <v>6</v>
      </c>
      <c r="AG265" s="91">
        <v>6</v>
      </c>
      <c r="AH265" s="91">
        <v>5</v>
      </c>
      <c r="AI265" s="91">
        <v>5</v>
      </c>
      <c r="AJ265" s="91">
        <v>4</v>
      </c>
      <c r="AK265" s="91">
        <v>4</v>
      </c>
      <c r="AL265" s="91">
        <v>4</v>
      </c>
      <c r="AM265" s="91">
        <v>4</v>
      </c>
      <c r="AN265" s="91">
        <v>4</v>
      </c>
      <c r="AO265" s="91">
        <v>3</v>
      </c>
      <c r="AP265" s="91">
        <v>2.9887261719999998</v>
      </c>
      <c r="AQ265" s="91">
        <v>2.9768382318</v>
      </c>
      <c r="AR265" s="91">
        <v>2.964171726</v>
      </c>
      <c r="AS265" s="91">
        <v>2.9511626667000002</v>
      </c>
      <c r="AT265" s="91">
        <v>2.9371853334</v>
      </c>
      <c r="AU265" s="91">
        <v>2.9229569754</v>
      </c>
      <c r="AV265" s="91">
        <v>2.9076277947999998</v>
      </c>
      <c r="AW265" s="91">
        <v>2.8920417999999999</v>
      </c>
      <c r="AX265" s="91">
        <v>2.8752686428000001</v>
      </c>
      <c r="AY265" s="91">
        <v>2.8582303242</v>
      </c>
      <c r="AZ265" s="91">
        <v>2.8399110625000001</v>
      </c>
      <c r="BA265" s="91">
        <v>2.8213110870000002</v>
      </c>
      <c r="BB265" s="91">
        <v>2.8013444509000003</v>
      </c>
      <c r="BC265" s="91">
        <v>2.7810559402999999</v>
      </c>
      <c r="BD265" s="91">
        <v>2.7592850967999998</v>
      </c>
      <c r="BE265" s="91">
        <v>2.7371786036999999</v>
      </c>
      <c r="BF265" s="91">
        <v>2.7134761327000003</v>
      </c>
      <c r="BG265" s="91">
        <v>2.6894253339</v>
      </c>
      <c r="BH265" s="91">
        <v>2.6636601889000002</v>
      </c>
      <c r="BI265" s="91">
        <v>2.6375457519000003</v>
      </c>
      <c r="BJ265" s="91">
        <v>2.6095076701999997</v>
      </c>
      <c r="BK265" s="91">
        <v>2.5811461229999999</v>
      </c>
    </row>
    <row r="266" spans="1:63" ht="12.75" customHeight="1" x14ac:dyDescent="0.2">
      <c r="B266" s="98" t="s">
        <v>59</v>
      </c>
      <c r="C266" s="91" t="s">
        <v>32</v>
      </c>
      <c r="D266" s="91" t="s">
        <v>32</v>
      </c>
      <c r="E266" s="91" t="s">
        <v>32</v>
      </c>
      <c r="F266" s="91" t="s">
        <v>32</v>
      </c>
      <c r="G266" s="91">
        <v>0</v>
      </c>
      <c r="H266" s="91">
        <v>0</v>
      </c>
      <c r="I266" s="91">
        <v>0</v>
      </c>
      <c r="J266" s="91">
        <v>0</v>
      </c>
      <c r="K266" s="91">
        <v>0</v>
      </c>
      <c r="L266" s="91">
        <v>0</v>
      </c>
      <c r="M266" s="91">
        <v>0</v>
      </c>
      <c r="N266" s="91">
        <v>0</v>
      </c>
      <c r="O266" s="91">
        <v>0</v>
      </c>
      <c r="P266" s="91">
        <v>0</v>
      </c>
      <c r="Q266" s="91">
        <v>0</v>
      </c>
      <c r="R266" s="91">
        <v>0</v>
      </c>
      <c r="S266" s="91">
        <v>1</v>
      </c>
      <c r="T266" s="91">
        <v>1</v>
      </c>
      <c r="U266" s="91">
        <v>1</v>
      </c>
      <c r="V266" s="91">
        <v>0</v>
      </c>
      <c r="W266" s="91">
        <v>1</v>
      </c>
      <c r="X266" s="91">
        <v>1</v>
      </c>
      <c r="Y266" s="91">
        <v>1</v>
      </c>
      <c r="Z266" s="91">
        <v>1</v>
      </c>
      <c r="AA266" s="91">
        <v>1</v>
      </c>
      <c r="AB266" s="91">
        <v>1</v>
      </c>
      <c r="AC266" s="91">
        <v>1</v>
      </c>
      <c r="AD266" s="91">
        <v>1</v>
      </c>
      <c r="AE266" s="91">
        <v>1</v>
      </c>
      <c r="AF266" s="91">
        <v>1</v>
      </c>
      <c r="AG266" s="91">
        <v>1</v>
      </c>
      <c r="AH266" s="91">
        <v>1</v>
      </c>
      <c r="AI266" s="91">
        <v>1</v>
      </c>
      <c r="AJ266" s="91">
        <v>1</v>
      </c>
      <c r="AK266" s="91">
        <v>1</v>
      </c>
      <c r="AL266" s="91">
        <v>1</v>
      </c>
      <c r="AM266" s="91">
        <v>1</v>
      </c>
      <c r="AN266" s="91">
        <v>1</v>
      </c>
      <c r="AO266" s="91">
        <v>1</v>
      </c>
      <c r="AP266" s="91">
        <v>0.99358992660000001</v>
      </c>
      <c r="AQ266" s="91">
        <v>0.98692810809999998</v>
      </c>
      <c r="AR266" s="91">
        <v>0.97970414439999998</v>
      </c>
      <c r="AS266" s="91">
        <v>0.97240863509999997</v>
      </c>
      <c r="AT266" s="91">
        <v>0.96454149330000005</v>
      </c>
      <c r="AU266" s="91">
        <v>0.95659471920000005</v>
      </c>
      <c r="AV266" s="91">
        <v>0.94802411860000002</v>
      </c>
      <c r="AW266" s="91">
        <v>0.93933975700000005</v>
      </c>
      <c r="AX266" s="91">
        <v>0.92994824879999993</v>
      </c>
      <c r="AY266" s="91">
        <v>0.92040055089999995</v>
      </c>
      <c r="AZ266" s="91">
        <v>0.91004608119999997</v>
      </c>
      <c r="BA266" s="91">
        <v>0.89949111680000005</v>
      </c>
      <c r="BB266" s="91">
        <v>0.8880186592</v>
      </c>
      <c r="BC266" s="91">
        <v>0.87631061769999996</v>
      </c>
      <c r="BD266" s="91">
        <v>0.8635740890000001</v>
      </c>
      <c r="BE266" s="91">
        <v>0.85057239340000002</v>
      </c>
      <c r="BF266" s="91">
        <v>0.8364278933</v>
      </c>
      <c r="BG266" s="91">
        <v>0.82208889969999999</v>
      </c>
      <c r="BH266" s="91">
        <v>0.80624626219999995</v>
      </c>
      <c r="BI266" s="91">
        <v>0.79047264880000001</v>
      </c>
      <c r="BJ266" s="91">
        <v>0.77298650069999997</v>
      </c>
      <c r="BK266" s="91">
        <v>0.75563297569999999</v>
      </c>
    </row>
    <row r="267" spans="1:63" ht="12.75" customHeight="1" x14ac:dyDescent="0.2">
      <c r="B267" s="98" t="s">
        <v>60</v>
      </c>
      <c r="C267" s="98">
        <v>683</v>
      </c>
      <c r="D267" s="98">
        <v>670</v>
      </c>
      <c r="E267" s="98">
        <v>657</v>
      </c>
      <c r="F267" s="98">
        <v>628.5</v>
      </c>
      <c r="G267" s="98">
        <v>600</v>
      </c>
      <c r="H267" s="98">
        <v>590</v>
      </c>
      <c r="I267" s="98">
        <v>576</v>
      </c>
      <c r="J267" s="98">
        <v>569</v>
      </c>
      <c r="K267" s="98">
        <v>555</v>
      </c>
      <c r="L267" s="98">
        <v>548</v>
      </c>
      <c r="M267" s="98">
        <v>539</v>
      </c>
      <c r="N267" s="98">
        <v>532</v>
      </c>
      <c r="O267" s="98">
        <v>517</v>
      </c>
      <c r="P267" s="98">
        <v>509</v>
      </c>
      <c r="Q267" s="98">
        <v>500</v>
      </c>
      <c r="R267" s="98">
        <v>489</v>
      </c>
      <c r="S267" s="98">
        <v>485</v>
      </c>
      <c r="T267" s="98">
        <v>479</v>
      </c>
      <c r="U267" s="98">
        <v>469</v>
      </c>
      <c r="V267" s="98">
        <v>459</v>
      </c>
      <c r="W267" s="98">
        <v>449</v>
      </c>
      <c r="X267" s="98">
        <v>443</v>
      </c>
      <c r="Y267" s="98">
        <v>431</v>
      </c>
      <c r="Z267" s="98">
        <v>422</v>
      </c>
      <c r="AA267" s="98">
        <v>419</v>
      </c>
      <c r="AB267" s="98">
        <v>413</v>
      </c>
      <c r="AC267" s="98">
        <v>408</v>
      </c>
      <c r="AD267" s="98">
        <v>402</v>
      </c>
      <c r="AE267" s="98">
        <v>398</v>
      </c>
      <c r="AF267" s="98">
        <v>389</v>
      </c>
      <c r="AG267" s="98">
        <v>382</v>
      </c>
      <c r="AH267" s="98">
        <v>373</v>
      </c>
      <c r="AI267" s="98">
        <v>367</v>
      </c>
      <c r="AJ267" s="98">
        <v>362</v>
      </c>
      <c r="AK267" s="98">
        <v>355</v>
      </c>
      <c r="AL267" s="98">
        <v>345</v>
      </c>
      <c r="AM267" s="98">
        <v>331</v>
      </c>
      <c r="AN267" s="98">
        <v>326</v>
      </c>
      <c r="AO267" s="98">
        <v>319</v>
      </c>
      <c r="AP267" s="98">
        <v>317.1209538496999</v>
      </c>
      <c r="AQ267" s="98">
        <v>315.18928943079993</v>
      </c>
      <c r="AR267" s="98">
        <v>313.11984106720001</v>
      </c>
      <c r="AS267" s="98">
        <v>311.04538377619997</v>
      </c>
      <c r="AT267" s="98">
        <v>308.82137585670006</v>
      </c>
      <c r="AU267" s="98">
        <v>306.59587084190002</v>
      </c>
      <c r="AV267" s="98">
        <v>304.21137765769993</v>
      </c>
      <c r="AW267" s="98">
        <v>301.82871968669997</v>
      </c>
      <c r="AX267" s="98">
        <v>299.27851750629986</v>
      </c>
      <c r="AY267" s="98">
        <v>296.73240372290002</v>
      </c>
      <c r="AZ267" s="98">
        <v>294.00676304890004</v>
      </c>
      <c r="BA267" s="98">
        <v>291.28978065919995</v>
      </c>
      <c r="BB267" s="98">
        <v>288.37782130500005</v>
      </c>
      <c r="BC267" s="98">
        <v>285.48310240290004</v>
      </c>
      <c r="BD267" s="98">
        <v>282.38066829709993</v>
      </c>
      <c r="BE267" s="98">
        <v>279.29972405730001</v>
      </c>
      <c r="BF267" s="98">
        <v>275.99544826319999</v>
      </c>
      <c r="BG267" s="98">
        <v>272.72163457950006</v>
      </c>
      <c r="BH267" s="98">
        <v>269.20832453520006</v>
      </c>
      <c r="BI267" s="98">
        <v>265.73629737069996</v>
      </c>
      <c r="BJ267" s="98">
        <v>262.0057192351</v>
      </c>
      <c r="BK267" s="98">
        <v>258.40655907650006</v>
      </c>
    </row>
    <row r="268" spans="1:63" ht="12.75" customHeight="1" x14ac:dyDescent="0.2">
      <c r="A268" s="96"/>
      <c r="B268" s="98" t="s">
        <v>12</v>
      </c>
    </row>
    <row r="269" spans="1:63" ht="12.75" customHeight="1" x14ac:dyDescent="0.2">
      <c r="A269" s="96"/>
    </row>
    <row r="270" spans="1:63" ht="12.75" customHeight="1" x14ac:dyDescent="0.2">
      <c r="A270" s="96"/>
    </row>
    <row r="271" spans="1:63" ht="12.75" customHeight="1" x14ac:dyDescent="0.2">
      <c r="A271" s="96"/>
    </row>
    <row r="272" spans="1:63" ht="12.75" customHeight="1" x14ac:dyDescent="0.2">
      <c r="A272" s="96"/>
    </row>
    <row r="273" spans="1:63" ht="12.75" customHeight="1" x14ac:dyDescent="0.2">
      <c r="A273" s="96"/>
    </row>
    <row r="274" spans="1:63" ht="12.75" customHeight="1" x14ac:dyDescent="0.2">
      <c r="A274" s="96"/>
    </row>
    <row r="275" spans="1:63" ht="12.75" customHeight="1" x14ac:dyDescent="0.2">
      <c r="A275" s="96"/>
    </row>
    <row r="276" spans="1:63" ht="12.75" customHeight="1" x14ac:dyDescent="0.2">
      <c r="A276" s="96"/>
    </row>
    <row r="278" spans="1:63" ht="12.75" customHeight="1" x14ac:dyDescent="0.2">
      <c r="A278" s="106" t="s">
        <v>39</v>
      </c>
    </row>
    <row r="279" spans="1:63" ht="12.75" customHeight="1" x14ac:dyDescent="0.2">
      <c r="B279" s="98" t="s">
        <v>56</v>
      </c>
      <c r="C279" s="91" t="s">
        <v>32</v>
      </c>
      <c r="D279" s="91" t="s">
        <v>32</v>
      </c>
      <c r="E279" s="91" t="s">
        <v>32</v>
      </c>
      <c r="F279" s="91" t="s">
        <v>32</v>
      </c>
      <c r="G279" s="91">
        <v>15007.638405581316</v>
      </c>
      <c r="H279" s="91">
        <v>14301</v>
      </c>
      <c r="I279" s="91">
        <v>13710</v>
      </c>
      <c r="J279" s="91">
        <v>13020</v>
      </c>
      <c r="K279" s="91">
        <v>12495</v>
      </c>
      <c r="L279" s="91">
        <v>11832</v>
      </c>
      <c r="M279" s="91">
        <v>11328</v>
      </c>
      <c r="N279" s="91">
        <v>10753</v>
      </c>
      <c r="O279" s="91">
        <v>10272</v>
      </c>
      <c r="P279" s="91">
        <v>9754</v>
      </c>
      <c r="Q279" s="91">
        <v>9275</v>
      </c>
      <c r="R279" s="91">
        <v>8799</v>
      </c>
      <c r="S279" s="91">
        <v>8346</v>
      </c>
      <c r="T279" s="91">
        <v>7850</v>
      </c>
      <c r="U279" s="91">
        <v>7492</v>
      </c>
      <c r="V279" s="91">
        <v>0</v>
      </c>
      <c r="W279" s="91">
        <v>0</v>
      </c>
      <c r="X279" s="91">
        <v>0</v>
      </c>
      <c r="Y279" s="91">
        <v>0</v>
      </c>
      <c r="Z279" s="91">
        <v>0</v>
      </c>
      <c r="AA279" s="91">
        <v>0</v>
      </c>
      <c r="AB279" s="91">
        <v>0</v>
      </c>
      <c r="AC279" s="91">
        <v>0</v>
      </c>
      <c r="AD279" s="91">
        <v>0</v>
      </c>
      <c r="AE279" s="91">
        <v>0</v>
      </c>
      <c r="AF279" s="91">
        <v>0</v>
      </c>
      <c r="AG279" s="91">
        <v>0</v>
      </c>
      <c r="AH279" s="91">
        <v>0</v>
      </c>
      <c r="AI279" s="91">
        <v>0</v>
      </c>
      <c r="AJ279" s="91">
        <v>0</v>
      </c>
    </row>
    <row r="280" spans="1:63" ht="12.75" customHeight="1" x14ac:dyDescent="0.2">
      <c r="B280" s="98" t="s">
        <v>49</v>
      </c>
      <c r="C280" s="91" t="s">
        <v>32</v>
      </c>
      <c r="D280" s="91" t="s">
        <v>32</v>
      </c>
      <c r="E280" s="91" t="s">
        <v>32</v>
      </c>
      <c r="F280" s="91" t="s">
        <v>32</v>
      </c>
      <c r="G280" s="91">
        <v>10616.451610158676</v>
      </c>
      <c r="H280" s="91">
        <v>10084</v>
      </c>
      <c r="I280" s="91">
        <v>9631</v>
      </c>
      <c r="J280" s="91">
        <v>9132</v>
      </c>
      <c r="K280" s="91">
        <v>8744</v>
      </c>
      <c r="L280" s="91">
        <v>8343</v>
      </c>
      <c r="M280" s="91">
        <v>7977</v>
      </c>
      <c r="N280" s="91">
        <v>7592</v>
      </c>
      <c r="O280" s="91">
        <v>7219</v>
      </c>
      <c r="P280" s="91">
        <v>6883</v>
      </c>
      <c r="Q280" s="91">
        <v>6538</v>
      </c>
      <c r="R280" s="91">
        <v>6221</v>
      </c>
      <c r="S280" s="91">
        <v>5863</v>
      </c>
      <c r="T280" s="91">
        <v>5515</v>
      </c>
      <c r="U280" s="91">
        <v>5256</v>
      </c>
      <c r="V280" s="91">
        <v>0</v>
      </c>
      <c r="W280" s="91">
        <v>0</v>
      </c>
      <c r="X280" s="91">
        <v>0</v>
      </c>
      <c r="Y280" s="91">
        <v>0</v>
      </c>
      <c r="Z280" s="91">
        <v>0</v>
      </c>
      <c r="AA280" s="91">
        <v>0</v>
      </c>
      <c r="AB280" s="91">
        <v>0</v>
      </c>
      <c r="AC280" s="91">
        <v>0</v>
      </c>
      <c r="AD280" s="91">
        <v>0</v>
      </c>
      <c r="AE280" s="91">
        <v>0</v>
      </c>
      <c r="AF280" s="91">
        <v>0</v>
      </c>
      <c r="AG280" s="91">
        <v>0</v>
      </c>
      <c r="AH280" s="91">
        <v>0</v>
      </c>
      <c r="AI280" s="91">
        <v>0</v>
      </c>
      <c r="AJ280" s="91">
        <v>0</v>
      </c>
    </row>
    <row r="281" spans="1:63" ht="12.75" customHeight="1" x14ac:dyDescent="0.2">
      <c r="B281" s="98" t="s">
        <v>50</v>
      </c>
      <c r="C281" s="91" t="s">
        <v>32</v>
      </c>
      <c r="D281" s="91" t="s">
        <v>32</v>
      </c>
      <c r="E281" s="91" t="s">
        <v>32</v>
      </c>
      <c r="F281" s="91" t="s">
        <v>32</v>
      </c>
      <c r="G281" s="91">
        <v>9269.3943080784447</v>
      </c>
      <c r="H281" s="91">
        <v>8892</v>
      </c>
      <c r="I281" s="91">
        <v>8575</v>
      </c>
      <c r="J281" s="91">
        <v>8229</v>
      </c>
      <c r="K281" s="91">
        <v>7884</v>
      </c>
      <c r="L281" s="91">
        <v>7506</v>
      </c>
      <c r="M281" s="91">
        <v>7172</v>
      </c>
      <c r="N281" s="91">
        <v>6864</v>
      </c>
      <c r="O281" s="91">
        <v>6563</v>
      </c>
      <c r="P281" s="91">
        <v>6304</v>
      </c>
      <c r="Q281" s="91">
        <v>6005</v>
      </c>
      <c r="R281" s="91">
        <v>5760</v>
      </c>
      <c r="S281" s="91">
        <v>5477</v>
      </c>
      <c r="T281" s="91">
        <v>5210</v>
      </c>
      <c r="U281" s="91">
        <v>5062</v>
      </c>
      <c r="V281" s="91">
        <v>0</v>
      </c>
      <c r="W281" s="91">
        <v>0</v>
      </c>
      <c r="X281" s="91">
        <v>0</v>
      </c>
      <c r="Y281" s="91">
        <v>0</v>
      </c>
      <c r="Z281" s="91">
        <v>0</v>
      </c>
      <c r="AA281" s="91">
        <v>0</v>
      </c>
      <c r="AB281" s="91">
        <v>0</v>
      </c>
      <c r="AC281" s="91">
        <v>0</v>
      </c>
      <c r="AD281" s="91">
        <v>0</v>
      </c>
      <c r="AE281" s="91">
        <v>0</v>
      </c>
      <c r="AF281" s="91">
        <v>0</v>
      </c>
      <c r="AG281" s="91">
        <v>0</v>
      </c>
      <c r="AH281" s="91">
        <v>0</v>
      </c>
      <c r="AI281" s="91">
        <v>0</v>
      </c>
      <c r="AJ281" s="91">
        <v>0</v>
      </c>
    </row>
    <row r="282" spans="1:63" ht="12.75" customHeight="1" x14ac:dyDescent="0.2">
      <c r="B282" s="98" t="s">
        <v>51</v>
      </c>
      <c r="C282" s="91" t="s">
        <v>32</v>
      </c>
      <c r="D282" s="91" t="s">
        <v>32</v>
      </c>
      <c r="E282" s="91" t="s">
        <v>32</v>
      </c>
      <c r="F282" s="91" t="s">
        <v>32</v>
      </c>
      <c r="G282" s="91">
        <v>4624.1967073637643</v>
      </c>
      <c r="H282" s="91">
        <v>4427</v>
      </c>
      <c r="I282" s="91">
        <v>4275</v>
      </c>
      <c r="J282" s="91">
        <v>4079</v>
      </c>
      <c r="K282" s="91">
        <v>3912</v>
      </c>
      <c r="L282" s="91">
        <v>3702</v>
      </c>
      <c r="M282" s="91">
        <v>3541</v>
      </c>
      <c r="N282" s="91">
        <v>3381</v>
      </c>
      <c r="O282" s="91">
        <v>3226</v>
      </c>
      <c r="P282" s="91">
        <v>3068</v>
      </c>
      <c r="Q282" s="91">
        <v>2913</v>
      </c>
      <c r="R282" s="91">
        <v>2776</v>
      </c>
      <c r="S282" s="91">
        <v>2644</v>
      </c>
      <c r="T282" s="91">
        <v>2506</v>
      </c>
      <c r="U282" s="91">
        <v>2400</v>
      </c>
      <c r="V282" s="91">
        <v>0</v>
      </c>
      <c r="W282" s="91">
        <v>0</v>
      </c>
      <c r="X282" s="91">
        <v>0</v>
      </c>
      <c r="Y282" s="91">
        <v>0</v>
      </c>
      <c r="Z282" s="91">
        <v>0</v>
      </c>
      <c r="AA282" s="91">
        <v>0</v>
      </c>
      <c r="AB282" s="91">
        <v>0</v>
      </c>
      <c r="AC282" s="91">
        <v>0</v>
      </c>
      <c r="AD282" s="91">
        <v>0</v>
      </c>
      <c r="AE282" s="91">
        <v>0</v>
      </c>
      <c r="AF282" s="91">
        <v>0</v>
      </c>
      <c r="AG282" s="91">
        <v>0</v>
      </c>
      <c r="AH282" s="91">
        <v>0</v>
      </c>
      <c r="AI282" s="91">
        <v>0</v>
      </c>
      <c r="AJ282" s="91">
        <v>0</v>
      </c>
    </row>
    <row r="283" spans="1:63" ht="12.75" customHeight="1" x14ac:dyDescent="0.2">
      <c r="B283" s="98" t="s">
        <v>52</v>
      </c>
      <c r="C283" s="91" t="s">
        <v>32</v>
      </c>
      <c r="D283" s="91" t="s">
        <v>32</v>
      </c>
      <c r="E283" s="91" t="s">
        <v>32</v>
      </c>
      <c r="F283" s="91" t="s">
        <v>32</v>
      </c>
      <c r="G283" s="91">
        <v>4518.1921980686602</v>
      </c>
      <c r="H283" s="91">
        <v>4349</v>
      </c>
      <c r="I283" s="91">
        <v>4162</v>
      </c>
      <c r="J283" s="91">
        <v>3995</v>
      </c>
      <c r="K283" s="91">
        <v>3854</v>
      </c>
      <c r="L283" s="91">
        <v>3687</v>
      </c>
      <c r="M283" s="91">
        <v>3559</v>
      </c>
      <c r="N283" s="91">
        <v>3399</v>
      </c>
      <c r="O283" s="91">
        <v>3270</v>
      </c>
      <c r="P283" s="91">
        <v>3131</v>
      </c>
      <c r="Q283" s="91">
        <v>2964</v>
      </c>
      <c r="R283" s="91">
        <v>2809</v>
      </c>
      <c r="S283" s="91">
        <v>2694</v>
      </c>
      <c r="T283" s="91">
        <v>2556</v>
      </c>
      <c r="U283" s="91">
        <v>2463</v>
      </c>
      <c r="V283" s="91">
        <v>0</v>
      </c>
      <c r="W283" s="91">
        <v>0</v>
      </c>
      <c r="X283" s="91">
        <v>0</v>
      </c>
      <c r="Y283" s="91">
        <v>0</v>
      </c>
      <c r="Z283" s="91">
        <v>0</v>
      </c>
      <c r="AA283" s="91">
        <v>0</v>
      </c>
      <c r="AB283" s="91">
        <v>0</v>
      </c>
      <c r="AC283" s="91">
        <v>0</v>
      </c>
      <c r="AD283" s="91">
        <v>0</v>
      </c>
      <c r="AE283" s="91">
        <v>0</v>
      </c>
      <c r="AF283" s="91">
        <v>0</v>
      </c>
      <c r="AG283" s="91">
        <v>0</v>
      </c>
      <c r="AH283" s="91">
        <v>0</v>
      </c>
      <c r="AI283" s="91">
        <v>0</v>
      </c>
      <c r="AJ283" s="91">
        <v>0</v>
      </c>
    </row>
    <row r="284" spans="1:63" ht="12.75" customHeight="1" x14ac:dyDescent="0.2">
      <c r="B284" s="98" t="s">
        <v>53</v>
      </c>
      <c r="C284" s="91" t="s">
        <v>32</v>
      </c>
      <c r="D284" s="91" t="s">
        <v>32</v>
      </c>
      <c r="E284" s="91" t="s">
        <v>32</v>
      </c>
      <c r="F284" s="91" t="s">
        <v>32</v>
      </c>
      <c r="G284" s="91">
        <v>2169.092270387544</v>
      </c>
      <c r="H284" s="91">
        <v>2075</v>
      </c>
      <c r="I284" s="91">
        <v>1998</v>
      </c>
      <c r="J284" s="91">
        <v>1909</v>
      </c>
      <c r="K284" s="91">
        <v>1830</v>
      </c>
      <c r="L284" s="91">
        <v>1732</v>
      </c>
      <c r="M284" s="91">
        <v>1669</v>
      </c>
      <c r="N284" s="91">
        <v>1597</v>
      </c>
      <c r="O284" s="91">
        <v>1528</v>
      </c>
      <c r="P284" s="91">
        <v>1459</v>
      </c>
      <c r="Q284" s="91">
        <v>1377</v>
      </c>
      <c r="R284" s="91">
        <v>1328</v>
      </c>
      <c r="S284" s="91">
        <v>1146</v>
      </c>
      <c r="T284" s="91">
        <v>1072</v>
      </c>
      <c r="U284" s="91">
        <v>1031</v>
      </c>
      <c r="V284" s="91">
        <v>0</v>
      </c>
      <c r="W284" s="91">
        <v>0</v>
      </c>
      <c r="X284" s="91">
        <v>0</v>
      </c>
      <c r="Y284" s="91">
        <v>0</v>
      </c>
      <c r="Z284" s="91">
        <v>0</v>
      </c>
      <c r="AA284" s="91">
        <v>0</v>
      </c>
      <c r="AB284" s="91">
        <v>0</v>
      </c>
      <c r="AC284" s="91">
        <v>0</v>
      </c>
      <c r="AD284" s="91">
        <v>0</v>
      </c>
      <c r="AE284" s="91">
        <v>0</v>
      </c>
      <c r="AF284" s="91">
        <v>0</v>
      </c>
      <c r="AG284" s="91">
        <v>0</v>
      </c>
      <c r="AH284" s="91">
        <v>0</v>
      </c>
      <c r="AI284" s="91">
        <v>0</v>
      </c>
      <c r="AJ284" s="91">
        <v>0</v>
      </c>
    </row>
    <row r="285" spans="1:63" ht="12.75" customHeight="1" x14ac:dyDescent="0.2">
      <c r="B285" s="98" t="s">
        <v>54</v>
      </c>
      <c r="C285" s="91" t="s">
        <v>32</v>
      </c>
      <c r="D285" s="91" t="s">
        <v>32</v>
      </c>
      <c r="E285" s="91" t="s">
        <v>32</v>
      </c>
      <c r="F285" s="91" t="s">
        <v>32</v>
      </c>
      <c r="G285" s="91">
        <v>99.004211511464675</v>
      </c>
      <c r="H285" s="91">
        <v>101</v>
      </c>
      <c r="I285" s="91">
        <v>95</v>
      </c>
      <c r="J285" s="91">
        <v>88</v>
      </c>
      <c r="K285" s="91">
        <v>86</v>
      </c>
      <c r="L285" s="91">
        <v>83</v>
      </c>
      <c r="M285" s="91">
        <v>75</v>
      </c>
      <c r="N285" s="91">
        <v>73</v>
      </c>
      <c r="O285" s="91">
        <v>64</v>
      </c>
      <c r="P285" s="91">
        <v>66</v>
      </c>
      <c r="Q285" s="91">
        <v>66</v>
      </c>
      <c r="R285" s="91">
        <v>65</v>
      </c>
      <c r="S285" s="91">
        <v>62</v>
      </c>
      <c r="T285" s="91">
        <v>56</v>
      </c>
      <c r="U285" s="91">
        <v>51</v>
      </c>
      <c r="V285" s="91">
        <v>0</v>
      </c>
      <c r="W285" s="91">
        <v>0</v>
      </c>
      <c r="X285" s="91">
        <v>0</v>
      </c>
      <c r="Y285" s="91">
        <v>0</v>
      </c>
      <c r="Z285" s="91">
        <v>0</v>
      </c>
      <c r="AA285" s="91">
        <v>0</v>
      </c>
      <c r="AB285" s="91">
        <v>0</v>
      </c>
      <c r="AC285" s="91">
        <v>0</v>
      </c>
      <c r="AD285" s="91">
        <v>0</v>
      </c>
      <c r="AE285" s="91">
        <v>0</v>
      </c>
      <c r="AF285" s="91">
        <v>0</v>
      </c>
      <c r="AG285" s="91">
        <v>0</v>
      </c>
      <c r="AH285" s="91">
        <v>0</v>
      </c>
      <c r="AI285" s="91">
        <v>0</v>
      </c>
      <c r="AJ285" s="91">
        <v>0</v>
      </c>
    </row>
    <row r="286" spans="1:63" ht="12.75" customHeight="1" x14ac:dyDescent="0.2">
      <c r="B286" s="98" t="s">
        <v>55</v>
      </c>
      <c r="C286" s="91" t="s">
        <v>32</v>
      </c>
      <c r="D286" s="91" t="s">
        <v>32</v>
      </c>
      <c r="E286" s="91" t="s">
        <v>32</v>
      </c>
      <c r="F286" s="91" t="s">
        <v>32</v>
      </c>
      <c r="G286" s="91">
        <v>712.03028885012975</v>
      </c>
      <c r="H286" s="91">
        <v>659</v>
      </c>
      <c r="I286" s="91">
        <v>632</v>
      </c>
      <c r="J286" s="91">
        <v>621</v>
      </c>
      <c r="K286" s="91">
        <v>594</v>
      </c>
      <c r="L286" s="91">
        <v>566</v>
      </c>
      <c r="M286" s="91">
        <v>557</v>
      </c>
      <c r="N286" s="91">
        <v>537</v>
      </c>
      <c r="O286" s="91">
        <v>524</v>
      </c>
      <c r="P286" s="91">
        <v>511</v>
      </c>
      <c r="Q286" s="91">
        <v>489</v>
      </c>
      <c r="R286" s="91">
        <v>470</v>
      </c>
      <c r="S286" s="91">
        <v>448</v>
      </c>
      <c r="T286" s="91">
        <v>430</v>
      </c>
      <c r="U286" s="91">
        <v>413</v>
      </c>
      <c r="V286" s="91">
        <v>0</v>
      </c>
      <c r="W286" s="91">
        <v>0</v>
      </c>
      <c r="X286" s="91">
        <v>0</v>
      </c>
      <c r="Y286" s="91">
        <v>0</v>
      </c>
      <c r="Z286" s="91">
        <v>0</v>
      </c>
      <c r="AA286" s="91">
        <v>0</v>
      </c>
      <c r="AB286" s="91">
        <v>0</v>
      </c>
      <c r="AC286" s="91">
        <v>0</v>
      </c>
      <c r="AD286" s="91">
        <v>0</v>
      </c>
      <c r="AE286" s="91">
        <v>0</v>
      </c>
      <c r="AF286" s="91">
        <v>0</v>
      </c>
      <c r="AG286" s="91">
        <v>0</v>
      </c>
      <c r="AH286" s="91">
        <v>0</v>
      </c>
      <c r="AI286" s="91">
        <v>0</v>
      </c>
      <c r="AJ286" s="91">
        <v>0</v>
      </c>
    </row>
    <row r="287" spans="1:63" ht="12.75" customHeight="1" x14ac:dyDescent="0.2">
      <c r="B287" s="98" t="s">
        <v>59</v>
      </c>
      <c r="C287" s="91" t="s">
        <v>32</v>
      </c>
      <c r="D287" s="91" t="s">
        <v>32</v>
      </c>
      <c r="E287" s="91" t="s">
        <v>32</v>
      </c>
      <c r="F287" s="91" t="s">
        <v>32</v>
      </c>
      <c r="G287" s="91">
        <v>0</v>
      </c>
      <c r="H287" s="91">
        <v>0</v>
      </c>
      <c r="I287" s="91">
        <v>0</v>
      </c>
      <c r="J287" s="91">
        <v>0</v>
      </c>
      <c r="K287" s="91">
        <v>0</v>
      </c>
      <c r="L287" s="91">
        <v>0</v>
      </c>
      <c r="M287" s="91">
        <v>0</v>
      </c>
      <c r="N287" s="91">
        <v>0</v>
      </c>
      <c r="O287" s="91">
        <v>0</v>
      </c>
      <c r="P287" s="91">
        <v>0</v>
      </c>
      <c r="Q287" s="91">
        <v>0</v>
      </c>
      <c r="R287" s="91">
        <v>0</v>
      </c>
      <c r="S287" s="91">
        <v>135</v>
      </c>
      <c r="T287" s="91">
        <v>132</v>
      </c>
      <c r="U287" s="91">
        <v>131</v>
      </c>
      <c r="V287" s="91">
        <v>0</v>
      </c>
      <c r="W287" s="91">
        <v>0</v>
      </c>
      <c r="X287" s="91">
        <v>0</v>
      </c>
      <c r="Y287" s="91">
        <v>0</v>
      </c>
      <c r="Z287" s="91">
        <v>0</v>
      </c>
      <c r="AA287" s="91">
        <v>0</v>
      </c>
      <c r="AB287" s="91">
        <v>0</v>
      </c>
      <c r="AC287" s="91">
        <v>0</v>
      </c>
      <c r="AD287" s="91">
        <v>0</v>
      </c>
      <c r="AE287" s="91">
        <v>0</v>
      </c>
      <c r="AF287" s="91">
        <v>0</v>
      </c>
      <c r="AG287" s="91">
        <v>0</v>
      </c>
      <c r="AH287" s="91">
        <v>0</v>
      </c>
      <c r="AI287" s="91">
        <v>0</v>
      </c>
      <c r="AJ287" s="91">
        <v>0</v>
      </c>
    </row>
    <row r="288" spans="1:63" ht="12.75" customHeight="1" x14ac:dyDescent="0.2">
      <c r="B288" s="98" t="s">
        <v>60</v>
      </c>
      <c r="C288" s="98">
        <v>56596.041078655697</v>
      </c>
      <c r="D288" s="98">
        <v>53872.020539327845</v>
      </c>
      <c r="E288" s="98">
        <v>51148</v>
      </c>
      <c r="F288" s="98">
        <v>49082</v>
      </c>
      <c r="G288" s="98">
        <v>47016</v>
      </c>
      <c r="H288" s="98">
        <v>44888</v>
      </c>
      <c r="I288" s="98">
        <v>43078</v>
      </c>
      <c r="J288" s="98">
        <v>41073</v>
      </c>
      <c r="K288" s="98">
        <v>39399</v>
      </c>
      <c r="L288" s="98">
        <v>37451</v>
      </c>
      <c r="M288" s="98">
        <v>35878</v>
      </c>
      <c r="N288" s="98">
        <v>34196</v>
      </c>
      <c r="O288" s="98">
        <v>32666</v>
      </c>
      <c r="P288" s="98">
        <v>31176</v>
      </c>
      <c r="Q288" s="98">
        <v>29627</v>
      </c>
      <c r="R288" s="98">
        <v>28228</v>
      </c>
      <c r="S288" s="98">
        <v>26815</v>
      </c>
      <c r="T288" s="98">
        <v>25327</v>
      </c>
      <c r="U288" s="98">
        <v>24299</v>
      </c>
      <c r="V288" s="98">
        <v>0</v>
      </c>
      <c r="W288" s="98">
        <v>0</v>
      </c>
      <c r="X288" s="98">
        <v>0</v>
      </c>
      <c r="Y288" s="98">
        <v>0</v>
      </c>
      <c r="Z288" s="98">
        <v>0</v>
      </c>
      <c r="AA288" s="98">
        <v>0</v>
      </c>
      <c r="AB288" s="98">
        <v>0</v>
      </c>
      <c r="AC288" s="98">
        <v>0</v>
      </c>
      <c r="AD288" s="98">
        <v>0</v>
      </c>
      <c r="AE288" s="98">
        <v>0</v>
      </c>
      <c r="AF288" s="98">
        <v>0</v>
      </c>
      <c r="AG288" s="98">
        <v>0</v>
      </c>
      <c r="AH288" s="98">
        <v>0</v>
      </c>
      <c r="AI288" s="98">
        <v>0</v>
      </c>
      <c r="AJ288" s="98">
        <v>0</v>
      </c>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row>
    <row r="289" spans="1:63" ht="12.75" customHeight="1" x14ac:dyDescent="0.2">
      <c r="A289" s="96"/>
      <c r="B289" s="98" t="s">
        <v>12</v>
      </c>
    </row>
    <row r="290" spans="1:63" ht="12.75" customHeight="1" x14ac:dyDescent="0.2">
      <c r="A290" s="96"/>
    </row>
    <row r="291" spans="1:63" ht="12.75" customHeight="1" x14ac:dyDescent="0.2">
      <c r="A291" s="96"/>
    </row>
    <row r="292" spans="1:63" ht="12.75" customHeight="1" x14ac:dyDescent="0.2">
      <c r="A292" s="96"/>
    </row>
    <row r="293" spans="1:63" ht="12.75" customHeight="1" x14ac:dyDescent="0.2">
      <c r="A293" s="96"/>
    </row>
    <row r="294" spans="1:63" ht="12.75" customHeight="1" x14ac:dyDescent="0.2">
      <c r="A294" s="96"/>
    </row>
    <row r="295" spans="1:63" ht="12.75" customHeight="1" x14ac:dyDescent="0.2">
      <c r="A295" s="96"/>
    </row>
    <row r="296" spans="1:63" ht="12.75" customHeight="1" x14ac:dyDescent="0.2">
      <c r="A296" s="96"/>
    </row>
    <row r="297" spans="1:63" ht="12.75" customHeight="1" x14ac:dyDescent="0.2">
      <c r="A297" s="96"/>
    </row>
    <row r="298" spans="1:63" ht="12.75" customHeight="1" x14ac:dyDescent="0.2">
      <c r="A298" s="96"/>
    </row>
    <row r="299" spans="1:63" ht="12.75" customHeight="1" x14ac:dyDescent="0.2">
      <c r="A299" s="106" t="s">
        <v>30</v>
      </c>
    </row>
    <row r="300" spans="1:63" ht="12.75" customHeight="1" x14ac:dyDescent="0.2">
      <c r="B300" s="98" t="s">
        <v>56</v>
      </c>
      <c r="C300" s="91" t="s">
        <v>32</v>
      </c>
      <c r="D300" s="91" t="s">
        <v>32</v>
      </c>
      <c r="E300" s="91" t="s">
        <v>32</v>
      </c>
      <c r="F300" s="91" t="s">
        <v>32</v>
      </c>
      <c r="G300" s="91">
        <v>1077</v>
      </c>
      <c r="H300" s="91">
        <v>1051</v>
      </c>
      <c r="I300" s="91">
        <v>1017</v>
      </c>
      <c r="J300" s="91">
        <v>971</v>
      </c>
      <c r="K300" s="91">
        <v>951</v>
      </c>
      <c r="L300" s="91">
        <v>965</v>
      </c>
      <c r="M300" s="91">
        <v>945</v>
      </c>
      <c r="N300" s="91">
        <v>932</v>
      </c>
      <c r="O300" s="91">
        <v>926</v>
      </c>
      <c r="P300" s="91">
        <v>916</v>
      </c>
      <c r="Q300" s="91">
        <v>876</v>
      </c>
      <c r="R300" s="91">
        <v>877</v>
      </c>
      <c r="S300" s="91">
        <v>866</v>
      </c>
      <c r="T300" s="91">
        <v>840</v>
      </c>
      <c r="U300" s="91">
        <v>811</v>
      </c>
      <c r="V300" s="91">
        <v>777</v>
      </c>
      <c r="W300" s="91">
        <v>754</v>
      </c>
      <c r="X300" s="91">
        <v>721</v>
      </c>
      <c r="Y300" s="91">
        <v>692</v>
      </c>
      <c r="Z300" s="91">
        <v>653</v>
      </c>
      <c r="AA300" s="91">
        <v>624</v>
      </c>
      <c r="AB300" s="91">
        <v>588</v>
      </c>
      <c r="AC300" s="91">
        <v>557</v>
      </c>
      <c r="AD300" s="91">
        <v>520</v>
      </c>
      <c r="AE300" s="91">
        <v>478</v>
      </c>
      <c r="AF300" s="91">
        <v>458</v>
      </c>
      <c r="AG300" s="91">
        <v>443</v>
      </c>
      <c r="AH300" s="91">
        <v>415</v>
      </c>
      <c r="AI300" s="91">
        <v>401</v>
      </c>
      <c r="AJ300" s="91">
        <v>376</v>
      </c>
      <c r="AK300" s="91">
        <v>358</v>
      </c>
      <c r="AL300" s="91">
        <v>341</v>
      </c>
      <c r="AM300" s="91">
        <v>325</v>
      </c>
      <c r="AN300" s="91">
        <v>321</v>
      </c>
      <c r="AO300" s="91">
        <v>306</v>
      </c>
      <c r="AP300" s="91">
        <v>281.41577223909991</v>
      </c>
      <c r="AQ300" s="91">
        <v>262.66608512980008</v>
      </c>
      <c r="AR300" s="91">
        <v>245.84007141319989</v>
      </c>
      <c r="AS300" s="91">
        <v>231.55286593660011</v>
      </c>
      <c r="AT300" s="91">
        <v>217.52458893089991</v>
      </c>
      <c r="AU300" s="91">
        <v>205.22305158810013</v>
      </c>
      <c r="AV300" s="91">
        <v>193.09762762992946</v>
      </c>
      <c r="AW300" s="91">
        <v>183.77715958356208</v>
      </c>
      <c r="AX300" s="91">
        <v>175.21604259103998</v>
      </c>
      <c r="AY300" s="91">
        <v>167.21052238732329</v>
      </c>
      <c r="AZ300" s="91">
        <v>158.72905572237491</v>
      </c>
      <c r="BA300" s="91">
        <v>151.15206792128785</v>
      </c>
      <c r="BB300" s="91">
        <v>143.2536967288024</v>
      </c>
      <c r="BC300" s="91">
        <v>135.81064814858763</v>
      </c>
      <c r="BD300" s="91">
        <v>128.18347187199561</v>
      </c>
      <c r="BE300" s="91">
        <v>121.74285562569742</v>
      </c>
      <c r="BF300" s="91">
        <v>115.53581970420602</v>
      </c>
      <c r="BG300" s="91">
        <v>109.84159578030415</v>
      </c>
      <c r="BH300" s="91">
        <v>103.9871498973051</v>
      </c>
      <c r="BI300" s="91">
        <v>98.706850055474746</v>
      </c>
      <c r="BJ300" s="91">
        <v>93.321035869609474</v>
      </c>
      <c r="BK300" s="91">
        <v>88.660939651252207</v>
      </c>
    </row>
    <row r="301" spans="1:63" ht="12.75" customHeight="1" x14ac:dyDescent="0.2">
      <c r="B301" s="98" t="s">
        <v>49</v>
      </c>
      <c r="C301" s="91" t="s">
        <v>32</v>
      </c>
      <c r="D301" s="91" t="s">
        <v>32</v>
      </c>
      <c r="E301" s="91" t="s">
        <v>32</v>
      </c>
      <c r="F301" s="91" t="s">
        <v>32</v>
      </c>
      <c r="G301" s="91">
        <v>764</v>
      </c>
      <c r="H301" s="91">
        <v>747</v>
      </c>
      <c r="I301" s="91">
        <v>732</v>
      </c>
      <c r="J301" s="91">
        <v>699</v>
      </c>
      <c r="K301" s="91">
        <v>680</v>
      </c>
      <c r="L301" s="91">
        <v>661</v>
      </c>
      <c r="M301" s="91">
        <v>647</v>
      </c>
      <c r="N301" s="91">
        <v>628</v>
      </c>
      <c r="O301" s="91">
        <v>619</v>
      </c>
      <c r="P301" s="91">
        <v>609</v>
      </c>
      <c r="Q301" s="91">
        <v>598</v>
      </c>
      <c r="R301" s="91">
        <v>593</v>
      </c>
      <c r="S301" s="91">
        <v>584</v>
      </c>
      <c r="T301" s="91">
        <v>568</v>
      </c>
      <c r="U301" s="91">
        <v>542</v>
      </c>
      <c r="V301" s="91">
        <v>528</v>
      </c>
      <c r="W301" s="91">
        <v>505</v>
      </c>
      <c r="X301" s="91">
        <v>486</v>
      </c>
      <c r="Y301" s="91">
        <v>469</v>
      </c>
      <c r="Z301" s="91">
        <v>447</v>
      </c>
      <c r="AA301" s="91">
        <v>422</v>
      </c>
      <c r="AB301" s="91">
        <v>404</v>
      </c>
      <c r="AC301" s="91">
        <v>390</v>
      </c>
      <c r="AD301" s="91">
        <v>360</v>
      </c>
      <c r="AE301" s="91">
        <v>337</v>
      </c>
      <c r="AF301" s="91">
        <v>324</v>
      </c>
      <c r="AG301" s="91">
        <v>301</v>
      </c>
      <c r="AH301" s="91">
        <v>291</v>
      </c>
      <c r="AI301" s="91">
        <v>285</v>
      </c>
      <c r="AJ301" s="91">
        <v>267</v>
      </c>
      <c r="AK301" s="91">
        <v>260</v>
      </c>
      <c r="AL301" s="91">
        <v>244</v>
      </c>
      <c r="AM301" s="91">
        <v>226</v>
      </c>
      <c r="AN301" s="91">
        <v>220</v>
      </c>
      <c r="AO301" s="91">
        <v>208</v>
      </c>
      <c r="AP301" s="91">
        <v>194.18849176409987</v>
      </c>
      <c r="AQ301" s="91">
        <v>183.61572328660009</v>
      </c>
      <c r="AR301" s="91">
        <v>173.53160903890009</v>
      </c>
      <c r="AS301" s="91">
        <v>164.64565759129999</v>
      </c>
      <c r="AT301" s="91">
        <v>155.60475284810008</v>
      </c>
      <c r="AU301" s="91">
        <v>148.22114030410003</v>
      </c>
      <c r="AV301" s="91">
        <v>141.16632482710003</v>
      </c>
      <c r="AW301" s="91">
        <v>135.54999074360001</v>
      </c>
      <c r="AX301" s="91">
        <v>130.02861583519984</v>
      </c>
      <c r="AY301" s="91">
        <v>125.79455086600004</v>
      </c>
      <c r="AZ301" s="91">
        <v>121.96284360100003</v>
      </c>
      <c r="BA301" s="91">
        <v>118.45957611070001</v>
      </c>
      <c r="BB301" s="91">
        <v>113.70732320300002</v>
      </c>
      <c r="BC301" s="91">
        <v>109.92985667860006</v>
      </c>
      <c r="BD301" s="91">
        <v>107.69812821510001</v>
      </c>
      <c r="BE301" s="91">
        <v>108.04372425860002</v>
      </c>
      <c r="BF301" s="91">
        <v>106.66262053086872</v>
      </c>
      <c r="BG301" s="91">
        <v>103.65398244875297</v>
      </c>
      <c r="BH301" s="91">
        <v>100.75331033054157</v>
      </c>
      <c r="BI301" s="91">
        <v>98.238421079929026</v>
      </c>
      <c r="BJ301" s="91">
        <v>96.033316795383399</v>
      </c>
      <c r="BK301" s="91">
        <v>94.50304772906091</v>
      </c>
    </row>
    <row r="302" spans="1:63" ht="12.75" customHeight="1" x14ac:dyDescent="0.2">
      <c r="B302" s="98" t="s">
        <v>50</v>
      </c>
      <c r="C302" s="91" t="s">
        <v>32</v>
      </c>
      <c r="D302" s="91" t="s">
        <v>32</v>
      </c>
      <c r="E302" s="91" t="s">
        <v>32</v>
      </c>
      <c r="F302" s="91" t="s">
        <v>32</v>
      </c>
      <c r="G302" s="91">
        <v>562</v>
      </c>
      <c r="H302" s="91">
        <v>544</v>
      </c>
      <c r="I302" s="91">
        <v>527</v>
      </c>
      <c r="J302" s="91">
        <v>518</v>
      </c>
      <c r="K302" s="91">
        <v>495</v>
      </c>
      <c r="L302" s="91">
        <v>509</v>
      </c>
      <c r="M302" s="91">
        <v>505</v>
      </c>
      <c r="N302" s="91">
        <v>497</v>
      </c>
      <c r="O302" s="91">
        <v>497</v>
      </c>
      <c r="P302" s="91">
        <v>489</v>
      </c>
      <c r="Q302" s="91">
        <v>480</v>
      </c>
      <c r="R302" s="91">
        <v>476</v>
      </c>
      <c r="S302" s="91">
        <v>476</v>
      </c>
      <c r="T302" s="91">
        <v>464</v>
      </c>
      <c r="U302" s="91">
        <v>458</v>
      </c>
      <c r="V302" s="91">
        <v>456</v>
      </c>
      <c r="W302" s="91">
        <v>440</v>
      </c>
      <c r="X302" s="91">
        <v>419</v>
      </c>
      <c r="Y302" s="91">
        <v>403</v>
      </c>
      <c r="Z302" s="91">
        <v>401</v>
      </c>
      <c r="AA302" s="91">
        <v>383</v>
      </c>
      <c r="AB302" s="91">
        <v>374</v>
      </c>
      <c r="AC302" s="91">
        <v>378</v>
      </c>
      <c r="AD302" s="91">
        <v>373</v>
      </c>
      <c r="AE302" s="91">
        <v>357</v>
      </c>
      <c r="AF302" s="91">
        <v>360</v>
      </c>
      <c r="AG302" s="91">
        <v>369</v>
      </c>
      <c r="AH302" s="91">
        <v>359</v>
      </c>
      <c r="AI302" s="91">
        <v>365</v>
      </c>
      <c r="AJ302" s="91">
        <v>354</v>
      </c>
      <c r="AK302" s="91">
        <v>361</v>
      </c>
      <c r="AL302" s="91">
        <v>374</v>
      </c>
      <c r="AM302" s="91">
        <v>372</v>
      </c>
      <c r="AN302" s="91">
        <v>390</v>
      </c>
      <c r="AO302" s="91">
        <v>410</v>
      </c>
      <c r="AP302" s="91">
        <v>397.57537448910017</v>
      </c>
      <c r="AQ302" s="91">
        <v>387.53907829440004</v>
      </c>
      <c r="AR302" s="91">
        <v>377.37288500959977</v>
      </c>
      <c r="AS302" s="91">
        <v>368.61050987370015</v>
      </c>
      <c r="AT302" s="91">
        <v>359.66455372449985</v>
      </c>
      <c r="AU302" s="91">
        <v>351.95557034259997</v>
      </c>
      <c r="AV302" s="91">
        <v>344.02642233769996</v>
      </c>
      <c r="AW302" s="91">
        <v>336.76368502790012</v>
      </c>
      <c r="AX302" s="91">
        <v>328.97885117340002</v>
      </c>
      <c r="AY302" s="91">
        <v>322.09826945510014</v>
      </c>
      <c r="AZ302" s="91">
        <v>315.03104015109125</v>
      </c>
      <c r="BA302" s="91">
        <v>307.72471550636487</v>
      </c>
      <c r="BB302" s="91">
        <v>298.75756144860622</v>
      </c>
      <c r="BC302" s="91">
        <v>290.021030312883</v>
      </c>
      <c r="BD302" s="91">
        <v>280.7719620895345</v>
      </c>
      <c r="BE302" s="91">
        <v>271.99013575645682</v>
      </c>
      <c r="BF302" s="91">
        <v>262.73674971033205</v>
      </c>
      <c r="BG302" s="91">
        <v>253.82423816776151</v>
      </c>
      <c r="BH302" s="91">
        <v>244.46935369240555</v>
      </c>
      <c r="BI302" s="91">
        <v>236.09279976761167</v>
      </c>
      <c r="BJ302" s="91">
        <v>227.71072318464545</v>
      </c>
      <c r="BK302" s="91">
        <v>220.22299488011367</v>
      </c>
    </row>
    <row r="303" spans="1:63" ht="12.75" customHeight="1" x14ac:dyDescent="0.2">
      <c r="B303" s="98" t="s">
        <v>51</v>
      </c>
      <c r="C303" s="91" t="s">
        <v>32</v>
      </c>
      <c r="D303" s="91" t="s">
        <v>32</v>
      </c>
      <c r="E303" s="91" t="s">
        <v>32</v>
      </c>
      <c r="F303" s="91" t="s">
        <v>32</v>
      </c>
      <c r="G303" s="91">
        <v>269</v>
      </c>
      <c r="H303" s="91">
        <v>254</v>
      </c>
      <c r="I303" s="91">
        <v>257</v>
      </c>
      <c r="J303" s="91">
        <v>253</v>
      </c>
      <c r="K303" s="91">
        <v>252</v>
      </c>
      <c r="L303" s="91">
        <v>251</v>
      </c>
      <c r="M303" s="91">
        <v>254</v>
      </c>
      <c r="N303" s="91">
        <v>248</v>
      </c>
      <c r="O303" s="91">
        <v>242</v>
      </c>
      <c r="P303" s="91">
        <v>242</v>
      </c>
      <c r="Q303" s="91">
        <v>234</v>
      </c>
      <c r="R303" s="91">
        <v>233</v>
      </c>
      <c r="S303" s="91">
        <v>227</v>
      </c>
      <c r="T303" s="91">
        <v>220</v>
      </c>
      <c r="U303" s="91">
        <v>222</v>
      </c>
      <c r="V303" s="91">
        <v>213</v>
      </c>
      <c r="W303" s="91">
        <v>203</v>
      </c>
      <c r="X303" s="91">
        <v>193</v>
      </c>
      <c r="Y303" s="91">
        <v>188</v>
      </c>
      <c r="Z303" s="91">
        <v>174</v>
      </c>
      <c r="AA303" s="91">
        <v>167</v>
      </c>
      <c r="AB303" s="91">
        <v>163</v>
      </c>
      <c r="AC303" s="91">
        <v>154</v>
      </c>
      <c r="AD303" s="91">
        <v>151</v>
      </c>
      <c r="AE303" s="91">
        <v>147</v>
      </c>
      <c r="AF303" s="91">
        <v>138</v>
      </c>
      <c r="AG303" s="91">
        <v>130</v>
      </c>
      <c r="AH303" s="91">
        <v>130</v>
      </c>
      <c r="AI303" s="91">
        <v>128</v>
      </c>
      <c r="AJ303" s="91">
        <v>120</v>
      </c>
      <c r="AK303" s="91">
        <v>119</v>
      </c>
      <c r="AL303" s="91">
        <v>111</v>
      </c>
      <c r="AM303" s="91">
        <v>116</v>
      </c>
      <c r="AN303" s="91">
        <v>111</v>
      </c>
      <c r="AO303" s="91">
        <v>111</v>
      </c>
      <c r="AP303" s="91">
        <v>107.16605248810004</v>
      </c>
      <c r="AQ303" s="91">
        <v>103.60121639340002</v>
      </c>
      <c r="AR303" s="91">
        <v>99.571557234499977</v>
      </c>
      <c r="AS303" s="91">
        <v>96.453213415899981</v>
      </c>
      <c r="AT303" s="91">
        <v>93.527076640399997</v>
      </c>
      <c r="AU303" s="91">
        <v>91.429004618400072</v>
      </c>
      <c r="AV303" s="91">
        <v>89.524876442699991</v>
      </c>
      <c r="AW303" s="91">
        <v>87.270560033200013</v>
      </c>
      <c r="AX303" s="91">
        <v>84.297129106000014</v>
      </c>
      <c r="AY303" s="91">
        <v>81.898393401800035</v>
      </c>
      <c r="AZ303" s="91">
        <v>79.652904443400033</v>
      </c>
      <c r="BA303" s="91">
        <v>77.801998410099998</v>
      </c>
      <c r="BB303" s="91">
        <v>75.769422948100015</v>
      </c>
      <c r="BC303" s="91">
        <v>73.934313497299996</v>
      </c>
      <c r="BD303" s="91">
        <v>72.014544565199969</v>
      </c>
      <c r="BE303" s="91">
        <v>70.146007357000002</v>
      </c>
      <c r="BF303" s="91">
        <v>67.96583555133428</v>
      </c>
      <c r="BG303" s="91">
        <v>65.537101529876381</v>
      </c>
      <c r="BH303" s="91">
        <v>62.654463891364045</v>
      </c>
      <c r="BI303" s="91">
        <v>60.15773885629536</v>
      </c>
      <c r="BJ303" s="91">
        <v>57.832907399062677</v>
      </c>
      <c r="BK303" s="91">
        <v>55.628828037548367</v>
      </c>
    </row>
    <row r="304" spans="1:63" ht="12.75" customHeight="1" x14ac:dyDescent="0.2">
      <c r="B304" s="98" t="s">
        <v>52</v>
      </c>
      <c r="C304" s="91" t="s">
        <v>32</v>
      </c>
      <c r="D304" s="91" t="s">
        <v>32</v>
      </c>
      <c r="E304" s="91" t="s">
        <v>32</v>
      </c>
      <c r="F304" s="91" t="s">
        <v>32</v>
      </c>
      <c r="G304" s="91">
        <v>274</v>
      </c>
      <c r="H304" s="91">
        <v>272</v>
      </c>
      <c r="I304" s="91">
        <v>265</v>
      </c>
      <c r="J304" s="91">
        <v>256</v>
      </c>
      <c r="K304" s="91">
        <v>255</v>
      </c>
      <c r="L304" s="91">
        <v>255</v>
      </c>
      <c r="M304" s="91">
        <v>252</v>
      </c>
      <c r="N304" s="91">
        <v>244</v>
      </c>
      <c r="O304" s="91">
        <v>240</v>
      </c>
      <c r="P304" s="91">
        <v>235</v>
      </c>
      <c r="Q304" s="91">
        <v>221</v>
      </c>
      <c r="R304" s="91">
        <v>215</v>
      </c>
      <c r="S304" s="91">
        <v>212</v>
      </c>
      <c r="T304" s="91">
        <v>210</v>
      </c>
      <c r="U304" s="91">
        <v>209</v>
      </c>
      <c r="V304" s="91">
        <v>199</v>
      </c>
      <c r="W304" s="91">
        <v>199</v>
      </c>
      <c r="X304" s="91">
        <v>196</v>
      </c>
      <c r="Y304" s="91">
        <v>195</v>
      </c>
      <c r="Z304" s="91">
        <v>194</v>
      </c>
      <c r="AA304" s="91">
        <v>191</v>
      </c>
      <c r="AB304" s="91">
        <v>181</v>
      </c>
      <c r="AC304" s="91">
        <v>176</v>
      </c>
      <c r="AD304" s="91">
        <v>176</v>
      </c>
      <c r="AE304" s="91">
        <v>165</v>
      </c>
      <c r="AF304" s="91">
        <v>159</v>
      </c>
      <c r="AG304" s="91">
        <v>162</v>
      </c>
      <c r="AH304" s="91">
        <v>162</v>
      </c>
      <c r="AI304" s="91">
        <v>162</v>
      </c>
      <c r="AJ304" s="91">
        <v>163</v>
      </c>
      <c r="AK304" s="91">
        <v>166</v>
      </c>
      <c r="AL304" s="91">
        <v>164</v>
      </c>
      <c r="AM304" s="91">
        <v>154</v>
      </c>
      <c r="AN304" s="91">
        <v>156</v>
      </c>
      <c r="AO304" s="91">
        <v>153</v>
      </c>
      <c r="AP304" s="91">
        <v>145.73005619570003</v>
      </c>
      <c r="AQ304" s="91">
        <v>139.43511258560002</v>
      </c>
      <c r="AR304" s="91">
        <v>133.18024735520001</v>
      </c>
      <c r="AS304" s="91">
        <v>128.02325975669999</v>
      </c>
      <c r="AT304" s="91">
        <v>122.92321901860002</v>
      </c>
      <c r="AU304" s="91">
        <v>118.37948112350006</v>
      </c>
      <c r="AV304" s="91">
        <v>113.75826811340001</v>
      </c>
      <c r="AW304" s="91">
        <v>109.69969467009993</v>
      </c>
      <c r="AX304" s="91">
        <v>105.74610586500005</v>
      </c>
      <c r="AY304" s="91">
        <v>102.3669109616</v>
      </c>
      <c r="AZ304" s="91">
        <v>98.888107464500024</v>
      </c>
      <c r="BA304" s="91">
        <v>95.761441811299974</v>
      </c>
      <c r="BB304" s="91">
        <v>92.618358907482204</v>
      </c>
      <c r="BC304" s="91">
        <v>89.589998770472533</v>
      </c>
      <c r="BD304" s="91">
        <v>86.310903203571812</v>
      </c>
      <c r="BE304" s="91">
        <v>83.25796670634044</v>
      </c>
      <c r="BF304" s="91">
        <v>80.033974809880064</v>
      </c>
      <c r="BG304" s="91">
        <v>77.09376754451597</v>
      </c>
      <c r="BH304" s="91">
        <v>74.097759759293112</v>
      </c>
      <c r="BI304" s="91">
        <v>71.525997929252668</v>
      </c>
      <c r="BJ304" s="91">
        <v>68.981296735800612</v>
      </c>
      <c r="BK304" s="91">
        <v>66.597166601895253</v>
      </c>
    </row>
    <row r="305" spans="1:63" ht="12.75" customHeight="1" x14ac:dyDescent="0.2">
      <c r="B305" s="98" t="s">
        <v>53</v>
      </c>
      <c r="C305" s="91" t="s">
        <v>32</v>
      </c>
      <c r="D305" s="91" t="s">
        <v>32</v>
      </c>
      <c r="E305" s="91" t="s">
        <v>32</v>
      </c>
      <c r="F305" s="91" t="s">
        <v>32</v>
      </c>
      <c r="G305" s="91">
        <v>39</v>
      </c>
      <c r="H305" s="91">
        <v>37</v>
      </c>
      <c r="I305" s="91">
        <v>37</v>
      </c>
      <c r="J305" s="91">
        <v>36</v>
      </c>
      <c r="K305" s="91">
        <v>38</v>
      </c>
      <c r="L305" s="91">
        <v>35</v>
      </c>
      <c r="M305" s="91">
        <v>34</v>
      </c>
      <c r="N305" s="91">
        <v>58</v>
      </c>
      <c r="O305" s="91">
        <v>61</v>
      </c>
      <c r="P305" s="91">
        <v>56</v>
      </c>
      <c r="Q305" s="91">
        <v>57</v>
      </c>
      <c r="R305" s="91">
        <v>56</v>
      </c>
      <c r="S305" s="91">
        <v>53</v>
      </c>
      <c r="T305" s="91">
        <v>50</v>
      </c>
      <c r="U305" s="91">
        <v>47</v>
      </c>
      <c r="V305" s="91">
        <v>45</v>
      </c>
      <c r="W305" s="91">
        <v>42</v>
      </c>
      <c r="X305" s="91">
        <v>44</v>
      </c>
      <c r="Y305" s="91">
        <v>42</v>
      </c>
      <c r="Z305" s="91">
        <v>42</v>
      </c>
      <c r="AA305" s="91">
        <v>43</v>
      </c>
      <c r="AB305" s="91">
        <v>43</v>
      </c>
      <c r="AC305" s="91">
        <v>41</v>
      </c>
      <c r="AD305" s="91">
        <v>41</v>
      </c>
      <c r="AE305" s="91">
        <v>40</v>
      </c>
      <c r="AF305" s="91">
        <v>39</v>
      </c>
      <c r="AG305" s="91">
        <v>42</v>
      </c>
      <c r="AH305" s="91">
        <v>43</v>
      </c>
      <c r="AI305" s="91">
        <v>41</v>
      </c>
      <c r="AJ305" s="91">
        <v>37</v>
      </c>
      <c r="AK305" s="91">
        <v>33</v>
      </c>
      <c r="AL305" s="91">
        <v>36</v>
      </c>
      <c r="AM305" s="91">
        <v>37</v>
      </c>
      <c r="AN305" s="91">
        <v>34</v>
      </c>
      <c r="AO305" s="91">
        <v>34</v>
      </c>
      <c r="AP305" s="91">
        <v>33.332835829700009</v>
      </c>
      <c r="AQ305" s="91">
        <v>32.734059181399999</v>
      </c>
      <c r="AR305" s="91">
        <v>32.208117598999998</v>
      </c>
      <c r="AS305" s="91">
        <v>31.616461784400002</v>
      </c>
      <c r="AT305" s="91">
        <v>30.89725967730001</v>
      </c>
      <c r="AU305" s="91">
        <v>30.675936059500003</v>
      </c>
      <c r="AV305" s="91">
        <v>30.720795624700003</v>
      </c>
      <c r="AW305" s="91">
        <v>30.888045098099994</v>
      </c>
      <c r="AX305" s="91">
        <v>30.838739891100005</v>
      </c>
      <c r="AY305" s="91">
        <v>30.743013215400001</v>
      </c>
      <c r="AZ305" s="91">
        <v>30.637444786999996</v>
      </c>
      <c r="BA305" s="91">
        <v>30.594432563200002</v>
      </c>
      <c r="BB305" s="91">
        <v>30.483671817800005</v>
      </c>
      <c r="BC305" s="91">
        <v>30.277058146600005</v>
      </c>
      <c r="BD305" s="91">
        <v>29.908045858700003</v>
      </c>
      <c r="BE305" s="91">
        <v>29.726998729800005</v>
      </c>
      <c r="BF305" s="91">
        <v>29.574015931700007</v>
      </c>
      <c r="BG305" s="91">
        <v>29.565732430099995</v>
      </c>
      <c r="BH305" s="91">
        <v>29.615983680499994</v>
      </c>
      <c r="BI305" s="91">
        <v>29.567818553399992</v>
      </c>
      <c r="BJ305" s="91">
        <v>29.283126940199992</v>
      </c>
      <c r="BK305" s="91">
        <v>28.889439561200003</v>
      </c>
    </row>
    <row r="306" spans="1:63" ht="12.75" customHeight="1" x14ac:dyDescent="0.2">
      <c r="B306" s="98" t="s">
        <v>54</v>
      </c>
      <c r="C306" s="91" t="s">
        <v>32</v>
      </c>
      <c r="D306" s="91" t="s">
        <v>32</v>
      </c>
      <c r="E306" s="91" t="s">
        <v>32</v>
      </c>
      <c r="F306" s="91" t="s">
        <v>32</v>
      </c>
      <c r="G306" s="91">
        <v>3</v>
      </c>
      <c r="H306" s="91">
        <v>4</v>
      </c>
      <c r="I306" s="91">
        <v>5</v>
      </c>
      <c r="J306" s="91">
        <v>4</v>
      </c>
      <c r="K306" s="91">
        <v>4</v>
      </c>
      <c r="L306" s="91">
        <v>4</v>
      </c>
      <c r="M306" s="91">
        <v>4</v>
      </c>
      <c r="N306" s="91">
        <v>4</v>
      </c>
      <c r="O306" s="91">
        <v>3</v>
      </c>
      <c r="P306" s="91">
        <v>3</v>
      </c>
      <c r="Q306" s="91">
        <v>3</v>
      </c>
      <c r="R306" s="91">
        <v>3</v>
      </c>
      <c r="S306" s="91">
        <v>3</v>
      </c>
      <c r="T306" s="91">
        <v>3</v>
      </c>
      <c r="U306" s="91">
        <v>3</v>
      </c>
      <c r="V306" s="91">
        <v>3</v>
      </c>
      <c r="W306" s="91">
        <v>3</v>
      </c>
      <c r="X306" s="91">
        <v>3</v>
      </c>
      <c r="Y306" s="91">
        <v>5</v>
      </c>
      <c r="Z306" s="91">
        <v>5</v>
      </c>
      <c r="AA306" s="91">
        <v>5</v>
      </c>
      <c r="AB306" s="91">
        <v>5</v>
      </c>
      <c r="AC306" s="91">
        <v>4</v>
      </c>
      <c r="AD306" s="91">
        <v>4</v>
      </c>
      <c r="AE306" s="91">
        <v>3</v>
      </c>
      <c r="AF306" s="91">
        <v>3</v>
      </c>
      <c r="AG306" s="91">
        <v>4</v>
      </c>
      <c r="AH306" s="91">
        <v>4</v>
      </c>
      <c r="AI306" s="91">
        <v>4</v>
      </c>
      <c r="AJ306" s="91">
        <v>3</v>
      </c>
      <c r="AK306" s="91">
        <v>4</v>
      </c>
      <c r="AL306" s="91">
        <v>5</v>
      </c>
      <c r="AM306" s="91">
        <v>5</v>
      </c>
      <c r="AN306" s="91">
        <v>6</v>
      </c>
      <c r="AO306" s="91">
        <v>5</v>
      </c>
      <c r="AP306" s="91">
        <v>4.8775562615000005</v>
      </c>
      <c r="AQ306" s="91">
        <v>4.7615771848000001</v>
      </c>
      <c r="AR306" s="91">
        <v>4.6390759730999998</v>
      </c>
      <c r="AS306" s="91">
        <v>4.5197538947</v>
      </c>
      <c r="AT306" s="91">
        <v>4.3929991869000009</v>
      </c>
      <c r="AU306" s="91">
        <v>4.2671390987999995</v>
      </c>
      <c r="AV306" s="91">
        <v>4.1334354495000003</v>
      </c>
      <c r="AW306" s="91">
        <v>4.0027534732000003</v>
      </c>
      <c r="AX306" s="91">
        <v>3.8653229251999996</v>
      </c>
      <c r="AY306" s="91">
        <v>3.7302756542000006</v>
      </c>
      <c r="AZ306" s="91">
        <v>3.5867534437999997</v>
      </c>
      <c r="BA306" s="91">
        <v>3.4817294140000001</v>
      </c>
      <c r="BB306" s="91">
        <v>3.3930978164000001</v>
      </c>
      <c r="BC306" s="91">
        <v>3.2628339478999999</v>
      </c>
      <c r="BD306" s="91">
        <v>3.0938959377000002</v>
      </c>
      <c r="BE306" s="91">
        <v>2.9400708832999998</v>
      </c>
      <c r="BF306" s="91">
        <v>2.7865830033000001</v>
      </c>
      <c r="BG306" s="91">
        <v>2.7050917716000002</v>
      </c>
      <c r="BH306" s="91">
        <v>2.6579172420000003</v>
      </c>
      <c r="BI306" s="91">
        <v>2.5655311151999998</v>
      </c>
      <c r="BJ306" s="91">
        <v>2.4305269905999998</v>
      </c>
      <c r="BK306" s="91">
        <v>2.3134747831000002</v>
      </c>
    </row>
    <row r="307" spans="1:63" ht="12.75" customHeight="1" x14ac:dyDescent="0.2">
      <c r="B307" s="98" t="s">
        <v>55</v>
      </c>
      <c r="C307" s="91" t="s">
        <v>32</v>
      </c>
      <c r="D307" s="91" t="s">
        <v>32</v>
      </c>
      <c r="E307" s="91" t="s">
        <v>32</v>
      </c>
      <c r="F307" s="91" t="s">
        <v>32</v>
      </c>
      <c r="G307" s="91">
        <v>22</v>
      </c>
      <c r="H307" s="91">
        <v>20</v>
      </c>
      <c r="I307" s="91">
        <v>22</v>
      </c>
      <c r="J307" s="91">
        <v>22</v>
      </c>
      <c r="K307" s="91">
        <v>19</v>
      </c>
      <c r="L307" s="91">
        <v>19</v>
      </c>
      <c r="M307" s="91">
        <v>21</v>
      </c>
      <c r="N307" s="91">
        <v>25</v>
      </c>
      <c r="O307" s="91">
        <v>26</v>
      </c>
      <c r="P307" s="91">
        <v>21</v>
      </c>
      <c r="Q307" s="91">
        <v>20</v>
      </c>
      <c r="R307" s="91">
        <v>21</v>
      </c>
      <c r="S307" s="91">
        <v>23</v>
      </c>
      <c r="T307" s="91">
        <v>21</v>
      </c>
      <c r="U307" s="91">
        <v>18</v>
      </c>
      <c r="V307" s="91">
        <v>15</v>
      </c>
      <c r="W307" s="91">
        <v>14</v>
      </c>
      <c r="X307" s="91">
        <v>14</v>
      </c>
      <c r="Y307" s="91">
        <v>13</v>
      </c>
      <c r="Z307" s="91">
        <v>14</v>
      </c>
      <c r="AA307" s="91">
        <v>14</v>
      </c>
      <c r="AB307" s="91">
        <v>14</v>
      </c>
      <c r="AC307" s="91">
        <v>15</v>
      </c>
      <c r="AD307" s="91">
        <v>17</v>
      </c>
      <c r="AE307" s="91">
        <v>17</v>
      </c>
      <c r="AF307" s="91">
        <v>18</v>
      </c>
      <c r="AG307" s="91">
        <v>18</v>
      </c>
      <c r="AH307" s="91">
        <v>19</v>
      </c>
      <c r="AI307" s="91">
        <v>19</v>
      </c>
      <c r="AJ307" s="91">
        <v>20</v>
      </c>
      <c r="AK307" s="91">
        <v>20</v>
      </c>
      <c r="AL307" s="91">
        <v>20</v>
      </c>
      <c r="AM307" s="91">
        <v>21</v>
      </c>
      <c r="AN307" s="91">
        <v>20</v>
      </c>
      <c r="AO307" s="91">
        <v>20</v>
      </c>
      <c r="AP307" s="91">
        <v>19.280023136200001</v>
      </c>
      <c r="AQ307" s="91">
        <v>18.7052765026</v>
      </c>
      <c r="AR307" s="91">
        <v>18.058058576700006</v>
      </c>
      <c r="AS307" s="91">
        <v>17.551590950599998</v>
      </c>
      <c r="AT307" s="91">
        <v>17.0375654839</v>
      </c>
      <c r="AU307" s="91">
        <v>16.559695661199999</v>
      </c>
      <c r="AV307" s="91">
        <v>16.081085716699999</v>
      </c>
      <c r="AW307" s="91">
        <v>15.6771700386</v>
      </c>
      <c r="AX307" s="91">
        <v>15.257386944399997</v>
      </c>
      <c r="AY307" s="91">
        <v>14.881953526599997</v>
      </c>
      <c r="AZ307" s="91">
        <v>14.4635850811</v>
      </c>
      <c r="BA307" s="91">
        <v>14.017677464899995</v>
      </c>
      <c r="BB307" s="91">
        <v>13.522753924</v>
      </c>
      <c r="BC307" s="91">
        <v>13.096903291799997</v>
      </c>
      <c r="BD307" s="91">
        <v>12.675612497099999</v>
      </c>
      <c r="BE307" s="91">
        <v>12.294866390900001</v>
      </c>
      <c r="BF307" s="91">
        <v>11.901952679200003</v>
      </c>
      <c r="BG307" s="91">
        <v>11.474857249399996</v>
      </c>
      <c r="BH307" s="91">
        <v>10.9802704392516</v>
      </c>
      <c r="BI307" s="91">
        <v>10.581929414278902</v>
      </c>
      <c r="BJ307" s="91">
        <v>10.212813753108081</v>
      </c>
      <c r="BK307" s="91">
        <v>9.8261810406032772</v>
      </c>
    </row>
    <row r="308" spans="1:63" ht="12.75" customHeight="1" x14ac:dyDescent="0.2">
      <c r="B308" s="98" t="s">
        <v>59</v>
      </c>
      <c r="C308" s="91" t="s">
        <v>32</v>
      </c>
      <c r="D308" s="91" t="s">
        <v>32</v>
      </c>
      <c r="E308" s="91" t="s">
        <v>32</v>
      </c>
      <c r="F308" s="91" t="s">
        <v>32</v>
      </c>
      <c r="G308" s="91">
        <v>0</v>
      </c>
      <c r="H308" s="91">
        <v>0</v>
      </c>
      <c r="I308" s="91">
        <v>0</v>
      </c>
      <c r="J308" s="91">
        <v>0</v>
      </c>
      <c r="K308" s="91">
        <v>0</v>
      </c>
      <c r="L308" s="91">
        <v>0</v>
      </c>
      <c r="M308" s="91">
        <v>0</v>
      </c>
      <c r="N308" s="91">
        <v>0</v>
      </c>
      <c r="O308" s="91">
        <v>0</v>
      </c>
      <c r="P308" s="91">
        <v>0</v>
      </c>
      <c r="Q308" s="91">
        <v>0</v>
      </c>
      <c r="R308" s="91">
        <v>0</v>
      </c>
      <c r="S308" s="91">
        <v>1</v>
      </c>
      <c r="T308" s="91">
        <v>1</v>
      </c>
      <c r="U308" s="91">
        <v>1</v>
      </c>
      <c r="V308" s="91">
        <v>1</v>
      </c>
      <c r="W308" s="91">
        <v>1</v>
      </c>
      <c r="X308" s="91">
        <v>1</v>
      </c>
      <c r="Y308" s="91">
        <v>1</v>
      </c>
      <c r="Z308" s="91">
        <v>1</v>
      </c>
      <c r="AA308" s="91">
        <v>1</v>
      </c>
      <c r="AB308" s="91">
        <v>1</v>
      </c>
      <c r="AC308" s="91">
        <v>1</v>
      </c>
      <c r="AD308" s="91">
        <v>1</v>
      </c>
      <c r="AE308" s="91">
        <v>1</v>
      </c>
      <c r="AF308" s="91">
        <v>2</v>
      </c>
      <c r="AG308" s="91">
        <v>1</v>
      </c>
      <c r="AH308" s="91">
        <v>1</v>
      </c>
      <c r="AI308" s="91">
        <v>3</v>
      </c>
      <c r="AJ308" s="91">
        <v>3</v>
      </c>
      <c r="AK308" s="91">
        <v>3</v>
      </c>
      <c r="AL308" s="91">
        <v>1</v>
      </c>
      <c r="AM308" s="91">
        <v>1</v>
      </c>
      <c r="AO308" s="91">
        <v>1</v>
      </c>
      <c r="AP308" s="91">
        <v>1.384458247</v>
      </c>
      <c r="AQ308" s="91">
        <v>1.6532417792</v>
      </c>
      <c r="AR308" s="91">
        <v>1.8488948052</v>
      </c>
      <c r="AS308" s="91">
        <v>2.1296556564999998</v>
      </c>
      <c r="AT308" s="91">
        <v>2.4898719449</v>
      </c>
      <c r="AU308" s="91">
        <v>2.7197230583000001</v>
      </c>
      <c r="AV308" s="91">
        <v>2.8255599284999997</v>
      </c>
      <c r="AW308" s="91">
        <v>2.8484534910999999</v>
      </c>
      <c r="AX308" s="91">
        <v>2.8423683791000003</v>
      </c>
      <c r="AY308" s="91">
        <v>2.8406419555000002</v>
      </c>
      <c r="AZ308" s="91">
        <v>2.8518893846000002</v>
      </c>
      <c r="BA308" s="91">
        <v>2.8701838237999997</v>
      </c>
      <c r="BB308" s="91">
        <v>2.8795923560999999</v>
      </c>
      <c r="BC308" s="91">
        <v>2.8732839573</v>
      </c>
      <c r="BD308" s="91">
        <v>2.8473041249</v>
      </c>
      <c r="BE308" s="91">
        <v>2.8315211394999995</v>
      </c>
      <c r="BF308" s="91">
        <v>2.8199139404999998</v>
      </c>
      <c r="BG308" s="91">
        <v>2.8045772709999999</v>
      </c>
      <c r="BH308" s="91">
        <v>2.7763819186999998</v>
      </c>
      <c r="BI308" s="91">
        <v>2.7373426578999998</v>
      </c>
      <c r="BJ308" s="91">
        <v>2.6849965846999999</v>
      </c>
      <c r="BK308" s="91">
        <v>2.6252312139999998</v>
      </c>
    </row>
    <row r="309" spans="1:63" ht="12.75" customHeight="1" x14ac:dyDescent="0.2">
      <c r="B309" s="98" t="s">
        <v>60</v>
      </c>
      <c r="C309" s="91" t="s">
        <v>32</v>
      </c>
      <c r="D309" s="91" t="s">
        <v>32</v>
      </c>
      <c r="E309" s="91" t="s">
        <v>32</v>
      </c>
      <c r="F309" s="91" t="s">
        <v>32</v>
      </c>
      <c r="G309" s="98">
        <v>3010</v>
      </c>
      <c r="H309" s="98">
        <v>2929</v>
      </c>
      <c r="I309" s="98">
        <v>2862</v>
      </c>
      <c r="J309" s="98">
        <v>2759</v>
      </c>
      <c r="K309" s="98">
        <v>2694</v>
      </c>
      <c r="L309" s="98">
        <v>2699</v>
      </c>
      <c r="M309" s="98">
        <v>2662</v>
      </c>
      <c r="N309" s="98">
        <v>2636</v>
      </c>
      <c r="O309" s="98">
        <v>2614</v>
      </c>
      <c r="P309" s="98">
        <v>2571</v>
      </c>
      <c r="Q309" s="98">
        <v>2489</v>
      </c>
      <c r="R309" s="98">
        <v>2474</v>
      </c>
      <c r="S309" s="98">
        <v>2445</v>
      </c>
      <c r="T309" s="98">
        <v>2377</v>
      </c>
      <c r="U309" s="98">
        <v>2311</v>
      </c>
      <c r="V309" s="98">
        <v>2237</v>
      </c>
      <c r="W309" s="98">
        <v>2161</v>
      </c>
      <c r="X309" s="98">
        <v>2077</v>
      </c>
      <c r="Y309" s="98">
        <v>2008</v>
      </c>
      <c r="Z309" s="98">
        <v>1931</v>
      </c>
      <c r="AA309" s="98">
        <v>1850</v>
      </c>
      <c r="AB309" s="98">
        <v>1773</v>
      </c>
      <c r="AC309" s="98">
        <v>1716</v>
      </c>
      <c r="AD309" s="98">
        <v>1643</v>
      </c>
      <c r="AE309" s="98">
        <v>1545</v>
      </c>
      <c r="AF309" s="98">
        <v>1501</v>
      </c>
      <c r="AG309" s="98">
        <v>1470</v>
      </c>
      <c r="AH309" s="98">
        <v>1424</v>
      </c>
      <c r="AI309" s="98">
        <v>1408</v>
      </c>
      <c r="AJ309" s="98">
        <v>1343</v>
      </c>
      <c r="AK309" s="98">
        <v>1324</v>
      </c>
      <c r="AL309" s="98">
        <v>1296</v>
      </c>
      <c r="AM309" s="98">
        <v>1257</v>
      </c>
      <c r="AN309" s="98">
        <v>1258</v>
      </c>
      <c r="AO309" s="98">
        <v>1248</v>
      </c>
      <c r="AP309" s="98">
        <v>1184.9506206505005</v>
      </c>
      <c r="AQ309" s="98">
        <v>1134.7113703378004</v>
      </c>
      <c r="AR309" s="98">
        <v>1086.2505170053996</v>
      </c>
      <c r="AS309" s="98">
        <v>1045.1029688604003</v>
      </c>
      <c r="AT309" s="98">
        <v>1004.0618874554999</v>
      </c>
      <c r="AU309" s="98">
        <v>969.4307418545003</v>
      </c>
      <c r="AV309" s="98">
        <v>935.33439607022956</v>
      </c>
      <c r="AW309" s="98">
        <v>906.47751215936205</v>
      </c>
      <c r="AX309" s="98">
        <v>877.07056271043973</v>
      </c>
      <c r="AY309" s="98">
        <v>851.56453142352348</v>
      </c>
      <c r="AZ309" s="98">
        <v>825.80362407886628</v>
      </c>
      <c r="BA309" s="98">
        <v>801.86382302565266</v>
      </c>
      <c r="BB309" s="98">
        <v>774.38547915029073</v>
      </c>
      <c r="BC309" s="98">
        <v>748.79592675144329</v>
      </c>
      <c r="BD309" s="98">
        <v>723.50386836380198</v>
      </c>
      <c r="BE309" s="98">
        <v>702.97414684759462</v>
      </c>
      <c r="BF309" s="98">
        <v>680.01746586132128</v>
      </c>
      <c r="BG309" s="98">
        <v>656.50094419331094</v>
      </c>
      <c r="BH309" s="98">
        <v>631.99259085136111</v>
      </c>
      <c r="BI309" s="98">
        <v>610.17442942934224</v>
      </c>
      <c r="BJ309" s="98">
        <v>588.49074425310971</v>
      </c>
      <c r="BK309" s="98">
        <v>569.26730349877369</v>
      </c>
    </row>
    <row r="310" spans="1:63" ht="12.75" customHeight="1" x14ac:dyDescent="0.2">
      <c r="A310" s="96"/>
      <c r="B310" s="98" t="s">
        <v>12</v>
      </c>
    </row>
    <row r="311" spans="1:63" ht="12.75" customHeight="1" x14ac:dyDescent="0.2">
      <c r="A311" s="96"/>
    </row>
    <row r="312" spans="1:63" ht="12.75" customHeight="1" x14ac:dyDescent="0.2">
      <c r="A312" s="96"/>
    </row>
    <row r="313" spans="1:63" ht="12.75" customHeight="1" x14ac:dyDescent="0.2">
      <c r="A313" s="96"/>
    </row>
    <row r="314" spans="1:63" ht="12.75" customHeight="1" x14ac:dyDescent="0.2">
      <c r="A314" s="96"/>
    </row>
    <row r="315" spans="1:63" ht="12.75" customHeight="1" x14ac:dyDescent="0.2">
      <c r="A315" s="96"/>
    </row>
    <row r="316" spans="1:63" ht="12.75" customHeight="1" x14ac:dyDescent="0.2">
      <c r="A316" s="96"/>
    </row>
    <row r="317" spans="1:63" ht="12.75" customHeight="1" x14ac:dyDescent="0.2">
      <c r="A317" s="96"/>
    </row>
    <row r="318" spans="1:63" ht="12.75" customHeight="1" x14ac:dyDescent="0.2">
      <c r="A318" s="96"/>
    </row>
    <row r="319" spans="1:63" ht="12.75" customHeight="1" x14ac:dyDescent="0.2">
      <c r="A319" s="96"/>
    </row>
    <row r="320" spans="1:63" ht="12.75" customHeight="1" x14ac:dyDescent="0.2">
      <c r="A320" s="106" t="s">
        <v>29</v>
      </c>
    </row>
    <row r="321" spans="1:63" ht="12.75" customHeight="1" x14ac:dyDescent="0.2">
      <c r="B321" s="98" t="s">
        <v>56</v>
      </c>
      <c r="C321" s="91" t="s">
        <v>32</v>
      </c>
      <c r="D321" s="91" t="s">
        <v>32</v>
      </c>
      <c r="E321" s="91" t="s">
        <v>32</v>
      </c>
      <c r="F321" s="91" t="s">
        <v>32</v>
      </c>
      <c r="G321" s="91">
        <v>1065</v>
      </c>
      <c r="H321" s="91">
        <v>1071</v>
      </c>
      <c r="I321" s="91">
        <v>1067</v>
      </c>
      <c r="J321" s="91">
        <v>1057</v>
      </c>
      <c r="K321" s="91">
        <v>1065</v>
      </c>
      <c r="L321" s="91">
        <v>1053</v>
      </c>
      <c r="M321" s="91">
        <v>1605</v>
      </c>
      <c r="N321" s="91">
        <v>1649</v>
      </c>
      <c r="O321" s="91">
        <v>1689</v>
      </c>
      <c r="P321" s="91">
        <v>1721</v>
      </c>
      <c r="Q321" s="91">
        <v>1783</v>
      </c>
      <c r="R321" s="91">
        <v>1602</v>
      </c>
      <c r="S321" s="91">
        <v>1512</v>
      </c>
      <c r="T321" s="91">
        <v>1483</v>
      </c>
      <c r="U321" s="91">
        <v>1391</v>
      </c>
      <c r="V321" s="91">
        <v>1210</v>
      </c>
      <c r="W321" s="91">
        <v>1206</v>
      </c>
      <c r="X321" s="91">
        <v>1194</v>
      </c>
      <c r="Y321" s="91">
        <v>1183</v>
      </c>
      <c r="Z321" s="91">
        <v>1150</v>
      </c>
      <c r="AA321" s="91">
        <v>1136</v>
      </c>
      <c r="AB321" s="91">
        <v>1106</v>
      </c>
      <c r="AC321" s="91">
        <v>1108</v>
      </c>
      <c r="AD321" s="91">
        <v>1082</v>
      </c>
      <c r="AE321" s="91">
        <v>988</v>
      </c>
      <c r="AF321" s="91">
        <v>957</v>
      </c>
      <c r="AG321" s="91">
        <v>926</v>
      </c>
      <c r="AH321" s="91">
        <v>884</v>
      </c>
      <c r="AI321" s="91">
        <v>859</v>
      </c>
      <c r="AJ321" s="91">
        <v>1435</v>
      </c>
      <c r="AK321" s="91">
        <v>1379</v>
      </c>
      <c r="AL321" s="91">
        <v>805</v>
      </c>
      <c r="AM321" s="91">
        <v>795</v>
      </c>
      <c r="AN321" s="91">
        <v>812</v>
      </c>
      <c r="AO321" s="91">
        <v>789</v>
      </c>
      <c r="AP321" s="91">
        <v>754.29652505780018</v>
      </c>
      <c r="AQ321" s="91">
        <v>727.01096072779956</v>
      </c>
      <c r="AR321" s="91">
        <v>702.22237626280059</v>
      </c>
      <c r="AS321" s="91">
        <v>683.77171972600013</v>
      </c>
      <c r="AT321" s="91">
        <v>665.62682911720015</v>
      </c>
      <c r="AU321" s="91">
        <v>651.07718436930008</v>
      </c>
      <c r="AV321" s="91">
        <v>635.94710101470059</v>
      </c>
      <c r="AW321" s="91">
        <v>625.50103892549907</v>
      </c>
      <c r="AX321" s="91">
        <v>615.30057442740144</v>
      </c>
      <c r="AY321" s="91">
        <v>608.26123655640049</v>
      </c>
      <c r="AZ321" s="91">
        <v>601.15757358970029</v>
      </c>
      <c r="BA321" s="91">
        <v>597.04898461090033</v>
      </c>
      <c r="BB321" s="91">
        <v>592.38596792960038</v>
      </c>
      <c r="BC321" s="91">
        <v>589.90585438440007</v>
      </c>
      <c r="BD321" s="91">
        <v>587.07952003099854</v>
      </c>
      <c r="BE321" s="91">
        <v>585.74650532320015</v>
      </c>
      <c r="BF321" s="91">
        <v>583.4651936619922</v>
      </c>
      <c r="BG321" s="91">
        <v>580.54224708135951</v>
      </c>
      <c r="BH321" s="91">
        <v>574.79035201369868</v>
      </c>
      <c r="BI321" s="91">
        <v>570.5016315520694</v>
      </c>
      <c r="BJ321" s="91">
        <v>565.91998903389083</v>
      </c>
      <c r="BK321" s="91">
        <v>562.79766848052191</v>
      </c>
    </row>
    <row r="322" spans="1:63" ht="12.75" customHeight="1" x14ac:dyDescent="0.2">
      <c r="B322" s="98" t="s">
        <v>49</v>
      </c>
      <c r="C322" s="91" t="s">
        <v>32</v>
      </c>
      <c r="D322" s="91" t="s">
        <v>32</v>
      </c>
      <c r="E322" s="91" t="s">
        <v>32</v>
      </c>
      <c r="F322" s="91" t="s">
        <v>32</v>
      </c>
      <c r="G322" s="91">
        <v>736</v>
      </c>
      <c r="H322" s="91">
        <v>764</v>
      </c>
      <c r="I322" s="91">
        <v>805</v>
      </c>
      <c r="J322" s="91">
        <v>885</v>
      </c>
      <c r="K322" s="91">
        <v>1162</v>
      </c>
      <c r="L322" s="91">
        <v>1232</v>
      </c>
      <c r="M322" s="91">
        <v>1403</v>
      </c>
      <c r="N322" s="91">
        <v>1494</v>
      </c>
      <c r="O322" s="91">
        <v>1555</v>
      </c>
      <c r="P322" s="91">
        <v>1532</v>
      </c>
      <c r="Q322" s="91">
        <v>1549</v>
      </c>
      <c r="R322" s="91">
        <v>1351</v>
      </c>
      <c r="S322" s="91">
        <v>1280</v>
      </c>
      <c r="T322" s="91">
        <v>1231</v>
      </c>
      <c r="U322" s="91">
        <v>1137</v>
      </c>
      <c r="V322" s="91">
        <v>955</v>
      </c>
      <c r="W322" s="91">
        <v>940</v>
      </c>
      <c r="X322" s="91">
        <v>922</v>
      </c>
      <c r="Y322" s="91">
        <v>915</v>
      </c>
      <c r="Z322" s="91">
        <v>877</v>
      </c>
      <c r="AA322" s="91">
        <v>847</v>
      </c>
      <c r="AB322" s="91">
        <v>825</v>
      </c>
      <c r="AC322" s="91">
        <v>803</v>
      </c>
      <c r="AD322" s="91">
        <v>783</v>
      </c>
      <c r="AE322" s="91">
        <v>684</v>
      </c>
      <c r="AF322" s="91">
        <v>644</v>
      </c>
      <c r="AG322" s="91">
        <v>638</v>
      </c>
      <c r="AH322" s="91">
        <v>625</v>
      </c>
      <c r="AI322" s="91">
        <v>598</v>
      </c>
      <c r="AJ322" s="91">
        <v>1002</v>
      </c>
      <c r="AK322" s="91">
        <v>961</v>
      </c>
      <c r="AL322" s="91">
        <v>559</v>
      </c>
      <c r="AM322" s="91">
        <v>550</v>
      </c>
      <c r="AN322" s="91">
        <v>559</v>
      </c>
      <c r="AO322" s="91">
        <v>546</v>
      </c>
      <c r="AP322" s="91">
        <v>517.1772897236001</v>
      </c>
      <c r="AQ322" s="91">
        <v>493.47803279570002</v>
      </c>
      <c r="AR322" s="91">
        <v>470.74053115280014</v>
      </c>
      <c r="AS322" s="91">
        <v>452.76414805400009</v>
      </c>
      <c r="AT322" s="91">
        <v>435.46184401649987</v>
      </c>
      <c r="AU322" s="91">
        <v>421.91968189399984</v>
      </c>
      <c r="AV322" s="91">
        <v>408.89229493199957</v>
      </c>
      <c r="AW322" s="91">
        <v>399.35130250580028</v>
      </c>
      <c r="AX322" s="91">
        <v>390.19817287650011</v>
      </c>
      <c r="AY322" s="91">
        <v>383.75171131970035</v>
      </c>
      <c r="AZ322" s="91">
        <v>377.79031560840031</v>
      </c>
      <c r="BA322" s="91">
        <v>374.16282991179997</v>
      </c>
      <c r="BB322" s="91">
        <v>370.59004668630064</v>
      </c>
      <c r="BC322" s="91">
        <v>369.44748517070013</v>
      </c>
      <c r="BD322" s="91">
        <v>368.89824720030026</v>
      </c>
      <c r="BE322" s="91">
        <v>368.93013286819962</v>
      </c>
      <c r="BF322" s="91">
        <v>367.93098098590036</v>
      </c>
      <c r="BG322" s="91">
        <v>366.9825027270997</v>
      </c>
      <c r="BH322" s="91">
        <v>364.75722821609997</v>
      </c>
      <c r="BI322" s="91">
        <v>363.24482267786556</v>
      </c>
      <c r="BJ322" s="91">
        <v>361.22897022343204</v>
      </c>
      <c r="BK322" s="91">
        <v>359.89172242425354</v>
      </c>
    </row>
    <row r="323" spans="1:63" ht="12.75" customHeight="1" x14ac:dyDescent="0.2">
      <c r="B323" s="98" t="s">
        <v>50</v>
      </c>
      <c r="C323" s="91" t="s">
        <v>32</v>
      </c>
      <c r="D323" s="91" t="s">
        <v>32</v>
      </c>
      <c r="E323" s="91" t="s">
        <v>32</v>
      </c>
      <c r="F323" s="91" t="s">
        <v>32</v>
      </c>
      <c r="G323" s="91">
        <v>491</v>
      </c>
      <c r="H323" s="91">
        <v>524</v>
      </c>
      <c r="I323" s="91">
        <v>521</v>
      </c>
      <c r="J323" s="91">
        <v>539</v>
      </c>
      <c r="K323" s="91">
        <v>567</v>
      </c>
      <c r="L323" s="91">
        <v>585</v>
      </c>
      <c r="M323" s="91">
        <v>820</v>
      </c>
      <c r="N323" s="91">
        <v>841</v>
      </c>
      <c r="O323" s="91">
        <v>875</v>
      </c>
      <c r="P323" s="91">
        <v>905</v>
      </c>
      <c r="Q323" s="91">
        <v>970</v>
      </c>
      <c r="R323" s="91">
        <v>810</v>
      </c>
      <c r="S323" s="91">
        <v>802</v>
      </c>
      <c r="T323" s="91">
        <v>793</v>
      </c>
      <c r="U323" s="91">
        <v>737</v>
      </c>
      <c r="V323" s="91">
        <v>670</v>
      </c>
      <c r="W323" s="91">
        <v>697</v>
      </c>
      <c r="X323" s="91">
        <v>687</v>
      </c>
      <c r="Y323" s="91">
        <v>705</v>
      </c>
      <c r="Z323" s="91">
        <v>685</v>
      </c>
      <c r="AA323" s="91">
        <v>655</v>
      </c>
      <c r="AB323" s="91">
        <v>647</v>
      </c>
      <c r="AC323" s="91">
        <v>646</v>
      </c>
      <c r="AD323" s="91">
        <v>632</v>
      </c>
      <c r="AE323" s="91">
        <v>568</v>
      </c>
      <c r="AF323" s="91">
        <v>553</v>
      </c>
      <c r="AG323" s="91">
        <v>564</v>
      </c>
      <c r="AH323" s="91">
        <v>547</v>
      </c>
      <c r="AI323" s="91">
        <v>515</v>
      </c>
      <c r="AJ323" s="91">
        <v>958</v>
      </c>
      <c r="AK323" s="91">
        <v>936</v>
      </c>
      <c r="AL323" s="91">
        <v>518</v>
      </c>
      <c r="AM323" s="91">
        <v>515</v>
      </c>
      <c r="AN323" s="91">
        <v>528</v>
      </c>
      <c r="AO323" s="91">
        <v>528</v>
      </c>
      <c r="AP323" s="91">
        <v>514.80794733010055</v>
      </c>
      <c r="AQ323" s="91">
        <v>502.01390933410045</v>
      </c>
      <c r="AR323" s="91">
        <v>487.66086199849968</v>
      </c>
      <c r="AS323" s="91">
        <v>474.96743667600032</v>
      </c>
      <c r="AT323" s="91">
        <v>461.86202228170032</v>
      </c>
      <c r="AU323" s="91">
        <v>451.53169443829995</v>
      </c>
      <c r="AV323" s="91">
        <v>441.41438245890043</v>
      </c>
      <c r="AW323" s="91">
        <v>432.33719629510034</v>
      </c>
      <c r="AX323" s="91">
        <v>422.39685194889989</v>
      </c>
      <c r="AY323" s="91">
        <v>415.5902620156001</v>
      </c>
      <c r="AZ323" s="91">
        <v>410.0829544931002</v>
      </c>
      <c r="BA323" s="91">
        <v>406.48533010970021</v>
      </c>
      <c r="BB323" s="91">
        <v>402.82629502150002</v>
      </c>
      <c r="BC323" s="91">
        <v>399.74546263259924</v>
      </c>
      <c r="BD323" s="91">
        <v>395.80025843480018</v>
      </c>
      <c r="BE323" s="91">
        <v>392.89804387369986</v>
      </c>
      <c r="BF323" s="91">
        <v>389.75941503049967</v>
      </c>
      <c r="BG323" s="91">
        <v>387.85295985980002</v>
      </c>
      <c r="BH323" s="91">
        <v>385.67302571929974</v>
      </c>
      <c r="BI323" s="91">
        <v>384.48404137030025</v>
      </c>
      <c r="BJ323" s="91">
        <v>382.80290238960032</v>
      </c>
      <c r="BK323" s="91">
        <v>381.94638864429947</v>
      </c>
    </row>
    <row r="324" spans="1:63" ht="12.75" customHeight="1" x14ac:dyDescent="0.2">
      <c r="B324" s="98" t="s">
        <v>51</v>
      </c>
      <c r="C324" s="91" t="s">
        <v>32</v>
      </c>
      <c r="D324" s="91" t="s">
        <v>32</v>
      </c>
      <c r="E324" s="91" t="s">
        <v>32</v>
      </c>
      <c r="F324" s="91" t="s">
        <v>32</v>
      </c>
      <c r="G324" s="91">
        <v>250</v>
      </c>
      <c r="H324" s="91">
        <v>254</v>
      </c>
      <c r="I324" s="91">
        <v>260</v>
      </c>
      <c r="J324" s="91">
        <v>263</v>
      </c>
      <c r="K324" s="91">
        <v>297</v>
      </c>
      <c r="L324" s="91">
        <v>293</v>
      </c>
      <c r="M324" s="91">
        <v>489</v>
      </c>
      <c r="N324" s="91">
        <v>584</v>
      </c>
      <c r="O324" s="91">
        <v>599</v>
      </c>
      <c r="P324" s="91">
        <v>591</v>
      </c>
      <c r="Q324" s="91">
        <v>604</v>
      </c>
      <c r="R324" s="91">
        <v>535</v>
      </c>
      <c r="S324" s="91">
        <v>522</v>
      </c>
      <c r="T324" s="91">
        <v>516</v>
      </c>
      <c r="U324" s="91">
        <v>481</v>
      </c>
      <c r="V324" s="91">
        <v>416</v>
      </c>
      <c r="W324" s="91">
        <v>404</v>
      </c>
      <c r="X324" s="91">
        <v>401</v>
      </c>
      <c r="Y324" s="91">
        <v>396</v>
      </c>
      <c r="Z324" s="91">
        <v>380</v>
      </c>
      <c r="AA324" s="91">
        <v>372</v>
      </c>
      <c r="AB324" s="91">
        <v>355</v>
      </c>
      <c r="AC324" s="91">
        <v>343</v>
      </c>
      <c r="AD324" s="91">
        <v>328</v>
      </c>
      <c r="AE324" s="91">
        <v>295</v>
      </c>
      <c r="AF324" s="91">
        <v>273</v>
      </c>
      <c r="AG324" s="91">
        <v>266</v>
      </c>
      <c r="AH324" s="91">
        <v>266</v>
      </c>
      <c r="AI324" s="91">
        <v>249</v>
      </c>
      <c r="AJ324" s="91">
        <v>362</v>
      </c>
      <c r="AK324" s="91">
        <v>348</v>
      </c>
      <c r="AL324" s="91">
        <v>229</v>
      </c>
      <c r="AM324" s="91">
        <v>215</v>
      </c>
      <c r="AN324" s="91">
        <v>210</v>
      </c>
      <c r="AO324" s="91">
        <v>202</v>
      </c>
      <c r="AP324" s="91">
        <v>190.40906810529998</v>
      </c>
      <c r="AQ324" s="91">
        <v>180.75295898129986</v>
      </c>
      <c r="AR324" s="91">
        <v>171.62896168910001</v>
      </c>
      <c r="AS324" s="91">
        <v>163.95590891609987</v>
      </c>
      <c r="AT324" s="91">
        <v>156.28465254559995</v>
      </c>
      <c r="AU324" s="91">
        <v>150.02936011890003</v>
      </c>
      <c r="AV324" s="91">
        <v>143.86560947680002</v>
      </c>
      <c r="AW324" s="91">
        <v>139.06568665540004</v>
      </c>
      <c r="AX324" s="91">
        <v>134.45046335629999</v>
      </c>
      <c r="AY324" s="91">
        <v>131.1426843621</v>
      </c>
      <c r="AZ324" s="91">
        <v>128.06279090299986</v>
      </c>
      <c r="BA324" s="91">
        <v>125.6598953563</v>
      </c>
      <c r="BB324" s="91">
        <v>123.09367091519997</v>
      </c>
      <c r="BC324" s="91">
        <v>121.19185739069992</v>
      </c>
      <c r="BD324" s="91">
        <v>119.2545093789001</v>
      </c>
      <c r="BE324" s="91">
        <v>117.88836057149992</v>
      </c>
      <c r="BF324" s="91">
        <v>116.3953146375999</v>
      </c>
      <c r="BG324" s="91">
        <v>115.32407792313789</v>
      </c>
      <c r="BH324" s="91">
        <v>114.16518989276994</v>
      </c>
      <c r="BI324" s="91">
        <v>113.24178721780001</v>
      </c>
      <c r="BJ324" s="91">
        <v>112.13378133146513</v>
      </c>
      <c r="BK324" s="91">
        <v>111.06718052204272</v>
      </c>
    </row>
    <row r="325" spans="1:63" ht="12.75" customHeight="1" x14ac:dyDescent="0.2">
      <c r="B325" s="98" t="s">
        <v>52</v>
      </c>
      <c r="C325" s="91" t="s">
        <v>32</v>
      </c>
      <c r="D325" s="91" t="s">
        <v>32</v>
      </c>
      <c r="E325" s="91" t="s">
        <v>32</v>
      </c>
      <c r="F325" s="91" t="s">
        <v>32</v>
      </c>
      <c r="G325" s="91">
        <v>669</v>
      </c>
      <c r="H325" s="91">
        <v>696</v>
      </c>
      <c r="I325" s="91">
        <v>723</v>
      </c>
      <c r="J325" s="91">
        <v>738</v>
      </c>
      <c r="K325" s="91">
        <v>762</v>
      </c>
      <c r="L325" s="91">
        <v>726</v>
      </c>
      <c r="M325" s="91">
        <v>769</v>
      </c>
      <c r="N325" s="91">
        <v>793</v>
      </c>
      <c r="O325" s="91">
        <v>810</v>
      </c>
      <c r="P325" s="91">
        <v>854</v>
      </c>
      <c r="Q325" s="91">
        <v>894</v>
      </c>
      <c r="R325" s="91">
        <v>819</v>
      </c>
      <c r="S325" s="91">
        <v>801</v>
      </c>
      <c r="T325" s="91">
        <v>783</v>
      </c>
      <c r="U325" s="91">
        <v>751</v>
      </c>
      <c r="V325" s="91">
        <v>681</v>
      </c>
      <c r="W325" s="91">
        <v>680</v>
      </c>
      <c r="X325" s="91">
        <v>679</v>
      </c>
      <c r="Y325" s="91">
        <v>676</v>
      </c>
      <c r="Z325" s="91">
        <v>639</v>
      </c>
      <c r="AA325" s="91">
        <v>623</v>
      </c>
      <c r="AB325" s="91">
        <v>596</v>
      </c>
      <c r="AC325" s="91">
        <v>583</v>
      </c>
      <c r="AD325" s="91">
        <v>556</v>
      </c>
      <c r="AE325" s="91">
        <v>503</v>
      </c>
      <c r="AF325" s="91">
        <v>494</v>
      </c>
      <c r="AG325" s="91">
        <v>496</v>
      </c>
      <c r="AH325" s="91">
        <v>480</v>
      </c>
      <c r="AI325" s="91">
        <v>464</v>
      </c>
      <c r="AJ325" s="91">
        <v>628</v>
      </c>
      <c r="AK325" s="91">
        <v>608</v>
      </c>
      <c r="AL325" s="91">
        <v>445</v>
      </c>
      <c r="AM325" s="91">
        <v>433</v>
      </c>
      <c r="AN325" s="91">
        <v>426</v>
      </c>
      <c r="AO325" s="91">
        <v>408</v>
      </c>
      <c r="AP325" s="91">
        <v>386.37166706180022</v>
      </c>
      <c r="AQ325" s="91">
        <v>368.02702052699999</v>
      </c>
      <c r="AR325" s="91">
        <v>349.89601528069977</v>
      </c>
      <c r="AS325" s="91">
        <v>334.74505034010025</v>
      </c>
      <c r="AT325" s="91">
        <v>319.40041195430024</v>
      </c>
      <c r="AU325" s="91">
        <v>306.08692185320035</v>
      </c>
      <c r="AV325" s="91">
        <v>292.35801761400012</v>
      </c>
      <c r="AW325" s="91">
        <v>281.18831124729979</v>
      </c>
      <c r="AX325" s="91">
        <v>270.20340805900008</v>
      </c>
      <c r="AY325" s="91">
        <v>261.27822343600008</v>
      </c>
      <c r="AZ325" s="91">
        <v>252.38014786959999</v>
      </c>
      <c r="BA325" s="91">
        <v>245.14306585289992</v>
      </c>
      <c r="BB325" s="91">
        <v>237.87128022529959</v>
      </c>
      <c r="BC325" s="91">
        <v>231.95295550539998</v>
      </c>
      <c r="BD325" s="91">
        <v>225.83393878239983</v>
      </c>
      <c r="BE325" s="91">
        <v>221.08699438459982</v>
      </c>
      <c r="BF325" s="91">
        <v>216.40644330380007</v>
      </c>
      <c r="BG325" s="91">
        <v>212.54792921749993</v>
      </c>
      <c r="BH325" s="91">
        <v>208.26701867833143</v>
      </c>
      <c r="BI325" s="91">
        <v>204.84267941277301</v>
      </c>
      <c r="BJ325" s="91">
        <v>201.16950152723439</v>
      </c>
      <c r="BK325" s="91">
        <v>198.23750291741106</v>
      </c>
    </row>
    <row r="326" spans="1:63" ht="12.75" customHeight="1" x14ac:dyDescent="0.2">
      <c r="B326" s="98" t="s">
        <v>53</v>
      </c>
      <c r="C326" s="91" t="s">
        <v>32</v>
      </c>
      <c r="D326" s="91" t="s">
        <v>32</v>
      </c>
      <c r="E326" s="91" t="s">
        <v>32</v>
      </c>
      <c r="F326" s="91" t="s">
        <v>32</v>
      </c>
      <c r="G326" s="91">
        <v>54</v>
      </c>
      <c r="H326" s="91">
        <v>54</v>
      </c>
      <c r="I326" s="91">
        <v>54</v>
      </c>
      <c r="J326" s="91">
        <v>54</v>
      </c>
      <c r="K326" s="91">
        <v>54</v>
      </c>
      <c r="L326" s="91">
        <v>61</v>
      </c>
      <c r="M326" s="91">
        <v>93</v>
      </c>
      <c r="N326" s="91">
        <v>111</v>
      </c>
      <c r="O326" s="91">
        <v>119</v>
      </c>
      <c r="P326" s="91">
        <v>126</v>
      </c>
      <c r="Q326" s="91">
        <v>136</v>
      </c>
      <c r="R326" s="91">
        <v>107</v>
      </c>
      <c r="S326" s="91">
        <v>105</v>
      </c>
      <c r="T326" s="91">
        <v>102</v>
      </c>
      <c r="U326" s="91">
        <v>98</v>
      </c>
      <c r="V326" s="91">
        <v>92</v>
      </c>
      <c r="W326" s="91">
        <v>92</v>
      </c>
      <c r="X326" s="91">
        <v>86</v>
      </c>
      <c r="Y326" s="91">
        <v>83</v>
      </c>
      <c r="Z326" s="91">
        <v>85</v>
      </c>
      <c r="AA326" s="91">
        <v>80</v>
      </c>
      <c r="AB326" s="91">
        <v>78</v>
      </c>
      <c r="AC326" s="91">
        <v>72</v>
      </c>
      <c r="AD326" s="91">
        <v>66</v>
      </c>
      <c r="AE326" s="91">
        <v>57</v>
      </c>
      <c r="AF326" s="91">
        <v>56</v>
      </c>
      <c r="AG326" s="91">
        <v>54</v>
      </c>
      <c r="AH326" s="91">
        <v>55</v>
      </c>
      <c r="AI326" s="91">
        <v>49</v>
      </c>
      <c r="AJ326" s="91">
        <v>94</v>
      </c>
      <c r="AK326" s="91">
        <v>93</v>
      </c>
      <c r="AL326" s="91">
        <v>59</v>
      </c>
      <c r="AM326" s="91">
        <v>57</v>
      </c>
      <c r="AN326" s="91">
        <v>56</v>
      </c>
      <c r="AO326" s="91">
        <v>55</v>
      </c>
      <c r="AP326" s="91">
        <v>52.442651670199993</v>
      </c>
      <c r="AQ326" s="91">
        <v>49.837399428599994</v>
      </c>
      <c r="AR326" s="91">
        <v>46.897062678300003</v>
      </c>
      <c r="AS326" s="91">
        <v>44.500379878299995</v>
      </c>
      <c r="AT326" s="91">
        <v>42.179371153900007</v>
      </c>
      <c r="AU326" s="91">
        <v>40.122062091699995</v>
      </c>
      <c r="AV326" s="91">
        <v>38.095144256200001</v>
      </c>
      <c r="AW326" s="91">
        <v>36.419170052299997</v>
      </c>
      <c r="AX326" s="91">
        <v>34.697279598000001</v>
      </c>
      <c r="AY326" s="91">
        <v>33.03737297419999</v>
      </c>
      <c r="AZ326" s="91">
        <v>31.241573549400005</v>
      </c>
      <c r="BA326" s="91">
        <v>29.772221153899999</v>
      </c>
      <c r="BB326" s="91">
        <v>28.320899911000001</v>
      </c>
      <c r="BC326" s="91">
        <v>27.1149380622</v>
      </c>
      <c r="BD326" s="91">
        <v>25.932636082599998</v>
      </c>
      <c r="BE326" s="91">
        <v>24.951702250299999</v>
      </c>
      <c r="BF326" s="91">
        <v>23.984574267999992</v>
      </c>
      <c r="BG326" s="91">
        <v>23.162175863900007</v>
      </c>
      <c r="BH326" s="91">
        <v>22.325532039700008</v>
      </c>
      <c r="BI326" s="91">
        <v>21.542128925499998</v>
      </c>
      <c r="BJ326" s="91">
        <v>20.670922886799996</v>
      </c>
      <c r="BK326" s="91">
        <v>19.962118099300003</v>
      </c>
    </row>
    <row r="327" spans="1:63" ht="12.75" customHeight="1" x14ac:dyDescent="0.2">
      <c r="B327" s="98" t="s">
        <v>54</v>
      </c>
      <c r="C327" s="91" t="s">
        <v>32</v>
      </c>
      <c r="D327" s="91" t="s">
        <v>32</v>
      </c>
      <c r="E327" s="91" t="s">
        <v>32</v>
      </c>
      <c r="F327" s="91" t="s">
        <v>32</v>
      </c>
      <c r="G327" s="91">
        <v>6</v>
      </c>
      <c r="H327" s="91">
        <v>6</v>
      </c>
      <c r="I327" s="91">
        <v>6</v>
      </c>
      <c r="J327" s="91">
        <v>5</v>
      </c>
      <c r="K327" s="91">
        <v>5</v>
      </c>
      <c r="L327" s="91">
        <v>4</v>
      </c>
      <c r="M327" s="91">
        <v>15</v>
      </c>
      <c r="N327" s="91">
        <v>23</v>
      </c>
      <c r="O327" s="91">
        <v>21</v>
      </c>
      <c r="P327" s="91">
        <v>21</v>
      </c>
      <c r="Q327" s="91">
        <v>21</v>
      </c>
      <c r="R327" s="91">
        <v>20</v>
      </c>
      <c r="S327" s="91">
        <v>18</v>
      </c>
      <c r="T327" s="91">
        <v>18</v>
      </c>
      <c r="U327" s="91">
        <v>17</v>
      </c>
      <c r="V327" s="91">
        <v>16</v>
      </c>
      <c r="W327" s="91">
        <v>17</v>
      </c>
      <c r="X327" s="91">
        <v>15</v>
      </c>
      <c r="Y327" s="91">
        <v>15</v>
      </c>
      <c r="Z327" s="91">
        <v>15</v>
      </c>
      <c r="AA327" s="91">
        <v>13</v>
      </c>
      <c r="AB327" s="91">
        <v>14</v>
      </c>
      <c r="AC327" s="91">
        <v>14</v>
      </c>
      <c r="AD327" s="91">
        <v>15</v>
      </c>
      <c r="AE327" s="91">
        <v>14</v>
      </c>
      <c r="AF327" s="91">
        <v>14</v>
      </c>
      <c r="AG327" s="91">
        <v>13</v>
      </c>
      <c r="AH327" s="91">
        <v>14</v>
      </c>
      <c r="AI327" s="91">
        <v>13</v>
      </c>
      <c r="AJ327" s="91">
        <v>18</v>
      </c>
      <c r="AK327" s="91">
        <v>18</v>
      </c>
      <c r="AL327" s="91">
        <v>10</v>
      </c>
      <c r="AM327" s="91">
        <v>9</v>
      </c>
      <c r="AN327" s="91">
        <v>9</v>
      </c>
      <c r="AO327" s="91">
        <v>8</v>
      </c>
      <c r="AP327" s="91">
        <v>7.5712021672000009</v>
      </c>
      <c r="AQ327" s="91">
        <v>7.1882412798999997</v>
      </c>
      <c r="AR327" s="91">
        <v>6.8053613210999995</v>
      </c>
      <c r="AS327" s="91">
        <v>6.4699754017999993</v>
      </c>
      <c r="AT327" s="91">
        <v>6.1308522930000011</v>
      </c>
      <c r="AU327" s="91">
        <v>5.8335426444000005</v>
      </c>
      <c r="AV327" s="91">
        <v>5.5310334131999994</v>
      </c>
      <c r="AW327" s="91">
        <v>5.2638752781999996</v>
      </c>
      <c r="AX327" s="91">
        <v>4.9913290084000002</v>
      </c>
      <c r="AY327" s="91">
        <v>4.7492955752000006</v>
      </c>
      <c r="AZ327" s="91">
        <v>4.5017801527000003</v>
      </c>
      <c r="BA327" s="91">
        <v>4.2814433507</v>
      </c>
      <c r="BB327" s="91">
        <v>4.0561721237999997</v>
      </c>
      <c r="BC327" s="91">
        <v>3.8554501906999996</v>
      </c>
      <c r="BD327" s="91">
        <v>3.6498591525999999</v>
      </c>
      <c r="BE327" s="91">
        <v>3.4665940128999999</v>
      </c>
      <c r="BF327" s="91">
        <v>3.2778122400999998</v>
      </c>
      <c r="BG327" s="91">
        <v>3.1107961457000011</v>
      </c>
      <c r="BH327" s="91">
        <v>2.9395333508000001</v>
      </c>
      <c r="BI327" s="91">
        <v>2.7874419709000007</v>
      </c>
      <c r="BJ327" s="91">
        <v>2.6312397515999999</v>
      </c>
      <c r="BK327" s="91">
        <v>2.4924557267999998</v>
      </c>
    </row>
    <row r="328" spans="1:63" ht="12.75" customHeight="1" x14ac:dyDescent="0.2">
      <c r="B328" s="98" t="s">
        <v>55</v>
      </c>
      <c r="C328" s="91" t="s">
        <v>32</v>
      </c>
      <c r="D328" s="91" t="s">
        <v>32</v>
      </c>
      <c r="E328" s="91" t="s">
        <v>32</v>
      </c>
      <c r="F328" s="91" t="s">
        <v>32</v>
      </c>
      <c r="G328" s="91">
        <v>103</v>
      </c>
      <c r="H328" s="91">
        <v>100</v>
      </c>
      <c r="I328" s="91">
        <v>101</v>
      </c>
      <c r="J328" s="91">
        <v>102</v>
      </c>
      <c r="K328" s="91">
        <v>106</v>
      </c>
      <c r="L328" s="91">
        <v>110</v>
      </c>
      <c r="M328" s="91">
        <v>136</v>
      </c>
      <c r="N328" s="91">
        <v>137</v>
      </c>
      <c r="O328" s="91">
        <v>140</v>
      </c>
      <c r="P328" s="91">
        <v>149</v>
      </c>
      <c r="Q328" s="91">
        <v>162</v>
      </c>
      <c r="R328" s="91">
        <v>156</v>
      </c>
      <c r="S328" s="91">
        <v>148</v>
      </c>
      <c r="T328" s="91">
        <v>152</v>
      </c>
      <c r="U328" s="91">
        <v>140</v>
      </c>
      <c r="V328" s="91">
        <v>120</v>
      </c>
      <c r="W328" s="91">
        <v>116</v>
      </c>
      <c r="X328" s="91">
        <v>123</v>
      </c>
      <c r="Y328" s="91">
        <v>126</v>
      </c>
      <c r="Z328" s="91">
        <v>124</v>
      </c>
      <c r="AA328" s="91">
        <v>122</v>
      </c>
      <c r="AB328" s="91">
        <v>126</v>
      </c>
      <c r="AC328" s="91">
        <v>124</v>
      </c>
      <c r="AD328" s="91">
        <v>124</v>
      </c>
      <c r="AE328" s="91">
        <v>104</v>
      </c>
      <c r="AF328" s="91">
        <v>98</v>
      </c>
      <c r="AG328" s="91">
        <v>97</v>
      </c>
      <c r="AH328" s="91">
        <v>95</v>
      </c>
      <c r="AI328" s="91">
        <v>87</v>
      </c>
      <c r="AJ328" s="91">
        <v>113</v>
      </c>
      <c r="AK328" s="91">
        <v>105</v>
      </c>
      <c r="AL328" s="91">
        <v>87</v>
      </c>
      <c r="AM328" s="91">
        <v>85</v>
      </c>
      <c r="AN328" s="91">
        <v>86</v>
      </c>
      <c r="AO328" s="91">
        <v>84</v>
      </c>
      <c r="AP328" s="91">
        <v>80.611575866000024</v>
      </c>
      <c r="AQ328" s="91">
        <v>77.653260012300009</v>
      </c>
      <c r="AR328" s="91">
        <v>74.743760899499989</v>
      </c>
      <c r="AS328" s="91">
        <v>72.003907341200005</v>
      </c>
      <c r="AT328" s="91">
        <v>69.122845141100001</v>
      </c>
      <c r="AU328" s="91">
        <v>66.50530576060001</v>
      </c>
      <c r="AV328" s="91">
        <v>63.85914686400001</v>
      </c>
      <c r="AW328" s="91">
        <v>61.406382304899971</v>
      </c>
      <c r="AX328" s="91">
        <v>58.872234117199966</v>
      </c>
      <c r="AY328" s="91">
        <v>56.450331581599997</v>
      </c>
      <c r="AZ328" s="91">
        <v>53.91258201740002</v>
      </c>
      <c r="BA328" s="91">
        <v>51.760706625299989</v>
      </c>
      <c r="BB328" s="91">
        <v>49.717129063200026</v>
      </c>
      <c r="BC328" s="91">
        <v>47.789151491100007</v>
      </c>
      <c r="BD328" s="91">
        <v>45.7288809187</v>
      </c>
      <c r="BE328" s="91">
        <v>43.942984507099979</v>
      </c>
      <c r="BF328" s="91">
        <v>42.185071723299977</v>
      </c>
      <c r="BG328" s="91">
        <v>40.527776318799987</v>
      </c>
      <c r="BH328" s="91">
        <v>38.760362342000043</v>
      </c>
      <c r="BI328" s="91">
        <v>37.092925187399985</v>
      </c>
      <c r="BJ328" s="91">
        <v>35.298579076500005</v>
      </c>
      <c r="BK328" s="91">
        <v>33.731048495099991</v>
      </c>
    </row>
    <row r="329" spans="1:63" ht="12.75" customHeight="1" x14ac:dyDescent="0.2">
      <c r="B329" s="98" t="s">
        <v>59</v>
      </c>
      <c r="C329" s="91" t="s">
        <v>32</v>
      </c>
      <c r="D329" s="91" t="s">
        <v>32</v>
      </c>
      <c r="E329" s="91" t="s">
        <v>32</v>
      </c>
      <c r="F329" s="91" t="s">
        <v>32</v>
      </c>
      <c r="G329" s="91">
        <v>0</v>
      </c>
      <c r="H329" s="91">
        <v>0</v>
      </c>
      <c r="I329" s="91">
        <v>0</v>
      </c>
      <c r="J329" s="91">
        <v>0</v>
      </c>
      <c r="K329" s="91">
        <v>0</v>
      </c>
      <c r="L329" s="91">
        <v>0</v>
      </c>
      <c r="M329" s="91">
        <v>0</v>
      </c>
      <c r="N329" s="91">
        <v>0</v>
      </c>
      <c r="O329" s="91">
        <v>0</v>
      </c>
      <c r="P329" s="91">
        <v>0</v>
      </c>
      <c r="Q329" s="91">
        <v>0</v>
      </c>
      <c r="R329" s="91">
        <v>0</v>
      </c>
      <c r="S329" s="91">
        <v>0</v>
      </c>
      <c r="T329" s="91">
        <v>0</v>
      </c>
      <c r="U329" s="91">
        <v>0</v>
      </c>
      <c r="V329" s="91">
        <v>0</v>
      </c>
      <c r="W329" s="91">
        <v>1</v>
      </c>
      <c r="X329" s="91">
        <v>1</v>
      </c>
      <c r="Y329" s="91">
        <v>1</v>
      </c>
      <c r="Z329" s="91">
        <v>1</v>
      </c>
      <c r="AA329" s="91">
        <v>1</v>
      </c>
      <c r="AB329" s="91">
        <v>1</v>
      </c>
      <c r="AC329" s="91">
        <v>1</v>
      </c>
      <c r="AD329" s="91">
        <v>1</v>
      </c>
      <c r="AE329" s="91">
        <v>1</v>
      </c>
      <c r="AF329" s="91">
        <v>1</v>
      </c>
      <c r="AG329" s="91">
        <v>1</v>
      </c>
      <c r="AH329" s="91">
        <v>2</v>
      </c>
      <c r="AI329" s="91">
        <v>1</v>
      </c>
      <c r="AJ329" s="91">
        <v>1</v>
      </c>
      <c r="AK329" s="91">
        <v>1</v>
      </c>
      <c r="AL329" s="91">
        <v>1</v>
      </c>
      <c r="AM329" s="91">
        <v>1</v>
      </c>
      <c r="AN329" s="91">
        <v>1</v>
      </c>
      <c r="AO329" s="91">
        <v>1</v>
      </c>
      <c r="AP329" s="91">
        <v>0.86510390339999998</v>
      </c>
      <c r="AQ329" s="91">
        <v>0.75014305589999997</v>
      </c>
      <c r="AR329" s="91">
        <v>0.63739325589999996</v>
      </c>
      <c r="AS329" s="91">
        <v>0.54502329709999997</v>
      </c>
      <c r="AT329" s="91">
        <v>0.4555666961</v>
      </c>
      <c r="AU329" s="91">
        <v>0.38341301709999998</v>
      </c>
      <c r="AV329" s="91">
        <v>0.31453822460000003</v>
      </c>
      <c r="AW329" s="91">
        <v>0.25997263430000001</v>
      </c>
      <c r="AX329" s="91">
        <v>0.20874402650000001</v>
      </c>
      <c r="AY329" s="91">
        <v>0.1689899453</v>
      </c>
      <c r="AZ329" s="91">
        <v>0.13237367459999999</v>
      </c>
      <c r="BA329" s="91">
        <v>0.1046328171</v>
      </c>
      <c r="BB329" s="91">
        <v>7.9640323499999999E-2</v>
      </c>
      <c r="BC329" s="91">
        <v>6.1228448900000003E-2</v>
      </c>
      <c r="BD329" s="91">
        <v>4.5061958900000004E-2</v>
      </c>
      <c r="BE329" s="91">
        <v>3.3537611500000002E-2</v>
      </c>
      <c r="BF329" s="91">
        <v>2.3719224300000001E-2</v>
      </c>
      <c r="BG329" s="91">
        <v>1.6988162599999999E-2</v>
      </c>
      <c r="BH329" s="91">
        <v>1.14544755E-2</v>
      </c>
      <c r="BI329" s="91">
        <v>7.8347677000000001E-3</v>
      </c>
      <c r="BJ329" s="91">
        <v>4.9834492999999997E-3</v>
      </c>
      <c r="BK329" s="91">
        <v>3.2223667999999998E-3</v>
      </c>
    </row>
    <row r="330" spans="1:63" ht="12.75" customHeight="1" x14ac:dyDescent="0.2">
      <c r="B330" s="98" t="s">
        <v>60</v>
      </c>
      <c r="C330" s="91" t="s">
        <v>32</v>
      </c>
      <c r="D330" s="91" t="s">
        <v>32</v>
      </c>
      <c r="E330" s="91" t="s">
        <v>32</v>
      </c>
      <c r="F330" s="91" t="s">
        <v>32</v>
      </c>
      <c r="G330" s="98">
        <v>3374</v>
      </c>
      <c r="H330" s="98">
        <v>3469</v>
      </c>
      <c r="I330" s="98">
        <v>3537</v>
      </c>
      <c r="J330" s="98">
        <v>3643</v>
      </c>
      <c r="K330" s="98">
        <v>4018</v>
      </c>
      <c r="L330" s="98">
        <v>4064</v>
      </c>
      <c r="M330" s="98">
        <v>5330</v>
      </c>
      <c r="N330" s="98">
        <v>5632</v>
      </c>
      <c r="O330" s="98">
        <v>5808</v>
      </c>
      <c r="P330" s="98">
        <v>5899</v>
      </c>
      <c r="Q330" s="98">
        <v>6119</v>
      </c>
      <c r="R330" s="98">
        <v>5400</v>
      </c>
      <c r="S330" s="98">
        <v>5188</v>
      </c>
      <c r="T330" s="98">
        <v>5078</v>
      </c>
      <c r="U330" s="98">
        <v>4752</v>
      </c>
      <c r="V330" s="98">
        <v>4160</v>
      </c>
      <c r="W330" s="98">
        <v>4153</v>
      </c>
      <c r="X330" s="98">
        <v>4108</v>
      </c>
      <c r="Y330" s="98">
        <v>4100</v>
      </c>
      <c r="Z330" s="98">
        <v>3956</v>
      </c>
      <c r="AA330" s="98">
        <v>3849</v>
      </c>
      <c r="AB330" s="98">
        <v>3748</v>
      </c>
      <c r="AC330" s="98">
        <v>3694</v>
      </c>
      <c r="AD330" s="98">
        <v>3587</v>
      </c>
      <c r="AE330" s="98">
        <v>3214</v>
      </c>
      <c r="AF330" s="98">
        <v>3090</v>
      </c>
      <c r="AG330" s="98">
        <v>3055</v>
      </c>
      <c r="AH330" s="98">
        <v>2968</v>
      </c>
      <c r="AI330" s="98">
        <v>2835</v>
      </c>
      <c r="AJ330" s="98">
        <v>4611</v>
      </c>
      <c r="AK330" s="98">
        <v>4449</v>
      </c>
      <c r="AL330" s="98">
        <v>2713</v>
      </c>
      <c r="AM330" s="98">
        <v>2660</v>
      </c>
      <c r="AN330" s="98">
        <v>2687</v>
      </c>
      <c r="AO330" s="98">
        <v>2621</v>
      </c>
      <c r="AP330" s="98">
        <v>2504.5530308854009</v>
      </c>
      <c r="AQ330" s="98">
        <v>2406.7119261425996</v>
      </c>
      <c r="AR330" s="98">
        <v>2311.2323245387001</v>
      </c>
      <c r="AS330" s="98">
        <v>2233.7235496306007</v>
      </c>
      <c r="AT330" s="98">
        <v>2156.5243951994003</v>
      </c>
      <c r="AU330" s="98">
        <v>2093.4891661874999</v>
      </c>
      <c r="AV330" s="98">
        <v>2030.277268254401</v>
      </c>
      <c r="AW330" s="98">
        <v>1980.7929358987997</v>
      </c>
      <c r="AX330" s="98">
        <v>1931.3190574182015</v>
      </c>
      <c r="AY330" s="98">
        <v>1894.4301077661012</v>
      </c>
      <c r="AZ330" s="98">
        <v>1859.2620918579007</v>
      </c>
      <c r="BA330" s="98">
        <v>1834.4191097886007</v>
      </c>
      <c r="BB330" s="98">
        <v>1808.9411021994006</v>
      </c>
      <c r="BC330" s="98">
        <v>1791.0643832766993</v>
      </c>
      <c r="BD330" s="98">
        <v>1772.2229119401991</v>
      </c>
      <c r="BE330" s="98">
        <v>1758.9448554029996</v>
      </c>
      <c r="BF330" s="98">
        <v>1743.4285250754924</v>
      </c>
      <c r="BG330" s="98">
        <v>1730.0674532998974</v>
      </c>
      <c r="BH330" s="98">
        <v>1711.6896967281998</v>
      </c>
      <c r="BI330" s="98">
        <v>1697.7452930823083</v>
      </c>
      <c r="BJ330" s="98">
        <v>1681.8608696698227</v>
      </c>
      <c r="BK330" s="98">
        <v>1670.1293076765285</v>
      </c>
    </row>
    <row r="331" spans="1:63" ht="12.75" customHeight="1" x14ac:dyDescent="0.2">
      <c r="A331" s="96"/>
      <c r="B331" s="98" t="s">
        <v>12</v>
      </c>
    </row>
    <row r="332" spans="1:63" ht="12.75" customHeight="1" x14ac:dyDescent="0.2">
      <c r="A332" s="96"/>
    </row>
    <row r="333" spans="1:63" ht="12.75" customHeight="1" x14ac:dyDescent="0.2">
      <c r="A333" s="96"/>
    </row>
    <row r="334" spans="1:63" ht="12.75" customHeight="1" x14ac:dyDescent="0.2">
      <c r="A334" s="96"/>
    </row>
    <row r="335" spans="1:63" ht="12.75" customHeight="1" x14ac:dyDescent="0.2">
      <c r="A335" s="96"/>
    </row>
    <row r="336" spans="1:63" ht="12.75" customHeight="1" x14ac:dyDescent="0.2">
      <c r="A336" s="96"/>
    </row>
    <row r="337" spans="1:63" ht="12.75" customHeight="1" x14ac:dyDescent="0.2">
      <c r="A337" s="96"/>
    </row>
    <row r="338" spans="1:63" ht="12.75" customHeight="1" x14ac:dyDescent="0.2">
      <c r="A338" s="96"/>
    </row>
    <row r="339" spans="1:63" ht="12.75" customHeight="1" x14ac:dyDescent="0.2">
      <c r="A339" s="96"/>
    </row>
    <row r="340" spans="1:63" ht="12.75" customHeight="1" x14ac:dyDescent="0.2">
      <c r="A340" s="96"/>
    </row>
    <row r="341" spans="1:63" ht="12.75" customHeight="1" x14ac:dyDescent="0.2">
      <c r="A341" s="106" t="s">
        <v>71</v>
      </c>
    </row>
    <row r="342" spans="1:63" ht="12.75" customHeight="1" x14ac:dyDescent="0.2">
      <c r="B342" s="98" t="s">
        <v>56</v>
      </c>
      <c r="H342" s="91">
        <v>0</v>
      </c>
      <c r="I342" s="91">
        <v>0</v>
      </c>
      <c r="J342" s="91">
        <v>0</v>
      </c>
      <c r="K342" s="91">
        <v>0</v>
      </c>
      <c r="L342" s="91">
        <v>3065</v>
      </c>
      <c r="M342" s="91">
        <v>3036</v>
      </c>
      <c r="N342" s="91">
        <v>2992</v>
      </c>
      <c r="O342" s="91">
        <v>2928</v>
      </c>
      <c r="P342" s="91">
        <v>2891</v>
      </c>
      <c r="Q342" s="91">
        <v>2855</v>
      </c>
      <c r="R342" s="91">
        <v>3008</v>
      </c>
      <c r="S342" s="91">
        <v>3072</v>
      </c>
      <c r="T342" s="91">
        <v>2801</v>
      </c>
      <c r="U342" s="91">
        <v>2564</v>
      </c>
      <c r="V342" s="91">
        <v>2210</v>
      </c>
      <c r="W342" s="91">
        <v>2290</v>
      </c>
      <c r="X342" s="91">
        <v>2187</v>
      </c>
      <c r="Y342" s="91">
        <v>2146</v>
      </c>
      <c r="Z342" s="91">
        <v>2041</v>
      </c>
      <c r="AA342" s="91">
        <v>1983</v>
      </c>
      <c r="AB342" s="91">
        <v>1926</v>
      </c>
      <c r="AC342" s="91">
        <v>1830</v>
      </c>
      <c r="AD342" s="91">
        <v>1710</v>
      </c>
      <c r="AE342" s="91">
        <v>1663</v>
      </c>
      <c r="AF342" s="91">
        <v>1586</v>
      </c>
      <c r="AG342" s="91">
        <v>1598</v>
      </c>
      <c r="AH342" s="91">
        <v>1567</v>
      </c>
      <c r="AI342" s="91">
        <v>1517</v>
      </c>
      <c r="AJ342" s="91">
        <v>1441</v>
      </c>
      <c r="AK342" s="91">
        <v>1402</v>
      </c>
      <c r="AL342" s="91">
        <v>1387</v>
      </c>
      <c r="AM342" s="91">
        <v>1366</v>
      </c>
      <c r="AN342" s="91">
        <v>1359</v>
      </c>
      <c r="AO342" s="91">
        <v>1351</v>
      </c>
      <c r="AP342" s="91">
        <v>1312.5271595086015</v>
      </c>
      <c r="AQ342" s="91">
        <v>1277.4853335789987</v>
      </c>
      <c r="AR342" s="91">
        <v>1239.5632687263005</v>
      </c>
      <c r="AS342" s="91">
        <v>1205.5968800551</v>
      </c>
      <c r="AT342" s="91">
        <v>1168.7798567519008</v>
      </c>
      <c r="AU342" s="91">
        <v>1135.0896674741</v>
      </c>
      <c r="AV342" s="91">
        <v>1100.0540248899299</v>
      </c>
      <c r="AW342" s="91">
        <v>1066.0200728727623</v>
      </c>
      <c r="AX342" s="91">
        <v>1031.4041880118398</v>
      </c>
      <c r="AY342" s="91">
        <v>998.37206198382364</v>
      </c>
      <c r="AZ342" s="91">
        <v>964.30767499101978</v>
      </c>
      <c r="BA342" s="91">
        <v>933.38509520522848</v>
      </c>
      <c r="BB342" s="91">
        <v>898.57334060309211</v>
      </c>
      <c r="BC342" s="91">
        <v>864.4590064769726</v>
      </c>
      <c r="BD342" s="91">
        <v>829.17844013996842</v>
      </c>
      <c r="BE342" s="91">
        <v>796.46576016351696</v>
      </c>
      <c r="BF342" s="91">
        <v>763.6706828170478</v>
      </c>
      <c r="BG342" s="91">
        <v>732.04830321080954</v>
      </c>
      <c r="BH342" s="91">
        <v>699.79904824797165</v>
      </c>
      <c r="BI342" s="91">
        <v>669.80912257930788</v>
      </c>
      <c r="BJ342" s="91">
        <v>640.05771904472533</v>
      </c>
      <c r="BK342" s="91">
        <v>612.67185505633017</v>
      </c>
    </row>
    <row r="343" spans="1:63" ht="12.75" customHeight="1" x14ac:dyDescent="0.2">
      <c r="B343" s="98" t="s">
        <v>49</v>
      </c>
      <c r="H343" s="91">
        <v>0</v>
      </c>
      <c r="I343" s="91">
        <v>0</v>
      </c>
      <c r="J343" s="91">
        <v>0</v>
      </c>
      <c r="K343" s="91">
        <v>0</v>
      </c>
      <c r="L343" s="91">
        <v>2284</v>
      </c>
      <c r="M343" s="91">
        <v>2247</v>
      </c>
      <c r="N343" s="91">
        <v>2194</v>
      </c>
      <c r="O343" s="91">
        <v>2132</v>
      </c>
      <c r="P343" s="91">
        <v>2147</v>
      </c>
      <c r="Q343" s="91">
        <v>2107</v>
      </c>
      <c r="R343" s="91">
        <v>2238</v>
      </c>
      <c r="S343" s="91">
        <v>2292</v>
      </c>
      <c r="T343" s="91">
        <v>2083</v>
      </c>
      <c r="U343" s="91">
        <v>1910</v>
      </c>
      <c r="V343" s="91">
        <v>1567</v>
      </c>
      <c r="W343" s="91">
        <v>1582</v>
      </c>
      <c r="X343" s="91">
        <v>1522</v>
      </c>
      <c r="Y343" s="91">
        <v>1478</v>
      </c>
      <c r="Z343" s="91">
        <v>1375</v>
      </c>
      <c r="AA343" s="91">
        <v>1323</v>
      </c>
      <c r="AB343" s="91">
        <v>1267</v>
      </c>
      <c r="AC343" s="91">
        <v>1207</v>
      </c>
      <c r="AD343" s="91">
        <v>1134</v>
      </c>
      <c r="AE343" s="91">
        <v>1065</v>
      </c>
      <c r="AF343" s="91">
        <v>1030</v>
      </c>
      <c r="AG343" s="91">
        <v>1005</v>
      </c>
      <c r="AH343" s="91">
        <v>967</v>
      </c>
      <c r="AI343" s="91">
        <v>952</v>
      </c>
      <c r="AJ343" s="91">
        <v>909</v>
      </c>
      <c r="AK343" s="91">
        <v>881</v>
      </c>
      <c r="AL343" s="91">
        <v>853</v>
      </c>
      <c r="AM343" s="91">
        <v>826</v>
      </c>
      <c r="AN343" s="91">
        <v>802</v>
      </c>
      <c r="AO343" s="91">
        <v>798</v>
      </c>
      <c r="AP343" s="91">
        <v>790.02797691419983</v>
      </c>
      <c r="AQ343" s="91">
        <v>784.37149778169965</v>
      </c>
      <c r="AR343" s="91">
        <v>775.64464766849972</v>
      </c>
      <c r="AS343" s="91">
        <v>765.0940042549006</v>
      </c>
      <c r="AT343" s="91">
        <v>751.37227184559936</v>
      </c>
      <c r="AU343" s="91">
        <v>739.43616651590003</v>
      </c>
      <c r="AV343" s="91">
        <v>726.87086051129961</v>
      </c>
      <c r="AW343" s="91">
        <v>715.19131502432163</v>
      </c>
      <c r="AX343" s="91">
        <v>702.20127162029905</v>
      </c>
      <c r="AY343" s="91">
        <v>693.36906526627786</v>
      </c>
      <c r="AZ343" s="91">
        <v>686.20357316884326</v>
      </c>
      <c r="BA343" s="91">
        <v>679.18762890927439</v>
      </c>
      <c r="BB343" s="91">
        <v>666.30290638374925</v>
      </c>
      <c r="BC343" s="91">
        <v>675.57827031502438</v>
      </c>
      <c r="BD343" s="91">
        <v>700.65560534386793</v>
      </c>
      <c r="BE343" s="91">
        <v>702.14944512161833</v>
      </c>
      <c r="BF343" s="91">
        <v>688.79474327351852</v>
      </c>
      <c r="BG343" s="91">
        <v>679.64289727775213</v>
      </c>
      <c r="BH343" s="91">
        <v>667.26605616033396</v>
      </c>
      <c r="BI343" s="91">
        <v>654.50891627619717</v>
      </c>
      <c r="BJ343" s="91">
        <v>641.78287631019521</v>
      </c>
      <c r="BK343" s="91">
        <v>629.45820095604915</v>
      </c>
    </row>
    <row r="344" spans="1:63" ht="12.75" customHeight="1" x14ac:dyDescent="0.2">
      <c r="B344" s="98" t="s">
        <v>50</v>
      </c>
      <c r="H344" s="91">
        <v>0</v>
      </c>
      <c r="I344" s="91">
        <v>0</v>
      </c>
      <c r="J344" s="91">
        <v>0</v>
      </c>
      <c r="K344" s="91">
        <v>0</v>
      </c>
      <c r="L344" s="91">
        <v>2171</v>
      </c>
      <c r="M344" s="91">
        <v>2180</v>
      </c>
      <c r="N344" s="91">
        <v>2123</v>
      </c>
      <c r="O344" s="91">
        <v>2092</v>
      </c>
      <c r="P344" s="91">
        <v>2094</v>
      </c>
      <c r="Q344" s="91">
        <v>2150</v>
      </c>
      <c r="R344" s="91">
        <v>2237</v>
      </c>
      <c r="S344" s="91">
        <v>2320</v>
      </c>
      <c r="T344" s="91">
        <v>2209</v>
      </c>
      <c r="U344" s="91">
        <v>2137</v>
      </c>
      <c r="V344" s="91">
        <v>1941</v>
      </c>
      <c r="W344" s="91">
        <v>2037</v>
      </c>
      <c r="X344" s="91">
        <v>2005</v>
      </c>
      <c r="Y344" s="91">
        <v>1986</v>
      </c>
      <c r="Z344" s="91">
        <v>1957</v>
      </c>
      <c r="AA344" s="91">
        <v>1931</v>
      </c>
      <c r="AB344" s="91">
        <v>1923</v>
      </c>
      <c r="AC344" s="91">
        <v>1921</v>
      </c>
      <c r="AD344" s="91">
        <v>1963</v>
      </c>
      <c r="AE344" s="91">
        <v>1941</v>
      </c>
      <c r="AF344" s="91">
        <v>1904</v>
      </c>
      <c r="AG344" s="91">
        <v>2007</v>
      </c>
      <c r="AH344" s="91">
        <v>2007</v>
      </c>
      <c r="AI344" s="91">
        <v>2062</v>
      </c>
      <c r="AJ344" s="91">
        <v>2023</v>
      </c>
      <c r="AK344" s="91">
        <v>2052</v>
      </c>
      <c r="AL344" s="91">
        <v>2083</v>
      </c>
      <c r="AM344" s="91">
        <v>2099</v>
      </c>
      <c r="AN344" s="91">
        <v>2182</v>
      </c>
      <c r="AO344" s="91">
        <v>2246</v>
      </c>
      <c r="AP344" s="91">
        <v>2227.2802444779022</v>
      </c>
      <c r="AQ344" s="91">
        <v>2214.3975592810989</v>
      </c>
      <c r="AR344" s="91">
        <v>2193.9340353071989</v>
      </c>
      <c r="AS344" s="91">
        <v>2171.6891791103021</v>
      </c>
      <c r="AT344" s="91">
        <v>2143.478186733701</v>
      </c>
      <c r="AU344" s="91">
        <v>2112.6150986860994</v>
      </c>
      <c r="AV344" s="91">
        <v>2075.1681491061008</v>
      </c>
      <c r="AW344" s="91">
        <v>2038.6828081238011</v>
      </c>
      <c r="AX344" s="91">
        <v>1999.2705488787001</v>
      </c>
      <c r="AY344" s="91">
        <v>1961.4881739446005</v>
      </c>
      <c r="AZ344" s="91">
        <v>1922.0843895321502</v>
      </c>
      <c r="BA344" s="91">
        <v>1882.3800058977577</v>
      </c>
      <c r="BB344" s="91">
        <v>1828.070777878236</v>
      </c>
      <c r="BC344" s="91">
        <v>1775.1908094087175</v>
      </c>
      <c r="BD344" s="91">
        <v>1719.8958098228391</v>
      </c>
      <c r="BE344" s="91">
        <v>1666.6959938099644</v>
      </c>
      <c r="BF344" s="91">
        <v>1612.1515939285407</v>
      </c>
      <c r="BG344" s="91">
        <v>1560.28730566679</v>
      </c>
      <c r="BH344" s="91">
        <v>1507.3647825136497</v>
      </c>
      <c r="BI344" s="91">
        <v>1457.6981769614401</v>
      </c>
      <c r="BJ344" s="91">
        <v>1407.26174181634</v>
      </c>
      <c r="BK344" s="91">
        <v>1359.7809973669425</v>
      </c>
    </row>
    <row r="345" spans="1:63" ht="12.75" customHeight="1" x14ac:dyDescent="0.2">
      <c r="B345" s="98" t="s">
        <v>51</v>
      </c>
      <c r="H345" s="91">
        <v>0</v>
      </c>
      <c r="I345" s="91">
        <v>0</v>
      </c>
      <c r="J345" s="91">
        <v>0</v>
      </c>
      <c r="K345" s="91">
        <v>0</v>
      </c>
      <c r="L345" s="91">
        <v>780</v>
      </c>
      <c r="M345" s="91">
        <v>781</v>
      </c>
      <c r="N345" s="91">
        <v>748</v>
      </c>
      <c r="O345" s="91">
        <v>728</v>
      </c>
      <c r="P345" s="91">
        <v>724</v>
      </c>
      <c r="Q345" s="91">
        <v>726</v>
      </c>
      <c r="R345" s="91">
        <v>746</v>
      </c>
      <c r="S345" s="91">
        <v>760</v>
      </c>
      <c r="T345" s="91">
        <v>687</v>
      </c>
      <c r="U345" s="91">
        <v>609</v>
      </c>
      <c r="V345" s="91">
        <v>455</v>
      </c>
      <c r="W345" s="91">
        <v>467</v>
      </c>
      <c r="X345" s="91">
        <v>462</v>
      </c>
      <c r="Y345" s="91">
        <v>440</v>
      </c>
      <c r="Z345" s="91">
        <v>435</v>
      </c>
      <c r="AA345" s="91">
        <v>425</v>
      </c>
      <c r="AB345" s="91">
        <v>426</v>
      </c>
      <c r="AC345" s="91">
        <v>401</v>
      </c>
      <c r="AD345" s="91">
        <v>382</v>
      </c>
      <c r="AE345" s="91">
        <v>372</v>
      </c>
      <c r="AF345" s="91">
        <v>354</v>
      </c>
      <c r="AG345" s="91">
        <v>355</v>
      </c>
      <c r="AH345" s="91">
        <v>355</v>
      </c>
      <c r="AI345" s="91">
        <v>346</v>
      </c>
      <c r="AJ345" s="91">
        <v>330</v>
      </c>
      <c r="AK345" s="91">
        <v>326</v>
      </c>
      <c r="AL345" s="91">
        <v>320</v>
      </c>
      <c r="AM345" s="91">
        <v>322</v>
      </c>
      <c r="AN345" s="91">
        <v>328</v>
      </c>
      <c r="AO345" s="91">
        <v>330</v>
      </c>
      <c r="AP345" s="91">
        <v>331.90131259660001</v>
      </c>
      <c r="AQ345" s="91">
        <v>332.10581126769972</v>
      </c>
      <c r="AR345" s="91">
        <v>329.66403353160052</v>
      </c>
      <c r="AS345" s="91">
        <v>327.3976808109</v>
      </c>
      <c r="AT345" s="91">
        <v>324.14191949130009</v>
      </c>
      <c r="AU345" s="91">
        <v>320.50605056789988</v>
      </c>
      <c r="AV345" s="91">
        <v>316.07257957519977</v>
      </c>
      <c r="AW345" s="91">
        <v>312.29008881110019</v>
      </c>
      <c r="AX345" s="91">
        <v>308.6461742585999</v>
      </c>
      <c r="AY345" s="91">
        <v>305.11299501199983</v>
      </c>
      <c r="AZ345" s="91">
        <v>300.98546658589999</v>
      </c>
      <c r="BA345" s="91">
        <v>297.07162701160036</v>
      </c>
      <c r="BB345" s="91">
        <v>291.76419040610028</v>
      </c>
      <c r="BC345" s="91">
        <v>286.50144645120014</v>
      </c>
      <c r="BD345" s="91">
        <v>281.00153535469855</v>
      </c>
      <c r="BE345" s="91">
        <v>276.43997752173186</v>
      </c>
      <c r="BF345" s="91">
        <v>271.97907870270518</v>
      </c>
      <c r="BG345" s="91">
        <v>267.48488044041733</v>
      </c>
      <c r="BH345" s="91">
        <v>262.35354295072665</v>
      </c>
      <c r="BI345" s="91">
        <v>257.09678286190524</v>
      </c>
      <c r="BJ345" s="91">
        <v>251.28356708913057</v>
      </c>
      <c r="BK345" s="91">
        <v>246.04584216042869</v>
      </c>
    </row>
    <row r="346" spans="1:63" ht="12.75" customHeight="1" x14ac:dyDescent="0.2">
      <c r="B346" s="98" t="s">
        <v>52</v>
      </c>
      <c r="H346" s="91">
        <v>0</v>
      </c>
      <c r="I346" s="91">
        <v>0</v>
      </c>
      <c r="J346" s="91">
        <v>0</v>
      </c>
      <c r="K346" s="91">
        <v>0</v>
      </c>
      <c r="L346" s="91">
        <v>799</v>
      </c>
      <c r="M346" s="91">
        <v>803</v>
      </c>
      <c r="N346" s="91">
        <v>803</v>
      </c>
      <c r="O346" s="91">
        <v>800</v>
      </c>
      <c r="P346" s="91">
        <v>793</v>
      </c>
      <c r="Q346" s="91">
        <v>785</v>
      </c>
      <c r="R346" s="91">
        <v>811</v>
      </c>
      <c r="S346" s="91">
        <v>847</v>
      </c>
      <c r="T346" s="91">
        <v>773</v>
      </c>
      <c r="U346" s="91">
        <v>729</v>
      </c>
      <c r="V346" s="91">
        <v>594</v>
      </c>
      <c r="W346" s="91">
        <v>609</v>
      </c>
      <c r="X346" s="91">
        <v>594</v>
      </c>
      <c r="Y346" s="91">
        <v>613</v>
      </c>
      <c r="Z346" s="91">
        <v>599</v>
      </c>
      <c r="AA346" s="91">
        <v>589</v>
      </c>
      <c r="AB346" s="91">
        <v>578</v>
      </c>
      <c r="AC346" s="91">
        <v>552</v>
      </c>
      <c r="AD346" s="91">
        <v>543</v>
      </c>
      <c r="AE346" s="91">
        <v>536</v>
      </c>
      <c r="AF346" s="91">
        <v>526</v>
      </c>
      <c r="AG346" s="91">
        <v>521</v>
      </c>
      <c r="AH346" s="91">
        <v>504</v>
      </c>
      <c r="AI346" s="91">
        <v>510</v>
      </c>
      <c r="AJ346" s="91">
        <v>496</v>
      </c>
      <c r="AK346" s="91">
        <v>487</v>
      </c>
      <c r="AL346" s="91">
        <v>486</v>
      </c>
      <c r="AM346" s="91">
        <v>477</v>
      </c>
      <c r="AN346" s="91">
        <v>471</v>
      </c>
      <c r="AO346" s="91">
        <v>485</v>
      </c>
      <c r="AP346" s="91">
        <v>474.84972330290026</v>
      </c>
      <c r="AQ346" s="91">
        <v>466.58271574770009</v>
      </c>
      <c r="AR346" s="91">
        <v>457.86347980570002</v>
      </c>
      <c r="AS346" s="91">
        <v>447.58740750620041</v>
      </c>
      <c r="AT346" s="91">
        <v>435.95122241980005</v>
      </c>
      <c r="AU346" s="91">
        <v>424.39047253040025</v>
      </c>
      <c r="AV346" s="91">
        <v>411.99702531689979</v>
      </c>
      <c r="AW346" s="91">
        <v>400.71427644659991</v>
      </c>
      <c r="AX346" s="91">
        <v>389.21719756269994</v>
      </c>
      <c r="AY346" s="91">
        <v>378.27491066379991</v>
      </c>
      <c r="AZ346" s="91">
        <v>366.95639573139994</v>
      </c>
      <c r="BA346" s="91">
        <v>356.67435120439978</v>
      </c>
      <c r="BB346" s="91">
        <v>344.7520025804821</v>
      </c>
      <c r="BC346" s="91">
        <v>333.13340154477243</v>
      </c>
      <c r="BD346" s="91">
        <v>321.06362544998092</v>
      </c>
      <c r="BE346" s="91">
        <v>309.88120113505346</v>
      </c>
      <c r="BF346" s="91">
        <v>298.5521835027987</v>
      </c>
      <c r="BG346" s="91">
        <v>288.14521189191441</v>
      </c>
      <c r="BH346" s="91">
        <v>277.59211731975643</v>
      </c>
      <c r="BI346" s="91">
        <v>268.27086829896353</v>
      </c>
      <c r="BJ346" s="91">
        <v>259.10650593129475</v>
      </c>
      <c r="BK346" s="91">
        <v>250.18619368053646</v>
      </c>
    </row>
    <row r="347" spans="1:63" ht="12.75" customHeight="1" x14ac:dyDescent="0.2">
      <c r="B347" s="98" t="s">
        <v>53</v>
      </c>
      <c r="H347" s="91">
        <v>0</v>
      </c>
      <c r="I347" s="91">
        <v>0</v>
      </c>
      <c r="J347" s="91">
        <v>0</v>
      </c>
      <c r="K347" s="91">
        <v>0</v>
      </c>
      <c r="L347" s="91">
        <v>231</v>
      </c>
      <c r="M347" s="91">
        <v>237</v>
      </c>
      <c r="N347" s="91">
        <v>237</v>
      </c>
      <c r="O347" s="91">
        <v>225</v>
      </c>
      <c r="P347" s="91">
        <v>213</v>
      </c>
      <c r="Q347" s="91">
        <v>219</v>
      </c>
      <c r="R347" s="91">
        <v>227</v>
      </c>
      <c r="S347" s="91">
        <v>228</v>
      </c>
      <c r="T347" s="91">
        <v>210</v>
      </c>
      <c r="U347" s="91">
        <v>193</v>
      </c>
      <c r="V347" s="91">
        <v>156</v>
      </c>
      <c r="W347" s="91">
        <v>166</v>
      </c>
      <c r="X347" s="91">
        <v>168</v>
      </c>
      <c r="Y347" s="91">
        <v>174</v>
      </c>
      <c r="Z347" s="91">
        <v>175</v>
      </c>
      <c r="AA347" s="91">
        <v>176</v>
      </c>
      <c r="AB347" s="91">
        <v>171</v>
      </c>
      <c r="AC347" s="91">
        <v>174</v>
      </c>
      <c r="AD347" s="91">
        <v>178</v>
      </c>
      <c r="AE347" s="91">
        <v>168</v>
      </c>
      <c r="AF347" s="91">
        <v>158</v>
      </c>
      <c r="AG347" s="91">
        <v>166</v>
      </c>
      <c r="AH347" s="91">
        <v>167</v>
      </c>
      <c r="AI347" s="91">
        <v>167</v>
      </c>
      <c r="AJ347" s="91">
        <v>166</v>
      </c>
      <c r="AK347" s="91">
        <v>164</v>
      </c>
      <c r="AL347" s="91">
        <v>167</v>
      </c>
      <c r="AM347" s="91">
        <v>166</v>
      </c>
      <c r="AN347" s="91">
        <v>169</v>
      </c>
      <c r="AO347" s="91">
        <v>179</v>
      </c>
      <c r="AP347" s="91">
        <v>180.19802339630002</v>
      </c>
      <c r="AQ347" s="91">
        <v>180.94596284940005</v>
      </c>
      <c r="AR347" s="91">
        <v>181.05923085620006</v>
      </c>
      <c r="AS347" s="91">
        <v>180.45917668189992</v>
      </c>
      <c r="AT347" s="91">
        <v>178.89134586109986</v>
      </c>
      <c r="AU347" s="91">
        <v>177.64287290829995</v>
      </c>
      <c r="AV347" s="91">
        <v>176.38613772440004</v>
      </c>
      <c r="AW347" s="91">
        <v>175.3211139464</v>
      </c>
      <c r="AX347" s="91">
        <v>174.18849555790001</v>
      </c>
      <c r="AY347" s="91">
        <v>173.47518997879999</v>
      </c>
      <c r="AZ347" s="91">
        <v>172.73233145479995</v>
      </c>
      <c r="BA347" s="91">
        <v>171.88596625860001</v>
      </c>
      <c r="BB347" s="91">
        <v>170.40595987120005</v>
      </c>
      <c r="BC347" s="91">
        <v>168.82851267890004</v>
      </c>
      <c r="BD347" s="91">
        <v>166.90385367890005</v>
      </c>
      <c r="BE347" s="91">
        <v>165.22799296000014</v>
      </c>
      <c r="BF347" s="91">
        <v>163.43792864530013</v>
      </c>
      <c r="BG347" s="91">
        <v>161.67979181999996</v>
      </c>
      <c r="BH347" s="91">
        <v>159.62963190269193</v>
      </c>
      <c r="BI347" s="91">
        <v>157.4760917908678</v>
      </c>
      <c r="BJ347" s="91">
        <v>154.91445909763269</v>
      </c>
      <c r="BK347" s="91">
        <v>152.23995513459744</v>
      </c>
    </row>
    <row r="348" spans="1:63" ht="12.75" customHeight="1" x14ac:dyDescent="0.2">
      <c r="B348" s="98" t="s">
        <v>54</v>
      </c>
      <c r="H348" s="91">
        <v>0</v>
      </c>
      <c r="I348" s="91">
        <v>0</v>
      </c>
      <c r="J348" s="91">
        <v>0</v>
      </c>
      <c r="K348" s="91">
        <v>0</v>
      </c>
      <c r="L348" s="91">
        <v>19</v>
      </c>
      <c r="M348" s="91">
        <v>16</v>
      </c>
      <c r="N348" s="91">
        <v>16</v>
      </c>
      <c r="O348" s="91">
        <v>18</v>
      </c>
      <c r="P348" s="91">
        <v>18</v>
      </c>
      <c r="Q348" s="91">
        <v>19</v>
      </c>
      <c r="R348" s="91">
        <v>18</v>
      </c>
      <c r="S348" s="91">
        <v>19</v>
      </c>
      <c r="T348" s="91">
        <v>18</v>
      </c>
      <c r="U348" s="91">
        <v>20</v>
      </c>
      <c r="V348" s="91">
        <v>12</v>
      </c>
      <c r="W348" s="91">
        <v>12</v>
      </c>
      <c r="X348" s="91">
        <v>12</v>
      </c>
      <c r="Y348" s="91">
        <v>13</v>
      </c>
      <c r="Z348" s="91">
        <v>13</v>
      </c>
      <c r="AA348" s="91">
        <v>17</v>
      </c>
      <c r="AB348" s="91">
        <v>17</v>
      </c>
      <c r="AC348" s="91">
        <v>18</v>
      </c>
      <c r="AD348" s="91">
        <v>18</v>
      </c>
      <c r="AE348" s="91">
        <v>16</v>
      </c>
      <c r="AF348" s="91">
        <v>17</v>
      </c>
      <c r="AG348" s="91">
        <v>21</v>
      </c>
      <c r="AH348" s="91">
        <v>25</v>
      </c>
      <c r="AI348" s="91">
        <v>26</v>
      </c>
      <c r="AJ348" s="91">
        <v>24</v>
      </c>
      <c r="AK348" s="91">
        <v>23</v>
      </c>
      <c r="AL348" s="91">
        <v>21</v>
      </c>
      <c r="AM348" s="91">
        <v>24</v>
      </c>
      <c r="AN348" s="91">
        <v>25</v>
      </c>
      <c r="AO348" s="91">
        <v>21</v>
      </c>
      <c r="AP348" s="91">
        <v>20.540931509699998</v>
      </c>
      <c r="AQ348" s="91">
        <v>20.039599623700003</v>
      </c>
      <c r="AR348" s="91">
        <v>19.468712889099997</v>
      </c>
      <c r="AS348" s="91">
        <v>18.862509210899997</v>
      </c>
      <c r="AT348" s="91">
        <v>18.175253220000002</v>
      </c>
      <c r="AU348" s="91">
        <v>17.567064500099999</v>
      </c>
      <c r="AV348" s="91">
        <v>17.014951433300002</v>
      </c>
      <c r="AW348" s="91">
        <v>16.520189320699998</v>
      </c>
      <c r="AX348" s="91">
        <v>16.010559043399997</v>
      </c>
      <c r="AY348" s="91">
        <v>15.549622086799999</v>
      </c>
      <c r="AZ348" s="91">
        <v>15.089151255100001</v>
      </c>
      <c r="BA348" s="91">
        <v>14.634755115000001</v>
      </c>
      <c r="BB348" s="91">
        <v>14.148466885800001</v>
      </c>
      <c r="BC348" s="91">
        <v>13.522287046899999</v>
      </c>
      <c r="BD348" s="91">
        <v>12.794633036699999</v>
      </c>
      <c r="BE348" s="91">
        <v>12.299036139899998</v>
      </c>
      <c r="BF348" s="91">
        <v>11.926011542900001</v>
      </c>
      <c r="BG348" s="91">
        <v>11.480730335400001</v>
      </c>
      <c r="BH348" s="91">
        <v>10.934559799100002</v>
      </c>
      <c r="BI348" s="91">
        <v>10.423230963699998</v>
      </c>
      <c r="BJ348" s="91">
        <v>9.9217246963000001</v>
      </c>
      <c r="BK348" s="91">
        <v>9.4088856772999971</v>
      </c>
    </row>
    <row r="349" spans="1:63" ht="12.75" customHeight="1" x14ac:dyDescent="0.2">
      <c r="B349" s="98" t="s">
        <v>55</v>
      </c>
      <c r="H349" s="91">
        <v>0</v>
      </c>
      <c r="I349" s="91">
        <v>0</v>
      </c>
      <c r="J349" s="91">
        <v>0</v>
      </c>
      <c r="K349" s="91">
        <v>0</v>
      </c>
      <c r="L349" s="91">
        <v>144</v>
      </c>
      <c r="M349" s="91">
        <v>144</v>
      </c>
      <c r="N349" s="91">
        <v>146</v>
      </c>
      <c r="O349" s="91">
        <v>138</v>
      </c>
      <c r="P349" s="91">
        <v>139</v>
      </c>
      <c r="Q349" s="91">
        <v>132</v>
      </c>
      <c r="R349" s="91">
        <v>141</v>
      </c>
      <c r="S349" s="91">
        <v>143</v>
      </c>
      <c r="T349" s="91">
        <v>132</v>
      </c>
      <c r="U349" s="91">
        <v>115</v>
      </c>
      <c r="V349" s="91">
        <v>103</v>
      </c>
      <c r="W349" s="91">
        <v>113</v>
      </c>
      <c r="X349" s="91">
        <v>112</v>
      </c>
      <c r="Y349" s="91">
        <v>117</v>
      </c>
      <c r="Z349" s="91">
        <v>113</v>
      </c>
      <c r="AA349" s="91">
        <v>116</v>
      </c>
      <c r="AB349" s="91">
        <v>120</v>
      </c>
      <c r="AC349" s="91">
        <v>121</v>
      </c>
      <c r="AD349" s="91">
        <v>120</v>
      </c>
      <c r="AE349" s="91">
        <v>115</v>
      </c>
      <c r="AF349" s="91">
        <v>120</v>
      </c>
      <c r="AG349" s="91">
        <v>135</v>
      </c>
      <c r="AH349" s="91">
        <v>133</v>
      </c>
      <c r="AI349" s="91">
        <v>127</v>
      </c>
      <c r="AJ349" s="91">
        <v>117</v>
      </c>
      <c r="AK349" s="91">
        <v>119</v>
      </c>
      <c r="AL349" s="91">
        <v>122</v>
      </c>
      <c r="AM349" s="91">
        <v>117</v>
      </c>
      <c r="AN349" s="91">
        <v>116</v>
      </c>
      <c r="AO349" s="91">
        <v>123</v>
      </c>
      <c r="AP349" s="91">
        <v>129.24640922789999</v>
      </c>
      <c r="AQ349" s="91">
        <v>135.01715085390003</v>
      </c>
      <c r="AR349" s="91">
        <v>138.57150493999998</v>
      </c>
      <c r="AS349" s="91">
        <v>140.03659483010003</v>
      </c>
      <c r="AT349" s="91">
        <v>139.83194436680003</v>
      </c>
      <c r="AU349" s="91">
        <v>138.92614460510006</v>
      </c>
      <c r="AV349" s="91">
        <v>136.94721386820004</v>
      </c>
      <c r="AW349" s="91">
        <v>135.24121103699997</v>
      </c>
      <c r="AX349" s="91">
        <v>133.24639032200002</v>
      </c>
      <c r="AY349" s="91">
        <v>131.19842172759999</v>
      </c>
      <c r="AZ349" s="91">
        <v>128.9076660586</v>
      </c>
      <c r="BA349" s="91">
        <v>126.68970710169999</v>
      </c>
      <c r="BB349" s="91">
        <v>122.29936314229995</v>
      </c>
      <c r="BC349" s="91">
        <v>118.29728543619997</v>
      </c>
      <c r="BD349" s="91">
        <v>114.17574591980001</v>
      </c>
      <c r="BE349" s="91">
        <v>110.16532448029999</v>
      </c>
      <c r="BF349" s="91">
        <v>105.8955308619</v>
      </c>
      <c r="BG349" s="91">
        <v>101.68913286039998</v>
      </c>
      <c r="BH349" s="91">
        <v>97.19708916335162</v>
      </c>
      <c r="BI349" s="91">
        <v>93.144637521378897</v>
      </c>
      <c r="BJ349" s="91">
        <v>88.897647213959729</v>
      </c>
      <c r="BK349" s="91">
        <v>84.717887314319199</v>
      </c>
    </row>
    <row r="350" spans="1:63" ht="12.75" customHeight="1" x14ac:dyDescent="0.2">
      <c r="B350" s="98" t="s">
        <v>59</v>
      </c>
      <c r="H350" s="91">
        <v>0</v>
      </c>
      <c r="I350" s="91">
        <v>0</v>
      </c>
      <c r="J350" s="91">
        <v>0</v>
      </c>
      <c r="K350" s="91">
        <v>0</v>
      </c>
      <c r="L350" s="91">
        <v>0</v>
      </c>
      <c r="M350" s="91">
        <v>0</v>
      </c>
      <c r="N350" s="91">
        <v>0</v>
      </c>
      <c r="O350" s="91">
        <v>0</v>
      </c>
      <c r="P350" s="91">
        <v>0</v>
      </c>
      <c r="Q350" s="91">
        <v>0</v>
      </c>
      <c r="R350" s="91">
        <v>0</v>
      </c>
      <c r="S350" s="91">
        <v>10</v>
      </c>
      <c r="T350" s="91">
        <v>11</v>
      </c>
      <c r="U350" s="91">
        <v>8</v>
      </c>
      <c r="V350" s="91">
        <v>5</v>
      </c>
      <c r="W350" s="91">
        <v>6</v>
      </c>
      <c r="X350" s="91">
        <v>6</v>
      </c>
      <c r="Y350" s="91">
        <v>7</v>
      </c>
      <c r="Z350" s="91">
        <v>7</v>
      </c>
      <c r="AA350" s="91">
        <v>7</v>
      </c>
      <c r="AB350" s="91">
        <v>6</v>
      </c>
      <c r="AC350" s="91">
        <v>4</v>
      </c>
      <c r="AD350" s="91">
        <v>3</v>
      </c>
      <c r="AE350" s="91">
        <v>3</v>
      </c>
      <c r="AF350" s="91">
        <v>3</v>
      </c>
      <c r="AG350" s="91">
        <v>3</v>
      </c>
      <c r="AH350" s="91">
        <v>2</v>
      </c>
      <c r="AI350" s="91">
        <v>4</v>
      </c>
      <c r="AJ350" s="91">
        <v>4</v>
      </c>
      <c r="AK350" s="91">
        <v>6</v>
      </c>
      <c r="AL350" s="91">
        <v>6</v>
      </c>
      <c r="AM350" s="91">
        <v>7</v>
      </c>
      <c r="AN350" s="91">
        <v>6</v>
      </c>
      <c r="AO350" s="91">
        <v>7</v>
      </c>
      <c r="AP350" s="91">
        <v>18.148073340399996</v>
      </c>
      <c r="AQ350" s="91">
        <v>24.142519619799995</v>
      </c>
      <c r="AR350" s="91">
        <v>26.217341386099999</v>
      </c>
      <c r="AS350" s="91">
        <v>27.098697472199998</v>
      </c>
      <c r="AT350" s="91">
        <v>28.358441797499996</v>
      </c>
      <c r="AU350" s="91">
        <v>29.758474851500001</v>
      </c>
      <c r="AV350" s="91">
        <v>30.475082048599997</v>
      </c>
      <c r="AW350" s="91">
        <v>31.158941722000002</v>
      </c>
      <c r="AX350" s="91">
        <v>31.642901695200003</v>
      </c>
      <c r="AY350" s="91">
        <v>31.710071814900004</v>
      </c>
      <c r="AZ350" s="91">
        <v>31.276973819299997</v>
      </c>
      <c r="BA350" s="91">
        <v>30.830622413500002</v>
      </c>
      <c r="BB350" s="91">
        <v>29.982136299099999</v>
      </c>
      <c r="BC350" s="91">
        <v>29.260573555299999</v>
      </c>
      <c r="BD350" s="91">
        <v>28.457639142899996</v>
      </c>
      <c r="BE350" s="91">
        <v>27.849033641600005</v>
      </c>
      <c r="BF350" s="91">
        <v>26.667317800600003</v>
      </c>
      <c r="BG350" s="91">
        <v>24.924840450700003</v>
      </c>
      <c r="BH350" s="91">
        <v>23.79098534069999</v>
      </c>
      <c r="BI350" s="91">
        <v>23.349987596400002</v>
      </c>
      <c r="BJ350" s="91">
        <v>22.799592551899998</v>
      </c>
      <c r="BK350" s="91">
        <v>22.520906492899996</v>
      </c>
    </row>
    <row r="351" spans="1:63" ht="12.75" customHeight="1" x14ac:dyDescent="0.2">
      <c r="B351" s="98" t="s">
        <v>60</v>
      </c>
      <c r="H351" s="98">
        <v>0</v>
      </c>
      <c r="I351" s="98">
        <v>0</v>
      </c>
      <c r="J351" s="98">
        <v>0</v>
      </c>
      <c r="K351" s="98">
        <v>0</v>
      </c>
      <c r="L351" s="98">
        <v>9493</v>
      </c>
      <c r="M351" s="98">
        <v>9444</v>
      </c>
      <c r="N351" s="98">
        <v>9259</v>
      </c>
      <c r="O351" s="98">
        <v>9061</v>
      </c>
      <c r="P351" s="98">
        <v>9019</v>
      </c>
      <c r="Q351" s="98">
        <v>8993</v>
      </c>
      <c r="R351" s="98">
        <v>9426</v>
      </c>
      <c r="S351" s="98">
        <v>9691</v>
      </c>
      <c r="T351" s="98">
        <v>8924</v>
      </c>
      <c r="U351" s="98">
        <v>8285</v>
      </c>
      <c r="V351" s="98">
        <v>7043</v>
      </c>
      <c r="W351" s="98">
        <v>7282</v>
      </c>
      <c r="X351" s="98">
        <v>7068</v>
      </c>
      <c r="Y351" s="98">
        <v>6974</v>
      </c>
      <c r="Z351" s="98">
        <v>6715</v>
      </c>
      <c r="AA351" s="98">
        <v>6567</v>
      </c>
      <c r="AB351" s="98">
        <v>6434</v>
      </c>
      <c r="AC351" s="98">
        <v>6228</v>
      </c>
      <c r="AD351" s="98">
        <v>6051</v>
      </c>
      <c r="AE351" s="98">
        <v>5879</v>
      </c>
      <c r="AF351" s="98">
        <v>5698</v>
      </c>
      <c r="AG351" s="98">
        <v>5811</v>
      </c>
      <c r="AH351" s="98">
        <v>5727</v>
      </c>
      <c r="AI351" s="98">
        <v>5711</v>
      </c>
      <c r="AJ351" s="98">
        <v>5510</v>
      </c>
      <c r="AK351" s="98">
        <v>5460</v>
      </c>
      <c r="AL351" s="98">
        <v>5445</v>
      </c>
      <c r="AM351" s="98">
        <v>5404</v>
      </c>
      <c r="AN351" s="98">
        <v>5458</v>
      </c>
      <c r="AO351" s="98">
        <v>5540</v>
      </c>
      <c r="AP351" s="98">
        <v>5484.7198542745045</v>
      </c>
      <c r="AQ351" s="98">
        <v>5435.0881506039968</v>
      </c>
      <c r="AR351" s="98">
        <v>5361.9862551106989</v>
      </c>
      <c r="AS351" s="98">
        <v>5283.8221299325023</v>
      </c>
      <c r="AT351" s="98">
        <v>5188.9804424877002</v>
      </c>
      <c r="AU351" s="98">
        <v>5095.9320126394005</v>
      </c>
      <c r="AV351" s="98">
        <v>4990.9860244739293</v>
      </c>
      <c r="AW351" s="98">
        <v>4891.140017304685</v>
      </c>
      <c r="AX351" s="98">
        <v>4785.827726950637</v>
      </c>
      <c r="AY351" s="98">
        <v>4688.5505124786023</v>
      </c>
      <c r="AZ351" s="98">
        <v>4588.5436225971134</v>
      </c>
      <c r="BA351" s="98">
        <v>4492.7397591170611</v>
      </c>
      <c r="BB351" s="98">
        <v>4366.2991440500591</v>
      </c>
      <c r="BC351" s="98">
        <v>4264.7715929139858</v>
      </c>
      <c r="BD351" s="98">
        <v>4174.1268878896544</v>
      </c>
      <c r="BE351" s="98">
        <v>4067.1737649736851</v>
      </c>
      <c r="BF351" s="98">
        <v>3943.0750710753109</v>
      </c>
      <c r="BG351" s="98">
        <v>3827.383093954184</v>
      </c>
      <c r="BH351" s="98">
        <v>3705.9278133982825</v>
      </c>
      <c r="BI351" s="98">
        <v>3591.7778148501607</v>
      </c>
      <c r="BJ351" s="98">
        <v>3476.0258337514774</v>
      </c>
      <c r="BK351" s="98">
        <v>3367.0307238394039</v>
      </c>
    </row>
    <row r="352" spans="1:63" ht="12.75" customHeight="1" x14ac:dyDescent="0.2">
      <c r="B352" s="98" t="s">
        <v>12</v>
      </c>
    </row>
    <row r="362" spans="1:256" ht="12.75" customHeight="1" x14ac:dyDescent="0.2">
      <c r="A362" s="106" t="s">
        <v>95</v>
      </c>
    </row>
    <row r="363" spans="1:256" ht="12.75" customHeight="1" x14ac:dyDescent="0.2">
      <c r="B363" s="98" t="s">
        <v>56</v>
      </c>
      <c r="C363" s="106"/>
      <c r="D363" s="98"/>
      <c r="E363" s="106"/>
      <c r="F363" s="98"/>
      <c r="G363" s="106"/>
      <c r="H363" s="98"/>
      <c r="I363" s="106"/>
      <c r="J363" s="98"/>
      <c r="K363" s="106"/>
      <c r="L363" s="98"/>
      <c r="M363" s="106"/>
      <c r="N363" s="98"/>
      <c r="O363" s="106"/>
      <c r="P363" s="98"/>
      <c r="Q363" s="106"/>
      <c r="R363" s="98"/>
      <c r="S363" s="106"/>
      <c r="T363" s="98"/>
      <c r="U363" s="106"/>
      <c r="V363" s="98"/>
      <c r="W363" s="106"/>
      <c r="X363" s="98"/>
      <c r="Y363" s="106"/>
      <c r="Z363" s="98"/>
      <c r="AA363" s="106"/>
      <c r="AB363" s="98"/>
      <c r="AC363" s="106"/>
      <c r="AD363" s="98"/>
      <c r="AE363" s="96">
        <v>45</v>
      </c>
      <c r="AF363" s="96">
        <v>50</v>
      </c>
      <c r="AG363" s="96">
        <v>47</v>
      </c>
      <c r="AH363" s="96">
        <v>50</v>
      </c>
      <c r="AI363" s="96">
        <v>52</v>
      </c>
      <c r="AJ363" s="96">
        <v>50</v>
      </c>
      <c r="AK363" s="96">
        <v>55</v>
      </c>
      <c r="AL363" s="96">
        <v>55</v>
      </c>
      <c r="AM363" s="96">
        <v>61</v>
      </c>
      <c r="AN363" s="96">
        <v>70</v>
      </c>
      <c r="AO363" s="96">
        <v>74</v>
      </c>
      <c r="AP363" s="96">
        <v>74.724961274300014</v>
      </c>
      <c r="AQ363" s="96">
        <v>75.381076161400017</v>
      </c>
      <c r="AR363" s="96">
        <v>76.271550079599962</v>
      </c>
      <c r="AS363" s="96">
        <v>77.503474575599981</v>
      </c>
      <c r="AT363" s="96">
        <v>78.603801005000022</v>
      </c>
      <c r="AU363" s="96">
        <v>79.572198652899985</v>
      </c>
      <c r="AV363" s="96">
        <v>80.391251782399962</v>
      </c>
      <c r="AW363" s="96">
        <v>79.2797194746</v>
      </c>
      <c r="AX363" s="96">
        <v>78.256946104299971</v>
      </c>
      <c r="AY363" s="96">
        <v>78.18531096360006</v>
      </c>
      <c r="AZ363" s="96">
        <v>78.048663498600007</v>
      </c>
      <c r="BA363" s="96">
        <v>78.739224365400005</v>
      </c>
      <c r="BB363" s="96">
        <v>79.290457849499973</v>
      </c>
      <c r="BC363" s="96">
        <v>77.875601500300007</v>
      </c>
      <c r="BD363" s="96">
        <v>76.370951970499988</v>
      </c>
      <c r="BE363" s="96">
        <v>76.071093310000009</v>
      </c>
      <c r="BF363" s="96">
        <v>75.759914673300017</v>
      </c>
      <c r="BG363" s="96">
        <v>74.500210943799985</v>
      </c>
      <c r="BH363" s="96">
        <v>73.13045585979998</v>
      </c>
      <c r="BI363" s="96">
        <v>72.95272878160003</v>
      </c>
      <c r="BJ363" s="96">
        <v>72.68879861340001</v>
      </c>
      <c r="BK363" s="331">
        <v>71.083403483299989</v>
      </c>
      <c r="BL363" s="98"/>
      <c r="BM363" s="106"/>
      <c r="BN363" s="98"/>
      <c r="BO363" s="106"/>
      <c r="BP363" s="98"/>
      <c r="BQ363" s="106"/>
      <c r="BR363" s="98"/>
      <c r="BS363" s="106"/>
      <c r="BT363" s="98"/>
      <c r="BU363" s="106"/>
      <c r="BV363" s="98"/>
      <c r="BW363" s="106"/>
      <c r="BX363" s="98"/>
      <c r="BY363" s="106"/>
      <c r="BZ363" s="98"/>
      <c r="CA363" s="106"/>
      <c r="CB363" s="98"/>
      <c r="CC363" s="106"/>
      <c r="CD363" s="98"/>
      <c r="CE363" s="106"/>
      <c r="CF363" s="98"/>
      <c r="CG363" s="106"/>
      <c r="CH363" s="98"/>
      <c r="CI363" s="106"/>
      <c r="CJ363" s="98"/>
      <c r="CK363" s="106"/>
      <c r="CL363" s="98"/>
      <c r="CM363" s="106"/>
      <c r="CN363" s="98"/>
      <c r="CO363" s="106"/>
      <c r="CP363" s="98"/>
      <c r="CQ363" s="106"/>
      <c r="CR363" s="98"/>
      <c r="CS363" s="106"/>
      <c r="CT363" s="98"/>
      <c r="CU363" s="106"/>
      <c r="CV363" s="98"/>
      <c r="CW363" s="106"/>
      <c r="CX363" s="98"/>
      <c r="CY363" s="106"/>
      <c r="CZ363" s="98"/>
      <c r="DA363" s="106"/>
      <c r="DB363" s="98"/>
      <c r="DC363" s="106"/>
      <c r="DD363" s="98"/>
      <c r="DE363" s="106"/>
      <c r="DF363" s="98"/>
      <c r="DG363" s="106"/>
      <c r="DH363" s="98"/>
      <c r="DI363" s="106"/>
      <c r="DJ363" s="98"/>
      <c r="DK363" s="106"/>
      <c r="DL363" s="98"/>
      <c r="DM363" s="106"/>
      <c r="DN363" s="98"/>
      <c r="DO363" s="106"/>
      <c r="DP363" s="98"/>
      <c r="DQ363" s="106"/>
      <c r="DR363" s="98"/>
      <c r="DS363" s="106"/>
      <c r="DT363" s="98"/>
      <c r="DU363" s="106"/>
      <c r="DV363" s="98"/>
      <c r="DW363" s="106"/>
      <c r="DX363" s="98"/>
      <c r="DY363" s="106"/>
      <c r="DZ363" s="98"/>
      <c r="EA363" s="106"/>
      <c r="EB363" s="98"/>
      <c r="EC363" s="106"/>
      <c r="ED363" s="98"/>
      <c r="EE363" s="106"/>
      <c r="EF363" s="98"/>
      <c r="EG363" s="106"/>
      <c r="EH363" s="98"/>
      <c r="EI363" s="106"/>
      <c r="EJ363" s="98"/>
      <c r="EK363" s="106"/>
      <c r="EL363" s="98"/>
      <c r="EM363" s="106"/>
      <c r="EN363" s="98"/>
      <c r="EO363" s="106"/>
      <c r="EP363" s="98"/>
      <c r="EQ363" s="106"/>
      <c r="ER363" s="98"/>
      <c r="ES363" s="106"/>
      <c r="ET363" s="98"/>
      <c r="EU363" s="106"/>
      <c r="EV363" s="98"/>
      <c r="EW363" s="106"/>
      <c r="EX363" s="98"/>
      <c r="EY363" s="106"/>
      <c r="EZ363" s="98"/>
      <c r="FA363" s="106"/>
      <c r="FB363" s="98"/>
      <c r="FC363" s="106"/>
      <c r="FD363" s="98"/>
      <c r="FE363" s="106"/>
      <c r="FF363" s="98"/>
      <c r="FG363" s="106"/>
      <c r="FH363" s="98"/>
      <c r="FI363" s="106"/>
      <c r="FJ363" s="98"/>
      <c r="FK363" s="106"/>
      <c r="FL363" s="98"/>
      <c r="FM363" s="106"/>
      <c r="FN363" s="98"/>
      <c r="FO363" s="106"/>
      <c r="FP363" s="98"/>
      <c r="FQ363" s="106"/>
      <c r="FR363" s="98"/>
      <c r="FS363" s="106"/>
      <c r="FT363" s="98"/>
      <c r="FU363" s="106"/>
      <c r="FV363" s="98"/>
      <c r="FW363" s="106"/>
      <c r="FX363" s="98"/>
      <c r="FY363" s="106"/>
      <c r="FZ363" s="98"/>
      <c r="GA363" s="106"/>
      <c r="GB363" s="98"/>
      <c r="GC363" s="106"/>
      <c r="GD363" s="98"/>
      <c r="GE363" s="106"/>
      <c r="GF363" s="98"/>
      <c r="GG363" s="106"/>
      <c r="GH363" s="98"/>
      <c r="GI363" s="106"/>
      <c r="GJ363" s="98"/>
      <c r="GK363" s="106"/>
      <c r="GL363" s="98"/>
      <c r="GM363" s="106"/>
      <c r="GN363" s="98"/>
      <c r="GO363" s="106"/>
      <c r="GP363" s="98"/>
      <c r="GQ363" s="106"/>
      <c r="GR363" s="98"/>
      <c r="GS363" s="106"/>
      <c r="GT363" s="98"/>
      <c r="GU363" s="106"/>
      <c r="GV363" s="98"/>
      <c r="GW363" s="106"/>
      <c r="GX363" s="98"/>
      <c r="GY363" s="106"/>
      <c r="GZ363" s="98"/>
      <c r="HA363" s="106"/>
      <c r="HB363" s="98"/>
      <c r="HC363" s="106"/>
      <c r="HD363" s="98"/>
      <c r="HE363" s="106"/>
      <c r="HF363" s="98"/>
      <c r="HG363" s="106"/>
      <c r="HH363" s="98"/>
      <c r="HI363" s="106"/>
      <c r="HJ363" s="98"/>
      <c r="HK363" s="106"/>
      <c r="HL363" s="98"/>
      <c r="HM363" s="106"/>
      <c r="HN363" s="98"/>
      <c r="HO363" s="106"/>
      <c r="HP363" s="98"/>
      <c r="HQ363" s="106"/>
      <c r="HR363" s="98"/>
      <c r="HS363" s="106"/>
      <c r="HT363" s="98"/>
      <c r="HU363" s="106"/>
      <c r="HV363" s="98"/>
      <c r="HW363" s="106"/>
      <c r="HX363" s="98"/>
      <c r="HY363" s="106"/>
      <c r="HZ363" s="98"/>
      <c r="IA363" s="106"/>
      <c r="IB363" s="98"/>
      <c r="IC363" s="106"/>
      <c r="ID363" s="98"/>
      <c r="IE363" s="106"/>
      <c r="IF363" s="98"/>
      <c r="IG363" s="106"/>
      <c r="IH363" s="98"/>
      <c r="II363" s="106"/>
      <c r="IJ363" s="98"/>
      <c r="IK363" s="106"/>
      <c r="IL363" s="98"/>
      <c r="IM363" s="106"/>
      <c r="IN363" s="98"/>
      <c r="IO363" s="106"/>
      <c r="IP363" s="98"/>
      <c r="IQ363" s="106"/>
      <c r="IR363" s="98"/>
      <c r="IS363" s="106"/>
      <c r="IT363" s="98"/>
      <c r="IU363" s="106"/>
      <c r="IV363" s="98"/>
    </row>
    <row r="364" spans="1:256" ht="12.75" customHeight="1" x14ac:dyDescent="0.2">
      <c r="B364" s="98" t="s">
        <v>49</v>
      </c>
      <c r="C364" s="106"/>
      <c r="D364" s="98"/>
      <c r="E364" s="106"/>
      <c r="F364" s="98"/>
      <c r="G364" s="106"/>
      <c r="H364" s="98"/>
      <c r="I364" s="106"/>
      <c r="J364" s="98"/>
      <c r="K364" s="106"/>
      <c r="L364" s="98"/>
      <c r="M364" s="106"/>
      <c r="N364" s="98"/>
      <c r="O364" s="106"/>
      <c r="P364" s="98"/>
      <c r="Q364" s="106"/>
      <c r="R364" s="98"/>
      <c r="S364" s="106"/>
      <c r="T364" s="98"/>
      <c r="U364" s="106"/>
      <c r="V364" s="98"/>
      <c r="W364" s="106"/>
      <c r="X364" s="98"/>
      <c r="Y364" s="106"/>
      <c r="Z364" s="98"/>
      <c r="AA364" s="106"/>
      <c r="AB364" s="98"/>
      <c r="AC364" s="106"/>
      <c r="AD364" s="98"/>
      <c r="AE364" s="96">
        <v>20</v>
      </c>
      <c r="AF364" s="96">
        <v>20</v>
      </c>
      <c r="AG364" s="96">
        <v>20</v>
      </c>
      <c r="AH364" s="96">
        <v>16</v>
      </c>
      <c r="AI364" s="96">
        <v>19</v>
      </c>
      <c r="AJ364" s="96">
        <v>21</v>
      </c>
      <c r="AK364" s="96">
        <v>21</v>
      </c>
      <c r="AL364" s="96">
        <v>23</v>
      </c>
      <c r="AM364" s="96">
        <v>24</v>
      </c>
      <c r="AN364" s="96">
        <v>29</v>
      </c>
      <c r="AO364" s="96">
        <v>31</v>
      </c>
      <c r="AP364" s="96">
        <v>31.193413132599993</v>
      </c>
      <c r="AQ364" s="96">
        <v>31.314774032399992</v>
      </c>
      <c r="AR364" s="96">
        <v>31.374343015100003</v>
      </c>
      <c r="AS364" s="96">
        <v>31.480776427299997</v>
      </c>
      <c r="AT364" s="96">
        <v>31.622719332600003</v>
      </c>
      <c r="AU364" s="96">
        <v>31.239275406900006</v>
      </c>
      <c r="AV364" s="96">
        <v>30.833401214999999</v>
      </c>
      <c r="AW364" s="96">
        <v>30.831681931399995</v>
      </c>
      <c r="AX364" s="96">
        <v>30.737675970400005</v>
      </c>
      <c r="AY364" s="96">
        <v>30.268211798099991</v>
      </c>
      <c r="AZ364" s="96">
        <v>29.7769876011</v>
      </c>
      <c r="BA364" s="96">
        <v>29.693376482399994</v>
      </c>
      <c r="BB364" s="96">
        <v>29.607894562299997</v>
      </c>
      <c r="BC364" s="96">
        <v>29.566373103599997</v>
      </c>
      <c r="BD364" s="96">
        <v>29.530445396100006</v>
      </c>
      <c r="BE364" s="96">
        <v>29.026650194600002</v>
      </c>
      <c r="BF364" s="96">
        <v>28.565204057599992</v>
      </c>
      <c r="BG364" s="96">
        <v>28.643334812400003</v>
      </c>
      <c r="BH364" s="96">
        <v>28.712916675900004</v>
      </c>
      <c r="BI364" s="96">
        <v>28.206802990799989</v>
      </c>
      <c r="BJ364" s="96">
        <v>27.643850985100013</v>
      </c>
      <c r="BK364" s="331">
        <v>27.094880341299998</v>
      </c>
      <c r="BL364" s="98"/>
      <c r="BM364" s="106"/>
      <c r="BN364" s="98"/>
      <c r="BO364" s="106"/>
      <c r="BP364" s="98"/>
      <c r="BQ364" s="106"/>
      <c r="BR364" s="98"/>
      <c r="BS364" s="106"/>
      <c r="BT364" s="98"/>
      <c r="BU364" s="106"/>
      <c r="BV364" s="98"/>
      <c r="BW364" s="106"/>
      <c r="BX364" s="98"/>
      <c r="BY364" s="106"/>
      <c r="BZ364" s="98"/>
      <c r="CA364" s="106"/>
      <c r="CB364" s="98"/>
      <c r="CC364" s="106"/>
      <c r="CD364" s="98"/>
      <c r="CE364" s="106"/>
      <c r="CF364" s="98"/>
      <c r="CG364" s="106"/>
      <c r="CH364" s="98"/>
      <c r="CI364" s="106"/>
      <c r="CJ364" s="98"/>
      <c r="CK364" s="106"/>
      <c r="CL364" s="98"/>
      <c r="CM364" s="106"/>
      <c r="CN364" s="98"/>
      <c r="CO364" s="106"/>
      <c r="CP364" s="98"/>
      <c r="CQ364" s="106"/>
      <c r="CR364" s="98"/>
      <c r="CS364" s="106"/>
      <c r="CT364" s="98"/>
      <c r="CU364" s="106"/>
      <c r="CV364" s="98"/>
      <c r="CW364" s="106"/>
      <c r="CX364" s="98"/>
      <c r="CY364" s="106"/>
      <c r="CZ364" s="98"/>
      <c r="DA364" s="106"/>
      <c r="DB364" s="98"/>
      <c r="DC364" s="106"/>
      <c r="DD364" s="98"/>
      <c r="DE364" s="106"/>
      <c r="DF364" s="98"/>
      <c r="DG364" s="106"/>
      <c r="DH364" s="98"/>
      <c r="DI364" s="106"/>
      <c r="DJ364" s="98"/>
      <c r="DK364" s="106"/>
      <c r="DL364" s="98"/>
      <c r="DM364" s="106"/>
      <c r="DN364" s="98"/>
      <c r="DO364" s="106"/>
      <c r="DP364" s="98"/>
      <c r="DQ364" s="106"/>
      <c r="DR364" s="98"/>
      <c r="DS364" s="106"/>
      <c r="DT364" s="98"/>
      <c r="DU364" s="106"/>
      <c r="DV364" s="98"/>
      <c r="DW364" s="106"/>
      <c r="DX364" s="98"/>
      <c r="DY364" s="106"/>
      <c r="DZ364" s="98"/>
      <c r="EA364" s="106"/>
      <c r="EB364" s="98"/>
      <c r="EC364" s="106"/>
      <c r="ED364" s="98"/>
      <c r="EE364" s="106"/>
      <c r="EF364" s="98"/>
      <c r="EG364" s="106"/>
      <c r="EH364" s="98"/>
      <c r="EI364" s="106"/>
      <c r="EJ364" s="98"/>
      <c r="EK364" s="106"/>
      <c r="EL364" s="98"/>
      <c r="EM364" s="106"/>
      <c r="EN364" s="98"/>
      <c r="EO364" s="106"/>
      <c r="EP364" s="98"/>
      <c r="EQ364" s="106"/>
      <c r="ER364" s="98"/>
      <c r="ES364" s="106"/>
      <c r="ET364" s="98"/>
      <c r="EU364" s="106"/>
      <c r="EV364" s="98"/>
      <c r="EW364" s="106"/>
      <c r="EX364" s="98"/>
      <c r="EY364" s="106"/>
      <c r="EZ364" s="98"/>
      <c r="FA364" s="106"/>
      <c r="FB364" s="98"/>
      <c r="FC364" s="106"/>
      <c r="FD364" s="98"/>
      <c r="FE364" s="106"/>
      <c r="FF364" s="98"/>
      <c r="FG364" s="106"/>
      <c r="FH364" s="98"/>
      <c r="FI364" s="106"/>
      <c r="FJ364" s="98"/>
      <c r="FK364" s="106"/>
      <c r="FL364" s="98"/>
      <c r="FM364" s="106"/>
      <c r="FN364" s="98"/>
      <c r="FO364" s="106"/>
      <c r="FP364" s="98"/>
      <c r="FQ364" s="106"/>
      <c r="FR364" s="98"/>
      <c r="FS364" s="106"/>
      <c r="FT364" s="98"/>
      <c r="FU364" s="106"/>
      <c r="FV364" s="98"/>
      <c r="FW364" s="106"/>
      <c r="FX364" s="98"/>
      <c r="FY364" s="106"/>
      <c r="FZ364" s="98"/>
      <c r="GA364" s="106"/>
      <c r="GB364" s="98"/>
      <c r="GC364" s="106"/>
      <c r="GD364" s="98"/>
      <c r="GE364" s="106"/>
      <c r="GF364" s="98"/>
      <c r="GG364" s="106"/>
      <c r="GH364" s="98"/>
      <c r="GI364" s="106"/>
      <c r="GJ364" s="98"/>
      <c r="GK364" s="106"/>
      <c r="GL364" s="98"/>
      <c r="GM364" s="106"/>
      <c r="GN364" s="98"/>
      <c r="GO364" s="106"/>
      <c r="GP364" s="98"/>
      <c r="GQ364" s="106"/>
      <c r="GR364" s="98"/>
      <c r="GS364" s="106"/>
      <c r="GT364" s="98"/>
      <c r="GU364" s="106"/>
      <c r="GV364" s="98"/>
      <c r="GW364" s="106"/>
      <c r="GX364" s="98"/>
      <c r="GY364" s="106"/>
      <c r="GZ364" s="98"/>
      <c r="HA364" s="106"/>
      <c r="HB364" s="98"/>
      <c r="HC364" s="106"/>
      <c r="HD364" s="98"/>
      <c r="HE364" s="106"/>
      <c r="HF364" s="98"/>
      <c r="HG364" s="106"/>
      <c r="HH364" s="98"/>
      <c r="HI364" s="106"/>
      <c r="HJ364" s="98"/>
      <c r="HK364" s="106"/>
      <c r="HL364" s="98"/>
      <c r="HM364" s="106"/>
      <c r="HN364" s="98"/>
      <c r="HO364" s="106"/>
      <c r="HP364" s="98"/>
      <c r="HQ364" s="106"/>
      <c r="HR364" s="98"/>
      <c r="HS364" s="106"/>
      <c r="HT364" s="98"/>
      <c r="HU364" s="106"/>
      <c r="HV364" s="98"/>
      <c r="HW364" s="106"/>
      <c r="HX364" s="98"/>
      <c r="HY364" s="106"/>
      <c r="HZ364" s="98"/>
      <c r="IA364" s="106"/>
      <c r="IB364" s="98"/>
      <c r="IC364" s="106"/>
      <c r="ID364" s="98"/>
      <c r="IE364" s="106"/>
      <c r="IF364" s="98"/>
      <c r="IG364" s="106"/>
      <c r="IH364" s="98"/>
      <c r="II364" s="106"/>
      <c r="IJ364" s="98"/>
      <c r="IK364" s="106"/>
      <c r="IL364" s="98"/>
      <c r="IM364" s="106"/>
      <c r="IN364" s="98"/>
      <c r="IO364" s="106"/>
      <c r="IP364" s="98"/>
      <c r="IQ364" s="106"/>
      <c r="IR364" s="98"/>
      <c r="IS364" s="106"/>
      <c r="IT364" s="98"/>
      <c r="IU364" s="106"/>
      <c r="IV364" s="98"/>
    </row>
    <row r="365" spans="1:256" ht="12.75" customHeight="1" x14ac:dyDescent="0.2">
      <c r="B365" s="98" t="s">
        <v>50</v>
      </c>
      <c r="C365" s="106"/>
      <c r="D365" s="98"/>
      <c r="E365" s="106"/>
      <c r="F365" s="98"/>
      <c r="G365" s="106"/>
      <c r="H365" s="98"/>
      <c r="I365" s="106"/>
      <c r="J365" s="98"/>
      <c r="K365" s="106"/>
      <c r="L365" s="98"/>
      <c r="M365" s="106"/>
      <c r="N365" s="98"/>
      <c r="O365" s="106"/>
      <c r="P365" s="98"/>
      <c r="Q365" s="106"/>
      <c r="R365" s="98"/>
      <c r="S365" s="106"/>
      <c r="T365" s="98"/>
      <c r="U365" s="106"/>
      <c r="V365" s="98"/>
      <c r="W365" s="106"/>
      <c r="X365" s="98"/>
      <c r="Y365" s="106"/>
      <c r="Z365" s="98"/>
      <c r="AA365" s="106"/>
      <c r="AB365" s="98"/>
      <c r="AC365" s="106"/>
      <c r="AD365" s="98"/>
      <c r="AE365" s="96">
        <v>57</v>
      </c>
      <c r="AF365" s="96">
        <v>63</v>
      </c>
      <c r="AG365" s="96">
        <v>74</v>
      </c>
      <c r="AH365" s="96">
        <v>76</v>
      </c>
      <c r="AI365" s="96">
        <v>73</v>
      </c>
      <c r="AJ365" s="96">
        <v>86</v>
      </c>
      <c r="AK365" s="96">
        <v>92</v>
      </c>
      <c r="AL365" s="96">
        <v>96</v>
      </c>
      <c r="AM365" s="96">
        <v>99</v>
      </c>
      <c r="AN365" s="96">
        <v>107</v>
      </c>
      <c r="AO365" s="96">
        <v>105</v>
      </c>
      <c r="AP365" s="96">
        <v>104.77709719569988</v>
      </c>
      <c r="AQ365" s="96">
        <v>105.19868770970001</v>
      </c>
      <c r="AR365" s="96">
        <v>105.78127377929998</v>
      </c>
      <c r="AS365" s="96">
        <v>106.47603033170002</v>
      </c>
      <c r="AT365" s="96">
        <v>107.26329791679998</v>
      </c>
      <c r="AU365" s="96">
        <v>107.2792605631</v>
      </c>
      <c r="AV365" s="96">
        <v>107.06485737109999</v>
      </c>
      <c r="AW365" s="96">
        <v>106.73642894369996</v>
      </c>
      <c r="AX365" s="96">
        <v>106.3384430524</v>
      </c>
      <c r="AY365" s="96">
        <v>105.60142797639999</v>
      </c>
      <c r="AZ365" s="96">
        <v>105.02591245609995</v>
      </c>
      <c r="BA365" s="96">
        <v>104.28292139559998</v>
      </c>
      <c r="BB365" s="96">
        <v>103.4679619189</v>
      </c>
      <c r="BC365" s="96">
        <v>102.14843648830004</v>
      </c>
      <c r="BD365" s="96">
        <v>100.77750264210006</v>
      </c>
      <c r="BE365" s="96">
        <v>98.943647420099992</v>
      </c>
      <c r="BF365" s="96">
        <v>97.16454280909997</v>
      </c>
      <c r="BG365" s="96">
        <v>96.160099750000043</v>
      </c>
      <c r="BH365" s="96">
        <v>95.068230525399983</v>
      </c>
      <c r="BI365" s="96">
        <v>94.089602849599984</v>
      </c>
      <c r="BJ365" s="96">
        <v>93.053320612000007</v>
      </c>
      <c r="BK365" s="331">
        <v>90.952847633300024</v>
      </c>
      <c r="BL365" s="98"/>
      <c r="BM365" s="106"/>
      <c r="BN365" s="98"/>
      <c r="BO365" s="106"/>
      <c r="BP365" s="98"/>
      <c r="BQ365" s="106"/>
      <c r="BR365" s="98"/>
      <c r="BS365" s="106"/>
      <c r="BT365" s="98"/>
      <c r="BU365" s="106"/>
      <c r="BV365" s="98"/>
      <c r="BW365" s="106"/>
      <c r="BX365" s="98"/>
      <c r="BY365" s="106"/>
      <c r="BZ365" s="98"/>
      <c r="CA365" s="106"/>
      <c r="CB365" s="98"/>
      <c r="CC365" s="106"/>
      <c r="CD365" s="98"/>
      <c r="CE365" s="106"/>
      <c r="CF365" s="98"/>
      <c r="CG365" s="106"/>
      <c r="CH365" s="98"/>
      <c r="CI365" s="106"/>
      <c r="CJ365" s="98"/>
      <c r="CK365" s="106"/>
      <c r="CL365" s="98"/>
      <c r="CM365" s="106"/>
      <c r="CN365" s="98"/>
      <c r="CO365" s="106"/>
      <c r="CP365" s="98"/>
      <c r="CQ365" s="106"/>
      <c r="CR365" s="98"/>
      <c r="CS365" s="106"/>
      <c r="CT365" s="98"/>
      <c r="CU365" s="106"/>
      <c r="CV365" s="98"/>
      <c r="CW365" s="106"/>
      <c r="CX365" s="98"/>
      <c r="CY365" s="106"/>
      <c r="CZ365" s="98"/>
      <c r="DA365" s="106"/>
      <c r="DB365" s="98"/>
      <c r="DC365" s="106"/>
      <c r="DD365" s="98"/>
      <c r="DE365" s="106"/>
      <c r="DF365" s="98"/>
      <c r="DG365" s="106"/>
      <c r="DH365" s="98"/>
      <c r="DI365" s="106"/>
      <c r="DJ365" s="98"/>
      <c r="DK365" s="106"/>
      <c r="DL365" s="98"/>
      <c r="DM365" s="106"/>
      <c r="DN365" s="98"/>
      <c r="DO365" s="106"/>
      <c r="DP365" s="98"/>
      <c r="DQ365" s="106"/>
      <c r="DR365" s="98"/>
      <c r="DS365" s="106"/>
      <c r="DT365" s="98"/>
      <c r="DU365" s="106"/>
      <c r="DV365" s="98"/>
      <c r="DW365" s="106"/>
      <c r="DX365" s="98"/>
      <c r="DY365" s="106"/>
      <c r="DZ365" s="98"/>
      <c r="EA365" s="106"/>
      <c r="EB365" s="98"/>
      <c r="EC365" s="106"/>
      <c r="ED365" s="98"/>
      <c r="EE365" s="106"/>
      <c r="EF365" s="98"/>
      <c r="EG365" s="106"/>
      <c r="EH365" s="98"/>
      <c r="EI365" s="106"/>
      <c r="EJ365" s="98"/>
      <c r="EK365" s="106"/>
      <c r="EL365" s="98"/>
      <c r="EM365" s="106"/>
      <c r="EN365" s="98"/>
      <c r="EO365" s="106"/>
      <c r="EP365" s="98"/>
      <c r="EQ365" s="106"/>
      <c r="ER365" s="98"/>
      <c r="ES365" s="106"/>
      <c r="ET365" s="98"/>
      <c r="EU365" s="106"/>
      <c r="EV365" s="98"/>
      <c r="EW365" s="106"/>
      <c r="EX365" s="98"/>
      <c r="EY365" s="106"/>
      <c r="EZ365" s="98"/>
      <c r="FA365" s="106"/>
      <c r="FB365" s="98"/>
      <c r="FC365" s="106"/>
      <c r="FD365" s="98"/>
      <c r="FE365" s="106"/>
      <c r="FF365" s="98"/>
      <c r="FG365" s="106"/>
      <c r="FH365" s="98"/>
      <c r="FI365" s="106"/>
      <c r="FJ365" s="98"/>
      <c r="FK365" s="106"/>
      <c r="FL365" s="98"/>
      <c r="FM365" s="106"/>
      <c r="FN365" s="98"/>
      <c r="FO365" s="106"/>
      <c r="FP365" s="98"/>
      <c r="FQ365" s="106"/>
      <c r="FR365" s="98"/>
      <c r="FS365" s="106"/>
      <c r="FT365" s="98"/>
      <c r="FU365" s="106"/>
      <c r="FV365" s="98"/>
      <c r="FW365" s="106"/>
      <c r="FX365" s="98"/>
      <c r="FY365" s="106"/>
      <c r="FZ365" s="98"/>
      <c r="GA365" s="106"/>
      <c r="GB365" s="98"/>
      <c r="GC365" s="106"/>
      <c r="GD365" s="98"/>
      <c r="GE365" s="106"/>
      <c r="GF365" s="98"/>
      <c r="GG365" s="106"/>
      <c r="GH365" s="98"/>
      <c r="GI365" s="106"/>
      <c r="GJ365" s="98"/>
      <c r="GK365" s="106"/>
      <c r="GL365" s="98"/>
      <c r="GM365" s="106"/>
      <c r="GN365" s="98"/>
      <c r="GO365" s="106"/>
      <c r="GP365" s="98"/>
      <c r="GQ365" s="106"/>
      <c r="GR365" s="98"/>
      <c r="GS365" s="106"/>
      <c r="GT365" s="98"/>
      <c r="GU365" s="106"/>
      <c r="GV365" s="98"/>
      <c r="GW365" s="106"/>
      <c r="GX365" s="98"/>
      <c r="GY365" s="106"/>
      <c r="GZ365" s="98"/>
      <c r="HA365" s="106"/>
      <c r="HB365" s="98"/>
      <c r="HC365" s="106"/>
      <c r="HD365" s="98"/>
      <c r="HE365" s="106"/>
      <c r="HF365" s="98"/>
      <c r="HG365" s="106"/>
      <c r="HH365" s="98"/>
      <c r="HI365" s="106"/>
      <c r="HJ365" s="98"/>
      <c r="HK365" s="106"/>
      <c r="HL365" s="98"/>
      <c r="HM365" s="106"/>
      <c r="HN365" s="98"/>
      <c r="HO365" s="106"/>
      <c r="HP365" s="98"/>
      <c r="HQ365" s="106"/>
      <c r="HR365" s="98"/>
      <c r="HS365" s="106"/>
      <c r="HT365" s="98"/>
      <c r="HU365" s="106"/>
      <c r="HV365" s="98"/>
      <c r="HW365" s="106"/>
      <c r="HX365" s="98"/>
      <c r="HY365" s="106"/>
      <c r="HZ365" s="98"/>
      <c r="IA365" s="106"/>
      <c r="IB365" s="98"/>
      <c r="IC365" s="106"/>
      <c r="ID365" s="98"/>
      <c r="IE365" s="106"/>
      <c r="IF365" s="98"/>
      <c r="IG365" s="106"/>
      <c r="IH365" s="98"/>
      <c r="II365" s="106"/>
      <c r="IJ365" s="98"/>
      <c r="IK365" s="106"/>
      <c r="IL365" s="98"/>
      <c r="IM365" s="106"/>
      <c r="IN365" s="98"/>
      <c r="IO365" s="106"/>
      <c r="IP365" s="98"/>
      <c r="IQ365" s="106"/>
      <c r="IR365" s="98"/>
      <c r="IS365" s="106"/>
      <c r="IT365" s="98"/>
      <c r="IU365" s="106"/>
      <c r="IV365" s="98"/>
    </row>
    <row r="366" spans="1:256" ht="12.75" customHeight="1" x14ac:dyDescent="0.2">
      <c r="B366" s="98" t="s">
        <v>51</v>
      </c>
      <c r="C366" s="106"/>
      <c r="D366" s="98"/>
      <c r="E366" s="106"/>
      <c r="F366" s="98"/>
      <c r="G366" s="106"/>
      <c r="H366" s="98"/>
      <c r="I366" s="106"/>
      <c r="J366" s="98"/>
      <c r="K366" s="106"/>
      <c r="L366" s="98"/>
      <c r="M366" s="106"/>
      <c r="N366" s="98"/>
      <c r="O366" s="106"/>
      <c r="P366" s="98"/>
      <c r="Q366" s="106"/>
      <c r="R366" s="98"/>
      <c r="S366" s="106"/>
      <c r="T366" s="98"/>
      <c r="U366" s="106"/>
      <c r="V366" s="98"/>
      <c r="W366" s="106"/>
      <c r="X366" s="98"/>
      <c r="Y366" s="106"/>
      <c r="Z366" s="98"/>
      <c r="AA366" s="106"/>
      <c r="AB366" s="98"/>
      <c r="AC366" s="106"/>
      <c r="AD366" s="98"/>
      <c r="AE366" s="96">
        <v>3</v>
      </c>
      <c r="AF366" s="96">
        <v>3</v>
      </c>
      <c r="AG366" s="96">
        <v>3</v>
      </c>
      <c r="AH366" s="96">
        <v>3</v>
      </c>
      <c r="AI366" s="96">
        <v>3</v>
      </c>
      <c r="AJ366" s="96">
        <v>9</v>
      </c>
      <c r="AK366" s="96">
        <v>10</v>
      </c>
      <c r="AL366" s="96">
        <v>12</v>
      </c>
      <c r="AM366" s="96">
        <v>16</v>
      </c>
      <c r="AN366" s="96">
        <v>19</v>
      </c>
      <c r="AO366" s="96">
        <v>21</v>
      </c>
      <c r="AP366" s="96">
        <v>21.552660874700006</v>
      </c>
      <c r="AQ366" s="96">
        <v>21.960864003400001</v>
      </c>
      <c r="AR366" s="96">
        <v>22.314519136600001</v>
      </c>
      <c r="AS366" s="96">
        <v>22.559405487899998</v>
      </c>
      <c r="AT366" s="96">
        <v>22.749593738399994</v>
      </c>
      <c r="AU366" s="96">
        <v>23.0599554882</v>
      </c>
      <c r="AV366" s="96">
        <v>23.491037224399996</v>
      </c>
      <c r="AW366" s="96">
        <v>24.046826824000004</v>
      </c>
      <c r="AX366" s="96">
        <v>24.689937519000001</v>
      </c>
      <c r="AY366" s="96">
        <v>25.354168961100001</v>
      </c>
      <c r="AZ366" s="96">
        <v>26.035251978299993</v>
      </c>
      <c r="BA366" s="96">
        <v>26.845235360300002</v>
      </c>
      <c r="BB366" s="96">
        <v>27.682909545999991</v>
      </c>
      <c r="BC366" s="96">
        <v>28.2888488014</v>
      </c>
      <c r="BD366" s="96">
        <v>28.726754013699999</v>
      </c>
      <c r="BE366" s="96">
        <v>29.190608161600004</v>
      </c>
      <c r="BF366" s="96">
        <v>29.677239406799998</v>
      </c>
      <c r="BG366" s="96">
        <v>30.153137456599993</v>
      </c>
      <c r="BH366" s="96">
        <v>30.633317107700002</v>
      </c>
      <c r="BI366" s="96">
        <v>31.104479592000004</v>
      </c>
      <c r="BJ366" s="96">
        <v>31.574923256500004</v>
      </c>
      <c r="BK366" s="331">
        <v>32.174144691000009</v>
      </c>
      <c r="BL366" s="98"/>
      <c r="BM366" s="106"/>
      <c r="BN366" s="98"/>
      <c r="BO366" s="106"/>
      <c r="BP366" s="98"/>
      <c r="BQ366" s="106"/>
      <c r="BR366" s="98"/>
      <c r="BS366" s="106"/>
      <c r="BT366" s="98"/>
      <c r="BU366" s="106"/>
      <c r="BV366" s="98"/>
      <c r="BW366" s="106"/>
      <c r="BX366" s="98"/>
      <c r="BY366" s="106"/>
      <c r="BZ366" s="98"/>
      <c r="CA366" s="106"/>
      <c r="CB366" s="98"/>
      <c r="CC366" s="106"/>
      <c r="CD366" s="98"/>
      <c r="CE366" s="106"/>
      <c r="CF366" s="98"/>
      <c r="CG366" s="106"/>
      <c r="CH366" s="98"/>
      <c r="CI366" s="106"/>
      <c r="CJ366" s="98"/>
      <c r="CK366" s="106"/>
      <c r="CL366" s="98"/>
      <c r="CM366" s="106"/>
      <c r="CN366" s="98"/>
      <c r="CO366" s="106"/>
      <c r="CP366" s="98"/>
      <c r="CQ366" s="106"/>
      <c r="CR366" s="98"/>
      <c r="CS366" s="106"/>
      <c r="CT366" s="98"/>
      <c r="CU366" s="106"/>
      <c r="CV366" s="98"/>
      <c r="CW366" s="106"/>
      <c r="CX366" s="98"/>
      <c r="CY366" s="106"/>
      <c r="CZ366" s="98"/>
      <c r="DA366" s="106"/>
      <c r="DB366" s="98"/>
      <c r="DC366" s="106"/>
      <c r="DD366" s="98"/>
      <c r="DE366" s="106"/>
      <c r="DF366" s="98"/>
      <c r="DG366" s="106"/>
      <c r="DH366" s="98"/>
      <c r="DI366" s="106"/>
      <c r="DJ366" s="98"/>
      <c r="DK366" s="106"/>
      <c r="DL366" s="98"/>
      <c r="DM366" s="106"/>
      <c r="DN366" s="98"/>
      <c r="DO366" s="106"/>
      <c r="DP366" s="98"/>
      <c r="DQ366" s="106"/>
      <c r="DR366" s="98"/>
      <c r="DS366" s="106"/>
      <c r="DT366" s="98"/>
      <c r="DU366" s="106"/>
      <c r="DV366" s="98"/>
      <c r="DW366" s="106"/>
      <c r="DX366" s="98"/>
      <c r="DY366" s="106"/>
      <c r="DZ366" s="98"/>
      <c r="EA366" s="106"/>
      <c r="EB366" s="98"/>
      <c r="EC366" s="106"/>
      <c r="ED366" s="98"/>
      <c r="EE366" s="106"/>
      <c r="EF366" s="98"/>
      <c r="EG366" s="106"/>
      <c r="EH366" s="98"/>
      <c r="EI366" s="106"/>
      <c r="EJ366" s="98"/>
      <c r="EK366" s="106"/>
      <c r="EL366" s="98"/>
      <c r="EM366" s="106"/>
      <c r="EN366" s="98"/>
      <c r="EO366" s="106"/>
      <c r="EP366" s="98"/>
      <c r="EQ366" s="106"/>
      <c r="ER366" s="98"/>
      <c r="ES366" s="106"/>
      <c r="ET366" s="98"/>
      <c r="EU366" s="106"/>
      <c r="EV366" s="98"/>
      <c r="EW366" s="106"/>
      <c r="EX366" s="98"/>
      <c r="EY366" s="106"/>
      <c r="EZ366" s="98"/>
      <c r="FA366" s="106"/>
      <c r="FB366" s="98"/>
      <c r="FC366" s="106"/>
      <c r="FD366" s="98"/>
      <c r="FE366" s="106"/>
      <c r="FF366" s="98"/>
      <c r="FG366" s="106"/>
      <c r="FH366" s="98"/>
      <c r="FI366" s="106"/>
      <c r="FJ366" s="98"/>
      <c r="FK366" s="106"/>
      <c r="FL366" s="98"/>
      <c r="FM366" s="106"/>
      <c r="FN366" s="98"/>
      <c r="FO366" s="106"/>
      <c r="FP366" s="98"/>
      <c r="FQ366" s="106"/>
      <c r="FR366" s="98"/>
      <c r="FS366" s="106"/>
      <c r="FT366" s="98"/>
      <c r="FU366" s="106"/>
      <c r="FV366" s="98"/>
      <c r="FW366" s="106"/>
      <c r="FX366" s="98"/>
      <c r="FY366" s="106"/>
      <c r="FZ366" s="98"/>
      <c r="GA366" s="106"/>
      <c r="GB366" s="98"/>
      <c r="GC366" s="106"/>
      <c r="GD366" s="98"/>
      <c r="GE366" s="106"/>
      <c r="GF366" s="98"/>
      <c r="GG366" s="106"/>
      <c r="GH366" s="98"/>
      <c r="GI366" s="106"/>
      <c r="GJ366" s="98"/>
      <c r="GK366" s="106"/>
      <c r="GL366" s="98"/>
      <c r="GM366" s="106"/>
      <c r="GN366" s="98"/>
      <c r="GO366" s="106"/>
      <c r="GP366" s="98"/>
      <c r="GQ366" s="106"/>
      <c r="GR366" s="98"/>
      <c r="GS366" s="106"/>
      <c r="GT366" s="98"/>
      <c r="GU366" s="106"/>
      <c r="GV366" s="98"/>
      <c r="GW366" s="106"/>
      <c r="GX366" s="98"/>
      <c r="GY366" s="106"/>
      <c r="GZ366" s="98"/>
      <c r="HA366" s="106"/>
      <c r="HB366" s="98"/>
      <c r="HC366" s="106"/>
      <c r="HD366" s="98"/>
      <c r="HE366" s="106"/>
      <c r="HF366" s="98"/>
      <c r="HG366" s="106"/>
      <c r="HH366" s="98"/>
      <c r="HI366" s="106"/>
      <c r="HJ366" s="98"/>
      <c r="HK366" s="106"/>
      <c r="HL366" s="98"/>
      <c r="HM366" s="106"/>
      <c r="HN366" s="98"/>
      <c r="HO366" s="106"/>
      <c r="HP366" s="98"/>
      <c r="HQ366" s="106"/>
      <c r="HR366" s="98"/>
      <c r="HS366" s="106"/>
      <c r="HT366" s="98"/>
      <c r="HU366" s="106"/>
      <c r="HV366" s="98"/>
      <c r="HW366" s="106"/>
      <c r="HX366" s="98"/>
      <c r="HY366" s="106"/>
      <c r="HZ366" s="98"/>
      <c r="IA366" s="106"/>
      <c r="IB366" s="98"/>
      <c r="IC366" s="106"/>
      <c r="ID366" s="98"/>
      <c r="IE366" s="106"/>
      <c r="IF366" s="98"/>
      <c r="IG366" s="106"/>
      <c r="IH366" s="98"/>
      <c r="II366" s="106"/>
      <c r="IJ366" s="98"/>
      <c r="IK366" s="106"/>
      <c r="IL366" s="98"/>
      <c r="IM366" s="106"/>
      <c r="IN366" s="98"/>
      <c r="IO366" s="106"/>
      <c r="IP366" s="98"/>
      <c r="IQ366" s="106"/>
      <c r="IR366" s="98"/>
      <c r="IS366" s="106"/>
      <c r="IT366" s="98"/>
      <c r="IU366" s="106"/>
      <c r="IV366" s="98"/>
    </row>
    <row r="367" spans="1:256" ht="12.75" customHeight="1" x14ac:dyDescent="0.2">
      <c r="B367" s="98" t="s">
        <v>52</v>
      </c>
      <c r="C367" s="106"/>
      <c r="D367" s="98"/>
      <c r="E367" s="106"/>
      <c r="F367" s="98"/>
      <c r="G367" s="106"/>
      <c r="H367" s="98"/>
      <c r="I367" s="106"/>
      <c r="J367" s="98"/>
      <c r="K367" s="106"/>
      <c r="L367" s="98"/>
      <c r="M367" s="106"/>
      <c r="N367" s="98"/>
      <c r="O367" s="106"/>
      <c r="P367" s="98"/>
      <c r="Q367" s="106"/>
      <c r="R367" s="98"/>
      <c r="S367" s="106"/>
      <c r="T367" s="98"/>
      <c r="U367" s="106"/>
      <c r="V367" s="98"/>
      <c r="W367" s="106"/>
      <c r="X367" s="98"/>
      <c r="Y367" s="106"/>
      <c r="Z367" s="98"/>
      <c r="AA367" s="106"/>
      <c r="AB367" s="98"/>
      <c r="AC367" s="106"/>
      <c r="AD367" s="98"/>
      <c r="AE367" s="96">
        <v>21</v>
      </c>
      <c r="AF367" s="96">
        <v>22</v>
      </c>
      <c r="AG367" s="96">
        <v>20</v>
      </c>
      <c r="AH367" s="96">
        <v>22</v>
      </c>
      <c r="AI367" s="96">
        <v>25</v>
      </c>
      <c r="AJ367" s="96">
        <v>25</v>
      </c>
      <c r="AK367" s="96">
        <v>23</v>
      </c>
      <c r="AL367" s="96">
        <v>24</v>
      </c>
      <c r="AM367" s="96">
        <v>30</v>
      </c>
      <c r="AN367" s="96">
        <v>30</v>
      </c>
      <c r="AO367" s="96">
        <v>37</v>
      </c>
      <c r="AP367" s="96">
        <v>37.076943221600011</v>
      </c>
      <c r="AQ367" s="96">
        <v>37.144399166000007</v>
      </c>
      <c r="AR367" s="96">
        <v>37.211004478100008</v>
      </c>
      <c r="AS367" s="96">
        <v>37.317192408799997</v>
      </c>
      <c r="AT367" s="96">
        <v>37.452060716899986</v>
      </c>
      <c r="AU367" s="96">
        <v>37.547474758899995</v>
      </c>
      <c r="AV367" s="96">
        <v>37.611215057900004</v>
      </c>
      <c r="AW367" s="96">
        <v>37.051720200400013</v>
      </c>
      <c r="AX367" s="96">
        <v>36.391068081000007</v>
      </c>
      <c r="AY367" s="96">
        <v>35.832620354300005</v>
      </c>
      <c r="AZ367" s="96">
        <v>35.355016926099992</v>
      </c>
      <c r="BA367" s="96">
        <v>34.885302794800005</v>
      </c>
      <c r="BB367" s="96">
        <v>34.422167280200007</v>
      </c>
      <c r="BC367" s="96">
        <v>33.470431368199996</v>
      </c>
      <c r="BD367" s="96">
        <v>32.522074706800012</v>
      </c>
      <c r="BE367" s="96">
        <v>32.5469444079</v>
      </c>
      <c r="BF367" s="96">
        <v>32.551194227300002</v>
      </c>
      <c r="BG367" s="96">
        <v>31.917281994</v>
      </c>
      <c r="BH367" s="96">
        <v>31.166682286200007</v>
      </c>
      <c r="BI367" s="96">
        <v>30.973294043500001</v>
      </c>
      <c r="BJ367" s="96">
        <v>30.827007328100009</v>
      </c>
      <c r="BK367" s="331">
        <v>30.616762582399996</v>
      </c>
      <c r="BL367" s="98"/>
      <c r="BM367" s="106"/>
      <c r="BN367" s="98"/>
      <c r="BO367" s="106"/>
      <c r="BP367" s="98"/>
      <c r="BQ367" s="106"/>
      <c r="BR367" s="98"/>
      <c r="BS367" s="106"/>
      <c r="BT367" s="98"/>
      <c r="BU367" s="106"/>
      <c r="BV367" s="98"/>
      <c r="BW367" s="106"/>
      <c r="BX367" s="98"/>
      <c r="BY367" s="106"/>
      <c r="BZ367" s="98"/>
      <c r="CA367" s="106"/>
      <c r="CB367" s="98"/>
      <c r="CC367" s="106"/>
      <c r="CD367" s="98"/>
      <c r="CE367" s="106"/>
      <c r="CF367" s="98"/>
      <c r="CG367" s="106"/>
      <c r="CH367" s="98"/>
      <c r="CI367" s="106"/>
      <c r="CJ367" s="98"/>
      <c r="CK367" s="106"/>
      <c r="CL367" s="98"/>
      <c r="CM367" s="106"/>
      <c r="CN367" s="98"/>
      <c r="CO367" s="106"/>
      <c r="CP367" s="98"/>
      <c r="CQ367" s="106"/>
      <c r="CR367" s="98"/>
      <c r="CS367" s="106"/>
      <c r="CT367" s="98"/>
      <c r="CU367" s="106"/>
      <c r="CV367" s="98"/>
      <c r="CW367" s="106"/>
      <c r="CX367" s="98"/>
      <c r="CY367" s="106"/>
      <c r="CZ367" s="98"/>
      <c r="DA367" s="106"/>
      <c r="DB367" s="98"/>
      <c r="DC367" s="106"/>
      <c r="DD367" s="98"/>
      <c r="DE367" s="106"/>
      <c r="DF367" s="98"/>
      <c r="DG367" s="106"/>
      <c r="DH367" s="98"/>
      <c r="DI367" s="106"/>
      <c r="DJ367" s="98"/>
      <c r="DK367" s="106"/>
      <c r="DL367" s="98"/>
      <c r="DM367" s="106"/>
      <c r="DN367" s="98"/>
      <c r="DO367" s="106"/>
      <c r="DP367" s="98"/>
      <c r="DQ367" s="106"/>
      <c r="DR367" s="98"/>
      <c r="DS367" s="106"/>
      <c r="DT367" s="98"/>
      <c r="DU367" s="106"/>
      <c r="DV367" s="98"/>
      <c r="DW367" s="106"/>
      <c r="DX367" s="98"/>
      <c r="DY367" s="106"/>
      <c r="DZ367" s="98"/>
      <c r="EA367" s="106"/>
      <c r="EB367" s="98"/>
      <c r="EC367" s="106"/>
      <c r="ED367" s="98"/>
      <c r="EE367" s="106"/>
      <c r="EF367" s="98"/>
      <c r="EG367" s="106"/>
      <c r="EH367" s="98"/>
      <c r="EI367" s="106"/>
      <c r="EJ367" s="98"/>
      <c r="EK367" s="106"/>
      <c r="EL367" s="98"/>
      <c r="EM367" s="106"/>
      <c r="EN367" s="98"/>
      <c r="EO367" s="106"/>
      <c r="EP367" s="98"/>
      <c r="EQ367" s="106"/>
      <c r="ER367" s="98"/>
      <c r="ES367" s="106"/>
      <c r="ET367" s="98"/>
      <c r="EU367" s="106"/>
      <c r="EV367" s="98"/>
      <c r="EW367" s="106"/>
      <c r="EX367" s="98"/>
      <c r="EY367" s="106"/>
      <c r="EZ367" s="98"/>
      <c r="FA367" s="106"/>
      <c r="FB367" s="98"/>
      <c r="FC367" s="106"/>
      <c r="FD367" s="98"/>
      <c r="FE367" s="106"/>
      <c r="FF367" s="98"/>
      <c r="FG367" s="106"/>
      <c r="FH367" s="98"/>
      <c r="FI367" s="106"/>
      <c r="FJ367" s="98"/>
      <c r="FK367" s="106"/>
      <c r="FL367" s="98"/>
      <c r="FM367" s="106"/>
      <c r="FN367" s="98"/>
      <c r="FO367" s="106"/>
      <c r="FP367" s="98"/>
      <c r="FQ367" s="106"/>
      <c r="FR367" s="98"/>
      <c r="FS367" s="106"/>
      <c r="FT367" s="98"/>
      <c r="FU367" s="106"/>
      <c r="FV367" s="98"/>
      <c r="FW367" s="106"/>
      <c r="FX367" s="98"/>
      <c r="FY367" s="106"/>
      <c r="FZ367" s="98"/>
      <c r="GA367" s="106"/>
      <c r="GB367" s="98"/>
      <c r="GC367" s="106"/>
      <c r="GD367" s="98"/>
      <c r="GE367" s="106"/>
      <c r="GF367" s="98"/>
      <c r="GG367" s="106"/>
      <c r="GH367" s="98"/>
      <c r="GI367" s="106"/>
      <c r="GJ367" s="98"/>
      <c r="GK367" s="106"/>
      <c r="GL367" s="98"/>
      <c r="GM367" s="106"/>
      <c r="GN367" s="98"/>
      <c r="GO367" s="106"/>
      <c r="GP367" s="98"/>
      <c r="GQ367" s="106"/>
      <c r="GR367" s="98"/>
      <c r="GS367" s="106"/>
      <c r="GT367" s="98"/>
      <c r="GU367" s="106"/>
      <c r="GV367" s="98"/>
      <c r="GW367" s="106"/>
      <c r="GX367" s="98"/>
      <c r="GY367" s="106"/>
      <c r="GZ367" s="98"/>
      <c r="HA367" s="106"/>
      <c r="HB367" s="98"/>
      <c r="HC367" s="106"/>
      <c r="HD367" s="98"/>
      <c r="HE367" s="106"/>
      <c r="HF367" s="98"/>
      <c r="HG367" s="106"/>
      <c r="HH367" s="98"/>
      <c r="HI367" s="106"/>
      <c r="HJ367" s="98"/>
      <c r="HK367" s="106"/>
      <c r="HL367" s="98"/>
      <c r="HM367" s="106"/>
      <c r="HN367" s="98"/>
      <c r="HO367" s="106"/>
      <c r="HP367" s="98"/>
      <c r="HQ367" s="106"/>
      <c r="HR367" s="98"/>
      <c r="HS367" s="106"/>
      <c r="HT367" s="98"/>
      <c r="HU367" s="106"/>
      <c r="HV367" s="98"/>
      <c r="HW367" s="106"/>
      <c r="HX367" s="98"/>
      <c r="HY367" s="106"/>
      <c r="HZ367" s="98"/>
      <c r="IA367" s="106"/>
      <c r="IB367" s="98"/>
      <c r="IC367" s="106"/>
      <c r="ID367" s="98"/>
      <c r="IE367" s="106"/>
      <c r="IF367" s="98"/>
      <c r="IG367" s="106"/>
      <c r="IH367" s="98"/>
      <c r="II367" s="106"/>
      <c r="IJ367" s="98"/>
      <c r="IK367" s="106"/>
      <c r="IL367" s="98"/>
      <c r="IM367" s="106"/>
      <c r="IN367" s="98"/>
      <c r="IO367" s="106"/>
      <c r="IP367" s="98"/>
      <c r="IQ367" s="106"/>
      <c r="IR367" s="98"/>
      <c r="IS367" s="106"/>
      <c r="IT367" s="98"/>
      <c r="IU367" s="106"/>
      <c r="IV367" s="98"/>
    </row>
    <row r="368" spans="1:256" ht="12.75" customHeight="1" x14ac:dyDescent="0.2">
      <c r="B368" s="98" t="s">
        <v>53</v>
      </c>
      <c r="C368" s="106"/>
      <c r="D368" s="98"/>
      <c r="E368" s="106"/>
      <c r="F368" s="98"/>
      <c r="G368" s="106"/>
      <c r="H368" s="98"/>
      <c r="I368" s="106"/>
      <c r="J368" s="98"/>
      <c r="K368" s="106"/>
      <c r="L368" s="98"/>
      <c r="M368" s="106"/>
      <c r="N368" s="98"/>
      <c r="O368" s="106"/>
      <c r="P368" s="98"/>
      <c r="Q368" s="106"/>
      <c r="R368" s="98"/>
      <c r="S368" s="106"/>
      <c r="T368" s="98"/>
      <c r="U368" s="106"/>
      <c r="V368" s="98"/>
      <c r="W368" s="106"/>
      <c r="X368" s="98"/>
      <c r="Y368" s="106"/>
      <c r="Z368" s="98"/>
      <c r="AA368" s="106"/>
      <c r="AB368" s="98"/>
      <c r="AC368" s="106"/>
      <c r="AD368" s="98"/>
      <c r="AE368" s="96">
        <v>0</v>
      </c>
      <c r="AF368" s="96">
        <v>0</v>
      </c>
      <c r="AG368" s="96">
        <v>1</v>
      </c>
      <c r="AH368" s="96">
        <v>3</v>
      </c>
      <c r="AI368" s="96">
        <v>3</v>
      </c>
      <c r="AJ368" s="96">
        <v>3</v>
      </c>
      <c r="AK368" s="96">
        <v>3</v>
      </c>
      <c r="AL368" s="96">
        <v>3</v>
      </c>
      <c r="AM368" s="96">
        <v>3</v>
      </c>
      <c r="AN368" s="96">
        <v>7</v>
      </c>
      <c r="AO368" s="96">
        <v>6</v>
      </c>
      <c r="AP368" s="96">
        <v>5.9922498285999994</v>
      </c>
      <c r="AQ368" s="96">
        <v>5.9840864573000001</v>
      </c>
      <c r="AR368" s="96">
        <v>5.9754444015000008</v>
      </c>
      <c r="AS368" s="96">
        <v>5.9665301483000004</v>
      </c>
      <c r="AT368" s="96">
        <v>5.957080007400001</v>
      </c>
      <c r="AU368" s="96">
        <v>5.9473393743000003</v>
      </c>
      <c r="AV368" s="96">
        <v>5.9370200500000001</v>
      </c>
      <c r="AW368" s="96">
        <v>5.9263825212999999</v>
      </c>
      <c r="AX368" s="96">
        <v>5.9151119756000003</v>
      </c>
      <c r="AY368" s="96">
        <v>5.9034963120000006</v>
      </c>
      <c r="AZ368" s="96">
        <v>5.8910747857999999</v>
      </c>
      <c r="BA368" s="96">
        <v>5.8783149178</v>
      </c>
      <c r="BB368" s="96">
        <v>5.8645934418000003</v>
      </c>
      <c r="BC368" s="96">
        <v>5.8505590198000004</v>
      </c>
      <c r="BD368" s="96">
        <v>5.8355250009000006</v>
      </c>
      <c r="BE368" s="96">
        <v>5.8201892025999999</v>
      </c>
      <c r="BF368" s="96">
        <v>5.8038019535000007</v>
      </c>
      <c r="BG368" s="96">
        <v>5.7871160771000003</v>
      </c>
      <c r="BH368" s="96">
        <v>5.7692041292000011</v>
      </c>
      <c r="BI368" s="96">
        <v>5.7509874626000004</v>
      </c>
      <c r="BJ368" s="96">
        <v>5.7313419356999997</v>
      </c>
      <c r="BK368" s="331">
        <v>5.7113981059999999</v>
      </c>
      <c r="BL368" s="98"/>
      <c r="BM368" s="106"/>
      <c r="BN368" s="98"/>
      <c r="BO368" s="106"/>
      <c r="BP368" s="98"/>
      <c r="BQ368" s="106"/>
      <c r="BR368" s="98"/>
      <c r="BS368" s="106"/>
      <c r="BT368" s="98"/>
      <c r="BU368" s="106"/>
      <c r="BV368" s="98"/>
      <c r="BW368" s="106"/>
      <c r="BX368" s="98"/>
      <c r="BY368" s="106"/>
      <c r="BZ368" s="98"/>
      <c r="CA368" s="106"/>
      <c r="CB368" s="98"/>
      <c r="CC368" s="106"/>
      <c r="CD368" s="98"/>
      <c r="CE368" s="106"/>
      <c r="CF368" s="98"/>
      <c r="CG368" s="106"/>
      <c r="CH368" s="98"/>
      <c r="CI368" s="106"/>
      <c r="CJ368" s="98"/>
      <c r="CK368" s="106"/>
      <c r="CL368" s="98"/>
      <c r="CM368" s="106"/>
      <c r="CN368" s="98"/>
      <c r="CO368" s="106"/>
      <c r="CP368" s="98"/>
      <c r="CQ368" s="106"/>
      <c r="CR368" s="98"/>
      <c r="CS368" s="106"/>
      <c r="CT368" s="98"/>
      <c r="CU368" s="106"/>
      <c r="CV368" s="98"/>
      <c r="CW368" s="106"/>
      <c r="CX368" s="98"/>
      <c r="CY368" s="106"/>
      <c r="CZ368" s="98"/>
      <c r="DA368" s="106"/>
      <c r="DB368" s="98"/>
      <c r="DC368" s="106"/>
      <c r="DD368" s="98"/>
      <c r="DE368" s="106"/>
      <c r="DF368" s="98"/>
      <c r="DG368" s="106"/>
      <c r="DH368" s="98"/>
      <c r="DI368" s="106"/>
      <c r="DJ368" s="98"/>
      <c r="DK368" s="106"/>
      <c r="DL368" s="98"/>
      <c r="DM368" s="106"/>
      <c r="DN368" s="98"/>
      <c r="DO368" s="106"/>
      <c r="DP368" s="98"/>
      <c r="DQ368" s="106"/>
      <c r="DR368" s="98"/>
      <c r="DS368" s="106"/>
      <c r="DT368" s="98"/>
      <c r="DU368" s="106"/>
      <c r="DV368" s="98"/>
      <c r="DW368" s="106"/>
      <c r="DX368" s="98"/>
      <c r="DY368" s="106"/>
      <c r="DZ368" s="98"/>
      <c r="EA368" s="106"/>
      <c r="EB368" s="98"/>
      <c r="EC368" s="106"/>
      <c r="ED368" s="98"/>
      <c r="EE368" s="106"/>
      <c r="EF368" s="98"/>
      <c r="EG368" s="106"/>
      <c r="EH368" s="98"/>
      <c r="EI368" s="106"/>
      <c r="EJ368" s="98"/>
      <c r="EK368" s="106"/>
      <c r="EL368" s="98"/>
      <c r="EM368" s="106"/>
      <c r="EN368" s="98"/>
      <c r="EO368" s="106"/>
      <c r="EP368" s="98"/>
      <c r="EQ368" s="106"/>
      <c r="ER368" s="98"/>
      <c r="ES368" s="106"/>
      <c r="ET368" s="98"/>
      <c r="EU368" s="106"/>
      <c r="EV368" s="98"/>
      <c r="EW368" s="106"/>
      <c r="EX368" s="98"/>
      <c r="EY368" s="106"/>
      <c r="EZ368" s="98"/>
      <c r="FA368" s="106"/>
      <c r="FB368" s="98"/>
      <c r="FC368" s="106"/>
      <c r="FD368" s="98"/>
      <c r="FE368" s="106"/>
      <c r="FF368" s="98"/>
      <c r="FG368" s="106"/>
      <c r="FH368" s="98"/>
      <c r="FI368" s="106"/>
      <c r="FJ368" s="98"/>
      <c r="FK368" s="106"/>
      <c r="FL368" s="98"/>
      <c r="FM368" s="106"/>
      <c r="FN368" s="98"/>
      <c r="FO368" s="106"/>
      <c r="FP368" s="98"/>
      <c r="FQ368" s="106"/>
      <c r="FR368" s="98"/>
      <c r="FS368" s="106"/>
      <c r="FT368" s="98"/>
      <c r="FU368" s="106"/>
      <c r="FV368" s="98"/>
      <c r="FW368" s="106"/>
      <c r="FX368" s="98"/>
      <c r="FY368" s="106"/>
      <c r="FZ368" s="98"/>
      <c r="GA368" s="106"/>
      <c r="GB368" s="98"/>
      <c r="GC368" s="106"/>
      <c r="GD368" s="98"/>
      <c r="GE368" s="106"/>
      <c r="GF368" s="98"/>
      <c r="GG368" s="106"/>
      <c r="GH368" s="98"/>
      <c r="GI368" s="106"/>
      <c r="GJ368" s="98"/>
      <c r="GK368" s="106"/>
      <c r="GL368" s="98"/>
      <c r="GM368" s="106"/>
      <c r="GN368" s="98"/>
      <c r="GO368" s="106"/>
      <c r="GP368" s="98"/>
      <c r="GQ368" s="106"/>
      <c r="GR368" s="98"/>
      <c r="GS368" s="106"/>
      <c r="GT368" s="98"/>
      <c r="GU368" s="106"/>
      <c r="GV368" s="98"/>
      <c r="GW368" s="106"/>
      <c r="GX368" s="98"/>
      <c r="GY368" s="106"/>
      <c r="GZ368" s="98"/>
      <c r="HA368" s="106"/>
      <c r="HB368" s="98"/>
      <c r="HC368" s="106"/>
      <c r="HD368" s="98"/>
      <c r="HE368" s="106"/>
      <c r="HF368" s="98"/>
      <c r="HG368" s="106"/>
      <c r="HH368" s="98"/>
      <c r="HI368" s="106"/>
      <c r="HJ368" s="98"/>
      <c r="HK368" s="106"/>
      <c r="HL368" s="98"/>
      <c r="HM368" s="106"/>
      <c r="HN368" s="98"/>
      <c r="HO368" s="106"/>
      <c r="HP368" s="98"/>
      <c r="HQ368" s="106"/>
      <c r="HR368" s="98"/>
      <c r="HS368" s="106"/>
      <c r="HT368" s="98"/>
      <c r="HU368" s="106"/>
      <c r="HV368" s="98"/>
      <c r="HW368" s="106"/>
      <c r="HX368" s="98"/>
      <c r="HY368" s="106"/>
      <c r="HZ368" s="98"/>
      <c r="IA368" s="106"/>
      <c r="IB368" s="98"/>
      <c r="IC368" s="106"/>
      <c r="ID368" s="98"/>
      <c r="IE368" s="106"/>
      <c r="IF368" s="98"/>
      <c r="IG368" s="106"/>
      <c r="IH368" s="98"/>
      <c r="II368" s="106"/>
      <c r="IJ368" s="98"/>
      <c r="IK368" s="106"/>
      <c r="IL368" s="98"/>
      <c r="IM368" s="106"/>
      <c r="IN368" s="98"/>
      <c r="IO368" s="106"/>
      <c r="IP368" s="98"/>
      <c r="IQ368" s="106"/>
      <c r="IR368" s="98"/>
      <c r="IS368" s="106"/>
      <c r="IT368" s="98"/>
      <c r="IU368" s="106"/>
      <c r="IV368" s="98"/>
    </row>
    <row r="369" spans="1:256" ht="12.75" customHeight="1" x14ac:dyDescent="0.2">
      <c r="B369" s="98" t="s">
        <v>54</v>
      </c>
      <c r="C369" s="106"/>
      <c r="D369" s="98"/>
      <c r="E369" s="106"/>
      <c r="F369" s="98"/>
      <c r="G369" s="106"/>
      <c r="H369" s="98"/>
      <c r="I369" s="106"/>
      <c r="J369" s="98"/>
      <c r="K369" s="106"/>
      <c r="L369" s="98"/>
      <c r="M369" s="106"/>
      <c r="N369" s="98"/>
      <c r="O369" s="106"/>
      <c r="P369" s="98"/>
      <c r="Q369" s="106"/>
      <c r="R369" s="98"/>
      <c r="S369" s="106"/>
      <c r="T369" s="98"/>
      <c r="U369" s="106"/>
      <c r="V369" s="98"/>
      <c r="W369" s="106"/>
      <c r="X369" s="98"/>
      <c r="Y369" s="106"/>
      <c r="Z369" s="98"/>
      <c r="AA369" s="106"/>
      <c r="AB369" s="98"/>
      <c r="AC369" s="106"/>
      <c r="AD369" s="98"/>
      <c r="AE369" s="96">
        <v>2</v>
      </c>
      <c r="AF369" s="96">
        <v>1</v>
      </c>
      <c r="AG369" s="96">
        <v>1</v>
      </c>
      <c r="AH369" s="96">
        <v>1</v>
      </c>
      <c r="AI369" s="96">
        <v>1</v>
      </c>
      <c r="AJ369" s="96">
        <v>1</v>
      </c>
      <c r="AK369" s="96"/>
      <c r="AL369" s="96"/>
      <c r="AM369" s="96"/>
      <c r="BL369" s="98"/>
      <c r="BM369" s="106"/>
      <c r="BN369" s="98"/>
      <c r="BO369" s="106"/>
      <c r="BP369" s="98"/>
      <c r="BQ369" s="106"/>
      <c r="BR369" s="98"/>
      <c r="BS369" s="106"/>
      <c r="BT369" s="98"/>
      <c r="BU369" s="106"/>
      <c r="BV369" s="98"/>
      <c r="BW369" s="106"/>
      <c r="BX369" s="98"/>
      <c r="BY369" s="106"/>
      <c r="BZ369" s="98"/>
      <c r="CA369" s="106"/>
      <c r="CB369" s="98"/>
      <c r="CC369" s="106"/>
      <c r="CD369" s="98"/>
      <c r="CE369" s="106"/>
      <c r="CF369" s="98"/>
      <c r="CG369" s="106"/>
      <c r="CH369" s="98"/>
      <c r="CI369" s="106"/>
      <c r="CJ369" s="98"/>
      <c r="CK369" s="106"/>
      <c r="CL369" s="98"/>
      <c r="CM369" s="106"/>
      <c r="CN369" s="98"/>
      <c r="CO369" s="106"/>
      <c r="CP369" s="98"/>
      <c r="CQ369" s="106"/>
      <c r="CR369" s="98"/>
      <c r="CS369" s="106"/>
      <c r="CT369" s="98"/>
      <c r="CU369" s="106"/>
      <c r="CV369" s="98"/>
      <c r="CW369" s="106"/>
      <c r="CX369" s="98"/>
      <c r="CY369" s="106"/>
      <c r="CZ369" s="98"/>
      <c r="DA369" s="106"/>
      <c r="DB369" s="98"/>
      <c r="DC369" s="106"/>
      <c r="DD369" s="98"/>
      <c r="DE369" s="106"/>
      <c r="DF369" s="98"/>
      <c r="DG369" s="106"/>
      <c r="DH369" s="98"/>
      <c r="DI369" s="106"/>
      <c r="DJ369" s="98"/>
      <c r="DK369" s="106"/>
      <c r="DL369" s="98"/>
      <c r="DM369" s="106"/>
      <c r="DN369" s="98"/>
      <c r="DO369" s="106"/>
      <c r="DP369" s="98"/>
      <c r="DQ369" s="106"/>
      <c r="DR369" s="98"/>
      <c r="DS369" s="106"/>
      <c r="DT369" s="98"/>
      <c r="DU369" s="106"/>
      <c r="DV369" s="98"/>
      <c r="DW369" s="106"/>
      <c r="DX369" s="98"/>
      <c r="DY369" s="106"/>
      <c r="DZ369" s="98"/>
      <c r="EA369" s="106"/>
      <c r="EB369" s="98"/>
      <c r="EC369" s="106"/>
      <c r="ED369" s="98"/>
      <c r="EE369" s="106"/>
      <c r="EF369" s="98"/>
      <c r="EG369" s="106"/>
      <c r="EH369" s="98"/>
      <c r="EI369" s="106"/>
      <c r="EJ369" s="98"/>
      <c r="EK369" s="106"/>
      <c r="EL369" s="98"/>
      <c r="EM369" s="106"/>
      <c r="EN369" s="98"/>
      <c r="EO369" s="106"/>
      <c r="EP369" s="98"/>
      <c r="EQ369" s="106"/>
      <c r="ER369" s="98"/>
      <c r="ES369" s="106"/>
      <c r="ET369" s="98"/>
      <c r="EU369" s="106"/>
      <c r="EV369" s="98"/>
      <c r="EW369" s="106"/>
      <c r="EX369" s="98"/>
      <c r="EY369" s="106"/>
      <c r="EZ369" s="98"/>
      <c r="FA369" s="106"/>
      <c r="FB369" s="98"/>
      <c r="FC369" s="106"/>
      <c r="FD369" s="98"/>
      <c r="FE369" s="106"/>
      <c r="FF369" s="98"/>
      <c r="FG369" s="106"/>
      <c r="FH369" s="98"/>
      <c r="FI369" s="106"/>
      <c r="FJ369" s="98"/>
      <c r="FK369" s="106"/>
      <c r="FL369" s="98"/>
      <c r="FM369" s="106"/>
      <c r="FN369" s="98"/>
      <c r="FO369" s="106"/>
      <c r="FP369" s="98"/>
      <c r="FQ369" s="106"/>
      <c r="FR369" s="98"/>
      <c r="FS369" s="106"/>
      <c r="FT369" s="98"/>
      <c r="FU369" s="106"/>
      <c r="FV369" s="98"/>
      <c r="FW369" s="106"/>
      <c r="FX369" s="98"/>
      <c r="FY369" s="106"/>
      <c r="FZ369" s="98"/>
      <c r="GA369" s="106"/>
      <c r="GB369" s="98"/>
      <c r="GC369" s="106"/>
      <c r="GD369" s="98"/>
      <c r="GE369" s="106"/>
      <c r="GF369" s="98"/>
      <c r="GG369" s="106"/>
      <c r="GH369" s="98"/>
      <c r="GI369" s="106"/>
      <c r="GJ369" s="98"/>
      <c r="GK369" s="106"/>
      <c r="GL369" s="98"/>
      <c r="GM369" s="106"/>
      <c r="GN369" s="98"/>
      <c r="GO369" s="106"/>
      <c r="GP369" s="98"/>
      <c r="GQ369" s="106"/>
      <c r="GR369" s="98"/>
      <c r="GS369" s="106"/>
      <c r="GT369" s="98"/>
      <c r="GU369" s="106"/>
      <c r="GV369" s="98"/>
      <c r="GW369" s="106"/>
      <c r="GX369" s="98"/>
      <c r="GY369" s="106"/>
      <c r="GZ369" s="98"/>
      <c r="HA369" s="106"/>
      <c r="HB369" s="98"/>
      <c r="HC369" s="106"/>
      <c r="HD369" s="98"/>
      <c r="HE369" s="106"/>
      <c r="HF369" s="98"/>
      <c r="HG369" s="106"/>
      <c r="HH369" s="98"/>
      <c r="HI369" s="106"/>
      <c r="HJ369" s="98"/>
      <c r="HK369" s="106"/>
      <c r="HL369" s="98"/>
      <c r="HM369" s="106"/>
      <c r="HN369" s="98"/>
      <c r="HO369" s="106"/>
      <c r="HP369" s="98"/>
      <c r="HQ369" s="106"/>
      <c r="HR369" s="98"/>
      <c r="HS369" s="106"/>
      <c r="HT369" s="98"/>
      <c r="HU369" s="106"/>
      <c r="HV369" s="98"/>
      <c r="HW369" s="106"/>
      <c r="HX369" s="98"/>
      <c r="HY369" s="106"/>
      <c r="HZ369" s="98"/>
      <c r="IA369" s="106"/>
      <c r="IB369" s="98"/>
      <c r="IC369" s="106"/>
      <c r="ID369" s="98"/>
      <c r="IE369" s="106"/>
      <c r="IF369" s="98"/>
      <c r="IG369" s="106"/>
      <c r="IH369" s="98"/>
      <c r="II369" s="106"/>
      <c r="IJ369" s="98"/>
      <c r="IK369" s="106"/>
      <c r="IL369" s="98"/>
      <c r="IM369" s="106"/>
      <c r="IN369" s="98"/>
      <c r="IO369" s="106"/>
      <c r="IP369" s="98"/>
      <c r="IQ369" s="106"/>
      <c r="IR369" s="98"/>
      <c r="IS369" s="106"/>
      <c r="IT369" s="98"/>
      <c r="IU369" s="106"/>
      <c r="IV369" s="98"/>
    </row>
    <row r="370" spans="1:256" ht="12.75" customHeight="1" x14ac:dyDescent="0.2">
      <c r="B370" s="98" t="s">
        <v>55</v>
      </c>
      <c r="C370" s="106"/>
      <c r="D370" s="98"/>
      <c r="E370" s="106"/>
      <c r="F370" s="98"/>
      <c r="G370" s="106"/>
      <c r="H370" s="98"/>
      <c r="I370" s="106"/>
      <c r="J370" s="98"/>
      <c r="K370" s="106"/>
      <c r="L370" s="98"/>
      <c r="M370" s="106"/>
      <c r="N370" s="98"/>
      <c r="O370" s="106"/>
      <c r="P370" s="98"/>
      <c r="Q370" s="106"/>
      <c r="R370" s="98"/>
      <c r="S370" s="106"/>
      <c r="T370" s="98"/>
      <c r="U370" s="106"/>
      <c r="V370" s="98"/>
      <c r="W370" s="106"/>
      <c r="X370" s="98"/>
      <c r="Y370" s="106"/>
      <c r="Z370" s="98"/>
      <c r="AA370" s="106"/>
      <c r="AB370" s="98"/>
      <c r="AC370" s="106"/>
      <c r="AD370" s="98"/>
      <c r="AE370" s="96">
        <v>8</v>
      </c>
      <c r="AF370" s="96">
        <v>12</v>
      </c>
      <c r="AG370" s="96">
        <v>9</v>
      </c>
      <c r="AH370" s="96">
        <v>10</v>
      </c>
      <c r="AI370" s="96">
        <v>10</v>
      </c>
      <c r="AJ370" s="96">
        <v>14</v>
      </c>
      <c r="AK370" s="96">
        <v>14</v>
      </c>
      <c r="AL370" s="96">
        <v>17</v>
      </c>
      <c r="AM370" s="96">
        <v>18</v>
      </c>
      <c r="AN370" s="96">
        <v>19</v>
      </c>
      <c r="AO370" s="96">
        <v>18</v>
      </c>
      <c r="AP370" s="96">
        <v>18.154389472999995</v>
      </c>
      <c r="AQ370" s="96">
        <v>18.215036973799993</v>
      </c>
      <c r="AR370" s="96">
        <v>18.205466429499999</v>
      </c>
      <c r="AS370" s="96">
        <v>18.2788696454</v>
      </c>
      <c r="AT370" s="96">
        <v>18.421075935800001</v>
      </c>
      <c r="AU370" s="96">
        <v>18.4796641977</v>
      </c>
      <c r="AV370" s="96">
        <v>18.468350050999998</v>
      </c>
      <c r="AW370" s="96">
        <v>17.458657175199999</v>
      </c>
      <c r="AX370" s="96">
        <v>16.448904275900002</v>
      </c>
      <c r="AY370" s="96">
        <v>16.436799708500001</v>
      </c>
      <c r="AZ370" s="96">
        <v>16.424104512300001</v>
      </c>
      <c r="BA370" s="96">
        <v>16.494139919999999</v>
      </c>
      <c r="BB370" s="96">
        <v>16.632747013500001</v>
      </c>
      <c r="BC370" s="96">
        <v>15.7742494556</v>
      </c>
      <c r="BD370" s="96">
        <v>14.915382145100002</v>
      </c>
      <c r="BE370" s="96">
        <v>14.969592306699996</v>
      </c>
      <c r="BF370" s="96">
        <v>14.9536678927</v>
      </c>
      <c r="BG370" s="96">
        <v>14.937251207300001</v>
      </c>
      <c r="BH370" s="96">
        <v>14.919883542299999</v>
      </c>
      <c r="BI370" s="96">
        <v>14.488182228700001</v>
      </c>
      <c r="BJ370" s="96">
        <v>14.124857816200002</v>
      </c>
      <c r="BK370" s="331">
        <v>13.676011543600001</v>
      </c>
      <c r="BL370" s="98"/>
      <c r="BM370" s="106"/>
      <c r="BN370" s="98"/>
      <c r="BO370" s="106"/>
      <c r="BP370" s="98"/>
      <c r="BQ370" s="106"/>
      <c r="BR370" s="98"/>
      <c r="BS370" s="106"/>
      <c r="BT370" s="98"/>
      <c r="BU370" s="106"/>
      <c r="BV370" s="98"/>
      <c r="BW370" s="106"/>
      <c r="BX370" s="98"/>
      <c r="BY370" s="106"/>
      <c r="BZ370" s="98"/>
      <c r="CA370" s="106"/>
      <c r="CB370" s="98"/>
      <c r="CC370" s="106"/>
      <c r="CD370" s="98"/>
      <c r="CE370" s="106"/>
      <c r="CF370" s="98"/>
      <c r="CG370" s="106"/>
      <c r="CH370" s="98"/>
      <c r="CI370" s="106"/>
      <c r="CJ370" s="98"/>
      <c r="CK370" s="106"/>
      <c r="CL370" s="98"/>
      <c r="CM370" s="106"/>
      <c r="CN370" s="98"/>
      <c r="CO370" s="106"/>
      <c r="CP370" s="98"/>
      <c r="CQ370" s="106"/>
      <c r="CR370" s="98"/>
      <c r="CS370" s="106"/>
      <c r="CT370" s="98"/>
      <c r="CU370" s="106"/>
      <c r="CV370" s="98"/>
      <c r="CW370" s="106"/>
      <c r="CX370" s="98"/>
      <c r="CY370" s="106"/>
      <c r="CZ370" s="98"/>
      <c r="DA370" s="106"/>
      <c r="DB370" s="98"/>
      <c r="DC370" s="106"/>
      <c r="DD370" s="98"/>
      <c r="DE370" s="106"/>
      <c r="DF370" s="98"/>
      <c r="DG370" s="106"/>
      <c r="DH370" s="98"/>
      <c r="DI370" s="106"/>
      <c r="DJ370" s="98"/>
      <c r="DK370" s="106"/>
      <c r="DL370" s="98"/>
      <c r="DM370" s="106"/>
      <c r="DN370" s="98"/>
      <c r="DO370" s="106"/>
      <c r="DP370" s="98"/>
      <c r="DQ370" s="106"/>
      <c r="DR370" s="98"/>
      <c r="DS370" s="106"/>
      <c r="DT370" s="98"/>
      <c r="DU370" s="106"/>
      <c r="DV370" s="98"/>
      <c r="DW370" s="106"/>
      <c r="DX370" s="98"/>
      <c r="DY370" s="106"/>
      <c r="DZ370" s="98"/>
      <c r="EA370" s="106"/>
      <c r="EB370" s="98"/>
      <c r="EC370" s="106"/>
      <c r="ED370" s="98"/>
      <c r="EE370" s="106"/>
      <c r="EF370" s="98"/>
      <c r="EG370" s="106"/>
      <c r="EH370" s="98"/>
      <c r="EI370" s="106"/>
      <c r="EJ370" s="98"/>
      <c r="EK370" s="106"/>
      <c r="EL370" s="98"/>
      <c r="EM370" s="106"/>
      <c r="EN370" s="98"/>
      <c r="EO370" s="106"/>
      <c r="EP370" s="98"/>
      <c r="EQ370" s="106"/>
      <c r="ER370" s="98"/>
      <c r="ES370" s="106"/>
      <c r="ET370" s="98"/>
      <c r="EU370" s="106"/>
      <c r="EV370" s="98"/>
      <c r="EW370" s="106"/>
      <c r="EX370" s="98"/>
      <c r="EY370" s="106"/>
      <c r="EZ370" s="98"/>
      <c r="FA370" s="106"/>
      <c r="FB370" s="98"/>
      <c r="FC370" s="106"/>
      <c r="FD370" s="98"/>
      <c r="FE370" s="106"/>
      <c r="FF370" s="98"/>
      <c r="FG370" s="106"/>
      <c r="FH370" s="98"/>
      <c r="FI370" s="106"/>
      <c r="FJ370" s="98"/>
      <c r="FK370" s="106"/>
      <c r="FL370" s="98"/>
      <c r="FM370" s="106"/>
      <c r="FN370" s="98"/>
      <c r="FO370" s="106"/>
      <c r="FP370" s="98"/>
      <c r="FQ370" s="106"/>
      <c r="FR370" s="98"/>
      <c r="FS370" s="106"/>
      <c r="FT370" s="98"/>
      <c r="FU370" s="106"/>
      <c r="FV370" s="98"/>
      <c r="FW370" s="106"/>
      <c r="FX370" s="98"/>
      <c r="FY370" s="106"/>
      <c r="FZ370" s="98"/>
      <c r="GA370" s="106"/>
      <c r="GB370" s="98"/>
      <c r="GC370" s="106"/>
      <c r="GD370" s="98"/>
      <c r="GE370" s="106"/>
      <c r="GF370" s="98"/>
      <c r="GG370" s="106"/>
      <c r="GH370" s="98"/>
      <c r="GI370" s="106"/>
      <c r="GJ370" s="98"/>
      <c r="GK370" s="106"/>
      <c r="GL370" s="98"/>
      <c r="GM370" s="106"/>
      <c r="GN370" s="98"/>
      <c r="GO370" s="106"/>
      <c r="GP370" s="98"/>
      <c r="GQ370" s="106"/>
      <c r="GR370" s="98"/>
      <c r="GS370" s="106"/>
      <c r="GT370" s="98"/>
      <c r="GU370" s="106"/>
      <c r="GV370" s="98"/>
      <c r="GW370" s="106"/>
      <c r="GX370" s="98"/>
      <c r="GY370" s="106"/>
      <c r="GZ370" s="98"/>
      <c r="HA370" s="106"/>
      <c r="HB370" s="98"/>
      <c r="HC370" s="106"/>
      <c r="HD370" s="98"/>
      <c r="HE370" s="106"/>
      <c r="HF370" s="98"/>
      <c r="HG370" s="106"/>
      <c r="HH370" s="98"/>
      <c r="HI370" s="106"/>
      <c r="HJ370" s="98"/>
      <c r="HK370" s="106"/>
      <c r="HL370" s="98"/>
      <c r="HM370" s="106"/>
      <c r="HN370" s="98"/>
      <c r="HO370" s="106"/>
      <c r="HP370" s="98"/>
      <c r="HQ370" s="106"/>
      <c r="HR370" s="98"/>
      <c r="HS370" s="106"/>
      <c r="HT370" s="98"/>
      <c r="HU370" s="106"/>
      <c r="HV370" s="98"/>
      <c r="HW370" s="106"/>
      <c r="HX370" s="98"/>
      <c r="HY370" s="106"/>
      <c r="HZ370" s="98"/>
      <c r="IA370" s="106"/>
      <c r="IB370" s="98"/>
      <c r="IC370" s="106"/>
      <c r="ID370" s="98"/>
      <c r="IE370" s="106"/>
      <c r="IF370" s="98"/>
      <c r="IG370" s="106"/>
      <c r="IH370" s="98"/>
      <c r="II370" s="106"/>
      <c r="IJ370" s="98"/>
      <c r="IK370" s="106"/>
      <c r="IL370" s="98"/>
      <c r="IM370" s="106"/>
      <c r="IN370" s="98"/>
      <c r="IO370" s="106"/>
      <c r="IP370" s="98"/>
      <c r="IQ370" s="106"/>
      <c r="IR370" s="98"/>
      <c r="IS370" s="106"/>
      <c r="IT370" s="98"/>
      <c r="IU370" s="106"/>
      <c r="IV370" s="98"/>
    </row>
    <row r="371" spans="1:256" ht="12.75" customHeight="1" x14ac:dyDescent="0.2">
      <c r="B371" s="98" t="s">
        <v>59</v>
      </c>
      <c r="C371" s="106"/>
      <c r="D371" s="98"/>
      <c r="E371" s="106"/>
      <c r="F371" s="98"/>
      <c r="G371" s="106"/>
      <c r="H371" s="98"/>
      <c r="I371" s="106"/>
      <c r="J371" s="98"/>
      <c r="K371" s="106"/>
      <c r="L371" s="98"/>
      <c r="M371" s="106"/>
      <c r="N371" s="98"/>
      <c r="O371" s="106"/>
      <c r="P371" s="98"/>
      <c r="Q371" s="106"/>
      <c r="R371" s="98"/>
      <c r="S371" s="106"/>
      <c r="T371" s="98"/>
      <c r="U371" s="106"/>
      <c r="V371" s="98"/>
      <c r="W371" s="106"/>
      <c r="X371" s="98"/>
      <c r="Y371" s="106"/>
      <c r="Z371" s="98"/>
      <c r="AA371" s="106"/>
      <c r="AB371" s="98"/>
      <c r="AC371" s="106"/>
      <c r="AD371" s="98"/>
      <c r="AE371" s="96">
        <v>2</v>
      </c>
      <c r="AF371" s="96">
        <v>2</v>
      </c>
      <c r="AG371" s="96">
        <v>2</v>
      </c>
      <c r="AH371" s="96">
        <v>2</v>
      </c>
      <c r="AI371" s="96">
        <v>2</v>
      </c>
      <c r="AJ371" s="96">
        <v>1</v>
      </c>
      <c r="AK371" s="96">
        <v>1</v>
      </c>
      <c r="AL371" s="96">
        <v>1</v>
      </c>
      <c r="AM371" s="96">
        <v>1</v>
      </c>
      <c r="AN371" s="96">
        <v>1</v>
      </c>
      <c r="AO371" s="96">
        <v>2</v>
      </c>
      <c r="AP371" s="96">
        <v>1.9983744793999998</v>
      </c>
      <c r="AQ371" s="96">
        <v>1.9966867729</v>
      </c>
      <c r="AR371" s="96">
        <v>1.9949007742</v>
      </c>
      <c r="AS371" s="96">
        <v>1.9930874778000001</v>
      </c>
      <c r="AT371" s="96">
        <v>1.9911682105999999</v>
      </c>
      <c r="AU371" s="96">
        <v>1.9892174406000001</v>
      </c>
      <c r="AV371" s="96">
        <v>1.9871503016000001</v>
      </c>
      <c r="AW371" s="96">
        <v>1.9850452444</v>
      </c>
      <c r="AX371" s="96">
        <v>1.9828105616</v>
      </c>
      <c r="AY371" s="96">
        <v>2.0056882034000001</v>
      </c>
      <c r="AZ371" s="96">
        <v>2.0493128231999997</v>
      </c>
      <c r="BA371" s="96">
        <v>2.0886608619000002</v>
      </c>
      <c r="BB371" s="96">
        <v>2.1208560701999999</v>
      </c>
      <c r="BC371" s="96">
        <v>2.1324803007999997</v>
      </c>
      <c r="BD371" s="96">
        <v>2.1293463634999998</v>
      </c>
      <c r="BE371" s="96">
        <v>2.1261178254000002</v>
      </c>
      <c r="BF371" s="96">
        <v>2.1227022051000004</v>
      </c>
      <c r="BG371" s="96">
        <v>2.1365413837</v>
      </c>
      <c r="BH371" s="96">
        <v>2.1645819946999998</v>
      </c>
      <c r="BI371" s="96">
        <v>2.1924340908</v>
      </c>
      <c r="BJ371" s="96">
        <v>2.2199852623999998</v>
      </c>
      <c r="BK371" s="331">
        <v>2.2300155960999999</v>
      </c>
      <c r="BL371" s="98"/>
      <c r="BM371" s="106"/>
      <c r="BN371" s="98"/>
      <c r="BO371" s="106"/>
      <c r="BP371" s="98"/>
      <c r="BQ371" s="106"/>
      <c r="BR371" s="98"/>
      <c r="BS371" s="106"/>
      <c r="BT371" s="98"/>
      <c r="BU371" s="106"/>
      <c r="BV371" s="98"/>
      <c r="BW371" s="106"/>
      <c r="BX371" s="98"/>
      <c r="BY371" s="106"/>
      <c r="BZ371" s="98"/>
      <c r="CA371" s="106"/>
      <c r="CB371" s="98"/>
      <c r="CC371" s="106"/>
      <c r="CD371" s="98"/>
      <c r="CE371" s="106"/>
      <c r="CF371" s="98"/>
      <c r="CG371" s="106"/>
      <c r="CH371" s="98"/>
      <c r="CI371" s="106"/>
      <c r="CJ371" s="98"/>
      <c r="CK371" s="106"/>
      <c r="CL371" s="98"/>
      <c r="CM371" s="106"/>
      <c r="CN371" s="98"/>
      <c r="CO371" s="106"/>
      <c r="CP371" s="98"/>
      <c r="CQ371" s="106"/>
      <c r="CR371" s="98"/>
      <c r="CS371" s="106"/>
      <c r="CT371" s="98"/>
      <c r="CU371" s="106"/>
      <c r="CV371" s="98"/>
      <c r="CW371" s="106"/>
      <c r="CX371" s="98"/>
      <c r="CY371" s="106"/>
      <c r="CZ371" s="98"/>
      <c r="DA371" s="106"/>
      <c r="DB371" s="98"/>
      <c r="DC371" s="106"/>
      <c r="DD371" s="98"/>
      <c r="DE371" s="106"/>
      <c r="DF371" s="98"/>
      <c r="DG371" s="106"/>
      <c r="DH371" s="98"/>
      <c r="DI371" s="106"/>
      <c r="DJ371" s="98"/>
      <c r="DK371" s="106"/>
      <c r="DL371" s="98"/>
      <c r="DM371" s="106"/>
      <c r="DN371" s="98"/>
      <c r="DO371" s="106"/>
      <c r="DP371" s="98"/>
      <c r="DQ371" s="106"/>
      <c r="DR371" s="98"/>
      <c r="DS371" s="106"/>
      <c r="DT371" s="98"/>
      <c r="DU371" s="106"/>
      <c r="DV371" s="98"/>
      <c r="DW371" s="106"/>
      <c r="DX371" s="98"/>
      <c r="DY371" s="106"/>
      <c r="DZ371" s="98"/>
      <c r="EA371" s="106"/>
      <c r="EB371" s="98"/>
      <c r="EC371" s="106"/>
      <c r="ED371" s="98"/>
      <c r="EE371" s="106"/>
      <c r="EF371" s="98"/>
      <c r="EG371" s="106"/>
      <c r="EH371" s="98"/>
      <c r="EI371" s="106"/>
      <c r="EJ371" s="98"/>
      <c r="EK371" s="106"/>
      <c r="EL371" s="98"/>
      <c r="EM371" s="106"/>
      <c r="EN371" s="98"/>
      <c r="EO371" s="106"/>
      <c r="EP371" s="98"/>
      <c r="EQ371" s="106"/>
      <c r="ER371" s="98"/>
      <c r="ES371" s="106"/>
      <c r="ET371" s="98"/>
      <c r="EU371" s="106"/>
      <c r="EV371" s="98"/>
      <c r="EW371" s="106"/>
      <c r="EX371" s="98"/>
      <c r="EY371" s="106"/>
      <c r="EZ371" s="98"/>
      <c r="FA371" s="106"/>
      <c r="FB371" s="98"/>
      <c r="FC371" s="106"/>
      <c r="FD371" s="98"/>
      <c r="FE371" s="106"/>
      <c r="FF371" s="98"/>
      <c r="FG371" s="106"/>
      <c r="FH371" s="98"/>
      <c r="FI371" s="106"/>
      <c r="FJ371" s="98"/>
      <c r="FK371" s="106"/>
      <c r="FL371" s="98"/>
      <c r="FM371" s="106"/>
      <c r="FN371" s="98"/>
      <c r="FO371" s="106"/>
      <c r="FP371" s="98"/>
      <c r="FQ371" s="106"/>
      <c r="FR371" s="98"/>
      <c r="FS371" s="106"/>
      <c r="FT371" s="98"/>
      <c r="FU371" s="106"/>
      <c r="FV371" s="98"/>
      <c r="FW371" s="106"/>
      <c r="FX371" s="98"/>
      <c r="FY371" s="106"/>
      <c r="FZ371" s="98"/>
      <c r="GA371" s="106"/>
      <c r="GB371" s="98"/>
      <c r="GC371" s="106"/>
      <c r="GD371" s="98"/>
      <c r="GE371" s="106"/>
      <c r="GF371" s="98"/>
      <c r="GG371" s="106"/>
      <c r="GH371" s="98"/>
      <c r="GI371" s="106"/>
      <c r="GJ371" s="98"/>
      <c r="GK371" s="106"/>
      <c r="GL371" s="98"/>
      <c r="GM371" s="106"/>
      <c r="GN371" s="98"/>
      <c r="GO371" s="106"/>
      <c r="GP371" s="98"/>
      <c r="GQ371" s="106"/>
      <c r="GR371" s="98"/>
      <c r="GS371" s="106"/>
      <c r="GT371" s="98"/>
      <c r="GU371" s="106"/>
      <c r="GV371" s="98"/>
      <c r="GW371" s="106"/>
      <c r="GX371" s="98"/>
      <c r="GY371" s="106"/>
      <c r="GZ371" s="98"/>
      <c r="HA371" s="106"/>
      <c r="HB371" s="98"/>
      <c r="HC371" s="106"/>
      <c r="HD371" s="98"/>
      <c r="HE371" s="106"/>
      <c r="HF371" s="98"/>
      <c r="HG371" s="106"/>
      <c r="HH371" s="98"/>
      <c r="HI371" s="106"/>
      <c r="HJ371" s="98"/>
      <c r="HK371" s="106"/>
      <c r="HL371" s="98"/>
      <c r="HM371" s="106"/>
      <c r="HN371" s="98"/>
      <c r="HO371" s="106"/>
      <c r="HP371" s="98"/>
      <c r="HQ371" s="106"/>
      <c r="HR371" s="98"/>
      <c r="HS371" s="106"/>
      <c r="HT371" s="98"/>
      <c r="HU371" s="106"/>
      <c r="HV371" s="98"/>
      <c r="HW371" s="106"/>
      <c r="HX371" s="98"/>
      <c r="HY371" s="106"/>
      <c r="HZ371" s="98"/>
      <c r="IA371" s="106"/>
      <c r="IB371" s="98"/>
      <c r="IC371" s="106"/>
      <c r="ID371" s="98"/>
      <c r="IE371" s="106"/>
      <c r="IF371" s="98"/>
      <c r="IG371" s="106"/>
      <c r="IH371" s="98"/>
      <c r="II371" s="106"/>
      <c r="IJ371" s="98"/>
      <c r="IK371" s="106"/>
      <c r="IL371" s="98"/>
      <c r="IM371" s="106"/>
      <c r="IN371" s="98"/>
      <c r="IO371" s="106"/>
      <c r="IP371" s="98"/>
      <c r="IQ371" s="106"/>
      <c r="IR371" s="98"/>
      <c r="IS371" s="106"/>
      <c r="IT371" s="98"/>
      <c r="IU371" s="106"/>
      <c r="IV371" s="98"/>
    </row>
    <row r="372" spans="1:256" ht="12.75" customHeight="1" x14ac:dyDescent="0.2">
      <c r="B372" s="98" t="s">
        <v>60</v>
      </c>
      <c r="C372" s="106"/>
      <c r="D372" s="98"/>
      <c r="E372" s="106"/>
      <c r="F372" s="98"/>
      <c r="G372" s="106"/>
      <c r="H372" s="98"/>
      <c r="I372" s="106"/>
      <c r="J372" s="98"/>
      <c r="K372" s="106"/>
      <c r="L372" s="98"/>
      <c r="M372" s="106"/>
      <c r="N372" s="98"/>
      <c r="O372" s="106"/>
      <c r="P372" s="98"/>
      <c r="Q372" s="106"/>
      <c r="R372" s="98"/>
      <c r="S372" s="106"/>
      <c r="T372" s="98"/>
      <c r="U372" s="106"/>
      <c r="V372" s="98"/>
      <c r="W372" s="106"/>
      <c r="X372" s="98"/>
      <c r="Y372" s="106"/>
      <c r="Z372" s="98"/>
      <c r="AA372" s="106"/>
      <c r="AB372" s="98"/>
      <c r="AC372" s="106"/>
      <c r="AD372" s="98"/>
      <c r="AE372" s="106">
        <v>158</v>
      </c>
      <c r="AF372" s="106">
        <v>173</v>
      </c>
      <c r="AG372" s="106">
        <v>177</v>
      </c>
      <c r="AH372" s="106">
        <v>183</v>
      </c>
      <c r="AI372" s="106">
        <v>188</v>
      </c>
      <c r="AJ372" s="106">
        <v>210</v>
      </c>
      <c r="AK372" s="106">
        <v>219</v>
      </c>
      <c r="AL372" s="106">
        <v>231</v>
      </c>
      <c r="AM372" s="106">
        <v>252</v>
      </c>
      <c r="AN372" s="106">
        <v>282</v>
      </c>
      <c r="AO372" s="106">
        <v>294</v>
      </c>
      <c r="AP372" s="106">
        <v>295.47008947989985</v>
      </c>
      <c r="AQ372" s="106">
        <v>297.19561127690002</v>
      </c>
      <c r="AR372" s="106">
        <v>299.12850209390001</v>
      </c>
      <c r="AS372" s="106">
        <v>301.57536650279997</v>
      </c>
      <c r="AT372" s="106">
        <v>304.0607968635</v>
      </c>
      <c r="AU372" s="106">
        <v>305.11438588259995</v>
      </c>
      <c r="AV372" s="106">
        <v>305.78428305339997</v>
      </c>
      <c r="AW372" s="106">
        <v>303.31646231499997</v>
      </c>
      <c r="AX372" s="106">
        <v>300.76089754020001</v>
      </c>
      <c r="AY372" s="106">
        <v>299.58772427740007</v>
      </c>
      <c r="AZ372" s="106">
        <v>298.60632458149996</v>
      </c>
      <c r="BA372" s="106">
        <v>298.90717609820001</v>
      </c>
      <c r="BB372" s="106">
        <v>299.08958768240001</v>
      </c>
      <c r="BC372" s="106">
        <v>295.10698003800007</v>
      </c>
      <c r="BD372" s="106">
        <v>290.80798223870011</v>
      </c>
      <c r="BE372" s="106">
        <v>288.69484282889999</v>
      </c>
      <c r="BF372" s="106">
        <v>286.59826722539998</v>
      </c>
      <c r="BG372" s="106">
        <v>284.23497362490002</v>
      </c>
      <c r="BH372" s="106">
        <v>281.56527212119994</v>
      </c>
      <c r="BI372" s="106">
        <v>279.75851203960002</v>
      </c>
      <c r="BJ372" s="106">
        <v>277.86408580940002</v>
      </c>
      <c r="BK372" s="332">
        <v>273.53946397699997</v>
      </c>
      <c r="BL372" s="98"/>
      <c r="BM372" s="106"/>
      <c r="BN372" s="98"/>
      <c r="BO372" s="106"/>
      <c r="BP372" s="98"/>
      <c r="BQ372" s="106"/>
      <c r="BR372" s="98"/>
      <c r="BS372" s="106"/>
      <c r="BT372" s="98"/>
      <c r="BU372" s="106"/>
      <c r="BV372" s="98"/>
      <c r="BW372" s="106"/>
      <c r="BX372" s="98"/>
      <c r="BY372" s="106"/>
      <c r="BZ372" s="98"/>
      <c r="CA372" s="106"/>
      <c r="CB372" s="98"/>
      <c r="CC372" s="106"/>
      <c r="CD372" s="98"/>
      <c r="CE372" s="106"/>
      <c r="CF372" s="98"/>
      <c r="CG372" s="106"/>
      <c r="CH372" s="98"/>
      <c r="CI372" s="106"/>
      <c r="CJ372" s="98"/>
      <c r="CK372" s="106"/>
      <c r="CL372" s="98"/>
      <c r="CM372" s="106"/>
      <c r="CN372" s="98"/>
      <c r="CO372" s="106"/>
      <c r="CP372" s="98"/>
      <c r="CQ372" s="106"/>
      <c r="CR372" s="98"/>
      <c r="CS372" s="106"/>
      <c r="CT372" s="98"/>
      <c r="CU372" s="106"/>
      <c r="CV372" s="98"/>
      <c r="CW372" s="106"/>
      <c r="CX372" s="98"/>
      <c r="CY372" s="106"/>
      <c r="CZ372" s="98"/>
      <c r="DA372" s="106"/>
      <c r="DB372" s="98"/>
      <c r="DC372" s="106"/>
      <c r="DD372" s="98"/>
      <c r="DE372" s="106"/>
      <c r="DF372" s="98"/>
      <c r="DG372" s="106"/>
      <c r="DH372" s="98"/>
      <c r="DI372" s="106"/>
      <c r="DJ372" s="98"/>
      <c r="DK372" s="106"/>
      <c r="DL372" s="98"/>
      <c r="DM372" s="106"/>
      <c r="DN372" s="98"/>
      <c r="DO372" s="106"/>
      <c r="DP372" s="98"/>
      <c r="DQ372" s="106"/>
      <c r="DR372" s="98"/>
      <c r="DS372" s="106"/>
      <c r="DT372" s="98"/>
      <c r="DU372" s="106"/>
      <c r="DV372" s="98"/>
      <c r="DW372" s="106"/>
      <c r="DX372" s="98"/>
      <c r="DY372" s="106"/>
      <c r="DZ372" s="98"/>
      <c r="EA372" s="106"/>
      <c r="EB372" s="98"/>
      <c r="EC372" s="106"/>
      <c r="ED372" s="98"/>
      <c r="EE372" s="106"/>
      <c r="EF372" s="98"/>
      <c r="EG372" s="106"/>
      <c r="EH372" s="98"/>
      <c r="EI372" s="106"/>
      <c r="EJ372" s="98"/>
      <c r="EK372" s="106"/>
      <c r="EL372" s="98"/>
      <c r="EM372" s="106"/>
      <c r="EN372" s="98"/>
      <c r="EO372" s="106"/>
      <c r="EP372" s="98"/>
      <c r="EQ372" s="106"/>
      <c r="ER372" s="98"/>
      <c r="ES372" s="106"/>
      <c r="ET372" s="98"/>
      <c r="EU372" s="106"/>
      <c r="EV372" s="98"/>
      <c r="EW372" s="106"/>
      <c r="EX372" s="98"/>
      <c r="EY372" s="106"/>
      <c r="EZ372" s="98"/>
      <c r="FA372" s="106"/>
      <c r="FB372" s="98"/>
      <c r="FC372" s="106"/>
      <c r="FD372" s="98"/>
      <c r="FE372" s="106"/>
      <c r="FF372" s="98"/>
      <c r="FG372" s="106"/>
      <c r="FH372" s="98"/>
      <c r="FI372" s="106"/>
      <c r="FJ372" s="98"/>
      <c r="FK372" s="106"/>
      <c r="FL372" s="98"/>
      <c r="FM372" s="106"/>
      <c r="FN372" s="98"/>
      <c r="FO372" s="106"/>
      <c r="FP372" s="98"/>
      <c r="FQ372" s="106"/>
      <c r="FR372" s="98"/>
      <c r="FS372" s="106"/>
      <c r="FT372" s="98"/>
      <c r="FU372" s="106"/>
      <c r="FV372" s="98"/>
      <c r="FW372" s="106"/>
      <c r="FX372" s="98"/>
      <c r="FY372" s="106"/>
      <c r="FZ372" s="98"/>
      <c r="GA372" s="106"/>
      <c r="GB372" s="98"/>
      <c r="GC372" s="106"/>
      <c r="GD372" s="98"/>
      <c r="GE372" s="106"/>
      <c r="GF372" s="98"/>
      <c r="GG372" s="106"/>
      <c r="GH372" s="98"/>
      <c r="GI372" s="106"/>
      <c r="GJ372" s="98"/>
      <c r="GK372" s="106"/>
      <c r="GL372" s="98"/>
      <c r="GM372" s="106"/>
      <c r="GN372" s="98"/>
      <c r="GO372" s="106"/>
      <c r="GP372" s="98"/>
      <c r="GQ372" s="106"/>
      <c r="GR372" s="98"/>
      <c r="GS372" s="106"/>
      <c r="GT372" s="98"/>
      <c r="GU372" s="106"/>
      <c r="GV372" s="98"/>
      <c r="GW372" s="106"/>
      <c r="GX372" s="98"/>
      <c r="GY372" s="106"/>
      <c r="GZ372" s="98"/>
      <c r="HA372" s="106"/>
      <c r="HB372" s="98"/>
      <c r="HC372" s="106"/>
      <c r="HD372" s="98"/>
      <c r="HE372" s="106"/>
      <c r="HF372" s="98"/>
      <c r="HG372" s="106"/>
      <c r="HH372" s="98"/>
      <c r="HI372" s="106"/>
      <c r="HJ372" s="98"/>
      <c r="HK372" s="106"/>
      <c r="HL372" s="98"/>
      <c r="HM372" s="106"/>
      <c r="HN372" s="98"/>
      <c r="HO372" s="106"/>
      <c r="HP372" s="98"/>
      <c r="HQ372" s="106"/>
      <c r="HR372" s="98"/>
      <c r="HS372" s="106"/>
      <c r="HT372" s="98"/>
      <c r="HU372" s="106"/>
      <c r="HV372" s="98"/>
      <c r="HW372" s="106"/>
      <c r="HX372" s="98"/>
      <c r="HY372" s="106"/>
      <c r="HZ372" s="98"/>
      <c r="IA372" s="106"/>
      <c r="IB372" s="98"/>
      <c r="IC372" s="106"/>
      <c r="ID372" s="98"/>
      <c r="IE372" s="106"/>
      <c r="IF372" s="98"/>
      <c r="IG372" s="106"/>
      <c r="IH372" s="98"/>
      <c r="II372" s="106"/>
      <c r="IJ372" s="98"/>
      <c r="IK372" s="106"/>
      <c r="IL372" s="98"/>
      <c r="IM372" s="106"/>
      <c r="IN372" s="98"/>
      <c r="IO372" s="106"/>
      <c r="IP372" s="98"/>
      <c r="IQ372" s="106"/>
      <c r="IR372" s="98"/>
      <c r="IS372" s="106"/>
      <c r="IT372" s="98"/>
      <c r="IU372" s="106"/>
      <c r="IV372" s="98"/>
    </row>
    <row r="373" spans="1:256" ht="12.75" customHeight="1" x14ac:dyDescent="0.2">
      <c r="A373" s="96"/>
      <c r="B373" s="98" t="s">
        <v>12</v>
      </c>
      <c r="C373" s="106"/>
      <c r="D373" s="98"/>
      <c r="E373" s="106"/>
      <c r="F373" s="98"/>
      <c r="G373" s="106"/>
      <c r="H373" s="98"/>
      <c r="I373" s="106"/>
      <c r="J373" s="98"/>
      <c r="K373" s="106"/>
      <c r="L373" s="98"/>
      <c r="M373" s="106"/>
      <c r="N373" s="98"/>
      <c r="O373" s="106"/>
      <c r="P373" s="98"/>
      <c r="Q373" s="106"/>
      <c r="R373" s="98"/>
      <c r="S373" s="106"/>
      <c r="T373" s="98"/>
      <c r="U373" s="106"/>
      <c r="V373" s="98"/>
      <c r="W373" s="106"/>
      <c r="X373" s="98"/>
      <c r="Y373" s="106"/>
      <c r="Z373" s="98"/>
      <c r="AA373" s="106"/>
      <c r="AB373" s="98"/>
      <c r="AC373" s="106"/>
      <c r="AD373" s="98"/>
      <c r="AE373" s="106"/>
      <c r="AF373" s="98"/>
      <c r="AG373" s="98"/>
      <c r="AH373" s="98"/>
      <c r="AI373" s="106"/>
      <c r="AJ373" s="98"/>
      <c r="AK373" s="106"/>
      <c r="AL373" s="98"/>
      <c r="AM373" s="106"/>
      <c r="AN373" s="98"/>
      <c r="AO373" s="106"/>
      <c r="AP373" s="98"/>
      <c r="AQ373" s="106"/>
      <c r="AR373" s="98"/>
      <c r="AS373" s="106"/>
      <c r="AT373" s="98"/>
      <c r="AU373" s="106"/>
      <c r="AV373" s="98"/>
      <c r="AW373" s="106"/>
      <c r="AX373" s="98"/>
      <c r="AY373" s="106"/>
      <c r="AZ373" s="98"/>
      <c r="BA373" s="106"/>
      <c r="BB373" s="98"/>
      <c r="BC373" s="106"/>
      <c r="BD373" s="98"/>
      <c r="BE373" s="106"/>
      <c r="BF373" s="98"/>
      <c r="BG373" s="106"/>
      <c r="BH373" s="98"/>
      <c r="BI373" s="106"/>
      <c r="BJ373" s="98"/>
      <c r="BK373" s="332"/>
      <c r="BL373" s="98"/>
      <c r="BM373" s="106"/>
      <c r="BN373" s="98"/>
      <c r="BO373" s="106"/>
      <c r="BP373" s="98"/>
      <c r="BQ373" s="106"/>
      <c r="BR373" s="98"/>
      <c r="BS373" s="106"/>
      <c r="BT373" s="98"/>
      <c r="BU373" s="106"/>
      <c r="BV373" s="98"/>
      <c r="BW373" s="106"/>
      <c r="BX373" s="98"/>
      <c r="BY373" s="106"/>
      <c r="BZ373" s="98"/>
      <c r="CA373" s="106"/>
      <c r="CB373" s="98"/>
      <c r="CC373" s="106"/>
      <c r="CD373" s="98"/>
      <c r="CE373" s="106"/>
      <c r="CF373" s="98"/>
      <c r="CG373" s="106"/>
      <c r="CH373" s="98"/>
      <c r="CI373" s="106"/>
      <c r="CJ373" s="98"/>
      <c r="CK373" s="106"/>
      <c r="CL373" s="98"/>
      <c r="CM373" s="106"/>
      <c r="CN373" s="98"/>
      <c r="CO373" s="106"/>
      <c r="CP373" s="98"/>
      <c r="CQ373" s="106"/>
      <c r="CR373" s="98"/>
      <c r="CS373" s="106"/>
      <c r="CT373" s="98"/>
      <c r="CU373" s="106"/>
      <c r="CV373" s="98"/>
      <c r="CW373" s="106"/>
      <c r="CX373" s="98"/>
      <c r="CY373" s="106"/>
      <c r="CZ373" s="98"/>
      <c r="DA373" s="106"/>
      <c r="DB373" s="98"/>
      <c r="DC373" s="106"/>
      <c r="DD373" s="98"/>
      <c r="DE373" s="106"/>
      <c r="DF373" s="98"/>
      <c r="DG373" s="106"/>
      <c r="DH373" s="98"/>
      <c r="DI373" s="106"/>
      <c r="DJ373" s="98"/>
      <c r="DK373" s="106"/>
      <c r="DL373" s="98"/>
      <c r="DM373" s="106"/>
      <c r="DN373" s="98"/>
      <c r="DO373" s="106"/>
      <c r="DP373" s="98"/>
      <c r="DQ373" s="106"/>
      <c r="DR373" s="98"/>
      <c r="DS373" s="106"/>
      <c r="DT373" s="98"/>
      <c r="DU373" s="106"/>
      <c r="DV373" s="98"/>
      <c r="DW373" s="106"/>
      <c r="DX373" s="98"/>
      <c r="DY373" s="106"/>
      <c r="DZ373" s="98"/>
      <c r="EA373" s="106"/>
      <c r="EB373" s="98"/>
      <c r="EC373" s="106"/>
      <c r="ED373" s="98"/>
      <c r="EE373" s="106"/>
      <c r="EF373" s="98"/>
      <c r="EG373" s="106"/>
      <c r="EH373" s="98"/>
      <c r="EI373" s="106"/>
      <c r="EJ373" s="98"/>
      <c r="EK373" s="106"/>
      <c r="EL373" s="98"/>
      <c r="EM373" s="106"/>
      <c r="EN373" s="98"/>
      <c r="EO373" s="106"/>
      <c r="EP373" s="98"/>
      <c r="EQ373" s="106"/>
      <c r="ER373" s="98"/>
      <c r="ES373" s="106"/>
      <c r="ET373" s="98"/>
      <c r="EU373" s="106"/>
      <c r="EV373" s="98"/>
      <c r="EW373" s="106"/>
      <c r="EX373" s="98"/>
      <c r="EY373" s="106"/>
      <c r="EZ373" s="98"/>
      <c r="FA373" s="106"/>
      <c r="FB373" s="98"/>
      <c r="FC373" s="106"/>
      <c r="FD373" s="98"/>
      <c r="FE373" s="106"/>
      <c r="FF373" s="98"/>
      <c r="FG373" s="106"/>
      <c r="FH373" s="98"/>
      <c r="FI373" s="106"/>
      <c r="FJ373" s="98"/>
      <c r="FK373" s="106"/>
      <c r="FL373" s="98"/>
      <c r="FM373" s="106"/>
      <c r="FN373" s="98"/>
      <c r="FO373" s="106"/>
      <c r="FP373" s="98"/>
      <c r="FQ373" s="106"/>
      <c r="FR373" s="98"/>
      <c r="FS373" s="106"/>
      <c r="FT373" s="98"/>
      <c r="FU373" s="106"/>
      <c r="FV373" s="98"/>
      <c r="FW373" s="106"/>
      <c r="FX373" s="98"/>
      <c r="FY373" s="106"/>
      <c r="FZ373" s="98"/>
      <c r="GA373" s="106"/>
      <c r="GB373" s="98"/>
      <c r="GC373" s="106"/>
      <c r="GD373" s="98"/>
      <c r="GE373" s="106"/>
      <c r="GF373" s="98"/>
      <c r="GG373" s="106"/>
      <c r="GH373" s="98"/>
      <c r="GI373" s="106"/>
      <c r="GJ373" s="98"/>
      <c r="GK373" s="106"/>
      <c r="GL373" s="98"/>
      <c r="GM373" s="106"/>
      <c r="GN373" s="98"/>
      <c r="GO373" s="106"/>
      <c r="GP373" s="98"/>
      <c r="GQ373" s="106"/>
      <c r="GR373" s="98"/>
      <c r="GS373" s="106"/>
      <c r="GT373" s="98"/>
      <c r="GU373" s="106"/>
      <c r="GV373" s="98"/>
      <c r="GW373" s="106"/>
      <c r="GX373" s="98"/>
      <c r="GY373" s="106"/>
      <c r="GZ373" s="98"/>
      <c r="HA373" s="106"/>
      <c r="HB373" s="98"/>
      <c r="HC373" s="106"/>
      <c r="HD373" s="98"/>
      <c r="HE373" s="106"/>
      <c r="HF373" s="98"/>
      <c r="HG373" s="106"/>
      <c r="HH373" s="98"/>
      <c r="HI373" s="106"/>
      <c r="HJ373" s="98"/>
      <c r="HK373" s="106"/>
      <c r="HL373" s="98"/>
      <c r="HM373" s="106"/>
      <c r="HN373" s="98"/>
      <c r="HO373" s="106"/>
      <c r="HP373" s="98"/>
      <c r="HQ373" s="106"/>
      <c r="HR373" s="98"/>
      <c r="HS373" s="106"/>
      <c r="HT373" s="98"/>
      <c r="HU373" s="106"/>
      <c r="HV373" s="98"/>
      <c r="HW373" s="106"/>
      <c r="HX373" s="98"/>
      <c r="HY373" s="106"/>
      <c r="HZ373" s="98"/>
      <c r="IA373" s="106"/>
      <c r="IB373" s="98"/>
      <c r="IC373" s="106"/>
      <c r="ID373" s="98"/>
      <c r="IE373" s="106"/>
      <c r="IF373" s="98"/>
      <c r="IG373" s="106"/>
      <c r="IH373" s="98"/>
      <c r="II373" s="106"/>
      <c r="IJ373" s="98"/>
      <c r="IK373" s="106"/>
      <c r="IL373" s="98"/>
      <c r="IM373" s="106"/>
      <c r="IN373" s="98"/>
      <c r="IO373" s="106"/>
      <c r="IP373" s="98"/>
      <c r="IQ373" s="106"/>
      <c r="IR373" s="98"/>
      <c r="IS373" s="106"/>
      <c r="IT373" s="98"/>
      <c r="IU373" s="106"/>
      <c r="IV373" s="98"/>
    </row>
    <row r="383" spans="1:256" ht="12.75" customHeight="1" x14ac:dyDescent="0.2">
      <c r="A383" s="106" t="s">
        <v>96</v>
      </c>
    </row>
    <row r="384" spans="1:256" ht="12.75" customHeight="1" x14ac:dyDescent="0.2">
      <c r="B384" s="98" t="s">
        <v>56</v>
      </c>
      <c r="H384" s="91">
        <v>381</v>
      </c>
      <c r="I384" s="91">
        <v>388</v>
      </c>
      <c r="J384" s="91">
        <v>276</v>
      </c>
      <c r="K384" s="91">
        <v>493</v>
      </c>
      <c r="L384" s="91">
        <v>400</v>
      </c>
      <c r="M384" s="91">
        <v>310</v>
      </c>
      <c r="N384" s="91">
        <v>289</v>
      </c>
      <c r="O384" s="91">
        <v>296</v>
      </c>
      <c r="P384" s="91">
        <v>282</v>
      </c>
      <c r="Q384" s="91">
        <v>365</v>
      </c>
      <c r="R384" s="91">
        <v>254</v>
      </c>
      <c r="S384" s="91">
        <v>236</v>
      </c>
      <c r="T384" s="91">
        <v>236</v>
      </c>
      <c r="U384" s="91">
        <v>212</v>
      </c>
      <c r="V384" s="91">
        <v>178</v>
      </c>
      <c r="W384" s="91">
        <v>143</v>
      </c>
      <c r="X384" s="91">
        <v>215</v>
      </c>
      <c r="Y384" s="91">
        <v>145</v>
      </c>
      <c r="Z384" s="91">
        <v>193</v>
      </c>
      <c r="AA384" s="91">
        <v>181</v>
      </c>
      <c r="AB384" s="91">
        <v>191</v>
      </c>
      <c r="AC384" s="91">
        <v>209</v>
      </c>
      <c r="AD384" s="91">
        <v>172</v>
      </c>
      <c r="AE384" s="91">
        <v>627</v>
      </c>
      <c r="AF384" s="91">
        <v>610</v>
      </c>
      <c r="AG384" s="91">
        <v>581</v>
      </c>
      <c r="AH384" s="91">
        <v>568</v>
      </c>
      <c r="AI384" s="91">
        <v>574</v>
      </c>
      <c r="AJ384" s="91">
        <v>514</v>
      </c>
      <c r="AK384" s="91">
        <v>526</v>
      </c>
      <c r="AL384" s="91">
        <v>524</v>
      </c>
      <c r="AM384" s="91">
        <v>615</v>
      </c>
      <c r="AN384" s="91">
        <v>519</v>
      </c>
      <c r="AO384" s="91">
        <v>639</v>
      </c>
      <c r="AP384" s="91">
        <v>735.40816380872843</v>
      </c>
      <c r="AQ384" s="91">
        <v>829.1237783904603</v>
      </c>
      <c r="AR384" s="91">
        <v>918.56183315990745</v>
      </c>
      <c r="AS384" s="91">
        <v>992.37332801793218</v>
      </c>
      <c r="AT384" s="91">
        <v>1062.2089047708964</v>
      </c>
      <c r="AU384" s="91">
        <v>1121.1483025774744</v>
      </c>
      <c r="AV384" s="91">
        <v>1175.187302181444</v>
      </c>
      <c r="AW384" s="91">
        <v>1224.1011794626706</v>
      </c>
      <c r="AX384" s="91">
        <v>1272.0440480151835</v>
      </c>
      <c r="AY384" s="91">
        <v>1302.8474555787272</v>
      </c>
      <c r="AZ384" s="91">
        <v>1329.3451264531984</v>
      </c>
      <c r="BA384" s="91">
        <v>1352.5493077632627</v>
      </c>
      <c r="BB384" s="91">
        <v>1373.2307784142149</v>
      </c>
      <c r="BC384" s="91">
        <v>1391.0573354368898</v>
      </c>
      <c r="BD384" s="91">
        <v>1408.2097515309483</v>
      </c>
      <c r="BE384" s="91">
        <v>1412.8444393743996</v>
      </c>
      <c r="BF384" s="91">
        <v>1415.9510389419756</v>
      </c>
      <c r="BG384" s="91">
        <v>1417.1184578254308</v>
      </c>
      <c r="BH384" s="91">
        <v>1418.1030686205113</v>
      </c>
      <c r="BI384" s="91">
        <v>1411.2925363298978</v>
      </c>
      <c r="BJ384" s="91">
        <v>1403.8272902732679</v>
      </c>
      <c r="BK384" s="91">
        <v>1388.9537597516037</v>
      </c>
    </row>
    <row r="385" spans="1:63" ht="12.75" customHeight="1" x14ac:dyDescent="0.2">
      <c r="B385" s="98" t="s">
        <v>49</v>
      </c>
      <c r="H385" s="91">
        <v>242</v>
      </c>
      <c r="I385" s="91">
        <v>197</v>
      </c>
      <c r="J385" s="91">
        <v>155</v>
      </c>
      <c r="K385" s="91">
        <v>308</v>
      </c>
      <c r="L385" s="91">
        <v>266</v>
      </c>
      <c r="M385" s="91">
        <v>205</v>
      </c>
      <c r="N385" s="91">
        <v>136</v>
      </c>
      <c r="O385" s="91">
        <v>173</v>
      </c>
      <c r="P385" s="91">
        <v>160</v>
      </c>
      <c r="Q385" s="91">
        <v>252</v>
      </c>
      <c r="R385" s="91">
        <v>137</v>
      </c>
      <c r="S385" s="91">
        <v>139</v>
      </c>
      <c r="T385" s="91">
        <v>136</v>
      </c>
      <c r="U385" s="91">
        <v>120</v>
      </c>
      <c r="V385" s="91">
        <v>73</v>
      </c>
      <c r="W385" s="91">
        <v>68</v>
      </c>
      <c r="X385" s="91">
        <v>82</v>
      </c>
      <c r="Y385" s="91">
        <v>67</v>
      </c>
      <c r="Z385" s="91">
        <v>86</v>
      </c>
      <c r="AA385" s="91">
        <v>79</v>
      </c>
      <c r="AB385" s="91">
        <v>74</v>
      </c>
      <c r="AC385" s="91">
        <v>87</v>
      </c>
      <c r="AD385" s="91">
        <v>75</v>
      </c>
      <c r="AE385" s="91">
        <v>363</v>
      </c>
      <c r="AF385" s="91">
        <v>329</v>
      </c>
      <c r="AG385" s="91">
        <v>346</v>
      </c>
      <c r="AH385" s="91">
        <v>348</v>
      </c>
      <c r="AI385" s="91">
        <v>354</v>
      </c>
      <c r="AJ385" s="91">
        <v>303</v>
      </c>
      <c r="AK385" s="91">
        <v>339</v>
      </c>
      <c r="AL385" s="91">
        <v>334</v>
      </c>
      <c r="AM385" s="91">
        <v>375</v>
      </c>
      <c r="AN385" s="91">
        <v>313</v>
      </c>
      <c r="AO385" s="91">
        <v>392</v>
      </c>
      <c r="AP385" s="91">
        <v>443.66180839299994</v>
      </c>
      <c r="AQ385" s="91">
        <v>491.91307712629907</v>
      </c>
      <c r="AR385" s="91">
        <v>537.02993874900096</v>
      </c>
      <c r="AS385" s="91">
        <v>575.08329412389912</v>
      </c>
      <c r="AT385" s="91">
        <v>611.05030162400124</v>
      </c>
      <c r="AU385" s="91">
        <v>637.42412619472998</v>
      </c>
      <c r="AV385" s="91">
        <v>661.01569341088714</v>
      </c>
      <c r="AW385" s="91">
        <v>676.64902946370125</v>
      </c>
      <c r="AX385" s="91">
        <v>690.64360602273678</v>
      </c>
      <c r="AY385" s="91">
        <v>704.44832349912144</v>
      </c>
      <c r="AZ385" s="91">
        <v>716.50983684607593</v>
      </c>
      <c r="BA385" s="91">
        <v>724.34450007332725</v>
      </c>
      <c r="BB385" s="91">
        <v>732.03716802279132</v>
      </c>
      <c r="BC385" s="91">
        <v>734.81618794456006</v>
      </c>
      <c r="BD385" s="91">
        <v>735.73582316828322</v>
      </c>
      <c r="BE385" s="91">
        <v>730.36238273396725</v>
      </c>
      <c r="BF385" s="91">
        <v>724.68926248564264</v>
      </c>
      <c r="BG385" s="91">
        <v>717.41025019626454</v>
      </c>
      <c r="BH385" s="91">
        <v>710.13750465358305</v>
      </c>
      <c r="BI385" s="91">
        <v>698.05127315700247</v>
      </c>
      <c r="BJ385" s="91">
        <v>685.67449132703189</v>
      </c>
      <c r="BK385" s="91">
        <v>672.00758817856195</v>
      </c>
    </row>
    <row r="386" spans="1:63" ht="12.75" customHeight="1" x14ac:dyDescent="0.2">
      <c r="B386" s="98" t="s">
        <v>50</v>
      </c>
      <c r="H386" s="91">
        <v>289</v>
      </c>
      <c r="I386" s="91">
        <v>233</v>
      </c>
      <c r="J386" s="91">
        <v>202</v>
      </c>
      <c r="K386" s="91">
        <v>412</v>
      </c>
      <c r="L386" s="91">
        <v>338</v>
      </c>
      <c r="M386" s="91">
        <v>214</v>
      </c>
      <c r="N386" s="91">
        <v>209</v>
      </c>
      <c r="O386" s="91">
        <v>196</v>
      </c>
      <c r="P386" s="91">
        <v>208</v>
      </c>
      <c r="Q386" s="91">
        <v>387</v>
      </c>
      <c r="R386" s="91">
        <v>186</v>
      </c>
      <c r="S386" s="91">
        <v>183</v>
      </c>
      <c r="T386" s="91">
        <v>179</v>
      </c>
      <c r="U386" s="91">
        <v>172</v>
      </c>
      <c r="V386" s="91">
        <v>130</v>
      </c>
      <c r="W386" s="91">
        <v>117</v>
      </c>
      <c r="X386" s="91">
        <v>141</v>
      </c>
      <c r="Y386" s="91">
        <v>123</v>
      </c>
      <c r="Z386" s="91">
        <v>155</v>
      </c>
      <c r="AA386" s="91">
        <v>154</v>
      </c>
      <c r="AB386" s="91">
        <v>157</v>
      </c>
      <c r="AC386" s="91">
        <v>166</v>
      </c>
      <c r="AD386" s="91">
        <v>161</v>
      </c>
      <c r="AE386" s="91">
        <v>992</v>
      </c>
      <c r="AF386" s="91">
        <v>987</v>
      </c>
      <c r="AG386" s="91">
        <v>982</v>
      </c>
      <c r="AH386" s="91">
        <v>986</v>
      </c>
      <c r="AI386" s="91">
        <v>1019</v>
      </c>
      <c r="AJ386" s="91">
        <v>923</v>
      </c>
      <c r="AK386" s="91">
        <v>1037</v>
      </c>
      <c r="AL386" s="91">
        <v>961</v>
      </c>
      <c r="AM386" s="91">
        <v>1074</v>
      </c>
      <c r="AN386" s="91">
        <v>936</v>
      </c>
      <c r="AO386" s="91">
        <v>1219</v>
      </c>
      <c r="AP386" s="91">
        <v>1429.0256360580024</v>
      </c>
      <c r="AQ386" s="91">
        <v>1637.9620965918057</v>
      </c>
      <c r="AR386" s="91">
        <v>1845.8895567470936</v>
      </c>
      <c r="AS386" s="91">
        <v>2026.8524372182096</v>
      </c>
      <c r="AT386" s="91">
        <v>2199.3812020268047</v>
      </c>
      <c r="AU386" s="91">
        <v>2349.4652251905932</v>
      </c>
      <c r="AV386" s="91">
        <v>2493.1612045762949</v>
      </c>
      <c r="AW386" s="91">
        <v>2616.1316578745459</v>
      </c>
      <c r="AX386" s="91">
        <v>2733.2316925867713</v>
      </c>
      <c r="AY386" s="91">
        <v>2837.4622267281566</v>
      </c>
      <c r="AZ386" s="91">
        <v>2937.9683154164127</v>
      </c>
      <c r="BA386" s="91">
        <v>3025.4434890160646</v>
      </c>
      <c r="BB386" s="91">
        <v>3108.6763224410815</v>
      </c>
      <c r="BC386" s="91">
        <v>3171.6015407063092</v>
      </c>
      <c r="BD386" s="91">
        <v>3230.3513621619991</v>
      </c>
      <c r="BE386" s="91">
        <v>3266.0186879611192</v>
      </c>
      <c r="BF386" s="91">
        <v>3296.3130532916398</v>
      </c>
      <c r="BG386" s="91">
        <v>3310.4940078291093</v>
      </c>
      <c r="BH386" s="91">
        <v>3319.7618146873101</v>
      </c>
      <c r="BI386" s="91">
        <v>3306.1350130985943</v>
      </c>
      <c r="BJ386" s="91">
        <v>3287.3163372559156</v>
      </c>
      <c r="BK386" s="91">
        <v>3251.247287236276</v>
      </c>
    </row>
    <row r="387" spans="1:63" ht="12.75" customHeight="1" x14ac:dyDescent="0.2">
      <c r="B387" s="98" t="s">
        <v>51</v>
      </c>
      <c r="H387" s="91">
        <v>89</v>
      </c>
      <c r="I387" s="91">
        <v>77</v>
      </c>
      <c r="J387" s="91">
        <v>45</v>
      </c>
      <c r="K387" s="91">
        <v>106</v>
      </c>
      <c r="L387" s="91">
        <v>95</v>
      </c>
      <c r="M387" s="91">
        <v>82</v>
      </c>
      <c r="N387" s="91">
        <v>44</v>
      </c>
      <c r="O387" s="91">
        <v>79</v>
      </c>
      <c r="P387" s="91">
        <v>48</v>
      </c>
      <c r="Q387" s="91">
        <v>155</v>
      </c>
      <c r="R387" s="91">
        <v>45</v>
      </c>
      <c r="S387" s="91">
        <v>40</v>
      </c>
      <c r="T387" s="91">
        <v>37</v>
      </c>
      <c r="U387" s="91">
        <v>44</v>
      </c>
      <c r="V387" s="91">
        <v>28</v>
      </c>
      <c r="W387" s="91">
        <v>22</v>
      </c>
      <c r="X387" s="91">
        <v>25</v>
      </c>
      <c r="Y387" s="91">
        <v>20</v>
      </c>
      <c r="Z387" s="91">
        <v>30</v>
      </c>
      <c r="AA387" s="91">
        <v>25</v>
      </c>
      <c r="AB387" s="91">
        <v>27</v>
      </c>
      <c r="AC387" s="91">
        <v>32</v>
      </c>
      <c r="AD387" s="91">
        <v>25</v>
      </c>
      <c r="AE387" s="91">
        <v>156</v>
      </c>
      <c r="AF387" s="91">
        <v>148</v>
      </c>
      <c r="AG387" s="91">
        <v>155</v>
      </c>
      <c r="AH387" s="91">
        <v>141</v>
      </c>
      <c r="AI387" s="91">
        <v>140</v>
      </c>
      <c r="AJ387" s="91">
        <v>133</v>
      </c>
      <c r="AK387" s="91">
        <v>148</v>
      </c>
      <c r="AL387" s="91">
        <v>144</v>
      </c>
      <c r="AM387" s="91">
        <v>150</v>
      </c>
      <c r="AN387" s="91">
        <v>127</v>
      </c>
      <c r="AO387" s="91">
        <v>144</v>
      </c>
      <c r="AP387" s="91">
        <v>163.84719097080031</v>
      </c>
      <c r="AQ387" s="91">
        <v>182.26938318769987</v>
      </c>
      <c r="AR387" s="91">
        <v>199.77346113248598</v>
      </c>
      <c r="AS387" s="91">
        <v>212.76431671412848</v>
      </c>
      <c r="AT387" s="91">
        <v>224.67612780719296</v>
      </c>
      <c r="AU387" s="91">
        <v>236.11040558030712</v>
      </c>
      <c r="AV387" s="91">
        <v>246.14607821148979</v>
      </c>
      <c r="AW387" s="91">
        <v>249.90121891497103</v>
      </c>
      <c r="AX387" s="91">
        <v>252.74067099207321</v>
      </c>
      <c r="AY387" s="91">
        <v>256.49188748191511</v>
      </c>
      <c r="AZ387" s="91">
        <v>259.8171425763739</v>
      </c>
      <c r="BA387" s="91">
        <v>263.03332241764218</v>
      </c>
      <c r="BB387" s="91">
        <v>266.19835956508592</v>
      </c>
      <c r="BC387" s="91">
        <v>265.49192070955991</v>
      </c>
      <c r="BD387" s="91">
        <v>264.48080839259313</v>
      </c>
      <c r="BE387" s="91">
        <v>263.84478681775698</v>
      </c>
      <c r="BF387" s="91">
        <v>263.03130336230856</v>
      </c>
      <c r="BG387" s="91">
        <v>260.20122936363396</v>
      </c>
      <c r="BH387" s="91">
        <v>256.77934734415925</v>
      </c>
      <c r="BI387" s="91">
        <v>250.57646415224099</v>
      </c>
      <c r="BJ387" s="91">
        <v>244.48704824163528</v>
      </c>
      <c r="BK387" s="91">
        <v>239.75694209243568</v>
      </c>
    </row>
    <row r="388" spans="1:63" ht="12.75" customHeight="1" x14ac:dyDescent="0.2">
      <c r="B388" s="98" t="s">
        <v>52</v>
      </c>
      <c r="H388" s="91">
        <v>102</v>
      </c>
      <c r="I388" s="91">
        <v>106</v>
      </c>
      <c r="J388" s="91">
        <v>71</v>
      </c>
      <c r="K388" s="91">
        <v>144</v>
      </c>
      <c r="L388" s="91">
        <v>99</v>
      </c>
      <c r="M388" s="91">
        <v>116</v>
      </c>
      <c r="N388" s="91">
        <v>65</v>
      </c>
      <c r="O388" s="91">
        <v>99</v>
      </c>
      <c r="P388" s="91">
        <v>67</v>
      </c>
      <c r="Q388" s="91">
        <v>129</v>
      </c>
      <c r="R388" s="91">
        <v>67</v>
      </c>
      <c r="S388" s="91">
        <v>70</v>
      </c>
      <c r="T388" s="91">
        <v>59</v>
      </c>
      <c r="U388" s="91">
        <v>56</v>
      </c>
      <c r="V388" s="91">
        <v>46</v>
      </c>
      <c r="W388" s="91">
        <v>36</v>
      </c>
      <c r="X388" s="91">
        <v>44</v>
      </c>
      <c r="Y388" s="91">
        <v>36</v>
      </c>
      <c r="Z388" s="91">
        <v>48</v>
      </c>
      <c r="AA388" s="91">
        <v>50</v>
      </c>
      <c r="AB388" s="91">
        <v>48</v>
      </c>
      <c r="AC388" s="91">
        <v>60</v>
      </c>
      <c r="AD388" s="91">
        <v>46</v>
      </c>
      <c r="AE388" s="91">
        <v>283</v>
      </c>
      <c r="AF388" s="91">
        <v>268</v>
      </c>
      <c r="AG388" s="91">
        <v>272</v>
      </c>
      <c r="AH388" s="91">
        <v>273</v>
      </c>
      <c r="AI388" s="91">
        <v>274</v>
      </c>
      <c r="AJ388" s="91">
        <v>234</v>
      </c>
      <c r="AK388" s="91">
        <v>269</v>
      </c>
      <c r="AL388" s="91">
        <v>253</v>
      </c>
      <c r="AM388" s="91">
        <v>284</v>
      </c>
      <c r="AN388" s="91">
        <v>218</v>
      </c>
      <c r="AO388" s="91">
        <v>288</v>
      </c>
      <c r="AP388" s="91">
        <v>328.49645217720104</v>
      </c>
      <c r="AQ388" s="91">
        <v>367.12611306540003</v>
      </c>
      <c r="AR388" s="91">
        <v>404.30754085359928</v>
      </c>
      <c r="AS388" s="91">
        <v>437.21063616650162</v>
      </c>
      <c r="AT388" s="91">
        <v>468.44230326365818</v>
      </c>
      <c r="AU388" s="91">
        <v>493.62408570874612</v>
      </c>
      <c r="AV388" s="91">
        <v>517.02573816064285</v>
      </c>
      <c r="AW388" s="91">
        <v>536.50204591543093</v>
      </c>
      <c r="AX388" s="91">
        <v>554.50548358388835</v>
      </c>
      <c r="AY388" s="91">
        <v>566.05240085170317</v>
      </c>
      <c r="AZ388" s="91">
        <v>576.67385757287002</v>
      </c>
      <c r="BA388" s="91">
        <v>587.71354823347394</v>
      </c>
      <c r="BB388" s="91">
        <v>597.97763278361288</v>
      </c>
      <c r="BC388" s="91">
        <v>601.97224626824573</v>
      </c>
      <c r="BD388" s="91">
        <v>605.77305901326645</v>
      </c>
      <c r="BE388" s="91">
        <v>606.92456208016745</v>
      </c>
      <c r="BF388" s="91">
        <v>606.56619385278907</v>
      </c>
      <c r="BG388" s="91">
        <v>601.68891814902997</v>
      </c>
      <c r="BH388" s="91">
        <v>596.67164316969843</v>
      </c>
      <c r="BI388" s="91">
        <v>592.76263881188345</v>
      </c>
      <c r="BJ388" s="91">
        <v>587.83367387668443</v>
      </c>
      <c r="BK388" s="91">
        <v>574.01932866634604</v>
      </c>
    </row>
    <row r="389" spans="1:63" ht="12.75" customHeight="1" x14ac:dyDescent="0.2">
      <c r="B389" s="98" t="s">
        <v>53</v>
      </c>
      <c r="H389" s="91">
        <v>46</v>
      </c>
      <c r="I389" s="91">
        <v>50</v>
      </c>
      <c r="J389" s="91">
        <v>21</v>
      </c>
      <c r="K389" s="91">
        <v>46</v>
      </c>
      <c r="L389" s="91">
        <v>37</v>
      </c>
      <c r="M389" s="91">
        <v>36</v>
      </c>
      <c r="N389" s="91">
        <v>33</v>
      </c>
      <c r="O389" s="91">
        <v>33</v>
      </c>
      <c r="P389" s="91">
        <v>30</v>
      </c>
      <c r="Q389" s="91">
        <v>54</v>
      </c>
      <c r="R389" s="91">
        <v>19</v>
      </c>
      <c r="S389" s="91">
        <v>16</v>
      </c>
      <c r="T389" s="91">
        <v>18</v>
      </c>
      <c r="U389" s="91">
        <v>16</v>
      </c>
      <c r="V389" s="91">
        <v>12</v>
      </c>
      <c r="W389" s="91">
        <v>11</v>
      </c>
      <c r="X389" s="91">
        <v>10</v>
      </c>
      <c r="Y389" s="91">
        <v>11</v>
      </c>
      <c r="Z389" s="91">
        <v>13</v>
      </c>
      <c r="AA389" s="91">
        <v>11</v>
      </c>
      <c r="AB389" s="91">
        <v>8</v>
      </c>
      <c r="AC389" s="91">
        <v>13</v>
      </c>
      <c r="AD389" s="91">
        <v>11</v>
      </c>
      <c r="AE389" s="91">
        <v>96</v>
      </c>
      <c r="AF389" s="91">
        <v>91</v>
      </c>
      <c r="AG389" s="91">
        <v>88</v>
      </c>
      <c r="AH389" s="91">
        <v>90</v>
      </c>
      <c r="AI389" s="91">
        <v>85</v>
      </c>
      <c r="AJ389" s="91">
        <v>81</v>
      </c>
      <c r="AK389" s="91">
        <v>84</v>
      </c>
      <c r="AL389" s="91">
        <v>76</v>
      </c>
      <c r="AM389" s="91">
        <v>95</v>
      </c>
      <c r="AN389" s="91">
        <v>62</v>
      </c>
      <c r="AO389" s="91">
        <v>74</v>
      </c>
      <c r="AP389" s="91">
        <v>83.09102156040008</v>
      </c>
      <c r="AQ389" s="91">
        <v>91.584283596900136</v>
      </c>
      <c r="AR389" s="91">
        <v>99.637545325700017</v>
      </c>
      <c r="AS389" s="91">
        <v>108.08312548729995</v>
      </c>
      <c r="AT389" s="91">
        <v>116.55089013490002</v>
      </c>
      <c r="AU389" s="91">
        <v>121.45291221619995</v>
      </c>
      <c r="AV389" s="91">
        <v>125.86825004949999</v>
      </c>
      <c r="AW389" s="91">
        <v>129.80835815740011</v>
      </c>
      <c r="AX389" s="91">
        <v>133.19059745069987</v>
      </c>
      <c r="AY389" s="91">
        <v>136.8429981276002</v>
      </c>
      <c r="AZ389" s="91">
        <v>140.11142795911888</v>
      </c>
      <c r="BA389" s="91">
        <v>143.16965758690003</v>
      </c>
      <c r="BB389" s="91">
        <v>146.05991134506064</v>
      </c>
      <c r="BC389" s="91">
        <v>147.43390761159998</v>
      </c>
      <c r="BD389" s="91">
        <v>148.63056668573591</v>
      </c>
      <c r="BE389" s="91">
        <v>147.04769479309977</v>
      </c>
      <c r="BF389" s="91">
        <v>145.04431288340089</v>
      </c>
      <c r="BG389" s="91">
        <v>142.76158900730002</v>
      </c>
      <c r="BH389" s="91">
        <v>140.33132485279356</v>
      </c>
      <c r="BI389" s="91">
        <v>139.09769516445641</v>
      </c>
      <c r="BJ389" s="91">
        <v>137.63663563920844</v>
      </c>
      <c r="BK389" s="91">
        <v>132.90204122332366</v>
      </c>
    </row>
    <row r="390" spans="1:63" ht="12.75" customHeight="1" x14ac:dyDescent="0.2">
      <c r="B390" s="98" t="s">
        <v>54</v>
      </c>
      <c r="H390" s="91">
        <v>3</v>
      </c>
      <c r="I390" s="91">
        <v>4</v>
      </c>
      <c r="J390" s="91">
        <v>5</v>
      </c>
      <c r="K390" s="91">
        <v>6</v>
      </c>
      <c r="L390" s="91">
        <v>3</v>
      </c>
      <c r="M390" s="91">
        <v>5</v>
      </c>
      <c r="N390" s="91">
        <v>3</v>
      </c>
      <c r="O390" s="91">
        <v>2</v>
      </c>
      <c r="P390" s="91">
        <v>1</v>
      </c>
      <c r="Q390" s="91">
        <v>3</v>
      </c>
      <c r="R390" s="91">
        <v>1</v>
      </c>
      <c r="S390" s="91">
        <v>1</v>
      </c>
      <c r="T390" s="91">
        <v>0</v>
      </c>
      <c r="U390" s="91">
        <v>3</v>
      </c>
      <c r="V390" s="91">
        <v>0</v>
      </c>
      <c r="W390" s="91">
        <v>1</v>
      </c>
      <c r="X390" s="91">
        <v>1</v>
      </c>
      <c r="Y390" s="91">
        <v>2</v>
      </c>
      <c r="Z390" s="91">
        <v>3</v>
      </c>
      <c r="AA390" s="91">
        <v>2</v>
      </c>
      <c r="AB390" s="91">
        <v>2</v>
      </c>
      <c r="AC390" s="91">
        <v>2</v>
      </c>
      <c r="AD390" s="91">
        <v>2</v>
      </c>
      <c r="AE390" s="91">
        <v>19</v>
      </c>
      <c r="AF390" s="91">
        <v>17</v>
      </c>
      <c r="AG390" s="91">
        <v>13</v>
      </c>
      <c r="AH390" s="91">
        <v>7</v>
      </c>
      <c r="AI390" s="91">
        <v>11</v>
      </c>
      <c r="AJ390" s="91">
        <v>11</v>
      </c>
      <c r="AK390" s="91">
        <v>12</v>
      </c>
      <c r="AL390" s="91">
        <v>8</v>
      </c>
      <c r="AM390" s="91">
        <v>6</v>
      </c>
      <c r="AN390" s="91">
        <v>8</v>
      </c>
      <c r="AO390" s="91">
        <v>14</v>
      </c>
      <c r="AP390" s="91">
        <v>16.630810002899985</v>
      </c>
      <c r="AQ390" s="91">
        <v>19.65876570870001</v>
      </c>
      <c r="AR390" s="91">
        <v>22.834748551500009</v>
      </c>
      <c r="AS390" s="91">
        <v>25.364926975300001</v>
      </c>
      <c r="AT390" s="91">
        <v>27.510875205999994</v>
      </c>
      <c r="AU390" s="91">
        <v>29.415916090899987</v>
      </c>
      <c r="AV390" s="91">
        <v>31.257823589899978</v>
      </c>
      <c r="AW390" s="91">
        <v>32.464987767700002</v>
      </c>
      <c r="AX390" s="91">
        <v>33.628653600400007</v>
      </c>
      <c r="AY390" s="91">
        <v>34.966331615299985</v>
      </c>
      <c r="AZ390" s="91">
        <v>36.194642150200004</v>
      </c>
      <c r="BA390" s="91">
        <v>36.708670849200018</v>
      </c>
      <c r="BB390" s="91">
        <v>37.226221789099995</v>
      </c>
      <c r="BC390" s="91">
        <v>37.780588348499961</v>
      </c>
      <c r="BD390" s="91">
        <v>38.120341666599998</v>
      </c>
      <c r="BE390" s="91">
        <v>38.048570696899986</v>
      </c>
      <c r="BF390" s="91">
        <v>38.165706270600012</v>
      </c>
      <c r="BG390" s="91">
        <v>36.03416177990001</v>
      </c>
      <c r="BH390" s="91">
        <v>33.757312620800015</v>
      </c>
      <c r="BI390" s="91">
        <v>33.795232189000004</v>
      </c>
      <c r="BJ390" s="91">
        <v>33.957390147100014</v>
      </c>
      <c r="BK390" s="91">
        <v>33.918258016499991</v>
      </c>
    </row>
    <row r="391" spans="1:63" ht="12.75" customHeight="1" x14ac:dyDescent="0.2">
      <c r="B391" s="98" t="s">
        <v>55</v>
      </c>
      <c r="H391" s="91">
        <v>27</v>
      </c>
      <c r="I391" s="91">
        <v>24</v>
      </c>
      <c r="J391" s="91">
        <v>23</v>
      </c>
      <c r="K391" s="91">
        <v>31</v>
      </c>
      <c r="L391" s="91">
        <v>25</v>
      </c>
      <c r="M391" s="91">
        <v>24</v>
      </c>
      <c r="N391" s="91">
        <v>20</v>
      </c>
      <c r="O391" s="91">
        <v>20</v>
      </c>
      <c r="P391" s="91">
        <v>19</v>
      </c>
      <c r="Q391" s="91">
        <v>22</v>
      </c>
      <c r="R391" s="91">
        <v>19</v>
      </c>
      <c r="S391" s="91">
        <v>24</v>
      </c>
      <c r="T391" s="91">
        <v>18</v>
      </c>
      <c r="U391" s="91">
        <v>13</v>
      </c>
      <c r="V391" s="91">
        <v>12</v>
      </c>
      <c r="W391" s="91">
        <v>11</v>
      </c>
      <c r="X391" s="91">
        <v>13</v>
      </c>
      <c r="Y391" s="91">
        <v>20</v>
      </c>
      <c r="Z391" s="91">
        <v>20</v>
      </c>
      <c r="AA391" s="91">
        <v>21</v>
      </c>
      <c r="AB391" s="91">
        <v>17</v>
      </c>
      <c r="AC391" s="91">
        <v>15</v>
      </c>
      <c r="AD391" s="91">
        <v>12</v>
      </c>
      <c r="AE391" s="91">
        <v>59</v>
      </c>
      <c r="AF391" s="91">
        <v>61</v>
      </c>
      <c r="AG391" s="91">
        <v>60</v>
      </c>
      <c r="AH391" s="91">
        <v>61</v>
      </c>
      <c r="AI391" s="91">
        <v>53</v>
      </c>
      <c r="AJ391" s="91">
        <v>48</v>
      </c>
      <c r="AK391" s="91">
        <v>49</v>
      </c>
      <c r="AL391" s="91">
        <v>54</v>
      </c>
      <c r="AM391" s="91">
        <v>57</v>
      </c>
      <c r="AN391" s="91">
        <v>45</v>
      </c>
      <c r="AO391" s="91">
        <v>67</v>
      </c>
      <c r="AP391" s="91">
        <v>77.783007804700176</v>
      </c>
      <c r="AQ391" s="91">
        <v>86.034886511699966</v>
      </c>
      <c r="AR391" s="91">
        <v>93.677959750400007</v>
      </c>
      <c r="AS391" s="91">
        <v>101.07485005590003</v>
      </c>
      <c r="AT391" s="91">
        <v>108.87070103409999</v>
      </c>
      <c r="AU391" s="91">
        <v>115.27192555549995</v>
      </c>
      <c r="AV391" s="91">
        <v>121.67166038580007</v>
      </c>
      <c r="AW391" s="91">
        <v>128.61036098930001</v>
      </c>
      <c r="AX391" s="91">
        <v>135.74966868529998</v>
      </c>
      <c r="AY391" s="91">
        <v>141.06445255220018</v>
      </c>
      <c r="AZ391" s="91">
        <v>145.81768554699985</v>
      </c>
      <c r="BA391" s="91">
        <v>150.1845111137998</v>
      </c>
      <c r="BB391" s="91">
        <v>154.99265204970018</v>
      </c>
      <c r="BC391" s="91">
        <v>161.42440732269989</v>
      </c>
      <c r="BD391" s="91">
        <v>167.30123532660005</v>
      </c>
      <c r="BE391" s="91">
        <v>171.3669726951</v>
      </c>
      <c r="BF391" s="91">
        <v>175.4614517803</v>
      </c>
      <c r="BG391" s="91">
        <v>177.89205976789992</v>
      </c>
      <c r="BH391" s="91">
        <v>179.54360909209996</v>
      </c>
      <c r="BI391" s="91">
        <v>180.75720042049977</v>
      </c>
      <c r="BJ391" s="91">
        <v>181.1653292902898</v>
      </c>
      <c r="BK391" s="91">
        <v>179.11821706534738</v>
      </c>
    </row>
    <row r="392" spans="1:63" ht="12.75" customHeight="1" x14ac:dyDescent="0.2">
      <c r="B392" s="98" t="s">
        <v>59</v>
      </c>
      <c r="H392" s="91">
        <v>0</v>
      </c>
      <c r="I392" s="91">
        <v>0</v>
      </c>
      <c r="J392" s="91">
        <v>0</v>
      </c>
      <c r="K392" s="91">
        <v>0</v>
      </c>
      <c r="L392" s="91">
        <v>0</v>
      </c>
      <c r="M392" s="91">
        <v>0</v>
      </c>
      <c r="N392" s="91">
        <v>0</v>
      </c>
      <c r="O392" s="91">
        <v>0</v>
      </c>
      <c r="P392" s="91">
        <v>0</v>
      </c>
      <c r="Q392" s="91">
        <v>0</v>
      </c>
      <c r="R392" s="91">
        <v>0</v>
      </c>
      <c r="S392" s="91">
        <v>2</v>
      </c>
      <c r="T392" s="91">
        <v>0</v>
      </c>
      <c r="U392" s="91">
        <v>0</v>
      </c>
      <c r="V392" s="91">
        <v>0</v>
      </c>
      <c r="W392" s="91">
        <v>2</v>
      </c>
      <c r="X392" s="91">
        <v>3</v>
      </c>
      <c r="Y392" s="91">
        <v>1</v>
      </c>
      <c r="Z392" s="91">
        <v>5</v>
      </c>
      <c r="AA392" s="91">
        <v>7</v>
      </c>
      <c r="AB392" s="91">
        <v>5</v>
      </c>
      <c r="AC392" s="91">
        <v>6</v>
      </c>
      <c r="AD392" s="91">
        <v>6</v>
      </c>
      <c r="AE392" s="91">
        <v>12</v>
      </c>
      <c r="AF392" s="91">
        <v>15</v>
      </c>
      <c r="AG392" s="91">
        <v>16</v>
      </c>
      <c r="AH392" s="91">
        <v>16</v>
      </c>
      <c r="AI392" s="91">
        <v>16</v>
      </c>
      <c r="AJ392" s="91">
        <v>14</v>
      </c>
      <c r="AK392" s="91">
        <v>13</v>
      </c>
      <c r="AL392" s="91">
        <v>19</v>
      </c>
      <c r="AM392" s="91">
        <v>15</v>
      </c>
      <c r="AN392" s="91">
        <v>11</v>
      </c>
      <c r="AO392" s="91">
        <v>23</v>
      </c>
      <c r="AP392" s="91">
        <v>23.783008909100023</v>
      </c>
      <c r="AQ392" s="91">
        <v>26.806471596700003</v>
      </c>
      <c r="AR392" s="91">
        <v>29.960045896800025</v>
      </c>
      <c r="AS392" s="91">
        <v>32.839725670700027</v>
      </c>
      <c r="AT392" s="91">
        <v>35.658205422799988</v>
      </c>
      <c r="AU392" s="91">
        <v>38.488213909100047</v>
      </c>
      <c r="AV392" s="91">
        <v>41.40498005189999</v>
      </c>
      <c r="AW392" s="91">
        <v>43.31792146739997</v>
      </c>
      <c r="AX392" s="91">
        <v>44.97452348449999</v>
      </c>
      <c r="AY392" s="91">
        <v>46.46729523212894</v>
      </c>
      <c r="AZ392" s="91">
        <v>47.945954175089511</v>
      </c>
      <c r="BA392" s="91">
        <v>48.553973815949405</v>
      </c>
      <c r="BB392" s="91">
        <v>48.955536000392712</v>
      </c>
      <c r="BC392" s="91">
        <v>48.998563858449721</v>
      </c>
      <c r="BD392" s="91">
        <v>48.904057392177954</v>
      </c>
      <c r="BE392" s="91">
        <v>49.008773632457412</v>
      </c>
      <c r="BF392" s="91">
        <v>49.002551726862592</v>
      </c>
      <c r="BG392" s="91">
        <v>48.185933581953599</v>
      </c>
      <c r="BH392" s="91">
        <v>47.201384126936333</v>
      </c>
      <c r="BI392" s="91">
        <v>46.499017966758522</v>
      </c>
      <c r="BJ392" s="91">
        <v>45.837336354841028</v>
      </c>
      <c r="BK392" s="91">
        <v>45.557078599021402</v>
      </c>
    </row>
    <row r="393" spans="1:63" ht="12.75" customHeight="1" x14ac:dyDescent="0.2">
      <c r="B393" s="98" t="s">
        <v>60</v>
      </c>
      <c r="C393" s="98" t="s">
        <v>32</v>
      </c>
      <c r="D393" s="98" t="s">
        <v>32</v>
      </c>
      <c r="E393" s="98" t="s">
        <v>32</v>
      </c>
      <c r="F393" s="98" t="s">
        <v>32</v>
      </c>
      <c r="G393" s="98" t="s">
        <v>32</v>
      </c>
      <c r="H393" s="98">
        <v>1179</v>
      </c>
      <c r="I393" s="98">
        <v>1079</v>
      </c>
      <c r="J393" s="98">
        <v>798</v>
      </c>
      <c r="K393" s="98">
        <v>1546</v>
      </c>
      <c r="L393" s="98">
        <v>1263</v>
      </c>
      <c r="M393" s="98">
        <v>992</v>
      </c>
      <c r="N393" s="98">
        <v>799</v>
      </c>
      <c r="O393" s="98">
        <v>898</v>
      </c>
      <c r="P393" s="98">
        <v>815</v>
      </c>
      <c r="Q393" s="98">
        <v>1367</v>
      </c>
      <c r="R393" s="98">
        <v>728</v>
      </c>
      <c r="S393" s="98">
        <v>711</v>
      </c>
      <c r="T393" s="98">
        <v>683</v>
      </c>
      <c r="U393" s="98">
        <v>636</v>
      </c>
      <c r="V393" s="98">
        <v>479</v>
      </c>
      <c r="W393" s="98">
        <v>411</v>
      </c>
      <c r="X393" s="98">
        <v>534</v>
      </c>
      <c r="Y393" s="98">
        <v>425</v>
      </c>
      <c r="Z393" s="98">
        <v>553</v>
      </c>
      <c r="AA393" s="98">
        <v>530</v>
      </c>
      <c r="AB393" s="98">
        <v>529</v>
      </c>
      <c r="AC393" s="98">
        <v>590</v>
      </c>
      <c r="AD393" s="98">
        <v>510</v>
      </c>
      <c r="AE393" s="98">
        <v>2607</v>
      </c>
      <c r="AF393" s="98">
        <v>2526</v>
      </c>
      <c r="AG393" s="98">
        <v>2513</v>
      </c>
      <c r="AH393" s="98">
        <v>2490</v>
      </c>
      <c r="AI393" s="98">
        <v>2526</v>
      </c>
      <c r="AJ393" s="98">
        <v>2261</v>
      </c>
      <c r="AK393" s="98">
        <v>2477</v>
      </c>
      <c r="AL393" s="98">
        <v>2373</v>
      </c>
      <c r="AM393" s="98">
        <v>2671</v>
      </c>
      <c r="AN393" s="98">
        <v>2239</v>
      </c>
      <c r="AO393" s="98">
        <v>2860</v>
      </c>
      <c r="AP393" s="98">
        <v>3301.7270996848324</v>
      </c>
      <c r="AQ393" s="98">
        <v>3732.4788557756651</v>
      </c>
      <c r="AR393" s="98">
        <v>4151.6726301664867</v>
      </c>
      <c r="AS393" s="98">
        <v>4511.6466404298717</v>
      </c>
      <c r="AT393" s="98">
        <v>4854.3495112903538</v>
      </c>
      <c r="AU393" s="98">
        <v>5142.4011130235513</v>
      </c>
      <c r="AV393" s="98">
        <v>5412.738730617858</v>
      </c>
      <c r="AW393" s="98">
        <v>5637.4867600131201</v>
      </c>
      <c r="AX393" s="98">
        <v>5850.7089444215535</v>
      </c>
      <c r="AY393" s="98">
        <v>6026.6433716668525</v>
      </c>
      <c r="AZ393" s="98">
        <v>6190.3839886963397</v>
      </c>
      <c r="BA393" s="98">
        <v>6331.7009808696203</v>
      </c>
      <c r="BB393" s="98">
        <v>6465.3545824110397</v>
      </c>
      <c r="BC393" s="98">
        <v>6560.5766982068144</v>
      </c>
      <c r="BD393" s="98">
        <v>6647.5070053382051</v>
      </c>
      <c r="BE393" s="98">
        <v>6685.4668707849687</v>
      </c>
      <c r="BF393" s="98">
        <v>6714.2248745955203</v>
      </c>
      <c r="BG393" s="98">
        <v>6711.7866075005222</v>
      </c>
      <c r="BH393" s="98">
        <v>6702.2870091678924</v>
      </c>
      <c r="BI393" s="98">
        <v>6658.9670712903326</v>
      </c>
      <c r="BJ393" s="98">
        <v>6607.7355324059754</v>
      </c>
      <c r="BK393" s="98">
        <v>6517.4805008294161</v>
      </c>
    </row>
    <row r="394" spans="1:63" ht="12.75" customHeight="1" x14ac:dyDescent="0.2">
      <c r="A394" s="96"/>
      <c r="B394" s="98" t="s">
        <v>12</v>
      </c>
    </row>
    <row r="398" spans="1:63" ht="12.75" customHeight="1" x14ac:dyDescent="0.2">
      <c r="A398" s="96"/>
    </row>
    <row r="399" spans="1:63" ht="12.75" customHeight="1" x14ac:dyDescent="0.2">
      <c r="A399" s="96"/>
    </row>
    <row r="400" spans="1:63" ht="12.75" customHeight="1" x14ac:dyDescent="0.2">
      <c r="A400" s="96"/>
    </row>
    <row r="401" spans="1:256" ht="12.75" customHeight="1" x14ac:dyDescent="0.2">
      <c r="A401" s="96"/>
    </row>
    <row r="402" spans="1:256" ht="12.75" customHeight="1" x14ac:dyDescent="0.2">
      <c r="A402" s="96"/>
    </row>
    <row r="404" spans="1:256" ht="12.75" customHeight="1" x14ac:dyDescent="0.2">
      <c r="A404" s="106" t="s">
        <v>20</v>
      </c>
    </row>
    <row r="405" spans="1:256" ht="12.75" customHeight="1" x14ac:dyDescent="0.2">
      <c r="B405" s="98" t="s">
        <v>56</v>
      </c>
      <c r="C405" s="91" t="s">
        <v>32</v>
      </c>
      <c r="D405" s="91" t="s">
        <v>32</v>
      </c>
      <c r="E405" s="91" t="s">
        <v>32</v>
      </c>
      <c r="F405" s="91" t="s">
        <v>32</v>
      </c>
      <c r="G405" s="91" t="s">
        <v>32</v>
      </c>
      <c r="H405" s="91">
        <v>9025</v>
      </c>
      <c r="I405" s="91">
        <v>8673</v>
      </c>
      <c r="J405" s="91">
        <v>8237</v>
      </c>
      <c r="K405" s="91">
        <v>7876</v>
      </c>
      <c r="L405" s="91">
        <v>8972</v>
      </c>
      <c r="M405" s="91">
        <v>9122</v>
      </c>
      <c r="N405" s="91">
        <v>8772</v>
      </c>
      <c r="O405" s="91">
        <v>8455</v>
      </c>
      <c r="P405" s="91">
        <v>8177</v>
      </c>
      <c r="Q405" s="91">
        <v>7888</v>
      </c>
      <c r="R405" s="91">
        <v>7676</v>
      </c>
      <c r="S405" s="91">
        <v>7452</v>
      </c>
      <c r="T405" s="91">
        <v>6991</v>
      </c>
      <c r="U405" s="91">
        <v>6615</v>
      </c>
      <c r="V405" s="91">
        <v>1276</v>
      </c>
      <c r="W405" s="91">
        <v>1290</v>
      </c>
      <c r="X405" s="91">
        <v>1258</v>
      </c>
      <c r="Y405" s="91">
        <v>1232</v>
      </c>
      <c r="Z405" s="91">
        <v>1166</v>
      </c>
      <c r="AA405" s="91">
        <v>1145</v>
      </c>
      <c r="AB405" s="91">
        <v>1098</v>
      </c>
      <c r="AC405" s="91">
        <v>1060</v>
      </c>
      <c r="AD405" s="91">
        <v>1007</v>
      </c>
      <c r="AE405" s="91">
        <v>919</v>
      </c>
      <c r="AF405" s="91">
        <v>881</v>
      </c>
      <c r="AG405" s="91">
        <f>(AG174+AG195+AG216+AG237+AG258+AG279+AG300+AG321+AG342+AG363+AG384)-AG426</f>
        <v>857</v>
      </c>
      <c r="AH405" s="91">
        <f>(AH174+AH195+AH216+AH237+AH258+AH279+AH300+AH321+AH342+AH363+AH384)-AH426</f>
        <v>806</v>
      </c>
      <c r="AI405" s="91">
        <f>AI174+AI195+AI216+AI237+AI258+AI279+AI300+AI321+AI342+AI363+AI384-AI426</f>
        <v>773</v>
      </c>
      <c r="AJ405" s="91">
        <f>(AJ174+AJ195+AJ216+AJ237+AJ258+AJ279+AJ300+AJ321+AJ342+AJ363+AJ384)-AJ426</f>
        <v>985</v>
      </c>
      <c r="AK405" s="91">
        <f t="shared" ref="AK405:AL414" si="0">(AK174+AK195+AK216+AK237+AK258+AK279+AK300+AK321+AK342+AK363+AK384)-AK426</f>
        <v>931</v>
      </c>
      <c r="AL405" s="91">
        <f t="shared" si="0"/>
        <v>684</v>
      </c>
      <c r="AM405" s="91">
        <f t="shared" ref="AM405:AN405" si="1">(AM174+AM195+AM216+AM237+AM258+AM279+AM300+AM321+AM342+AM363+AM384)-AM426</f>
        <v>652</v>
      </c>
      <c r="AN405" s="91">
        <f t="shared" si="1"/>
        <v>646</v>
      </c>
      <c r="AO405" s="91">
        <f t="shared" ref="AO405:BK405" si="2">(AO174+AO195+AO216+AO237+AO258+AO279+AO300+AO321+AO342+AO363+AO384)-AO426</f>
        <v>625</v>
      </c>
      <c r="AP405" s="91">
        <f t="shared" si="2"/>
        <v>567.13896574057435</v>
      </c>
      <c r="AQ405" s="91">
        <f t="shared" si="2"/>
        <v>521.51607304219942</v>
      </c>
      <c r="AR405" s="91">
        <f t="shared" si="2"/>
        <v>480.64487986489257</v>
      </c>
      <c r="AS405" s="91">
        <f t="shared" si="2"/>
        <v>447.5820591356387</v>
      </c>
      <c r="AT405" s="91">
        <f t="shared" si="2"/>
        <v>416.82855752275282</v>
      </c>
      <c r="AU405" s="91">
        <f t="shared" si="2"/>
        <v>392.28747088117598</v>
      </c>
      <c r="AV405" s="91">
        <f t="shared" si="2"/>
        <v>369.88325960562725</v>
      </c>
      <c r="AW405" s="91">
        <f t="shared" si="2"/>
        <v>352.38423983529356</v>
      </c>
      <c r="AX405" s="91">
        <f t="shared" si="2"/>
        <v>335.70078499618467</v>
      </c>
      <c r="AY405" s="91">
        <f t="shared" si="2"/>
        <v>321.46324309528427</v>
      </c>
      <c r="AZ405" s="91">
        <f t="shared" si="2"/>
        <v>306.90486996421532</v>
      </c>
      <c r="BA405" s="91">
        <f t="shared" si="2"/>
        <v>295.90295366871578</v>
      </c>
      <c r="BB405" s="91">
        <f t="shared" si="2"/>
        <v>285.59803854103302</v>
      </c>
      <c r="BC405" s="91">
        <f t="shared" si="2"/>
        <v>276.63964023033986</v>
      </c>
      <c r="BD405" s="91">
        <f t="shared" si="2"/>
        <v>267.36349136851277</v>
      </c>
      <c r="BE405" s="91">
        <f t="shared" si="2"/>
        <v>259.91352287938571</v>
      </c>
      <c r="BF405" s="91">
        <f t="shared" si="2"/>
        <v>252.36633109959439</v>
      </c>
      <c r="BG405" s="91">
        <f t="shared" si="2"/>
        <v>246.654673051602</v>
      </c>
      <c r="BH405" s="91">
        <f t="shared" si="2"/>
        <v>240.66724383886685</v>
      </c>
      <c r="BI405" s="91">
        <f t="shared" si="2"/>
        <v>235.8851973895471</v>
      </c>
      <c r="BJ405" s="91">
        <f t="shared" si="2"/>
        <v>231.08913348279748</v>
      </c>
      <c r="BK405" s="91">
        <f t="shared" si="2"/>
        <v>227.45891604319695</v>
      </c>
    </row>
    <row r="406" spans="1:256" ht="12.75" customHeight="1" x14ac:dyDescent="0.2">
      <c r="B406" s="98" t="s">
        <v>49</v>
      </c>
      <c r="C406" s="91" t="s">
        <v>32</v>
      </c>
      <c r="D406" s="91" t="s">
        <v>32</v>
      </c>
      <c r="E406" s="91" t="s">
        <v>32</v>
      </c>
      <c r="F406" s="91" t="s">
        <v>32</v>
      </c>
      <c r="G406" s="91" t="s">
        <v>32</v>
      </c>
      <c r="H406" s="91">
        <v>6070</v>
      </c>
      <c r="I406" s="91">
        <v>5861</v>
      </c>
      <c r="J406" s="91">
        <v>5633</v>
      </c>
      <c r="K406" s="91">
        <v>5682</v>
      </c>
      <c r="L406" s="91">
        <v>6677</v>
      </c>
      <c r="M406" s="91">
        <v>6574</v>
      </c>
      <c r="N406" s="91">
        <v>6360</v>
      </c>
      <c r="O406" s="91">
        <v>6125</v>
      </c>
      <c r="P406" s="91">
        <v>5922</v>
      </c>
      <c r="Q406" s="91">
        <v>5681</v>
      </c>
      <c r="R406" s="91">
        <v>5536</v>
      </c>
      <c r="S406" s="91">
        <v>5318</v>
      </c>
      <c r="T406" s="91">
        <v>4963</v>
      </c>
      <c r="U406" s="91">
        <v>4659</v>
      </c>
      <c r="V406" s="91">
        <v>993</v>
      </c>
      <c r="W406" s="91">
        <v>979</v>
      </c>
      <c r="X406" s="91">
        <v>938</v>
      </c>
      <c r="Y406" s="91">
        <v>913</v>
      </c>
      <c r="Z406" s="91">
        <v>870</v>
      </c>
      <c r="AA406" s="91">
        <v>827</v>
      </c>
      <c r="AB406" s="91">
        <v>803</v>
      </c>
      <c r="AC406" s="91">
        <v>766</v>
      </c>
      <c r="AD406" s="91">
        <v>722</v>
      </c>
      <c r="AE406" s="91">
        <v>630</v>
      </c>
      <c r="AF406" s="91">
        <v>608</v>
      </c>
      <c r="AG406" s="91">
        <f t="shared" ref="AG406:AH414" si="3">(AG175+AG196+AG217+AG238+AG259+AG280+AG301+AG322+AG343+AG364+AG385)-AG427</f>
        <v>572</v>
      </c>
      <c r="AH406" s="91">
        <f t="shared" si="3"/>
        <v>554</v>
      </c>
      <c r="AI406" s="91">
        <f t="shared" ref="AI406:AI414" si="4">AI175+AI196+AI217+AI238+AI259+AI280+AI301+AI322+AI343+AI364+AI385-AI427</f>
        <v>530</v>
      </c>
      <c r="AJ406" s="91">
        <f t="shared" ref="AJ406:AL414" si="5">(AJ175+AJ196+AJ217+AJ238+AJ259+AJ280+AJ301+AJ322+AJ343+AJ364+AJ385)-AJ427</f>
        <v>667</v>
      </c>
      <c r="AK406" s="91">
        <f t="shared" si="5"/>
        <v>639</v>
      </c>
      <c r="AL406" s="91">
        <f t="shared" si="5"/>
        <v>448</v>
      </c>
      <c r="AM406" s="91">
        <f t="shared" ref="AM406:AN406" si="6">(AM175+AM196+AM217+AM238+AM259+AM280+AM301+AM322+AM343+AM364+AM385)-AM427</f>
        <v>414</v>
      </c>
      <c r="AN406" s="91">
        <f t="shared" si="6"/>
        <v>406</v>
      </c>
      <c r="AO406" s="91">
        <f t="shared" ref="AO406:BK406" si="7">(AO175+AO196+AO217+AO238+AO259+AO280+AO301+AO322+AO343+AO364+AO385)-AO427</f>
        <v>386</v>
      </c>
      <c r="AP406" s="91">
        <f t="shared" si="7"/>
        <v>348.87898902995221</v>
      </c>
      <c r="AQ406" s="91">
        <f t="shared" si="7"/>
        <v>317.71808842410246</v>
      </c>
      <c r="AR406" s="91">
        <f t="shared" si="7"/>
        <v>287.88388935979674</v>
      </c>
      <c r="AS406" s="91">
        <f t="shared" si="7"/>
        <v>262.69066002603358</v>
      </c>
      <c r="AT406" s="91">
        <f t="shared" si="7"/>
        <v>239.05642469810482</v>
      </c>
      <c r="AU406" s="91">
        <f t="shared" si="7"/>
        <v>220.7002876638071</v>
      </c>
      <c r="AV406" s="91">
        <f t="shared" si="7"/>
        <v>204.58313117069702</v>
      </c>
      <c r="AW406" s="91">
        <f t="shared" si="7"/>
        <v>191.86172014987824</v>
      </c>
      <c r="AX406" s="91">
        <f t="shared" si="7"/>
        <v>179.985628910581</v>
      </c>
      <c r="AY406" s="91">
        <f t="shared" si="7"/>
        <v>170.88752866195682</v>
      </c>
      <c r="AZ406" s="91">
        <f t="shared" si="7"/>
        <v>162.75639926275471</v>
      </c>
      <c r="BA406" s="91">
        <f t="shared" si="7"/>
        <v>156.28103453586846</v>
      </c>
      <c r="BB406" s="91">
        <f t="shared" si="7"/>
        <v>149.11857474225144</v>
      </c>
      <c r="BC406" s="91">
        <f t="shared" si="7"/>
        <v>143.76315092102777</v>
      </c>
      <c r="BD406" s="91">
        <f t="shared" si="7"/>
        <v>139.2795322230595</v>
      </c>
      <c r="BE406" s="91">
        <f t="shared" si="7"/>
        <v>136.60670925439081</v>
      </c>
      <c r="BF406" s="91">
        <f t="shared" si="7"/>
        <v>133.8071181641626</v>
      </c>
      <c r="BG406" s="91">
        <f t="shared" si="7"/>
        <v>130.9306010222208</v>
      </c>
      <c r="BH406" s="91">
        <f t="shared" si="7"/>
        <v>127.62028925392951</v>
      </c>
      <c r="BI406" s="91">
        <f t="shared" si="7"/>
        <v>125.3632772959354</v>
      </c>
      <c r="BJ406" s="91">
        <f t="shared" si="7"/>
        <v>123.72971160580528</v>
      </c>
      <c r="BK406" s="91">
        <f t="shared" si="7"/>
        <v>122.75972401090621</v>
      </c>
    </row>
    <row r="407" spans="1:256" ht="12.75" customHeight="1" x14ac:dyDescent="0.2">
      <c r="B407" s="98" t="s">
        <v>50</v>
      </c>
      <c r="C407" s="91" t="s">
        <v>32</v>
      </c>
      <c r="D407" s="91" t="s">
        <v>32</v>
      </c>
      <c r="E407" s="91" t="s">
        <v>32</v>
      </c>
      <c r="F407" s="91" t="s">
        <v>32</v>
      </c>
      <c r="G407" s="91" t="s">
        <v>32</v>
      </c>
      <c r="H407" s="91">
        <v>5665</v>
      </c>
      <c r="I407" s="91">
        <v>5505</v>
      </c>
      <c r="J407" s="91">
        <v>5329</v>
      </c>
      <c r="K407" s="91">
        <v>5114</v>
      </c>
      <c r="L407" s="91">
        <v>5690</v>
      </c>
      <c r="M407" s="91">
        <v>5655</v>
      </c>
      <c r="N407" s="91">
        <v>5470</v>
      </c>
      <c r="O407" s="91">
        <v>5297</v>
      </c>
      <c r="P407" s="91">
        <v>5165</v>
      </c>
      <c r="Q407" s="91">
        <v>4972</v>
      </c>
      <c r="R407" s="91">
        <v>4866</v>
      </c>
      <c r="S407" s="91">
        <v>4738</v>
      </c>
      <c r="T407" s="91">
        <v>4498</v>
      </c>
      <c r="U407" s="91">
        <v>4322</v>
      </c>
      <c r="V407" s="91">
        <v>720</v>
      </c>
      <c r="W407" s="91">
        <v>729</v>
      </c>
      <c r="X407" s="91">
        <v>697</v>
      </c>
      <c r="Y407" s="91">
        <v>693</v>
      </c>
      <c r="Z407" s="91">
        <v>683</v>
      </c>
      <c r="AA407" s="91">
        <v>660</v>
      </c>
      <c r="AB407" s="91">
        <v>659</v>
      </c>
      <c r="AC407" s="91">
        <v>647</v>
      </c>
      <c r="AD407" s="91">
        <v>635</v>
      </c>
      <c r="AE407" s="91">
        <v>582</v>
      </c>
      <c r="AF407" s="91">
        <v>576</v>
      </c>
      <c r="AG407" s="91">
        <f t="shared" si="3"/>
        <v>573</v>
      </c>
      <c r="AH407" s="91">
        <f t="shared" si="3"/>
        <v>559</v>
      </c>
      <c r="AI407" s="91">
        <f t="shared" si="4"/>
        <v>561</v>
      </c>
      <c r="AJ407" s="91">
        <f t="shared" si="5"/>
        <v>672</v>
      </c>
      <c r="AK407" s="91">
        <f t="shared" si="0"/>
        <v>667</v>
      </c>
      <c r="AL407" s="91">
        <f t="shared" si="0"/>
        <v>545</v>
      </c>
      <c r="AM407" s="91">
        <f t="shared" ref="AM407:AN407" si="8">(AM176+AM197+AM218+AM239+AM260+AM281+AM302+AM323+AM344+AM365+AM386)-AM428</f>
        <v>547</v>
      </c>
      <c r="AN407" s="91">
        <f t="shared" si="8"/>
        <v>563</v>
      </c>
      <c r="AO407" s="91">
        <f t="shared" ref="AO407:BK407" si="9">(AO176+AO197+AO218+AO239+AO260+AO281+AO302+AO323+AO344+AO365+AO386)-AO428</f>
        <v>579</v>
      </c>
      <c r="AP407" s="91">
        <f t="shared" si="9"/>
        <v>549.57779469194429</v>
      </c>
      <c r="AQ407" s="91">
        <f t="shared" si="9"/>
        <v>525.31168060873824</v>
      </c>
      <c r="AR407" s="91">
        <f t="shared" si="9"/>
        <v>502.22891168189744</v>
      </c>
      <c r="AS407" s="91">
        <f t="shared" si="9"/>
        <v>483.98535658189576</v>
      </c>
      <c r="AT407" s="91">
        <f t="shared" si="9"/>
        <v>467.39430638891281</v>
      </c>
      <c r="AU407" s="91">
        <f t="shared" si="9"/>
        <v>452.73280390990112</v>
      </c>
      <c r="AV407" s="91">
        <f t="shared" si="9"/>
        <v>437.39926070073125</v>
      </c>
      <c r="AW407" s="91">
        <f t="shared" si="9"/>
        <v>424.32724501585835</v>
      </c>
      <c r="AX407" s="91">
        <f t="shared" si="9"/>
        <v>411.13156139764033</v>
      </c>
      <c r="AY407" s="91">
        <f t="shared" si="9"/>
        <v>400.3109996119274</v>
      </c>
      <c r="AZ407" s="91">
        <f t="shared" si="9"/>
        <v>390.07651250292838</v>
      </c>
      <c r="BA407" s="91">
        <f t="shared" si="9"/>
        <v>380.28507363649987</v>
      </c>
      <c r="BB407" s="91">
        <f t="shared" si="9"/>
        <v>369.00781175887096</v>
      </c>
      <c r="BC407" s="91">
        <f t="shared" si="9"/>
        <v>359.03885848725622</v>
      </c>
      <c r="BD407" s="91">
        <f t="shared" si="9"/>
        <v>349.05957593857966</v>
      </c>
      <c r="BE407" s="91">
        <f t="shared" si="9"/>
        <v>340.04078485647187</v>
      </c>
      <c r="BF407" s="91">
        <f t="shared" si="9"/>
        <v>330.37148325927046</v>
      </c>
      <c r="BG407" s="91">
        <f t="shared" si="9"/>
        <v>320.9766432920951</v>
      </c>
      <c r="BH407" s="91">
        <f t="shared" si="9"/>
        <v>310.67170911742141</v>
      </c>
      <c r="BI407" s="91">
        <f t="shared" si="9"/>
        <v>302.36759218338921</v>
      </c>
      <c r="BJ407" s="91">
        <f t="shared" si="9"/>
        <v>294.12967681187001</v>
      </c>
      <c r="BK407" s="91">
        <f t="shared" si="9"/>
        <v>287.0546776650699</v>
      </c>
    </row>
    <row r="408" spans="1:256" ht="12.75" customHeight="1" x14ac:dyDescent="0.2">
      <c r="B408" s="98" t="s">
        <v>51</v>
      </c>
      <c r="C408" s="91" t="s">
        <v>32</v>
      </c>
      <c r="D408" s="91" t="s">
        <v>32</v>
      </c>
      <c r="E408" s="91" t="s">
        <v>32</v>
      </c>
      <c r="F408" s="91" t="s">
        <v>32</v>
      </c>
      <c r="G408" s="91" t="s">
        <v>32</v>
      </c>
      <c r="H408" s="91">
        <v>2686</v>
      </c>
      <c r="I408" s="91">
        <v>2608</v>
      </c>
      <c r="J408" s="91">
        <v>2505</v>
      </c>
      <c r="K408" s="91">
        <v>2445</v>
      </c>
      <c r="L408" s="91">
        <v>2790</v>
      </c>
      <c r="M408" s="91">
        <v>2882</v>
      </c>
      <c r="N408" s="91">
        <v>2855</v>
      </c>
      <c r="O408" s="91">
        <v>2779</v>
      </c>
      <c r="P408" s="91">
        <v>2700</v>
      </c>
      <c r="Q408" s="91">
        <v>2597</v>
      </c>
      <c r="R408" s="91">
        <v>2526</v>
      </c>
      <c r="S408" s="91">
        <v>2458</v>
      </c>
      <c r="T408" s="91">
        <v>2320</v>
      </c>
      <c r="U408" s="91">
        <v>2169</v>
      </c>
      <c r="V408" s="91">
        <v>456</v>
      </c>
      <c r="W408" s="91">
        <v>436</v>
      </c>
      <c r="X408" s="91">
        <v>428</v>
      </c>
      <c r="Y408" s="91">
        <v>415</v>
      </c>
      <c r="Z408" s="91">
        <v>397</v>
      </c>
      <c r="AA408" s="91">
        <v>386</v>
      </c>
      <c r="AB408" s="91">
        <v>366</v>
      </c>
      <c r="AC408" s="91">
        <v>346</v>
      </c>
      <c r="AD408" s="91">
        <v>331</v>
      </c>
      <c r="AE408" s="91">
        <v>298</v>
      </c>
      <c r="AF408" s="91">
        <v>273</v>
      </c>
      <c r="AG408" s="91">
        <f t="shared" si="3"/>
        <v>258</v>
      </c>
      <c r="AH408" s="91">
        <f t="shared" si="3"/>
        <v>259</v>
      </c>
      <c r="AI408" s="91">
        <f t="shared" si="4"/>
        <v>249</v>
      </c>
      <c r="AJ408" s="91">
        <f t="shared" si="5"/>
        <v>272</v>
      </c>
      <c r="AK408" s="91">
        <f t="shared" si="0"/>
        <v>262</v>
      </c>
      <c r="AL408" s="91">
        <f t="shared" si="0"/>
        <v>213</v>
      </c>
      <c r="AM408" s="91">
        <f t="shared" ref="AM408:AN408" si="10">(AM177+AM198+AM219+AM240+AM261+AM282+AM303+AM324+AM345+AM366+AM387)-AM429</f>
        <v>208</v>
      </c>
      <c r="AN408" s="91">
        <f t="shared" si="10"/>
        <v>202</v>
      </c>
      <c r="AO408" s="91">
        <f t="shared" ref="AO408:BK408" si="11">(AO177+AO198+AO219+AO240+AO261+AO282+AO303+AO324+AO345+AO366+AO387)-AO429</f>
        <v>192</v>
      </c>
      <c r="AP408" s="91">
        <f t="shared" si="11"/>
        <v>178.4704533797667</v>
      </c>
      <c r="AQ408" s="91">
        <f t="shared" si="11"/>
        <v>166.67360575934617</v>
      </c>
      <c r="AR408" s="91">
        <f t="shared" si="11"/>
        <v>154.96355429609503</v>
      </c>
      <c r="AS408" s="91">
        <f t="shared" si="11"/>
        <v>145.54576737357638</v>
      </c>
      <c r="AT408" s="91">
        <f t="shared" si="11"/>
        <v>136.66819959659551</v>
      </c>
      <c r="AU408" s="91">
        <f t="shared" si="11"/>
        <v>129.81007207591392</v>
      </c>
      <c r="AV408" s="91">
        <f t="shared" si="11"/>
        <v>123.52322469547744</v>
      </c>
      <c r="AW408" s="91">
        <f t="shared" si="11"/>
        <v>118.24368502717334</v>
      </c>
      <c r="AX408" s="91">
        <f t="shared" si="11"/>
        <v>112.98322630802704</v>
      </c>
      <c r="AY408" s="91">
        <f t="shared" si="11"/>
        <v>109.3714190019773</v>
      </c>
      <c r="AZ408" s="91">
        <f t="shared" si="11"/>
        <v>106.27566673009369</v>
      </c>
      <c r="BA408" s="91">
        <f t="shared" si="11"/>
        <v>103.84642611269646</v>
      </c>
      <c r="BB408" s="91">
        <f t="shared" si="11"/>
        <v>101.11129930638708</v>
      </c>
      <c r="BC408" s="91">
        <f t="shared" si="11"/>
        <v>98.640144870935728</v>
      </c>
      <c r="BD408" s="91">
        <f t="shared" si="11"/>
        <v>96.042419953924764</v>
      </c>
      <c r="BE408" s="91">
        <f t="shared" si="11"/>
        <v>93.921690272559317</v>
      </c>
      <c r="BF408" s="91">
        <f t="shared" si="11"/>
        <v>91.538444460325081</v>
      </c>
      <c r="BG408" s="91">
        <f t="shared" si="11"/>
        <v>89.336989172546055</v>
      </c>
      <c r="BH408" s="91">
        <f t="shared" si="11"/>
        <v>86.788272625495665</v>
      </c>
      <c r="BI408" s="91">
        <f t="shared" si="11"/>
        <v>84.589396290807599</v>
      </c>
      <c r="BJ408" s="91">
        <f t="shared" si="11"/>
        <v>82.389040757987459</v>
      </c>
      <c r="BK408" s="91">
        <f t="shared" si="11"/>
        <v>80.172271186972466</v>
      </c>
    </row>
    <row r="409" spans="1:256" ht="12.75" customHeight="1" x14ac:dyDescent="0.2">
      <c r="B409" s="98" t="s">
        <v>52</v>
      </c>
      <c r="C409" s="91" t="s">
        <v>32</v>
      </c>
      <c r="D409" s="91" t="s">
        <v>32</v>
      </c>
      <c r="E409" s="91" t="s">
        <v>32</v>
      </c>
      <c r="F409" s="91" t="s">
        <v>32</v>
      </c>
      <c r="G409" s="91" t="s">
        <v>32</v>
      </c>
      <c r="H409" s="91">
        <v>2918</v>
      </c>
      <c r="I409" s="91">
        <v>2875</v>
      </c>
      <c r="J409" s="91">
        <v>2805</v>
      </c>
      <c r="K409" s="91">
        <v>2743</v>
      </c>
      <c r="L409" s="91">
        <v>3076</v>
      </c>
      <c r="M409" s="91">
        <v>3020</v>
      </c>
      <c r="N409" s="91">
        <v>2939</v>
      </c>
      <c r="O409" s="91">
        <v>2866</v>
      </c>
      <c r="P409" s="91">
        <v>2820</v>
      </c>
      <c r="Q409" s="91">
        <v>2708</v>
      </c>
      <c r="R409" s="91">
        <v>2647</v>
      </c>
      <c r="S409" s="91">
        <v>2590</v>
      </c>
      <c r="T409" s="91">
        <v>2454</v>
      </c>
      <c r="U409" s="91">
        <v>2356</v>
      </c>
      <c r="V409" s="91">
        <v>616</v>
      </c>
      <c r="W409" s="91">
        <v>619</v>
      </c>
      <c r="X409" s="91">
        <v>609</v>
      </c>
      <c r="Y409" s="91">
        <v>610</v>
      </c>
      <c r="Z409" s="91">
        <v>589</v>
      </c>
      <c r="AA409" s="91">
        <v>578</v>
      </c>
      <c r="AB409" s="91">
        <v>543</v>
      </c>
      <c r="AC409" s="91">
        <v>532</v>
      </c>
      <c r="AD409" s="91">
        <v>506</v>
      </c>
      <c r="AE409" s="91">
        <v>457</v>
      </c>
      <c r="AF409" s="91">
        <v>441</v>
      </c>
      <c r="AG409" s="91">
        <f t="shared" si="3"/>
        <v>434</v>
      </c>
      <c r="AH409" s="91">
        <f t="shared" si="3"/>
        <v>425</v>
      </c>
      <c r="AI409" s="91">
        <f t="shared" si="4"/>
        <v>415</v>
      </c>
      <c r="AJ409" s="91">
        <f t="shared" si="5"/>
        <v>431</v>
      </c>
      <c r="AK409" s="91">
        <f t="shared" si="0"/>
        <v>420</v>
      </c>
      <c r="AL409" s="91">
        <f t="shared" si="0"/>
        <v>378</v>
      </c>
      <c r="AM409" s="91">
        <f t="shared" ref="AM409:AN409" si="12">(AM178+AM199+AM220+AM241+AM262+AM283+AM304+AM325+AM346+AM367+AM388)-AM430</f>
        <v>360</v>
      </c>
      <c r="AN409" s="91">
        <f t="shared" si="12"/>
        <v>356</v>
      </c>
      <c r="AO409" s="91">
        <f t="shared" ref="AO409:BK409" si="13">(AO178+AO199+AO220+AO241+AO262+AO283+AO304+AO325+AO346+AO367+AO388)-AO430</f>
        <v>343</v>
      </c>
      <c r="AP409" s="91">
        <f t="shared" si="13"/>
        <v>317.90429559587938</v>
      </c>
      <c r="AQ409" s="91">
        <f t="shared" si="13"/>
        <v>296.50190913316692</v>
      </c>
      <c r="AR409" s="91">
        <f t="shared" si="13"/>
        <v>275.88993945640141</v>
      </c>
      <c r="AS409" s="91">
        <f t="shared" si="13"/>
        <v>258.61892537552194</v>
      </c>
      <c r="AT409" s="91">
        <f t="shared" si="13"/>
        <v>241.61979976292787</v>
      </c>
      <c r="AU409" s="91">
        <f t="shared" si="13"/>
        <v>226.12549492508151</v>
      </c>
      <c r="AV409" s="91">
        <f t="shared" si="13"/>
        <v>210.05659709800602</v>
      </c>
      <c r="AW409" s="91">
        <f t="shared" si="13"/>
        <v>196.74326474181362</v>
      </c>
      <c r="AX409" s="91">
        <f t="shared" si="13"/>
        <v>184.13163834486841</v>
      </c>
      <c r="AY409" s="91">
        <f t="shared" si="13"/>
        <v>173.43666333984766</v>
      </c>
      <c r="AZ409" s="91">
        <f t="shared" si="13"/>
        <v>162.7678054413409</v>
      </c>
      <c r="BA409" s="91">
        <f t="shared" si="13"/>
        <v>153.74708994738103</v>
      </c>
      <c r="BB409" s="91">
        <f t="shared" si="13"/>
        <v>145.12772187470182</v>
      </c>
      <c r="BC409" s="91">
        <f t="shared" si="13"/>
        <v>137.51666191461027</v>
      </c>
      <c r="BD409" s="91">
        <f t="shared" si="13"/>
        <v>129.6766337309482</v>
      </c>
      <c r="BE409" s="91">
        <f t="shared" si="13"/>
        <v>123.11522843710827</v>
      </c>
      <c r="BF409" s="91">
        <f t="shared" si="13"/>
        <v>116.72502487812471</v>
      </c>
      <c r="BG409" s="91">
        <f t="shared" si="13"/>
        <v>111.61078660259227</v>
      </c>
      <c r="BH409" s="91">
        <f t="shared" si="13"/>
        <v>106.69455479269982</v>
      </c>
      <c r="BI409" s="91">
        <f t="shared" si="13"/>
        <v>102.78043379850897</v>
      </c>
      <c r="BJ409" s="91">
        <f t="shared" si="13"/>
        <v>98.853221898606535</v>
      </c>
      <c r="BK409" s="91">
        <f t="shared" si="13"/>
        <v>95.449758411007679</v>
      </c>
    </row>
    <row r="410" spans="1:256" ht="12.75" customHeight="1" x14ac:dyDescent="0.2">
      <c r="B410" s="98" t="s">
        <v>53</v>
      </c>
      <c r="C410" s="91" t="s">
        <v>32</v>
      </c>
      <c r="D410" s="91" t="s">
        <v>32</v>
      </c>
      <c r="E410" s="91" t="s">
        <v>32</v>
      </c>
      <c r="F410" s="91" t="s">
        <v>32</v>
      </c>
      <c r="G410" s="91" t="s">
        <v>32</v>
      </c>
      <c r="H410" s="91">
        <v>1366</v>
      </c>
      <c r="I410" s="91">
        <v>1320</v>
      </c>
      <c r="J410" s="91">
        <v>1265</v>
      </c>
      <c r="K410" s="91">
        <v>1203</v>
      </c>
      <c r="L410" s="91">
        <v>1253</v>
      </c>
      <c r="M410" s="91">
        <v>1239</v>
      </c>
      <c r="N410" s="91">
        <v>1236</v>
      </c>
      <c r="O410" s="91">
        <v>1190</v>
      </c>
      <c r="P410" s="91">
        <v>1129</v>
      </c>
      <c r="Q410" s="91">
        <v>1083</v>
      </c>
      <c r="R410" s="91">
        <v>1045</v>
      </c>
      <c r="S410" s="91">
        <v>996</v>
      </c>
      <c r="T410" s="91">
        <v>925</v>
      </c>
      <c r="U410" s="91">
        <v>886</v>
      </c>
      <c r="V410" s="91">
        <v>96</v>
      </c>
      <c r="W410" s="91">
        <v>92</v>
      </c>
      <c r="X410" s="91">
        <v>88</v>
      </c>
      <c r="Y410" s="91">
        <v>87</v>
      </c>
      <c r="Z410" s="91">
        <v>88</v>
      </c>
      <c r="AA410" s="91">
        <v>83</v>
      </c>
      <c r="AB410" s="91">
        <v>82</v>
      </c>
      <c r="AC410" s="91">
        <v>76</v>
      </c>
      <c r="AD410" s="91">
        <v>75</v>
      </c>
      <c r="AE410" s="91">
        <v>69</v>
      </c>
      <c r="AF410" s="91">
        <v>67</v>
      </c>
      <c r="AG410" s="91">
        <f t="shared" si="3"/>
        <v>66</v>
      </c>
      <c r="AH410" s="91">
        <f t="shared" si="3"/>
        <v>68</v>
      </c>
      <c r="AI410" s="91">
        <f t="shared" si="4"/>
        <v>62</v>
      </c>
      <c r="AJ410" s="91">
        <f t="shared" si="5"/>
        <v>71</v>
      </c>
      <c r="AK410" s="91">
        <f t="shared" si="0"/>
        <v>69</v>
      </c>
      <c r="AL410" s="91">
        <f t="shared" si="0"/>
        <v>63</v>
      </c>
      <c r="AM410" s="91">
        <f t="shared" ref="AM410:AN410" si="14">(AM179+AM200+AM221+AM242+AM263+AM284+AM305+AM326+AM347+AM368+AM389)-AM431</f>
        <v>61</v>
      </c>
      <c r="AN410" s="91">
        <f t="shared" si="14"/>
        <v>57</v>
      </c>
      <c r="AO410" s="91">
        <f t="shared" ref="AO410:BK410" si="15">(AO179+AO200+AO221+AO242+AO263+AO284+AO305+AO326+AO347+AO368+AO389)-AO431</f>
        <v>57</v>
      </c>
      <c r="AP410" s="91">
        <f t="shared" si="15"/>
        <v>54.356158057179982</v>
      </c>
      <c r="AQ410" s="91">
        <f t="shared" si="15"/>
        <v>51.756223679881259</v>
      </c>
      <c r="AR410" s="91">
        <f t="shared" si="15"/>
        <v>49.019387055399875</v>
      </c>
      <c r="AS410" s="91">
        <f t="shared" si="15"/>
        <v>46.711453601704761</v>
      </c>
      <c r="AT410" s="91">
        <f t="shared" si="15"/>
        <v>44.487535974693401</v>
      </c>
      <c r="AU410" s="91">
        <f t="shared" si="15"/>
        <v>42.873013682103192</v>
      </c>
      <c r="AV410" s="91">
        <f t="shared" si="15"/>
        <v>41.443499529398196</v>
      </c>
      <c r="AW410" s="91">
        <f t="shared" si="15"/>
        <v>40.488031277985556</v>
      </c>
      <c r="AX410" s="91">
        <f t="shared" si="15"/>
        <v>39.427061727599266</v>
      </c>
      <c r="AY410" s="91">
        <f t="shared" si="15"/>
        <v>38.483546373094214</v>
      </c>
      <c r="AZ410" s="91">
        <f t="shared" si="15"/>
        <v>37.53611226169869</v>
      </c>
      <c r="BA410" s="91">
        <f t="shared" si="15"/>
        <v>36.82987209729572</v>
      </c>
      <c r="BB410" s="91">
        <f t="shared" si="15"/>
        <v>36.059130419702342</v>
      </c>
      <c r="BC410" s="91">
        <f t="shared" si="15"/>
        <v>35.300657748696722</v>
      </c>
      <c r="BD410" s="91">
        <f t="shared" si="15"/>
        <v>34.375101579705643</v>
      </c>
      <c r="BE410" s="91">
        <f t="shared" si="15"/>
        <v>33.783111386501787</v>
      </c>
      <c r="BF410" s="91">
        <f t="shared" si="15"/>
        <v>33.231489762094725</v>
      </c>
      <c r="BG410" s="91">
        <f t="shared" si="15"/>
        <v>32.774676003592504</v>
      </c>
      <c r="BH410" s="91">
        <f t="shared" si="15"/>
        <v>32.268158796899797</v>
      </c>
      <c r="BI410" s="91">
        <f t="shared" si="15"/>
        <v>31.793493472583123</v>
      </c>
      <c r="BJ410" s="91">
        <f t="shared" si="15"/>
        <v>31.146158459795743</v>
      </c>
      <c r="BK410" s="91">
        <f t="shared" si="15"/>
        <v>30.397387844293689</v>
      </c>
    </row>
    <row r="411" spans="1:256" ht="12.75" customHeight="1" x14ac:dyDescent="0.2">
      <c r="B411" s="98" t="s">
        <v>54</v>
      </c>
      <c r="C411" s="91" t="s">
        <v>32</v>
      </c>
      <c r="D411" s="91" t="s">
        <v>32</v>
      </c>
      <c r="E411" s="91" t="s">
        <v>32</v>
      </c>
      <c r="F411" s="91" t="s">
        <v>32</v>
      </c>
      <c r="G411" s="91" t="s">
        <v>32</v>
      </c>
      <c r="H411" s="91">
        <v>45</v>
      </c>
      <c r="I411" s="91">
        <v>46</v>
      </c>
      <c r="J411" s="91">
        <v>43</v>
      </c>
      <c r="K411" s="91">
        <v>47</v>
      </c>
      <c r="L411" s="91">
        <v>53</v>
      </c>
      <c r="M411" s="91">
        <v>59</v>
      </c>
      <c r="N411" s="91">
        <v>62</v>
      </c>
      <c r="O411" s="91">
        <v>55</v>
      </c>
      <c r="P411" s="91">
        <v>56</v>
      </c>
      <c r="Q411" s="91">
        <v>57</v>
      </c>
      <c r="R411" s="91">
        <v>56</v>
      </c>
      <c r="S411" s="91">
        <v>54</v>
      </c>
      <c r="T411" s="91">
        <v>49</v>
      </c>
      <c r="U411" s="91">
        <v>44</v>
      </c>
      <c r="V411" s="91">
        <v>14</v>
      </c>
      <c r="W411" s="91">
        <v>15</v>
      </c>
      <c r="X411" s="91">
        <v>13</v>
      </c>
      <c r="Y411" s="91">
        <v>14</v>
      </c>
      <c r="Z411" s="91">
        <v>14</v>
      </c>
      <c r="AA411" s="91">
        <v>13</v>
      </c>
      <c r="AB411" s="91">
        <v>12</v>
      </c>
      <c r="AC411" s="91">
        <v>12</v>
      </c>
      <c r="AD411" s="91">
        <v>13</v>
      </c>
      <c r="AE411" s="91">
        <v>12</v>
      </c>
      <c r="AF411" s="91">
        <v>12</v>
      </c>
      <c r="AG411" s="91">
        <f t="shared" si="3"/>
        <v>12</v>
      </c>
      <c r="AH411" s="91">
        <f t="shared" si="3"/>
        <v>12</v>
      </c>
      <c r="AI411" s="91">
        <f t="shared" si="4"/>
        <v>11</v>
      </c>
      <c r="AJ411" s="91">
        <f t="shared" si="5"/>
        <v>9</v>
      </c>
      <c r="AK411" s="91">
        <f t="shared" si="0"/>
        <v>10</v>
      </c>
      <c r="AL411" s="91">
        <f t="shared" si="0"/>
        <v>9</v>
      </c>
      <c r="AM411" s="91">
        <f t="shared" ref="AM411:AN411" si="16">(AM180+AM201+AM222+AM243+AM264+AM285+AM306+AM327+AM348+AM369+AM390)-AM432</f>
        <v>10</v>
      </c>
      <c r="AN411" s="91">
        <f t="shared" si="16"/>
        <v>11</v>
      </c>
      <c r="AO411" s="91">
        <f t="shared" ref="AO411:BK411" si="17">(AO180+AO201+AO222+AO243+AO264+AO285+AO306+AO327+AO348+AO369+AO390)-AO432</f>
        <v>9</v>
      </c>
      <c r="AP411" s="91">
        <f t="shared" si="17"/>
        <v>8.3217248458989843</v>
      </c>
      <c r="AQ411" s="91">
        <f t="shared" si="17"/>
        <v>7.7424311204004539</v>
      </c>
      <c r="AR411" s="91">
        <f t="shared" si="17"/>
        <v>7.2007117436995145</v>
      </c>
      <c r="AS411" s="91">
        <f t="shared" si="17"/>
        <v>6.8303771290988493</v>
      </c>
      <c r="AT411" s="91">
        <f t="shared" si="17"/>
        <v>6.5379014945014546</v>
      </c>
      <c r="AU411" s="91">
        <f t="shared" si="17"/>
        <v>6.2526113716999703</v>
      </c>
      <c r="AV411" s="91">
        <f t="shared" si="17"/>
        <v>5.9370073758998387</v>
      </c>
      <c r="AW411" s="91">
        <f t="shared" si="17"/>
        <v>5.6558677199996055</v>
      </c>
      <c r="AX411" s="91">
        <f t="shared" si="17"/>
        <v>5.3704147962996558</v>
      </c>
      <c r="AY411" s="91">
        <f t="shared" si="17"/>
        <v>5.1129525101006266</v>
      </c>
      <c r="AZ411" s="91">
        <f t="shared" si="17"/>
        <v>4.8500619972007257</v>
      </c>
      <c r="BA411" s="91">
        <f t="shared" si="17"/>
        <v>4.6474586218996592</v>
      </c>
      <c r="BB411" s="91">
        <f t="shared" si="17"/>
        <v>4.4638421320992734</v>
      </c>
      <c r="BC411" s="91">
        <f t="shared" si="17"/>
        <v>4.256412499199655</v>
      </c>
      <c r="BD411" s="91">
        <f t="shared" si="17"/>
        <v>4.0128858652014969</v>
      </c>
      <c r="BE411" s="91">
        <f t="shared" si="17"/>
        <v>3.7980920387988135</v>
      </c>
      <c r="BF411" s="91">
        <f t="shared" si="17"/>
        <v>3.5856713685018917</v>
      </c>
      <c r="BG411" s="91">
        <f t="shared" si="17"/>
        <v>3.4572725727993543</v>
      </c>
      <c r="BH411" s="91">
        <f t="shared" si="17"/>
        <v>3.3657410163994541</v>
      </c>
      <c r="BI411" s="91">
        <f t="shared" si="17"/>
        <v>3.2293123759999958</v>
      </c>
      <c r="BJ411" s="91">
        <f t="shared" si="17"/>
        <v>3.0459963520001452</v>
      </c>
      <c r="BK411" s="91">
        <f t="shared" si="17"/>
        <v>2.8971321644996237</v>
      </c>
    </row>
    <row r="412" spans="1:256" ht="12.75" customHeight="1" x14ac:dyDescent="0.2">
      <c r="B412" s="98" t="s">
        <v>55</v>
      </c>
      <c r="C412" s="91" t="s">
        <v>32</v>
      </c>
      <c r="D412" s="91" t="s">
        <v>32</v>
      </c>
      <c r="E412" s="91" t="s">
        <v>32</v>
      </c>
      <c r="F412" s="91" t="s">
        <v>32</v>
      </c>
      <c r="G412" s="91" t="s">
        <v>32</v>
      </c>
      <c r="H412" s="91">
        <v>303</v>
      </c>
      <c r="I412" s="91">
        <v>296</v>
      </c>
      <c r="J412" s="91">
        <v>297</v>
      </c>
      <c r="K412" s="91">
        <v>284</v>
      </c>
      <c r="L412" s="91">
        <v>342</v>
      </c>
      <c r="M412" s="91">
        <v>358</v>
      </c>
      <c r="N412" s="91">
        <v>354</v>
      </c>
      <c r="O412" s="91">
        <v>348</v>
      </c>
      <c r="P412" s="91">
        <v>349</v>
      </c>
      <c r="Q412" s="91">
        <v>342</v>
      </c>
      <c r="R412" s="91">
        <v>340</v>
      </c>
      <c r="S412" s="91">
        <v>329</v>
      </c>
      <c r="T412" s="91">
        <v>317</v>
      </c>
      <c r="U412" s="91">
        <v>303</v>
      </c>
      <c r="V412" s="91">
        <v>68</v>
      </c>
      <c r="W412" s="91">
        <v>68</v>
      </c>
      <c r="X412" s="91">
        <v>70</v>
      </c>
      <c r="Y412" s="91">
        <v>70</v>
      </c>
      <c r="Z412" s="91">
        <v>72</v>
      </c>
      <c r="AA412" s="91">
        <v>72</v>
      </c>
      <c r="AB412" s="91">
        <v>74</v>
      </c>
      <c r="AC412" s="91">
        <v>72</v>
      </c>
      <c r="AD412" s="91">
        <v>74</v>
      </c>
      <c r="AE412" s="91">
        <v>59</v>
      </c>
      <c r="AF412" s="91">
        <v>55</v>
      </c>
      <c r="AG412" s="91">
        <f t="shared" si="3"/>
        <v>53</v>
      </c>
      <c r="AH412" s="91">
        <f t="shared" si="3"/>
        <v>56</v>
      </c>
      <c r="AI412" s="91">
        <f t="shared" si="4"/>
        <v>54</v>
      </c>
      <c r="AJ412" s="91">
        <f t="shared" si="5"/>
        <v>53</v>
      </c>
      <c r="AK412" s="91">
        <f t="shared" si="0"/>
        <v>48</v>
      </c>
      <c r="AL412" s="91">
        <f t="shared" si="0"/>
        <v>47</v>
      </c>
      <c r="AM412" s="91">
        <f t="shared" ref="AM412:AN412" si="18">(AM181+AM202+AM223+AM244+AM265+AM286+AM307+AM328+AM349+AM370+AM391)-AM433</f>
        <v>47</v>
      </c>
      <c r="AN412" s="91">
        <f t="shared" si="18"/>
        <v>46</v>
      </c>
      <c r="AO412" s="91">
        <f t="shared" ref="AO412:BK412" si="19">(AO181+AO202+AO223+AO244+AO265+AO286+AO307+AO328+AO349+AO370+AO391)-AO433</f>
        <v>47</v>
      </c>
      <c r="AP412" s="91">
        <f t="shared" si="19"/>
        <v>44.644602188200679</v>
      </c>
      <c r="AQ412" s="91">
        <f t="shared" si="19"/>
        <v>42.578444305802577</v>
      </c>
      <c r="AR412" s="91">
        <f t="shared" si="19"/>
        <v>40.350856427799499</v>
      </c>
      <c r="AS412" s="91">
        <f t="shared" si="19"/>
        <v>38.561983106199023</v>
      </c>
      <c r="AT412" s="91">
        <f t="shared" si="19"/>
        <v>36.838308904902533</v>
      </c>
      <c r="AU412" s="91">
        <f t="shared" si="19"/>
        <v>35.431467463601621</v>
      </c>
      <c r="AV412" s="91">
        <f t="shared" si="19"/>
        <v>34.06853899020507</v>
      </c>
      <c r="AW412" s="91">
        <f t="shared" si="19"/>
        <v>33.216829280697993</v>
      </c>
      <c r="AX412" s="91">
        <f t="shared" si="19"/>
        <v>32.573752475493166</v>
      </c>
      <c r="AY412" s="91">
        <f t="shared" si="19"/>
        <v>31.61440776950144</v>
      </c>
      <c r="AZ412" s="91">
        <f t="shared" si="19"/>
        <v>30.195976346500174</v>
      </c>
      <c r="BA412" s="91">
        <f t="shared" si="19"/>
        <v>29.048143006295049</v>
      </c>
      <c r="BB412" s="91">
        <f t="shared" si="19"/>
        <v>27.972329239789588</v>
      </c>
      <c r="BC412" s="91">
        <f t="shared" si="19"/>
        <v>27.094986635101804</v>
      </c>
      <c r="BD412" s="91">
        <f t="shared" si="19"/>
        <v>26.204802776508359</v>
      </c>
      <c r="BE412" s="91">
        <f t="shared" si="19"/>
        <v>25.38031073709908</v>
      </c>
      <c r="BF412" s="91">
        <f t="shared" si="19"/>
        <v>24.434176459096534</v>
      </c>
      <c r="BG412" s="91">
        <f t="shared" si="19"/>
        <v>23.579671428901065</v>
      </c>
      <c r="BH412" s="91">
        <f t="shared" si="19"/>
        <v>22.67045390634803</v>
      </c>
      <c r="BI412" s="91">
        <f t="shared" si="19"/>
        <v>22.106089118976342</v>
      </c>
      <c r="BJ412" s="91">
        <f t="shared" si="19"/>
        <v>21.63169160470602</v>
      </c>
      <c r="BK412" s="91">
        <f t="shared" si="19"/>
        <v>20.968659386598802</v>
      </c>
    </row>
    <row r="413" spans="1:256" ht="12.75" customHeight="1" x14ac:dyDescent="0.2">
      <c r="B413" s="98" t="s">
        <v>59</v>
      </c>
      <c r="C413" s="91" t="s">
        <v>32</v>
      </c>
      <c r="D413" s="91" t="s">
        <v>32</v>
      </c>
      <c r="E413" s="91" t="s">
        <v>32</v>
      </c>
      <c r="F413" s="91" t="s">
        <v>32</v>
      </c>
      <c r="G413" s="91" t="s">
        <v>32</v>
      </c>
      <c r="H413" s="91">
        <v>0</v>
      </c>
      <c r="I413" s="91">
        <v>0</v>
      </c>
      <c r="J413" s="91">
        <v>0</v>
      </c>
      <c r="K413" s="91">
        <v>0</v>
      </c>
      <c r="L413" s="91">
        <v>0</v>
      </c>
      <c r="M413" s="91">
        <v>0</v>
      </c>
      <c r="N413" s="91">
        <v>0</v>
      </c>
      <c r="O413" s="91">
        <v>0</v>
      </c>
      <c r="P413" s="91">
        <v>0</v>
      </c>
      <c r="Q413" s="91">
        <v>0</v>
      </c>
      <c r="R413" s="91">
        <v>0</v>
      </c>
      <c r="S413" s="91">
        <v>22</v>
      </c>
      <c r="T413" s="91">
        <v>20</v>
      </c>
      <c r="U413" s="91">
        <v>19</v>
      </c>
      <c r="V413" s="91">
        <v>1</v>
      </c>
      <c r="W413" s="91">
        <v>2</v>
      </c>
      <c r="X413" s="91">
        <v>2</v>
      </c>
      <c r="Y413" s="91">
        <v>2</v>
      </c>
      <c r="Z413" s="91">
        <v>2</v>
      </c>
      <c r="AA413" s="91">
        <v>2</v>
      </c>
      <c r="AB413" s="91">
        <v>2</v>
      </c>
      <c r="AC413" s="91">
        <v>2</v>
      </c>
      <c r="AD413" s="91">
        <v>2</v>
      </c>
      <c r="AE413" s="91">
        <v>2</v>
      </c>
      <c r="AF413" s="91">
        <v>3</v>
      </c>
      <c r="AG413" s="91">
        <f t="shared" si="3"/>
        <v>2</v>
      </c>
      <c r="AH413" s="91">
        <f t="shared" si="3"/>
        <v>2</v>
      </c>
      <c r="AI413" s="91">
        <f t="shared" si="4"/>
        <v>4</v>
      </c>
      <c r="AJ413" s="91">
        <f t="shared" si="5"/>
        <v>4</v>
      </c>
      <c r="AK413" s="91">
        <f t="shared" si="0"/>
        <v>4</v>
      </c>
      <c r="AL413" s="91">
        <f t="shared" si="0"/>
        <v>2</v>
      </c>
      <c r="AM413" s="91">
        <f t="shared" ref="AM413:AN413" si="20">(AM182+AM203+AM224+AM245+AM266+AM287+AM308+AM329+AM350+AM371+AM392)-AM434</f>
        <v>2</v>
      </c>
      <c r="AN413" s="91">
        <f t="shared" si="20"/>
        <v>1</v>
      </c>
      <c r="AO413" s="91">
        <f t="shared" ref="AO413:BK413" si="21">(AO182+AO203+AO224+AO245+AO266+AO287+AO308+AO329+AO350+AO371+AO392)-AO434</f>
        <v>2</v>
      </c>
      <c r="AP413" s="91">
        <f t="shared" si="21"/>
        <v>2.2495621503992425</v>
      </c>
      <c r="AQ413" s="91">
        <f t="shared" si="21"/>
        <v>2.4033848350997005</v>
      </c>
      <c r="AR413" s="91">
        <f t="shared" si="21"/>
        <v>2.4862880611001401</v>
      </c>
      <c r="AS413" s="91">
        <f t="shared" si="21"/>
        <v>2.6746789535997095</v>
      </c>
      <c r="AT413" s="91">
        <f t="shared" si="21"/>
        <v>2.9454386410002371</v>
      </c>
      <c r="AU413" s="91">
        <f t="shared" si="21"/>
        <v>3.1031360753987656</v>
      </c>
      <c r="AV413" s="91">
        <f t="shared" si="21"/>
        <v>3.1400981530994159</v>
      </c>
      <c r="AW413" s="91">
        <f t="shared" si="21"/>
        <v>3.1084261254006833</v>
      </c>
      <c r="AX413" s="91">
        <f t="shared" si="21"/>
        <v>3.0511124055999517</v>
      </c>
      <c r="AY413" s="91">
        <f t="shared" si="21"/>
        <v>3.0096319008004002</v>
      </c>
      <c r="AZ413" s="91">
        <f t="shared" si="21"/>
        <v>2.9842630591992929</v>
      </c>
      <c r="BA413" s="91">
        <f t="shared" si="21"/>
        <v>2.9748166408995758</v>
      </c>
      <c r="BB413" s="91">
        <f t="shared" si="21"/>
        <v>2.9592326795989266</v>
      </c>
      <c r="BC413" s="91">
        <f t="shared" si="21"/>
        <v>2.9345124062000423</v>
      </c>
      <c r="BD413" s="91">
        <f t="shared" si="21"/>
        <v>2.8923660838013348</v>
      </c>
      <c r="BE413" s="91">
        <f t="shared" si="21"/>
        <v>2.8650587510000491</v>
      </c>
      <c r="BF413" s="91">
        <f t="shared" si="21"/>
        <v>2.8436331647994848</v>
      </c>
      <c r="BG413" s="91">
        <f t="shared" si="21"/>
        <v>2.8215654335986642</v>
      </c>
      <c r="BH413" s="91">
        <f t="shared" si="21"/>
        <v>2.7878363941995872</v>
      </c>
      <c r="BI413" s="91">
        <f t="shared" si="21"/>
        <v>2.745177425600275</v>
      </c>
      <c r="BJ413" s="91">
        <f t="shared" si="21"/>
        <v>2.6899800339984949</v>
      </c>
      <c r="BK413" s="91">
        <f t="shared" si="21"/>
        <v>2.6284535808005103</v>
      </c>
    </row>
    <row r="414" spans="1:256" ht="12.75" customHeight="1" x14ac:dyDescent="0.2">
      <c r="B414" s="98" t="s">
        <v>60</v>
      </c>
      <c r="C414" s="98" t="s">
        <v>32</v>
      </c>
      <c r="D414" s="98" t="s">
        <v>32</v>
      </c>
      <c r="E414" s="98" t="s">
        <v>32</v>
      </c>
      <c r="F414" s="98" t="s">
        <v>32</v>
      </c>
      <c r="G414" s="98" t="s">
        <v>32</v>
      </c>
      <c r="H414" s="98">
        <v>28078</v>
      </c>
      <c r="I414" s="98">
        <v>27184</v>
      </c>
      <c r="J414" s="98">
        <v>26114</v>
      </c>
      <c r="K414" s="98">
        <v>25394</v>
      </c>
      <c r="L414" s="98">
        <v>28853</v>
      </c>
      <c r="M414" s="98">
        <v>28909</v>
      </c>
      <c r="N414" s="98">
        <v>28048</v>
      </c>
      <c r="O414" s="98">
        <v>27115</v>
      </c>
      <c r="P414" s="98">
        <v>26318</v>
      </c>
      <c r="Q414" s="98">
        <v>25328</v>
      </c>
      <c r="R414" s="98">
        <v>24692</v>
      </c>
      <c r="S414" s="98">
        <v>23957</v>
      </c>
      <c r="T414" s="98">
        <v>22537</v>
      </c>
      <c r="U414" s="98">
        <v>21373</v>
      </c>
      <c r="V414" s="98">
        <v>4240</v>
      </c>
      <c r="W414" s="98">
        <v>4230</v>
      </c>
      <c r="X414" s="98">
        <v>4103</v>
      </c>
      <c r="Y414" s="98">
        <v>4036</v>
      </c>
      <c r="Z414" s="98">
        <v>3881</v>
      </c>
      <c r="AA414" s="98">
        <v>3766</v>
      </c>
      <c r="AB414" s="98">
        <v>3639</v>
      </c>
      <c r="AC414" s="98">
        <v>3513</v>
      </c>
      <c r="AD414" s="98">
        <v>3365</v>
      </c>
      <c r="AE414" s="98">
        <v>3028</v>
      </c>
      <c r="AF414" s="98">
        <v>2916</v>
      </c>
      <c r="AG414" s="98">
        <f t="shared" si="3"/>
        <v>2827</v>
      </c>
      <c r="AH414" s="98">
        <f t="shared" si="3"/>
        <v>2741</v>
      </c>
      <c r="AI414" s="98">
        <f t="shared" si="4"/>
        <v>2659</v>
      </c>
      <c r="AJ414" s="98">
        <f t="shared" si="5"/>
        <v>3164</v>
      </c>
      <c r="AK414" s="98">
        <f t="shared" si="0"/>
        <v>3050</v>
      </c>
      <c r="AL414" s="98">
        <f t="shared" si="0"/>
        <v>2389</v>
      </c>
      <c r="AM414" s="98">
        <f t="shared" ref="AM414:AN414" si="22">(AM183+AM204+AM225+AM246+AM267+AM288+AM309+AM330+AM351+AM372+AM393)-AM435</f>
        <v>2301</v>
      </c>
      <c r="AN414" s="98">
        <f t="shared" si="22"/>
        <v>2288</v>
      </c>
      <c r="AO414" s="98">
        <f t="shared" ref="AO414:BK414" si="23">(AO183+AO204+AO225+AO246+AO267+AO288+AO309+AO330+AO351+AO372+AO393)-AO435</f>
        <v>2240</v>
      </c>
      <c r="AP414" s="98">
        <f t="shared" si="23"/>
        <v>2071.5425456798112</v>
      </c>
      <c r="AQ414" s="98">
        <f t="shared" si="23"/>
        <v>1932.2018409087323</v>
      </c>
      <c r="AR414" s="98">
        <f t="shared" si="23"/>
        <v>1800.6684179470758</v>
      </c>
      <c r="AS414" s="98">
        <f t="shared" si="23"/>
        <v>1693.2012612832768</v>
      </c>
      <c r="AT414" s="98">
        <f t="shared" si="23"/>
        <v>1592.3764729843679</v>
      </c>
      <c r="AU414" s="98">
        <f t="shared" si="23"/>
        <v>1509.3163580486871</v>
      </c>
      <c r="AV414" s="98">
        <f t="shared" si="23"/>
        <v>1430.0346173191647</v>
      </c>
      <c r="AW414" s="98">
        <f t="shared" si="23"/>
        <v>1366.0293091741187</v>
      </c>
      <c r="AX414" s="98">
        <f t="shared" si="23"/>
        <v>1304.3551813622908</v>
      </c>
      <c r="AY414" s="98">
        <f t="shared" si="23"/>
        <v>1253.6903922645142</v>
      </c>
      <c r="AZ414" s="98">
        <f t="shared" si="23"/>
        <v>1204.3476675659331</v>
      </c>
      <c r="BA414" s="98">
        <f t="shared" si="23"/>
        <v>1163.5628682675306</v>
      </c>
      <c r="BB414" s="98">
        <f t="shared" si="23"/>
        <v>1121.4179806944449</v>
      </c>
      <c r="BC414" s="98">
        <f t="shared" si="23"/>
        <v>1085.185025713392</v>
      </c>
      <c r="BD414" s="98">
        <f t="shared" si="23"/>
        <v>1048.9068095202383</v>
      </c>
      <c r="BE414" s="98">
        <f t="shared" si="23"/>
        <v>1019.424508613316</v>
      </c>
      <c r="BF414" s="98">
        <f t="shared" si="23"/>
        <v>988.90337261596869</v>
      </c>
      <c r="BG414" s="98">
        <f t="shared" si="23"/>
        <v>962.14287857996533</v>
      </c>
      <c r="BH414" s="98">
        <f t="shared" si="23"/>
        <v>933.53425974227866</v>
      </c>
      <c r="BI414" s="98">
        <f t="shared" si="23"/>
        <v>910.85996935134608</v>
      </c>
      <c r="BJ414" s="98">
        <f t="shared" si="23"/>
        <v>888.70461100754619</v>
      </c>
      <c r="BK414" s="98">
        <f t="shared" si="23"/>
        <v>869.78698029334191</v>
      </c>
      <c r="BM414" s="98"/>
      <c r="BN414" s="98"/>
      <c r="BO414" s="98"/>
      <c r="BP414" s="98"/>
    </row>
    <row r="415" spans="1:256" ht="12.75" customHeight="1" x14ac:dyDescent="0.2">
      <c r="A415" s="96"/>
      <c r="B415" s="98" t="s">
        <v>12</v>
      </c>
    </row>
    <row r="416" spans="1:256" ht="12.75" customHeight="1" x14ac:dyDescent="0.2">
      <c r="A416" s="96"/>
      <c r="C416" s="96"/>
      <c r="D416" s="98"/>
      <c r="E416" s="96"/>
      <c r="F416" s="98"/>
      <c r="G416" s="96"/>
      <c r="H416" s="98"/>
      <c r="I416" s="96"/>
      <c r="J416" s="98"/>
      <c r="K416" s="96"/>
      <c r="L416" s="98"/>
      <c r="M416" s="96"/>
      <c r="N416" s="98"/>
      <c r="O416" s="96"/>
      <c r="P416" s="98"/>
      <c r="Q416" s="96"/>
      <c r="R416" s="98"/>
      <c r="S416" s="96"/>
      <c r="T416" s="98"/>
      <c r="U416" s="96"/>
      <c r="V416" s="98"/>
      <c r="W416" s="96"/>
      <c r="X416" s="98"/>
      <c r="Y416" s="96"/>
      <c r="Z416" s="98"/>
      <c r="AA416" s="96"/>
      <c r="AB416" s="98"/>
      <c r="AC416" s="96"/>
      <c r="AD416" s="98"/>
      <c r="AE416" s="96"/>
      <c r="AF416" s="98"/>
      <c r="AG416" s="98"/>
      <c r="AH416" s="98"/>
      <c r="AI416" s="96"/>
      <c r="AJ416" s="98"/>
      <c r="AK416" s="96"/>
      <c r="AL416" s="98"/>
      <c r="AM416" s="96"/>
      <c r="AN416" s="98"/>
      <c r="AO416" s="96"/>
      <c r="AP416" s="98"/>
      <c r="AQ416" s="96"/>
      <c r="AR416" s="98"/>
      <c r="AS416" s="96"/>
      <c r="AT416" s="98"/>
      <c r="AU416" s="96"/>
      <c r="AV416" s="98"/>
      <c r="AW416" s="96"/>
      <c r="AX416" s="98"/>
      <c r="AY416" s="96"/>
      <c r="AZ416" s="98"/>
      <c r="BA416" s="96"/>
      <c r="BB416" s="98"/>
      <c r="BC416" s="96"/>
      <c r="BD416" s="98"/>
      <c r="BE416" s="96"/>
      <c r="BF416" s="98"/>
      <c r="BG416" s="96"/>
      <c r="BH416" s="98"/>
      <c r="BI416" s="96"/>
      <c r="BJ416" s="98"/>
      <c r="BK416" s="331"/>
      <c r="BL416" s="98"/>
      <c r="BM416" s="96"/>
      <c r="BN416" s="98"/>
      <c r="BO416" s="96"/>
      <c r="BP416" s="98"/>
      <c r="BQ416" s="96"/>
      <c r="BR416" s="98"/>
      <c r="BS416" s="96"/>
      <c r="BT416" s="98"/>
      <c r="BU416" s="96"/>
      <c r="BV416" s="98"/>
      <c r="BW416" s="96"/>
      <c r="BX416" s="98"/>
      <c r="BY416" s="96"/>
      <c r="BZ416" s="98"/>
      <c r="CA416" s="96"/>
      <c r="CB416" s="98"/>
      <c r="CD416" s="98"/>
      <c r="CF416" s="98"/>
      <c r="CH416" s="98"/>
      <c r="CJ416" s="98"/>
      <c r="CL416" s="98"/>
      <c r="CN416" s="98"/>
      <c r="CP416" s="98"/>
      <c r="CR416" s="98"/>
      <c r="CT416" s="98"/>
      <c r="CV416" s="98"/>
      <c r="CX416" s="98"/>
      <c r="CZ416" s="98"/>
      <c r="DB416" s="98"/>
      <c r="DD416" s="98"/>
      <c r="DF416" s="98"/>
      <c r="DH416" s="98"/>
      <c r="DJ416" s="98"/>
      <c r="DL416" s="98"/>
      <c r="DN416" s="98"/>
      <c r="DP416" s="98"/>
      <c r="DR416" s="98"/>
      <c r="DT416" s="98"/>
      <c r="DV416" s="98"/>
      <c r="DX416" s="98"/>
      <c r="DZ416" s="98"/>
      <c r="EB416" s="98"/>
      <c r="ED416" s="98"/>
      <c r="EF416" s="98"/>
      <c r="EH416" s="98"/>
      <c r="EJ416" s="98"/>
      <c r="EL416" s="98"/>
      <c r="EN416" s="98"/>
      <c r="EP416" s="98"/>
      <c r="ER416" s="98"/>
      <c r="ET416" s="98"/>
      <c r="EV416" s="98"/>
      <c r="EX416" s="98"/>
      <c r="EZ416" s="98"/>
      <c r="FB416" s="98"/>
      <c r="FD416" s="98"/>
      <c r="FF416" s="98"/>
      <c r="FH416" s="98"/>
      <c r="FJ416" s="98"/>
      <c r="FL416" s="98"/>
      <c r="FN416" s="98"/>
      <c r="FP416" s="98"/>
      <c r="FR416" s="98"/>
      <c r="FT416" s="98"/>
      <c r="FV416" s="98"/>
      <c r="FX416" s="98"/>
      <c r="FZ416" s="98"/>
      <c r="GB416" s="98"/>
      <c r="GD416" s="98"/>
      <c r="GF416" s="98"/>
      <c r="GH416" s="98"/>
      <c r="GJ416" s="98"/>
      <c r="GL416" s="98"/>
      <c r="GN416" s="98"/>
      <c r="GP416" s="98"/>
      <c r="GR416" s="98"/>
      <c r="GT416" s="98"/>
      <c r="GV416" s="98"/>
      <c r="GX416" s="98"/>
      <c r="GZ416" s="98"/>
      <c r="HB416" s="98"/>
      <c r="HD416" s="98"/>
      <c r="HF416" s="98"/>
      <c r="HH416" s="98"/>
      <c r="HJ416" s="98"/>
      <c r="HL416" s="98"/>
      <c r="HN416" s="98"/>
      <c r="HP416" s="98"/>
      <c r="HR416" s="98"/>
      <c r="HT416" s="98"/>
      <c r="HV416" s="98"/>
      <c r="HX416" s="98"/>
      <c r="HZ416" s="98"/>
      <c r="IB416" s="98"/>
      <c r="ID416" s="98"/>
      <c r="IF416" s="98"/>
      <c r="IH416" s="98"/>
      <c r="IJ416" s="98"/>
      <c r="IL416" s="98"/>
      <c r="IN416" s="98"/>
      <c r="IP416" s="98"/>
      <c r="IR416" s="98"/>
      <c r="IT416" s="98"/>
      <c r="IV416" s="98"/>
    </row>
    <row r="417" spans="1:76" ht="12.75" customHeight="1" x14ac:dyDescent="0.2">
      <c r="A417" s="96"/>
    </row>
    <row r="418" spans="1:76" ht="12.75" customHeight="1" x14ac:dyDescent="0.2">
      <c r="A418" s="96"/>
    </row>
    <row r="419" spans="1:76" ht="12.75" customHeight="1" x14ac:dyDescent="0.2">
      <c r="A419" s="96"/>
    </row>
    <row r="420" spans="1:76" ht="12.75" customHeight="1" x14ac:dyDescent="0.2">
      <c r="A420" s="96"/>
    </row>
    <row r="421" spans="1:76" ht="12.75" customHeight="1" x14ac:dyDescent="0.2">
      <c r="A421" s="96"/>
    </row>
    <row r="422" spans="1:76" ht="12.75" customHeight="1" x14ac:dyDescent="0.2">
      <c r="A422" s="96"/>
    </row>
    <row r="423" spans="1:76" ht="12.75" customHeight="1" x14ac:dyDescent="0.2">
      <c r="A423" s="96"/>
      <c r="BU423" s="150"/>
      <c r="BV423" s="150"/>
      <c r="BW423" s="150"/>
      <c r="BX423" s="150"/>
    </row>
    <row r="425" spans="1:76" ht="12.75" customHeight="1" x14ac:dyDescent="0.2">
      <c r="A425" s="106" t="s">
        <v>6</v>
      </c>
      <c r="BL425" s="157"/>
      <c r="BM425" s="150"/>
      <c r="BN425" s="150"/>
      <c r="BO425" s="150"/>
      <c r="BP425" s="150"/>
      <c r="BQ425" s="150"/>
      <c r="BR425" s="150"/>
      <c r="BS425" s="150"/>
      <c r="BT425" s="150"/>
    </row>
    <row r="426" spans="1:76" ht="12.75" customHeight="1" x14ac:dyDescent="0.2">
      <c r="B426" s="98" t="s">
        <v>56</v>
      </c>
      <c r="C426" s="91" t="s">
        <v>32</v>
      </c>
      <c r="D426" s="91" t="s">
        <v>32</v>
      </c>
      <c r="E426" s="91" t="s">
        <v>32</v>
      </c>
      <c r="F426" s="91" t="s">
        <v>32</v>
      </c>
      <c r="G426" s="91">
        <v>88641.00112851533</v>
      </c>
      <c r="H426" s="91">
        <v>87395</v>
      </c>
      <c r="I426" s="91">
        <v>86433</v>
      </c>
      <c r="J426" s="91">
        <v>84866</v>
      </c>
      <c r="K426" s="91">
        <v>83590</v>
      </c>
      <c r="L426" s="91">
        <v>83665</v>
      </c>
      <c r="M426" s="91">
        <v>82362</v>
      </c>
      <c r="N426" s="91">
        <v>80714</v>
      </c>
      <c r="O426" s="91">
        <v>79450</v>
      </c>
      <c r="P426" s="91">
        <v>77775</v>
      </c>
      <c r="Q426" s="91">
        <v>76187</v>
      </c>
      <c r="R426" s="91">
        <v>74742</v>
      </c>
      <c r="S426" s="91">
        <v>73417</v>
      </c>
      <c r="T426" s="91">
        <v>71472</v>
      </c>
      <c r="U426" s="91">
        <v>69844</v>
      </c>
      <c r="V426" s="91">
        <v>65694</v>
      </c>
      <c r="W426" s="91">
        <v>64155</v>
      </c>
      <c r="X426" s="91">
        <v>62386</v>
      </c>
      <c r="Y426" s="91">
        <v>60541</v>
      </c>
      <c r="Z426" s="91">
        <v>58866</v>
      </c>
      <c r="AA426" s="91">
        <v>57036</v>
      </c>
      <c r="AB426" s="91">
        <v>55225</v>
      </c>
      <c r="AC426" s="91">
        <v>53534</v>
      </c>
      <c r="AD426" s="91">
        <v>51586</v>
      </c>
      <c r="AE426" s="91">
        <v>50417</v>
      </c>
      <c r="AF426" s="91">
        <v>48447</v>
      </c>
      <c r="AG426" s="91">
        <v>46754</v>
      </c>
      <c r="AH426" s="91">
        <v>44961</v>
      </c>
      <c r="AI426" s="91">
        <v>43234</v>
      </c>
      <c r="AJ426" s="91">
        <v>41212</v>
      </c>
      <c r="AK426" s="91">
        <v>39695</v>
      </c>
      <c r="AL426" s="91">
        <v>37577</v>
      </c>
      <c r="AM426" s="91">
        <v>36263</v>
      </c>
      <c r="AN426" s="91">
        <v>34792</v>
      </c>
      <c r="AO426" s="91">
        <v>33591</v>
      </c>
      <c r="AP426" s="91">
        <v>32235.111693016144</v>
      </c>
      <c r="AQ426" s="91">
        <v>31029.619152601539</v>
      </c>
      <c r="AR426" s="91">
        <v>29778.120841421718</v>
      </c>
      <c r="AS426" s="91">
        <v>28673.637580706232</v>
      </c>
      <c r="AT426" s="91">
        <v>27512.382250494222</v>
      </c>
      <c r="AU426" s="91">
        <v>26509.151952686178</v>
      </c>
      <c r="AV426" s="91">
        <v>25472.051845761427</v>
      </c>
      <c r="AW426" s="91">
        <v>24582.21160414413</v>
      </c>
      <c r="AX426" s="91">
        <v>23671.800451504489</v>
      </c>
      <c r="AY426" s="91">
        <v>22888.81894454941</v>
      </c>
      <c r="AZ426" s="91">
        <v>22088.250489714959</v>
      </c>
      <c r="BA426" s="91">
        <v>21413.321240382356</v>
      </c>
      <c r="BB426" s="91">
        <v>20720.68125511592</v>
      </c>
      <c r="BC426" s="91">
        <v>20137.98855611456</v>
      </c>
      <c r="BD426" s="91">
        <v>19547.056485738969</v>
      </c>
      <c r="BE426" s="91">
        <v>19045.705242610453</v>
      </c>
      <c r="BF426" s="91">
        <v>18537.352822332421</v>
      </c>
      <c r="BG426" s="91">
        <v>18109.676288767652</v>
      </c>
      <c r="BH426" s="91">
        <v>17671.539395618347</v>
      </c>
      <c r="BI426" s="91">
        <v>17302.748904612879</v>
      </c>
      <c r="BJ426" s="91">
        <v>16925.306879066393</v>
      </c>
      <c r="BK426" s="91">
        <v>16602.03527231919</v>
      </c>
    </row>
    <row r="427" spans="1:76" ht="12.75" customHeight="1" x14ac:dyDescent="0.2">
      <c r="B427" s="98" t="s">
        <v>49</v>
      </c>
      <c r="C427" s="91" t="s">
        <v>32</v>
      </c>
      <c r="D427" s="91" t="s">
        <v>32</v>
      </c>
      <c r="E427" s="91" t="s">
        <v>32</v>
      </c>
      <c r="F427" s="91" t="s">
        <v>32</v>
      </c>
      <c r="G427" s="91">
        <v>61992.798266600461</v>
      </c>
      <c r="H427" s="91">
        <v>60512</v>
      </c>
      <c r="I427" s="91">
        <v>59716</v>
      </c>
      <c r="J427" s="91">
        <v>58741</v>
      </c>
      <c r="K427" s="91">
        <v>57847</v>
      </c>
      <c r="L427" s="91">
        <v>58004</v>
      </c>
      <c r="M427" s="91">
        <v>57150</v>
      </c>
      <c r="N427" s="91">
        <v>55943</v>
      </c>
      <c r="O427" s="91">
        <v>55035</v>
      </c>
      <c r="P427" s="91">
        <v>53815</v>
      </c>
      <c r="Q427" s="91">
        <v>52702</v>
      </c>
      <c r="R427" s="91">
        <v>51711</v>
      </c>
      <c r="S427" s="91">
        <v>50767</v>
      </c>
      <c r="T427" s="91">
        <v>49347</v>
      </c>
      <c r="U427" s="91">
        <v>48242</v>
      </c>
      <c r="V427" s="91">
        <v>44951</v>
      </c>
      <c r="W427" s="91">
        <v>43820</v>
      </c>
      <c r="X427" s="91">
        <v>42639</v>
      </c>
      <c r="Y427" s="91">
        <v>41389</v>
      </c>
      <c r="Z427" s="91">
        <v>40053</v>
      </c>
      <c r="AA427" s="91">
        <v>38783</v>
      </c>
      <c r="AB427" s="91">
        <v>37581</v>
      </c>
      <c r="AC427" s="91">
        <v>36312</v>
      </c>
      <c r="AD427" s="91">
        <v>34963</v>
      </c>
      <c r="AE427" s="91">
        <v>34024</v>
      </c>
      <c r="AF427" s="91">
        <v>32679</v>
      </c>
      <c r="AG427" s="91">
        <v>31415</v>
      </c>
      <c r="AH427" s="91">
        <v>30176</v>
      </c>
      <c r="AI427" s="91">
        <v>28979</v>
      </c>
      <c r="AJ427" s="91">
        <v>27551</v>
      </c>
      <c r="AK427" s="91">
        <v>26583</v>
      </c>
      <c r="AL427" s="91">
        <v>25119</v>
      </c>
      <c r="AM427" s="91">
        <v>24087</v>
      </c>
      <c r="AN427" s="91">
        <v>23064</v>
      </c>
      <c r="AO427" s="91">
        <v>22123</v>
      </c>
      <c r="AP427" s="91">
        <v>21210.778638955468</v>
      </c>
      <c r="AQ427" s="91">
        <v>20395.405679555148</v>
      </c>
      <c r="AR427" s="91">
        <v>19536.892881190357</v>
      </c>
      <c r="AS427" s="91">
        <v>18797.447598704333</v>
      </c>
      <c r="AT427" s="91">
        <v>18032.15099872676</v>
      </c>
      <c r="AU427" s="91">
        <v>17377.031938303902</v>
      </c>
      <c r="AV427" s="91">
        <v>16700.952871998365</v>
      </c>
      <c r="AW427" s="91">
        <v>16128.825619675237</v>
      </c>
      <c r="AX427" s="91">
        <v>15543.45588467026</v>
      </c>
      <c r="AY427" s="91">
        <v>15063.40104829856</v>
      </c>
      <c r="AZ427" s="91">
        <v>14578.153628573014</v>
      </c>
      <c r="BA427" s="91">
        <v>14180.160444644074</v>
      </c>
      <c r="BB427" s="91">
        <v>13772.824371342063</v>
      </c>
      <c r="BC427" s="91">
        <v>13459.804059585676</v>
      </c>
      <c r="BD427" s="91">
        <v>13158.257833536894</v>
      </c>
      <c r="BE427" s="91">
        <v>12896.678948905417</v>
      </c>
      <c r="BF427" s="91">
        <v>12614.611915284442</v>
      </c>
      <c r="BG427" s="91">
        <v>12392.157965947215</v>
      </c>
      <c r="BH427" s="91">
        <v>12164.553129331958</v>
      </c>
      <c r="BI427" s="91">
        <v>11981.410995246439</v>
      </c>
      <c r="BJ427" s="91">
        <v>11792.397235442015</v>
      </c>
      <c r="BK427" s="91">
        <v>11645.858341735853</v>
      </c>
    </row>
    <row r="428" spans="1:76" ht="12.75" customHeight="1" x14ac:dyDescent="0.2">
      <c r="B428" s="98" t="s">
        <v>50</v>
      </c>
      <c r="C428" s="91" t="s">
        <v>32</v>
      </c>
      <c r="D428" s="91" t="s">
        <v>32</v>
      </c>
      <c r="E428" s="91" t="s">
        <v>32</v>
      </c>
      <c r="F428" s="91" t="s">
        <v>32</v>
      </c>
      <c r="G428" s="91">
        <v>53709.424366902902</v>
      </c>
      <c r="H428" s="91">
        <v>53268</v>
      </c>
      <c r="I428" s="91">
        <v>52670</v>
      </c>
      <c r="J428" s="91">
        <v>52240</v>
      </c>
      <c r="K428" s="91">
        <v>51852</v>
      </c>
      <c r="L428" s="91">
        <v>52711</v>
      </c>
      <c r="M428" s="91">
        <v>52002</v>
      </c>
      <c r="N428" s="91">
        <v>51247</v>
      </c>
      <c r="O428" s="91">
        <v>50581</v>
      </c>
      <c r="P428" s="91">
        <v>49806</v>
      </c>
      <c r="Q428" s="91">
        <v>49057</v>
      </c>
      <c r="R428" s="91">
        <v>48385</v>
      </c>
      <c r="S428" s="91">
        <v>47720</v>
      </c>
      <c r="T428" s="91">
        <v>46859</v>
      </c>
      <c r="U428" s="91">
        <v>45998</v>
      </c>
      <c r="V428" s="91">
        <v>43532</v>
      </c>
      <c r="W428" s="91">
        <v>42711</v>
      </c>
      <c r="X428" s="91">
        <v>41926</v>
      </c>
      <c r="Y428" s="91">
        <v>41034</v>
      </c>
      <c r="Z428" s="91">
        <v>40172</v>
      </c>
      <c r="AA428" s="91">
        <v>39240</v>
      </c>
      <c r="AB428" s="91">
        <v>38327</v>
      </c>
      <c r="AC428" s="91">
        <v>37457</v>
      </c>
      <c r="AD428" s="91">
        <v>36643</v>
      </c>
      <c r="AE428" s="91">
        <v>36593</v>
      </c>
      <c r="AF428" s="91">
        <v>35679</v>
      </c>
      <c r="AG428" s="91">
        <v>34758</v>
      </c>
      <c r="AH428" s="91">
        <v>33865</v>
      </c>
      <c r="AI428" s="91">
        <v>33010</v>
      </c>
      <c r="AJ428" s="91">
        <v>31932</v>
      </c>
      <c r="AK428" s="91">
        <v>31202</v>
      </c>
      <c r="AL428" s="91">
        <v>30039</v>
      </c>
      <c r="AM428" s="91">
        <v>29363</v>
      </c>
      <c r="AN428" s="91">
        <v>28588</v>
      </c>
      <c r="AO428" s="91">
        <v>28170</v>
      </c>
      <c r="AP428" s="91">
        <v>27526.852368810418</v>
      </c>
      <c r="AQ428" s="91">
        <v>26962.306688501627</v>
      </c>
      <c r="AR428" s="91">
        <v>26350.904703483277</v>
      </c>
      <c r="AS428" s="91">
        <v>25809.045482043552</v>
      </c>
      <c r="AT428" s="91">
        <v>25222.701293488775</v>
      </c>
      <c r="AU428" s="91">
        <v>24705.101006669596</v>
      </c>
      <c r="AV428" s="91">
        <v>24150.401122693926</v>
      </c>
      <c r="AW428" s="91">
        <v>23670.276125486176</v>
      </c>
      <c r="AX428" s="91">
        <v>23167.376413167567</v>
      </c>
      <c r="AY428" s="91">
        <v>22733.932607977888</v>
      </c>
      <c r="AZ428" s="91">
        <v>22277.637189398924</v>
      </c>
      <c r="BA428" s="91">
        <v>21884.980243288555</v>
      </c>
      <c r="BB428" s="91">
        <v>21460.57659714836</v>
      </c>
      <c r="BC428" s="91">
        <v>21084.05996277446</v>
      </c>
      <c r="BD428" s="91">
        <v>20688.000242467773</v>
      </c>
      <c r="BE428" s="91">
        <v>20330.043367591636</v>
      </c>
      <c r="BF428" s="91">
        <v>19951.840336234327</v>
      </c>
      <c r="BG428" s="91">
        <v>19619.223673327331</v>
      </c>
      <c r="BH428" s="91">
        <v>19271.286911540039</v>
      </c>
      <c r="BI428" s="91">
        <v>18942.544277729248</v>
      </c>
      <c r="BJ428" s="91">
        <v>18588.433090458577</v>
      </c>
      <c r="BK428" s="91">
        <v>18260.163753604265</v>
      </c>
    </row>
    <row r="429" spans="1:76" ht="12.75" customHeight="1" x14ac:dyDescent="0.2">
      <c r="B429" s="98" t="s">
        <v>51</v>
      </c>
      <c r="C429" s="91" t="s">
        <v>32</v>
      </c>
      <c r="D429" s="91" t="s">
        <v>32</v>
      </c>
      <c r="E429" s="91" t="s">
        <v>32</v>
      </c>
      <c r="F429" s="91" t="s">
        <v>32</v>
      </c>
      <c r="G429" s="91">
        <v>24366.099851035979</v>
      </c>
      <c r="H429" s="91">
        <v>23956</v>
      </c>
      <c r="I429" s="91">
        <v>23670</v>
      </c>
      <c r="J429" s="91">
        <v>23295</v>
      </c>
      <c r="K429" s="91">
        <v>23050</v>
      </c>
      <c r="L429" s="91">
        <v>22994</v>
      </c>
      <c r="M429" s="91">
        <v>22624</v>
      </c>
      <c r="N429" s="91">
        <v>22201</v>
      </c>
      <c r="O429" s="91">
        <v>21859</v>
      </c>
      <c r="P429" s="91">
        <v>21377</v>
      </c>
      <c r="Q429" s="91">
        <v>20989</v>
      </c>
      <c r="R429" s="91">
        <v>20613</v>
      </c>
      <c r="S429" s="91">
        <v>20160</v>
      </c>
      <c r="T429" s="91">
        <v>19603</v>
      </c>
      <c r="U429" s="91">
        <v>19124</v>
      </c>
      <c r="V429" s="91">
        <v>17785</v>
      </c>
      <c r="W429" s="91">
        <v>17301</v>
      </c>
      <c r="X429" s="91">
        <v>16823</v>
      </c>
      <c r="Y429" s="91">
        <v>16344</v>
      </c>
      <c r="Z429" s="91">
        <v>15869</v>
      </c>
      <c r="AA429" s="91">
        <v>15388</v>
      </c>
      <c r="AB429" s="91">
        <v>14898</v>
      </c>
      <c r="AC429" s="91">
        <v>14427</v>
      </c>
      <c r="AD429" s="91">
        <v>13946</v>
      </c>
      <c r="AE429" s="91">
        <v>13658</v>
      </c>
      <c r="AF429" s="91">
        <v>13107</v>
      </c>
      <c r="AG429" s="91">
        <v>12635</v>
      </c>
      <c r="AH429" s="91">
        <v>12204</v>
      </c>
      <c r="AI429" s="91">
        <v>11769</v>
      </c>
      <c r="AJ429" s="91">
        <v>11260</v>
      </c>
      <c r="AK429" s="91">
        <v>10904</v>
      </c>
      <c r="AL429" s="91">
        <v>10352</v>
      </c>
      <c r="AM429" s="91">
        <v>10033</v>
      </c>
      <c r="AN429" s="91">
        <v>9639</v>
      </c>
      <c r="AO429" s="91">
        <v>9266</v>
      </c>
      <c r="AP429" s="91">
        <v>8902.1104478678117</v>
      </c>
      <c r="AQ429" s="91">
        <v>8567.6205655419071</v>
      </c>
      <c r="AR429" s="91">
        <v>8212.9516585445872</v>
      </c>
      <c r="AS429" s="91">
        <v>7901.8402231215168</v>
      </c>
      <c r="AT429" s="91">
        <v>7580.282570084606</v>
      </c>
      <c r="AU429" s="91">
        <v>7304.429672646851</v>
      </c>
      <c r="AV429" s="91">
        <v>7020.5553876582708</v>
      </c>
      <c r="AW429" s="91">
        <v>6770.5823799142163</v>
      </c>
      <c r="AX429" s="91">
        <v>6514.0968302020183</v>
      </c>
      <c r="AY429" s="91">
        <v>6296.2355055089656</v>
      </c>
      <c r="AZ429" s="91">
        <v>6074.2917436200387</v>
      </c>
      <c r="BA429" s="91">
        <v>5887.1799274233845</v>
      </c>
      <c r="BB429" s="91">
        <v>5697.3630304881326</v>
      </c>
      <c r="BC429" s="91">
        <v>5532.4675547614779</v>
      </c>
      <c r="BD429" s="91">
        <v>5364.4876845460694</v>
      </c>
      <c r="BE429" s="91">
        <v>5222.2640792583479</v>
      </c>
      <c r="BF429" s="91">
        <v>5077.5210877002082</v>
      </c>
      <c r="BG429" s="91">
        <v>4953.2337938502178</v>
      </c>
      <c r="BH429" s="91">
        <v>4826.4833539027823</v>
      </c>
      <c r="BI429" s="91">
        <v>4715.8824018717896</v>
      </c>
      <c r="BJ429" s="91">
        <v>4602.6732833261012</v>
      </c>
      <c r="BK429" s="91">
        <v>4507.3990075239772</v>
      </c>
    </row>
    <row r="430" spans="1:76" ht="12.75" customHeight="1" x14ac:dyDescent="0.2">
      <c r="B430" s="98" t="s">
        <v>52</v>
      </c>
      <c r="C430" s="91" t="s">
        <v>32</v>
      </c>
      <c r="D430" s="91" t="s">
        <v>32</v>
      </c>
      <c r="E430" s="91" t="s">
        <v>32</v>
      </c>
      <c r="F430" s="91" t="s">
        <v>32</v>
      </c>
      <c r="G430" s="91">
        <v>23309.052137408027</v>
      </c>
      <c r="H430" s="91">
        <v>23053</v>
      </c>
      <c r="I430" s="91">
        <v>22840</v>
      </c>
      <c r="J430" s="91">
        <v>22569</v>
      </c>
      <c r="K430" s="91">
        <v>22361</v>
      </c>
      <c r="L430" s="91">
        <v>22399</v>
      </c>
      <c r="M430" s="91">
        <v>22170</v>
      </c>
      <c r="N430" s="91">
        <v>21739</v>
      </c>
      <c r="O430" s="91">
        <v>21431</v>
      </c>
      <c r="P430" s="91">
        <v>20997</v>
      </c>
      <c r="Q430" s="91">
        <v>20574</v>
      </c>
      <c r="R430" s="91">
        <v>20227</v>
      </c>
      <c r="S430" s="91">
        <v>19884</v>
      </c>
      <c r="T430" s="91">
        <v>19381</v>
      </c>
      <c r="U430" s="91">
        <v>18988</v>
      </c>
      <c r="V430" s="91">
        <v>17697</v>
      </c>
      <c r="W430" s="91">
        <v>17306</v>
      </c>
      <c r="X430" s="91">
        <v>16947</v>
      </c>
      <c r="Y430" s="91">
        <v>16586</v>
      </c>
      <c r="Z430" s="91">
        <v>16192</v>
      </c>
      <c r="AA430" s="91">
        <v>15767</v>
      </c>
      <c r="AB430" s="91">
        <v>15348</v>
      </c>
      <c r="AC430" s="91">
        <v>14936</v>
      </c>
      <c r="AD430" s="91">
        <v>14481</v>
      </c>
      <c r="AE430" s="91">
        <v>14357</v>
      </c>
      <c r="AF430" s="91">
        <v>13913</v>
      </c>
      <c r="AG430" s="91">
        <v>13512</v>
      </c>
      <c r="AH430" s="91">
        <v>13157</v>
      </c>
      <c r="AI430" s="91">
        <v>12781</v>
      </c>
      <c r="AJ430" s="91">
        <v>12256</v>
      </c>
      <c r="AK430" s="91">
        <v>11949</v>
      </c>
      <c r="AL430" s="91">
        <v>11447</v>
      </c>
      <c r="AM430" s="91">
        <v>11160</v>
      </c>
      <c r="AN430" s="91">
        <v>10814</v>
      </c>
      <c r="AO430" s="91">
        <v>10563</v>
      </c>
      <c r="AP430" s="91">
        <v>10242.834226296509</v>
      </c>
      <c r="AQ430" s="91">
        <v>9953.6127667435667</v>
      </c>
      <c r="AR430" s="91">
        <v>9645.7643421641751</v>
      </c>
      <c r="AS430" s="91">
        <v>9372.2027511025444</v>
      </c>
      <c r="AT430" s="91">
        <v>9083.012838236491</v>
      </c>
      <c r="AU430" s="91">
        <v>8829.882321733272</v>
      </c>
      <c r="AV430" s="91">
        <v>8564.3722875291787</v>
      </c>
      <c r="AW430" s="91">
        <v>8340.6934805392702</v>
      </c>
      <c r="AX430" s="91">
        <v>8114.3847300467423</v>
      </c>
      <c r="AY430" s="91">
        <v>7911.6497963860902</v>
      </c>
      <c r="AZ430" s="91">
        <v>7698.0615568151879</v>
      </c>
      <c r="BA430" s="91">
        <v>7517.2651862981957</v>
      </c>
      <c r="BB430" s="91">
        <v>7327.0977110991053</v>
      </c>
      <c r="BC430" s="91">
        <v>7163.8827895335344</v>
      </c>
      <c r="BD430" s="91">
        <v>6999.262815310899</v>
      </c>
      <c r="BE430" s="91">
        <v>6854.2058156384237</v>
      </c>
      <c r="BF430" s="91">
        <v>6698.795056588483</v>
      </c>
      <c r="BG430" s="91">
        <v>6560.3477502230171</v>
      </c>
      <c r="BH430" s="91">
        <v>6414.3356484713086</v>
      </c>
      <c r="BI430" s="91">
        <v>6288.7865696826666</v>
      </c>
      <c r="BJ430" s="91">
        <v>6155.7224931391511</v>
      </c>
      <c r="BK430" s="91">
        <v>6031.3743765781437</v>
      </c>
    </row>
    <row r="431" spans="1:76" ht="12.75" customHeight="1" x14ac:dyDescent="0.2">
      <c r="B431" s="98" t="s">
        <v>53</v>
      </c>
      <c r="C431" s="91" t="s">
        <v>32</v>
      </c>
      <c r="D431" s="91" t="s">
        <v>32</v>
      </c>
      <c r="E431" s="91" t="s">
        <v>32</v>
      </c>
      <c r="F431" s="91" t="s">
        <v>32</v>
      </c>
      <c r="G431" s="91">
        <v>10131.4573195504</v>
      </c>
      <c r="H431" s="91">
        <v>10001</v>
      </c>
      <c r="I431" s="91">
        <v>9837</v>
      </c>
      <c r="J431" s="91">
        <v>9662</v>
      </c>
      <c r="K431" s="91">
        <v>9587</v>
      </c>
      <c r="L431" s="91">
        <v>9541</v>
      </c>
      <c r="M431" s="91">
        <v>9372</v>
      </c>
      <c r="N431" s="91">
        <v>9208</v>
      </c>
      <c r="O431" s="91">
        <v>9018</v>
      </c>
      <c r="P431" s="91">
        <v>8829</v>
      </c>
      <c r="Q431" s="91">
        <v>8624</v>
      </c>
      <c r="R431" s="91">
        <v>8450</v>
      </c>
      <c r="S431" s="91">
        <v>7433</v>
      </c>
      <c r="T431" s="91">
        <v>7214</v>
      </c>
      <c r="U431" s="91">
        <v>7059</v>
      </c>
      <c r="V431" s="91">
        <v>6615</v>
      </c>
      <c r="W431" s="91">
        <v>6438</v>
      </c>
      <c r="X431" s="91">
        <v>6266</v>
      </c>
      <c r="Y431" s="91">
        <v>6110</v>
      </c>
      <c r="Z431" s="91">
        <v>5915</v>
      </c>
      <c r="AA431" s="91">
        <v>5717</v>
      </c>
      <c r="AB431" s="91">
        <v>5508</v>
      </c>
      <c r="AC431" s="91">
        <v>5313</v>
      </c>
      <c r="AD431" s="91">
        <v>5131</v>
      </c>
      <c r="AE431" s="91">
        <v>5026</v>
      </c>
      <c r="AF431" s="91">
        <v>4833</v>
      </c>
      <c r="AG431" s="91">
        <v>4665</v>
      </c>
      <c r="AH431" s="91">
        <v>4493</v>
      </c>
      <c r="AI431" s="91">
        <v>4324</v>
      </c>
      <c r="AJ431" s="91">
        <v>4123</v>
      </c>
      <c r="AK431" s="91">
        <v>3976</v>
      </c>
      <c r="AL431" s="91">
        <v>3765</v>
      </c>
      <c r="AM431" s="91">
        <v>3657</v>
      </c>
      <c r="AN431" s="91">
        <v>3501</v>
      </c>
      <c r="AO431" s="91">
        <v>3358</v>
      </c>
      <c r="AP431" s="91">
        <v>3234.1316934692895</v>
      </c>
      <c r="AQ431" s="91">
        <v>3121.2770753369359</v>
      </c>
      <c r="AR431" s="91">
        <v>3002.4777414659029</v>
      </c>
      <c r="AS431" s="91">
        <v>2898.7231715201165</v>
      </c>
      <c r="AT431" s="91">
        <v>2791.4110668886806</v>
      </c>
      <c r="AU431" s="91">
        <v>2695.4396287588975</v>
      </c>
      <c r="AV431" s="91">
        <v>2596.1387997670299</v>
      </c>
      <c r="AW431" s="91">
        <v>2509.927731398891</v>
      </c>
      <c r="AX431" s="91">
        <v>2421.079057472532</v>
      </c>
      <c r="AY431" s="91">
        <v>2345.5336618456772</v>
      </c>
      <c r="AZ431" s="91">
        <v>2268.1881993805364</v>
      </c>
      <c r="BA431" s="91">
        <v>2201.8999805706794</v>
      </c>
      <c r="BB431" s="91">
        <v>2133.6452873356643</v>
      </c>
      <c r="BC431" s="91">
        <v>2073.6367190853302</v>
      </c>
      <c r="BD431" s="91">
        <v>2012.0682694763232</v>
      </c>
      <c r="BE431" s="91">
        <v>1957.2158841762307</v>
      </c>
      <c r="BF431" s="91">
        <v>1901.3750907907267</v>
      </c>
      <c r="BG431" s="91">
        <v>1852.4602648417267</v>
      </c>
      <c r="BH431" s="91">
        <v>1801.8369409075922</v>
      </c>
      <c r="BI431" s="91">
        <v>1760.4406921564885</v>
      </c>
      <c r="BJ431" s="91">
        <v>1718.7131825649406</v>
      </c>
      <c r="BK431" s="91">
        <v>1679.7307726968052</v>
      </c>
    </row>
    <row r="432" spans="1:76" ht="12.75" customHeight="1" x14ac:dyDescent="0.2">
      <c r="B432" s="98" t="s">
        <v>54</v>
      </c>
      <c r="C432" s="91" t="s">
        <v>32</v>
      </c>
      <c r="D432" s="91" t="s">
        <v>32</v>
      </c>
      <c r="E432" s="91" t="s">
        <v>32</v>
      </c>
      <c r="F432" s="91" t="s">
        <v>32</v>
      </c>
      <c r="G432" s="91">
        <v>438.01977158849814</v>
      </c>
      <c r="H432" s="91">
        <v>468</v>
      </c>
      <c r="I432" s="91">
        <v>457</v>
      </c>
      <c r="J432" s="91">
        <v>464</v>
      </c>
      <c r="K432" s="91">
        <v>472</v>
      </c>
      <c r="L432" s="91">
        <v>476</v>
      </c>
      <c r="M432" s="91">
        <v>467</v>
      </c>
      <c r="N432" s="91">
        <v>474</v>
      </c>
      <c r="O432" s="91">
        <v>463</v>
      </c>
      <c r="P432" s="91">
        <v>444</v>
      </c>
      <c r="Q432" s="91">
        <v>438</v>
      </c>
      <c r="R432" s="91">
        <v>448</v>
      </c>
      <c r="S432" s="91">
        <v>438</v>
      </c>
      <c r="T432" s="91">
        <v>438</v>
      </c>
      <c r="U432" s="91">
        <v>426</v>
      </c>
      <c r="V432" s="91">
        <v>387</v>
      </c>
      <c r="W432" s="91">
        <v>378</v>
      </c>
      <c r="X432" s="91">
        <v>366</v>
      </c>
      <c r="Y432" s="91">
        <v>362</v>
      </c>
      <c r="Z432" s="91">
        <v>362</v>
      </c>
      <c r="AA432" s="91">
        <v>362</v>
      </c>
      <c r="AB432" s="91">
        <v>351</v>
      </c>
      <c r="AC432" s="91">
        <v>343</v>
      </c>
      <c r="AD432" s="91">
        <v>331</v>
      </c>
      <c r="AE432" s="91">
        <v>343</v>
      </c>
      <c r="AF432" s="91">
        <v>330</v>
      </c>
      <c r="AG432" s="91">
        <v>325</v>
      </c>
      <c r="AH432" s="91">
        <v>325</v>
      </c>
      <c r="AI432" s="91">
        <v>324</v>
      </c>
      <c r="AJ432" s="91">
        <v>320</v>
      </c>
      <c r="AK432" s="91">
        <v>320</v>
      </c>
      <c r="AL432" s="91">
        <v>303</v>
      </c>
      <c r="AM432" s="91">
        <v>300</v>
      </c>
      <c r="AN432" s="91">
        <v>301</v>
      </c>
      <c r="AO432" s="91">
        <v>303</v>
      </c>
      <c r="AP432" s="91">
        <v>304.80493875416721</v>
      </c>
      <c r="AQ432" s="91">
        <v>304.92103700030481</v>
      </c>
      <c r="AR432" s="91">
        <v>303.49981043765894</v>
      </c>
      <c r="AS432" s="91">
        <v>302.22493437514231</v>
      </c>
      <c r="AT432" s="91">
        <v>300.14951137326904</v>
      </c>
      <c r="AU432" s="91">
        <v>299.33241699721384</v>
      </c>
      <c r="AV432" s="91">
        <v>298.35438417140182</v>
      </c>
      <c r="AW432" s="91">
        <v>297.06164090818982</v>
      </c>
      <c r="AX432" s="91">
        <v>295.33047164004984</v>
      </c>
      <c r="AY432" s="91">
        <v>294.31621434579137</v>
      </c>
      <c r="AZ432" s="91">
        <v>292.92586530740181</v>
      </c>
      <c r="BA432" s="91">
        <v>291.07732137383761</v>
      </c>
      <c r="BB432" s="91">
        <v>288.66824252712286</v>
      </c>
      <c r="BC432" s="91">
        <v>286.95543676235002</v>
      </c>
      <c r="BD432" s="91">
        <v>284.8437831765998</v>
      </c>
      <c r="BE432" s="91">
        <v>282.93854036256744</v>
      </c>
      <c r="BF432" s="91">
        <v>281.01784443861948</v>
      </c>
      <c r="BG432" s="91">
        <v>277.03500015210795</v>
      </c>
      <c r="BH432" s="91">
        <v>272.35207927333255</v>
      </c>
      <c r="BI432" s="91">
        <v>270.30575928515975</v>
      </c>
      <c r="BJ432" s="91">
        <v>268.01348751206643</v>
      </c>
      <c r="BK432" s="91">
        <v>265.85063639013566</v>
      </c>
    </row>
    <row r="433" spans="1:63" ht="12.75" customHeight="1" x14ac:dyDescent="0.2">
      <c r="B433" s="98" t="s">
        <v>55</v>
      </c>
      <c r="C433" s="91" t="s">
        <v>32</v>
      </c>
      <c r="D433" s="91" t="s">
        <v>32</v>
      </c>
      <c r="E433" s="91" t="s">
        <v>32</v>
      </c>
      <c r="F433" s="91" t="s">
        <v>32</v>
      </c>
      <c r="G433" s="91">
        <v>3260.1471583984112</v>
      </c>
      <c r="H433" s="91">
        <v>3028</v>
      </c>
      <c r="I433" s="91">
        <v>2988</v>
      </c>
      <c r="J433" s="91">
        <v>2967</v>
      </c>
      <c r="K433" s="91">
        <v>2964</v>
      </c>
      <c r="L433" s="91">
        <v>3006</v>
      </c>
      <c r="M433" s="91">
        <v>3035</v>
      </c>
      <c r="N433" s="91">
        <v>3004</v>
      </c>
      <c r="O433" s="91">
        <v>2957</v>
      </c>
      <c r="P433" s="91">
        <v>2962</v>
      </c>
      <c r="Q433" s="91">
        <v>2939</v>
      </c>
      <c r="R433" s="91">
        <v>2930</v>
      </c>
      <c r="S433" s="91">
        <v>2915</v>
      </c>
      <c r="T433" s="91">
        <v>2878</v>
      </c>
      <c r="U433" s="91">
        <v>2777</v>
      </c>
      <c r="V433" s="91">
        <v>2529</v>
      </c>
      <c r="W433" s="91">
        <v>2493</v>
      </c>
      <c r="X433" s="91">
        <v>2470</v>
      </c>
      <c r="Y433" s="91">
        <v>2419</v>
      </c>
      <c r="Z433" s="91">
        <v>2379</v>
      </c>
      <c r="AA433" s="91">
        <v>2321</v>
      </c>
      <c r="AB433" s="91">
        <v>2298</v>
      </c>
      <c r="AC433" s="91">
        <v>2265</v>
      </c>
      <c r="AD433" s="91">
        <v>2223</v>
      </c>
      <c r="AE433" s="91">
        <v>2227</v>
      </c>
      <c r="AF433" s="91">
        <v>2175</v>
      </c>
      <c r="AG433" s="91">
        <v>2148</v>
      </c>
      <c r="AH433" s="91">
        <v>2116</v>
      </c>
      <c r="AI433" s="91">
        <v>2049</v>
      </c>
      <c r="AJ433" s="91">
        <v>1975</v>
      </c>
      <c r="AK433" s="91">
        <v>1943</v>
      </c>
      <c r="AL433" s="91">
        <v>1905</v>
      </c>
      <c r="AM433" s="91">
        <v>1847</v>
      </c>
      <c r="AN433" s="91">
        <v>1793</v>
      </c>
      <c r="AO433" s="91">
        <v>1759</v>
      </c>
      <c r="AP433" s="91">
        <v>1719.6384219366266</v>
      </c>
      <c r="AQ433" s="91">
        <v>1682.4755208664981</v>
      </c>
      <c r="AR433" s="91">
        <v>1639.9387737005729</v>
      </c>
      <c r="AS433" s="91">
        <v>1603.4629780808186</v>
      </c>
      <c r="AT433" s="91">
        <v>1564.2445470983419</v>
      </c>
      <c r="AU433" s="91">
        <v>1530.1520794428575</v>
      </c>
      <c r="AV433" s="91">
        <v>1493.6097722206143</v>
      </c>
      <c r="AW433" s="91">
        <v>1462.7194749892549</v>
      </c>
      <c r="AX433" s="91">
        <v>1430.4566964245973</v>
      </c>
      <c r="AY433" s="91">
        <v>1403.8148803223489</v>
      </c>
      <c r="AZ433" s="91">
        <v>1375.5241682612718</v>
      </c>
      <c r="BA433" s="91">
        <v>1352.3994903687067</v>
      </c>
      <c r="BB433" s="91">
        <v>1326.5562204296848</v>
      </c>
      <c r="BC433" s="91">
        <v>1306.8984340753402</v>
      </c>
      <c r="BD433" s="91">
        <v>1286.1131410500063</v>
      </c>
      <c r="BE433" s="91">
        <v>1268.0079560288336</v>
      </c>
      <c r="BF433" s="91">
        <v>1248.0776528386182</v>
      </c>
      <c r="BG433" s="91">
        <v>1230.3769059802582</v>
      </c>
      <c r="BH433" s="91">
        <v>1210.668388348942</v>
      </c>
      <c r="BI433" s="91">
        <v>1193.5554286134393</v>
      </c>
      <c r="BJ433" s="91">
        <v>1174.0938301514839</v>
      </c>
      <c r="BK433" s="91">
        <v>1155.6906730508001</v>
      </c>
    </row>
    <row r="434" spans="1:63" ht="12.75" customHeight="1" x14ac:dyDescent="0.2">
      <c r="B434" s="98" t="s">
        <v>59</v>
      </c>
      <c r="C434" s="91" t="s">
        <v>32</v>
      </c>
      <c r="D434" s="91" t="s">
        <v>32</v>
      </c>
      <c r="E434" s="91" t="s">
        <v>32</v>
      </c>
      <c r="F434" s="91" t="s">
        <v>32</v>
      </c>
      <c r="G434" s="91">
        <v>0</v>
      </c>
      <c r="H434" s="91">
        <v>0</v>
      </c>
      <c r="I434" s="91">
        <v>0</v>
      </c>
      <c r="J434" s="91">
        <v>0</v>
      </c>
      <c r="K434" s="91">
        <v>0</v>
      </c>
      <c r="L434" s="91">
        <v>0</v>
      </c>
      <c r="M434" s="91">
        <v>0</v>
      </c>
      <c r="N434" s="91">
        <v>0</v>
      </c>
      <c r="O434" s="91">
        <v>0</v>
      </c>
      <c r="P434" s="91">
        <v>0</v>
      </c>
      <c r="Q434" s="91">
        <v>0</v>
      </c>
      <c r="R434" s="91">
        <v>0</v>
      </c>
      <c r="S434" s="91">
        <v>868</v>
      </c>
      <c r="T434" s="91">
        <v>856</v>
      </c>
      <c r="U434" s="91">
        <v>868</v>
      </c>
      <c r="V434" s="91">
        <v>760</v>
      </c>
      <c r="W434" s="91">
        <v>783</v>
      </c>
      <c r="X434" s="91">
        <v>792</v>
      </c>
      <c r="Y434" s="91">
        <v>781</v>
      </c>
      <c r="Z434" s="91">
        <v>773</v>
      </c>
      <c r="AA434" s="91">
        <v>766</v>
      </c>
      <c r="AB434" s="91">
        <v>742</v>
      </c>
      <c r="AC434" s="91">
        <v>746</v>
      </c>
      <c r="AD434" s="91">
        <v>736</v>
      </c>
      <c r="AE434" s="91">
        <v>738</v>
      </c>
      <c r="AF434" s="91">
        <v>730</v>
      </c>
      <c r="AG434" s="91">
        <v>709</v>
      </c>
      <c r="AH434" s="91">
        <v>697</v>
      </c>
      <c r="AI434" s="91">
        <v>686</v>
      </c>
      <c r="AJ434" s="91">
        <v>667</v>
      </c>
      <c r="AK434" s="91">
        <v>648</v>
      </c>
      <c r="AL434" s="91">
        <v>655</v>
      </c>
      <c r="AM434" s="91">
        <v>648</v>
      </c>
      <c r="AN434" s="91">
        <v>623</v>
      </c>
      <c r="AO434" s="91">
        <v>627</v>
      </c>
      <c r="AP434" s="91">
        <v>625.36508090668644</v>
      </c>
      <c r="AQ434" s="91">
        <v>622.04382330027568</v>
      </c>
      <c r="AR434" s="91">
        <v>613.50441435094081</v>
      </c>
      <c r="AS434" s="91">
        <v>605.40428005437241</v>
      </c>
      <c r="AT434" s="91">
        <v>597.09284865471818</v>
      </c>
      <c r="AU434" s="91">
        <v>590.50422689879588</v>
      </c>
      <c r="AV434" s="91">
        <v>581.89641960167557</v>
      </c>
      <c r="AW434" s="91">
        <v>574.18806121789635</v>
      </c>
      <c r="AX434" s="91">
        <v>565.39699359316432</v>
      </c>
      <c r="AY434" s="91">
        <v>557.42432691116551</v>
      </c>
      <c r="AZ434" s="91">
        <v>547.95756637628119</v>
      </c>
      <c r="BA434" s="91">
        <v>538.76991741390282</v>
      </c>
      <c r="BB434" s="91">
        <v>528.16436848231922</v>
      </c>
      <c r="BC434" s="91">
        <v>518.70001009333942</v>
      </c>
      <c r="BD434" s="91">
        <v>508.42558941897749</v>
      </c>
      <c r="BE434" s="91">
        <v>500.03407193590346</v>
      </c>
      <c r="BF434" s="91">
        <v>490.94515834251064</v>
      </c>
      <c r="BG434" s="91">
        <v>482.89326633749243</v>
      </c>
      <c r="BH434" s="91">
        <v>474.244182402153</v>
      </c>
      <c r="BI434" s="91">
        <v>466.56397835181895</v>
      </c>
      <c r="BJ434" s="91">
        <v>458.18611573023793</v>
      </c>
      <c r="BK434" s="91">
        <v>451.99872167965907</v>
      </c>
    </row>
    <row r="435" spans="1:63" ht="12.75" customHeight="1" x14ac:dyDescent="0.2">
      <c r="B435" s="98" t="s">
        <v>60</v>
      </c>
      <c r="C435" s="98">
        <v>269010.43661844725</v>
      </c>
      <c r="D435" s="98">
        <v>267314.21830922365</v>
      </c>
      <c r="E435" s="98">
        <v>265618</v>
      </c>
      <c r="F435" s="98">
        <v>265733</v>
      </c>
      <c r="G435" s="98">
        <v>265848</v>
      </c>
      <c r="H435" s="98">
        <v>261681</v>
      </c>
      <c r="I435" s="98">
        <v>258611</v>
      </c>
      <c r="J435" s="98">
        <v>254804</v>
      </c>
      <c r="K435" s="98">
        <v>251723</v>
      </c>
      <c r="L435" s="98">
        <v>252796</v>
      </c>
      <c r="M435" s="98">
        <v>249182</v>
      </c>
      <c r="N435" s="98">
        <v>244530</v>
      </c>
      <c r="O435" s="98">
        <v>240794</v>
      </c>
      <c r="P435" s="98">
        <v>236005</v>
      </c>
      <c r="Q435" s="98">
        <v>231510</v>
      </c>
      <c r="R435" s="98">
        <v>227506</v>
      </c>
      <c r="S435" s="98">
        <v>223602</v>
      </c>
      <c r="T435" s="98">
        <v>218048</v>
      </c>
      <c r="U435" s="98">
        <v>213326</v>
      </c>
      <c r="V435" s="98">
        <v>199950</v>
      </c>
      <c r="W435" s="98">
        <v>195385</v>
      </c>
      <c r="X435" s="98">
        <v>190615</v>
      </c>
      <c r="Y435" s="98">
        <v>185566</v>
      </c>
      <c r="Z435" s="98">
        <v>180581</v>
      </c>
      <c r="AA435" s="98">
        <v>175380</v>
      </c>
      <c r="AB435" s="98">
        <v>170278</v>
      </c>
      <c r="AC435" s="98">
        <v>165333</v>
      </c>
      <c r="AD435" s="98">
        <v>160040</v>
      </c>
      <c r="AE435" s="98">
        <v>157383</v>
      </c>
      <c r="AF435" s="98">
        <v>151893</v>
      </c>
      <c r="AG435" s="98">
        <v>146921</v>
      </c>
      <c r="AH435" s="98">
        <v>141994</v>
      </c>
      <c r="AI435" s="98">
        <v>137156</v>
      </c>
      <c r="AJ435" s="98">
        <v>131296</v>
      </c>
      <c r="AK435" s="98">
        <v>127220</v>
      </c>
      <c r="AL435" s="98">
        <v>121162</v>
      </c>
      <c r="AM435" s="98">
        <v>117358</v>
      </c>
      <c r="AN435" s="98">
        <v>113115</v>
      </c>
      <c r="AO435" s="98">
        <v>109760</v>
      </c>
      <c r="AP435" s="98">
        <v>106001.62751001312</v>
      </c>
      <c r="AQ435" s="98">
        <v>102639.28230944781</v>
      </c>
      <c r="AR435" s="98">
        <v>99084.055166759179</v>
      </c>
      <c r="AS435" s="98">
        <v>95963.988999708643</v>
      </c>
      <c r="AT435" s="98">
        <v>92683.427925045864</v>
      </c>
      <c r="AU435" s="98">
        <v>89841.025244137549</v>
      </c>
      <c r="AV435" s="98">
        <v>86878.332891401878</v>
      </c>
      <c r="AW435" s="98">
        <v>84336.486118273242</v>
      </c>
      <c r="AX435" s="98">
        <v>81723.377528721423</v>
      </c>
      <c r="AY435" s="98">
        <v>79495.126986145886</v>
      </c>
      <c r="AZ435" s="98">
        <v>77200.990407447607</v>
      </c>
      <c r="BA435" s="98">
        <v>75267.053751763713</v>
      </c>
      <c r="BB435" s="98">
        <v>73255.577083968368</v>
      </c>
      <c r="BC435" s="98">
        <v>71564.393522786064</v>
      </c>
      <c r="BD435" s="98">
        <v>69848.515844722526</v>
      </c>
      <c r="BE435" s="98">
        <v>68357.093906507813</v>
      </c>
      <c r="BF435" s="98">
        <v>66801.536964550352</v>
      </c>
      <c r="BG435" s="98">
        <v>65477.404909427016</v>
      </c>
      <c r="BH435" s="98">
        <v>64107.300029796446</v>
      </c>
      <c r="BI435" s="98">
        <v>62922.239007549935</v>
      </c>
      <c r="BJ435" s="98">
        <v>61683.539597390976</v>
      </c>
      <c r="BK435" s="98">
        <v>60600.101555578825</v>
      </c>
    </row>
    <row r="436" spans="1:63" ht="12.75" customHeight="1" x14ac:dyDescent="0.2">
      <c r="A436" s="96"/>
      <c r="B436" s="98" t="s">
        <v>12</v>
      </c>
    </row>
    <row r="437" spans="1:63" ht="12.75" customHeight="1" x14ac:dyDescent="0.2">
      <c r="A437" s="96"/>
    </row>
    <row r="438" spans="1:63" ht="12.75" customHeight="1" x14ac:dyDescent="0.2">
      <c r="A438" s="96"/>
    </row>
    <row r="439" spans="1:63" ht="12.75" customHeight="1" x14ac:dyDescent="0.2">
      <c r="A439" s="96"/>
    </row>
    <row r="440" spans="1:63" ht="12.75" customHeight="1" x14ac:dyDescent="0.2">
      <c r="A440" s="96"/>
    </row>
    <row r="441" spans="1:63" ht="12.75" customHeight="1" x14ac:dyDescent="0.2">
      <c r="A441" s="96"/>
    </row>
    <row r="442" spans="1:63" ht="12.75" customHeight="1" x14ac:dyDescent="0.2">
      <c r="A442" s="96"/>
    </row>
    <row r="443" spans="1:63" ht="12.75" customHeight="1" x14ac:dyDescent="0.2">
      <c r="A443" s="96"/>
    </row>
    <row r="444" spans="1:63" ht="12.75" customHeight="1" x14ac:dyDescent="0.2">
      <c r="A444" s="96"/>
    </row>
    <row r="446" spans="1:63" ht="12.75" customHeight="1" x14ac:dyDescent="0.2">
      <c r="A446" s="106" t="s">
        <v>21</v>
      </c>
    </row>
    <row r="447" spans="1:63" ht="12.75" customHeight="1" x14ac:dyDescent="0.2">
      <c r="B447" s="98" t="s">
        <v>56</v>
      </c>
      <c r="C447" s="91" t="s">
        <v>32</v>
      </c>
      <c r="D447" s="91" t="s">
        <v>32</v>
      </c>
      <c r="E447" s="91" t="s">
        <v>32</v>
      </c>
      <c r="F447" s="91" t="s">
        <v>32</v>
      </c>
      <c r="G447" s="91">
        <v>1625.0089045351003</v>
      </c>
      <c r="H447" s="91">
        <v>1496</v>
      </c>
      <c r="I447" s="91">
        <v>1506</v>
      </c>
      <c r="J447" s="91">
        <v>1535</v>
      </c>
      <c r="K447" s="91">
        <v>1512</v>
      </c>
      <c r="L447" s="91">
        <v>1499</v>
      </c>
      <c r="M447" s="91">
        <v>1487</v>
      </c>
      <c r="N447" s="91">
        <v>1482</v>
      </c>
      <c r="O447" s="91">
        <v>1506</v>
      </c>
      <c r="P447" s="91">
        <v>1472</v>
      </c>
      <c r="Q447" s="91">
        <v>1447</v>
      </c>
      <c r="R447" s="91">
        <v>1427</v>
      </c>
      <c r="S447" s="91">
        <v>1388</v>
      </c>
      <c r="T447" s="91">
        <v>1351</v>
      </c>
      <c r="U447" s="91">
        <v>1298</v>
      </c>
      <c r="V447" s="91">
        <v>1259</v>
      </c>
      <c r="W447" s="91">
        <v>1203</v>
      </c>
      <c r="X447" s="91">
        <v>1148</v>
      </c>
      <c r="Y447" s="91">
        <v>1089</v>
      </c>
      <c r="Z447" s="91">
        <v>1055</v>
      </c>
      <c r="AA447" s="91">
        <v>1018</v>
      </c>
      <c r="AB447" s="91">
        <v>970</v>
      </c>
      <c r="AC447" s="91">
        <v>914</v>
      </c>
      <c r="AD447" s="91">
        <v>873</v>
      </c>
      <c r="AE447" s="91">
        <v>522</v>
      </c>
      <c r="AF447" s="91">
        <v>474</v>
      </c>
      <c r="AG447" s="91">
        <v>429</v>
      </c>
      <c r="AH447" s="91">
        <v>392</v>
      </c>
      <c r="AI447" s="91">
        <v>360</v>
      </c>
      <c r="AJ447" s="91">
        <v>326</v>
      </c>
      <c r="AK447" s="91">
        <v>297</v>
      </c>
      <c r="AL447" s="91">
        <v>271</v>
      </c>
      <c r="AM447" s="91">
        <v>249</v>
      </c>
      <c r="AN447" s="91">
        <v>233</v>
      </c>
      <c r="AO447" s="91">
        <v>218</v>
      </c>
      <c r="AP447" s="91">
        <v>201.17059500959988</v>
      </c>
      <c r="AQ447" s="91">
        <v>188.4344888375179</v>
      </c>
      <c r="AR447" s="91">
        <v>176.90411458181561</v>
      </c>
      <c r="AS447" s="91">
        <v>167.45069472662203</v>
      </c>
      <c r="AT447" s="91">
        <v>157.94027893657253</v>
      </c>
      <c r="AU447" s="91">
        <v>150.84588473846094</v>
      </c>
      <c r="AV447" s="91">
        <v>144.13821246054928</v>
      </c>
      <c r="AW447" s="91">
        <v>139.19926732427604</v>
      </c>
      <c r="AX447" s="91">
        <v>134.50125361510126</v>
      </c>
      <c r="AY447" s="91">
        <v>132.09199327908752</v>
      </c>
      <c r="AZ447" s="91">
        <v>130.65034712355819</v>
      </c>
      <c r="BA447" s="91">
        <v>130.11299410711752</v>
      </c>
      <c r="BB447" s="91">
        <v>129.44032889028563</v>
      </c>
      <c r="BC447" s="91">
        <v>130.23720667220439</v>
      </c>
      <c r="BD447" s="91">
        <v>131.67288774848328</v>
      </c>
      <c r="BE447" s="91">
        <v>133.40692663783713</v>
      </c>
      <c r="BF447" s="91">
        <v>134.93995500264754</v>
      </c>
      <c r="BG447" s="91">
        <v>136.92897017280993</v>
      </c>
      <c r="BH447" s="91">
        <v>138.9052992783277</v>
      </c>
      <c r="BI447" s="91">
        <v>141.04154916930403</v>
      </c>
      <c r="BJ447" s="91">
        <v>143.04490250473916</v>
      </c>
      <c r="BK447" s="91">
        <v>145.55116521586436</v>
      </c>
    </row>
    <row r="448" spans="1:63" ht="12.75" customHeight="1" x14ac:dyDescent="0.2">
      <c r="B448" s="98" t="s">
        <v>49</v>
      </c>
      <c r="C448" s="91" t="s">
        <v>32</v>
      </c>
      <c r="D448" s="91" t="s">
        <v>32</v>
      </c>
      <c r="E448" s="91" t="s">
        <v>32</v>
      </c>
      <c r="F448" s="91" t="s">
        <v>32</v>
      </c>
      <c r="G448" s="91">
        <v>1019.6330503209774</v>
      </c>
      <c r="H448" s="91">
        <v>929</v>
      </c>
      <c r="I448" s="91">
        <v>931</v>
      </c>
      <c r="J448" s="91">
        <v>932</v>
      </c>
      <c r="K448" s="91">
        <v>923</v>
      </c>
      <c r="L448" s="91">
        <v>925</v>
      </c>
      <c r="M448" s="91">
        <v>921</v>
      </c>
      <c r="N448" s="91">
        <v>912</v>
      </c>
      <c r="O448" s="91">
        <v>911</v>
      </c>
      <c r="P448" s="91">
        <v>902</v>
      </c>
      <c r="Q448" s="91">
        <v>886</v>
      </c>
      <c r="R448" s="91">
        <v>873</v>
      </c>
      <c r="S448" s="91">
        <v>848</v>
      </c>
      <c r="T448" s="91">
        <v>843</v>
      </c>
      <c r="U448" s="91">
        <v>826</v>
      </c>
      <c r="V448" s="91">
        <v>815</v>
      </c>
      <c r="W448" s="91">
        <v>799</v>
      </c>
      <c r="X448" s="91">
        <v>772</v>
      </c>
      <c r="Y448" s="91">
        <v>747</v>
      </c>
      <c r="Z448" s="91">
        <v>692</v>
      </c>
      <c r="AA448" s="91">
        <v>651</v>
      </c>
      <c r="AB448" s="91">
        <v>623</v>
      </c>
      <c r="AC448" s="91">
        <v>599</v>
      </c>
      <c r="AD448" s="91">
        <v>568</v>
      </c>
      <c r="AE448" s="91">
        <v>333</v>
      </c>
      <c r="AF448" s="91">
        <v>301</v>
      </c>
      <c r="AG448" s="91">
        <v>291</v>
      </c>
      <c r="AH448" s="91">
        <v>269</v>
      </c>
      <c r="AI448" s="91">
        <v>252</v>
      </c>
      <c r="AJ448" s="91">
        <v>224</v>
      </c>
      <c r="AK448" s="91">
        <v>209</v>
      </c>
      <c r="AL448" s="91">
        <v>190</v>
      </c>
      <c r="AM448" s="91">
        <v>184</v>
      </c>
      <c r="AN448" s="91">
        <v>173</v>
      </c>
      <c r="AO448" s="91">
        <v>155</v>
      </c>
      <c r="AP448" s="91">
        <v>142.36724812120005</v>
      </c>
      <c r="AQ448" s="91">
        <v>131.22396565459988</v>
      </c>
      <c r="AR448" s="91">
        <v>119.86826959440005</v>
      </c>
      <c r="AS448" s="91">
        <v>110.37943027180002</v>
      </c>
      <c r="AT448" s="91">
        <v>100.82615572020006</v>
      </c>
      <c r="AU448" s="91">
        <v>93.351472321599914</v>
      </c>
      <c r="AV448" s="91">
        <v>86.214585135000021</v>
      </c>
      <c r="AW448" s="91">
        <v>80.458568318700003</v>
      </c>
      <c r="AX448" s="91">
        <v>74.82368459289998</v>
      </c>
      <c r="AY448" s="91">
        <v>70.362898330099952</v>
      </c>
      <c r="AZ448" s="91">
        <v>66.061662547199987</v>
      </c>
      <c r="BA448" s="91">
        <v>62.969557187100023</v>
      </c>
      <c r="BB448" s="91">
        <v>60.200983433599923</v>
      </c>
      <c r="BC448" s="91">
        <v>58.027569898299987</v>
      </c>
      <c r="BD448" s="91">
        <v>55.871063008499988</v>
      </c>
      <c r="BE448" s="91">
        <v>54.42243463159997</v>
      </c>
      <c r="BF448" s="91">
        <v>53.120497958400051</v>
      </c>
      <c r="BG448" s="91">
        <v>52.166962021299987</v>
      </c>
      <c r="BH448" s="91">
        <v>51.258750095700023</v>
      </c>
      <c r="BI448" s="91">
        <v>50.759305704863372</v>
      </c>
      <c r="BJ448" s="91">
        <v>50.44474118403123</v>
      </c>
      <c r="BK448" s="91">
        <v>50.264748025501206</v>
      </c>
    </row>
    <row r="449" spans="1:63" ht="12.75" customHeight="1" x14ac:dyDescent="0.2">
      <c r="B449" s="98" t="s">
        <v>50</v>
      </c>
      <c r="C449" s="91" t="s">
        <v>32</v>
      </c>
      <c r="D449" s="91" t="s">
        <v>32</v>
      </c>
      <c r="E449" s="91" t="s">
        <v>32</v>
      </c>
      <c r="F449" s="91" t="s">
        <v>32</v>
      </c>
      <c r="G449" s="91">
        <v>918.57030441085112</v>
      </c>
      <c r="H449" s="91">
        <v>834</v>
      </c>
      <c r="I449" s="91">
        <v>836</v>
      </c>
      <c r="J449" s="91">
        <v>849</v>
      </c>
      <c r="K449" s="91">
        <v>844</v>
      </c>
      <c r="L449" s="91">
        <v>849</v>
      </c>
      <c r="M449" s="91">
        <v>843</v>
      </c>
      <c r="N449" s="91">
        <v>840</v>
      </c>
      <c r="O449" s="91">
        <v>901</v>
      </c>
      <c r="P449" s="91">
        <v>895</v>
      </c>
      <c r="Q449" s="91">
        <v>863</v>
      </c>
      <c r="R449" s="91">
        <v>839</v>
      </c>
      <c r="S449" s="91">
        <v>842</v>
      </c>
      <c r="T449" s="91">
        <v>810</v>
      </c>
      <c r="U449" s="91">
        <v>802</v>
      </c>
      <c r="V449" s="91">
        <v>770</v>
      </c>
      <c r="W449" s="91">
        <v>747</v>
      </c>
      <c r="X449" s="91">
        <v>729</v>
      </c>
      <c r="Y449" s="91">
        <v>698</v>
      </c>
      <c r="Z449" s="91">
        <v>652</v>
      </c>
      <c r="AA449" s="91">
        <v>618</v>
      </c>
      <c r="AB449" s="91">
        <v>592</v>
      </c>
      <c r="AC449" s="91">
        <v>559</v>
      </c>
      <c r="AD449" s="91">
        <v>532</v>
      </c>
      <c r="AE449" s="91">
        <v>329</v>
      </c>
      <c r="AF449" s="91">
        <v>311</v>
      </c>
      <c r="AG449" s="91">
        <v>292</v>
      </c>
      <c r="AH449" s="91">
        <v>280</v>
      </c>
      <c r="AI449" s="91">
        <v>260</v>
      </c>
      <c r="AJ449" s="91">
        <v>250</v>
      </c>
      <c r="AK449" s="91">
        <v>248</v>
      </c>
      <c r="AL449" s="91">
        <v>242</v>
      </c>
      <c r="AM449" s="91">
        <v>240</v>
      </c>
      <c r="AN449" s="91">
        <v>234</v>
      </c>
      <c r="AO449" s="91">
        <v>249</v>
      </c>
      <c r="AP449" s="91">
        <v>250.22212055509999</v>
      </c>
      <c r="AQ449" s="91">
        <v>252.88805117700008</v>
      </c>
      <c r="AR449" s="91">
        <v>255.57373109799971</v>
      </c>
      <c r="AS449" s="91">
        <v>258.2793380871999</v>
      </c>
      <c r="AT449" s="91">
        <v>259.7631935121999</v>
      </c>
      <c r="AU449" s="91">
        <v>261.63717643300032</v>
      </c>
      <c r="AV449" s="91">
        <v>262.97746400789947</v>
      </c>
      <c r="AW449" s="91">
        <v>266.09177959940001</v>
      </c>
      <c r="AX449" s="91">
        <v>269.44612646529987</v>
      </c>
      <c r="AY449" s="91">
        <v>273.42286389049974</v>
      </c>
      <c r="AZ449" s="91">
        <v>276.59418885289972</v>
      </c>
      <c r="BA449" s="91">
        <v>280.0067961930003</v>
      </c>
      <c r="BB449" s="91">
        <v>282.99151797029975</v>
      </c>
      <c r="BC449" s="91">
        <v>285.61982417420001</v>
      </c>
      <c r="BD449" s="91">
        <v>287.58224774599984</v>
      </c>
      <c r="BE449" s="91">
        <v>289.68619912729986</v>
      </c>
      <c r="BF449" s="91">
        <v>291.28259580449969</v>
      </c>
      <c r="BG449" s="91">
        <v>293.04952603649986</v>
      </c>
      <c r="BH449" s="91">
        <v>294.39828318692798</v>
      </c>
      <c r="BI449" s="91">
        <v>295.64339304365745</v>
      </c>
      <c r="BJ449" s="91">
        <v>296.47617919904349</v>
      </c>
      <c r="BK449" s="91">
        <v>297.49008638499515</v>
      </c>
    </row>
    <row r="450" spans="1:63" ht="12.75" customHeight="1" x14ac:dyDescent="0.2">
      <c r="B450" s="98" t="s">
        <v>51</v>
      </c>
      <c r="C450" s="91" t="s">
        <v>32</v>
      </c>
      <c r="D450" s="91" t="s">
        <v>32</v>
      </c>
      <c r="E450" s="91" t="s">
        <v>32</v>
      </c>
      <c r="F450" s="91" t="s">
        <v>32</v>
      </c>
      <c r="G450" s="91">
        <v>387.24042244771175</v>
      </c>
      <c r="H450" s="91">
        <v>342</v>
      </c>
      <c r="I450" s="91">
        <v>336</v>
      </c>
      <c r="J450" s="91">
        <v>326</v>
      </c>
      <c r="K450" s="91">
        <v>326</v>
      </c>
      <c r="L450" s="91">
        <v>324</v>
      </c>
      <c r="M450" s="91">
        <v>319</v>
      </c>
      <c r="N450" s="91">
        <v>319</v>
      </c>
      <c r="O450" s="91">
        <v>316</v>
      </c>
      <c r="P450" s="91">
        <v>312</v>
      </c>
      <c r="Q450" s="91">
        <v>302</v>
      </c>
      <c r="R450" s="91">
        <v>300</v>
      </c>
      <c r="S450" s="91">
        <v>293</v>
      </c>
      <c r="T450" s="91">
        <v>283</v>
      </c>
      <c r="U450" s="91">
        <v>280</v>
      </c>
      <c r="V450" s="91">
        <v>269</v>
      </c>
      <c r="W450" s="91">
        <v>259</v>
      </c>
      <c r="X450" s="91">
        <v>249</v>
      </c>
      <c r="Y450" s="91">
        <v>237</v>
      </c>
      <c r="Z450" s="91">
        <v>229</v>
      </c>
      <c r="AA450" s="91">
        <v>216</v>
      </c>
      <c r="AB450" s="91">
        <v>200</v>
      </c>
      <c r="AC450" s="91">
        <v>197</v>
      </c>
      <c r="AD450" s="91">
        <v>194</v>
      </c>
      <c r="AE450" s="91">
        <v>127</v>
      </c>
      <c r="AF450" s="91">
        <v>117</v>
      </c>
      <c r="AG450" s="91">
        <v>112</v>
      </c>
      <c r="AH450" s="91">
        <v>103</v>
      </c>
      <c r="AI450" s="91">
        <v>91</v>
      </c>
      <c r="AJ450" s="91">
        <v>79</v>
      </c>
      <c r="AK450" s="91">
        <v>78</v>
      </c>
      <c r="AL450" s="91">
        <v>74</v>
      </c>
      <c r="AM450" s="91">
        <v>72</v>
      </c>
      <c r="AN450" s="91">
        <v>77</v>
      </c>
      <c r="AO450" s="91">
        <v>77</v>
      </c>
      <c r="AP450" s="91">
        <v>73.028308747900084</v>
      </c>
      <c r="AQ450" s="91">
        <v>69.400651749900049</v>
      </c>
      <c r="AR450" s="91">
        <v>65.579215790300026</v>
      </c>
      <c r="AS450" s="91">
        <v>62.547290894700033</v>
      </c>
      <c r="AT450" s="91">
        <v>59.400391586200037</v>
      </c>
      <c r="AU450" s="91">
        <v>57.446007773900007</v>
      </c>
      <c r="AV450" s="91">
        <v>55.936029464299999</v>
      </c>
      <c r="AW450" s="91">
        <v>54.811452669600001</v>
      </c>
      <c r="AX450" s="91">
        <v>53.579873243000009</v>
      </c>
      <c r="AY450" s="91">
        <v>52.922013828299974</v>
      </c>
      <c r="AZ450" s="91">
        <v>52.380216135300024</v>
      </c>
      <c r="BA450" s="91">
        <v>52.116468906200048</v>
      </c>
      <c r="BB450" s="91">
        <v>51.789711472900017</v>
      </c>
      <c r="BC450" s="91">
        <v>51.734368405300017</v>
      </c>
      <c r="BD450" s="91">
        <v>51.670968375300021</v>
      </c>
      <c r="BE450" s="91">
        <v>51.675712793000017</v>
      </c>
      <c r="BF450" s="91">
        <v>51.668075002300043</v>
      </c>
      <c r="BG450" s="91">
        <v>51.761287137199965</v>
      </c>
      <c r="BH450" s="91">
        <v>51.823029099700037</v>
      </c>
      <c r="BI450" s="91">
        <v>51.970241970499998</v>
      </c>
      <c r="BJ450" s="91">
        <v>52.123306178899966</v>
      </c>
      <c r="BK450" s="91">
        <v>52.410193303600018</v>
      </c>
    </row>
    <row r="451" spans="1:63" ht="12.75" customHeight="1" x14ac:dyDescent="0.2">
      <c r="B451" s="98" t="s">
        <v>52</v>
      </c>
      <c r="C451" s="91" t="s">
        <v>32</v>
      </c>
      <c r="D451" s="91" t="s">
        <v>32</v>
      </c>
      <c r="E451" s="91" t="s">
        <v>32</v>
      </c>
      <c r="F451" s="91" t="s">
        <v>32</v>
      </c>
      <c r="G451" s="91">
        <v>527.32739697659974</v>
      </c>
      <c r="H451" s="91">
        <v>454</v>
      </c>
      <c r="I451" s="91">
        <v>450</v>
      </c>
      <c r="J451" s="91">
        <v>449</v>
      </c>
      <c r="K451" s="91">
        <v>444</v>
      </c>
      <c r="L451" s="91">
        <v>445</v>
      </c>
      <c r="M451" s="91">
        <v>451</v>
      </c>
      <c r="N451" s="91">
        <v>448</v>
      </c>
      <c r="O451" s="91">
        <v>445</v>
      </c>
      <c r="P451" s="91">
        <v>433</v>
      </c>
      <c r="Q451" s="91">
        <v>420</v>
      </c>
      <c r="R451" s="91">
        <v>415</v>
      </c>
      <c r="S451" s="91">
        <v>402</v>
      </c>
      <c r="T451" s="91">
        <v>380</v>
      </c>
      <c r="U451" s="91">
        <v>370</v>
      </c>
      <c r="V451" s="91">
        <v>355</v>
      </c>
      <c r="W451" s="91">
        <v>340</v>
      </c>
      <c r="X451" s="91">
        <v>327</v>
      </c>
      <c r="Y451" s="91">
        <v>319</v>
      </c>
      <c r="Z451" s="91">
        <v>306</v>
      </c>
      <c r="AA451" s="91">
        <v>286</v>
      </c>
      <c r="AB451" s="91">
        <v>276</v>
      </c>
      <c r="AC451" s="91">
        <v>264</v>
      </c>
      <c r="AD451" s="91">
        <v>256</v>
      </c>
      <c r="AE451" s="91">
        <v>165</v>
      </c>
      <c r="AF451" s="91">
        <v>157</v>
      </c>
      <c r="AG451" s="91">
        <v>149</v>
      </c>
      <c r="AH451" s="91">
        <v>141</v>
      </c>
      <c r="AI451" s="91">
        <v>133</v>
      </c>
      <c r="AJ451" s="91">
        <v>121</v>
      </c>
      <c r="AK451" s="91">
        <v>113</v>
      </c>
      <c r="AL451" s="91">
        <v>105</v>
      </c>
      <c r="AM451" s="91">
        <v>98</v>
      </c>
      <c r="AN451" s="91">
        <v>98</v>
      </c>
      <c r="AO451" s="91">
        <v>93</v>
      </c>
      <c r="AP451" s="91">
        <v>86.68512041089997</v>
      </c>
      <c r="AQ451" s="91">
        <v>81.699745463799943</v>
      </c>
      <c r="AR451" s="91">
        <v>76.918776896700052</v>
      </c>
      <c r="AS451" s="91">
        <v>73.244797629999965</v>
      </c>
      <c r="AT451" s="91">
        <v>69.589524547299987</v>
      </c>
      <c r="AU451" s="91">
        <v>67.139035158899958</v>
      </c>
      <c r="AV451" s="91">
        <v>64.931646790999991</v>
      </c>
      <c r="AW451" s="91">
        <v>63.523495184400048</v>
      </c>
      <c r="AX451" s="91">
        <v>62.219894265299992</v>
      </c>
      <c r="AY451" s="91">
        <v>61.54227200600004</v>
      </c>
      <c r="AZ451" s="91">
        <v>60.929376216799966</v>
      </c>
      <c r="BA451" s="91">
        <v>61.045328306099996</v>
      </c>
      <c r="BB451" s="91">
        <v>61.40535789310001</v>
      </c>
      <c r="BC451" s="91">
        <v>62.080284865200007</v>
      </c>
      <c r="BD451" s="91">
        <v>62.695784957799972</v>
      </c>
      <c r="BE451" s="91">
        <v>63.792512221299965</v>
      </c>
      <c r="BF451" s="91">
        <v>65.062066487099969</v>
      </c>
      <c r="BG451" s="91">
        <v>66.261752313599928</v>
      </c>
      <c r="BH451" s="91">
        <v>67.241111088899942</v>
      </c>
      <c r="BI451" s="91">
        <v>68.013126186999997</v>
      </c>
      <c r="BJ451" s="91">
        <v>68.43964470348844</v>
      </c>
      <c r="BK451" s="91">
        <v>68.986764660334401</v>
      </c>
    </row>
    <row r="452" spans="1:63" ht="12.75" customHeight="1" x14ac:dyDescent="0.2">
      <c r="B452" s="98" t="s">
        <v>53</v>
      </c>
      <c r="C452" s="91" t="s">
        <v>32</v>
      </c>
      <c r="D452" s="91" t="s">
        <v>32</v>
      </c>
      <c r="E452" s="91" t="s">
        <v>32</v>
      </c>
      <c r="F452" s="91" t="s">
        <v>32</v>
      </c>
      <c r="G452" s="91">
        <v>268.16649409815699</v>
      </c>
      <c r="H452" s="91">
        <v>209</v>
      </c>
      <c r="I452" s="91">
        <v>206</v>
      </c>
      <c r="J452" s="91">
        <v>218</v>
      </c>
      <c r="K452" s="91">
        <v>217</v>
      </c>
      <c r="L452" s="91">
        <v>219</v>
      </c>
      <c r="M452" s="91">
        <v>214</v>
      </c>
      <c r="N452" s="91">
        <v>215</v>
      </c>
      <c r="O452" s="91">
        <v>218</v>
      </c>
      <c r="P452" s="91">
        <v>208</v>
      </c>
      <c r="Q452" s="91">
        <v>200</v>
      </c>
      <c r="R452" s="91">
        <v>198</v>
      </c>
      <c r="S452" s="91">
        <v>183</v>
      </c>
      <c r="T452" s="91">
        <v>168</v>
      </c>
      <c r="U452" s="91">
        <v>162</v>
      </c>
      <c r="V452" s="91">
        <v>155</v>
      </c>
      <c r="W452" s="91">
        <v>151</v>
      </c>
      <c r="X452" s="91">
        <v>145</v>
      </c>
      <c r="Y452" s="91">
        <v>143</v>
      </c>
      <c r="Z452" s="91">
        <v>137</v>
      </c>
      <c r="AA452" s="91">
        <v>127</v>
      </c>
      <c r="AB452" s="91">
        <v>121</v>
      </c>
      <c r="AC452" s="91">
        <v>109</v>
      </c>
      <c r="AD452" s="91">
        <v>106</v>
      </c>
      <c r="AE452" s="91">
        <v>87</v>
      </c>
      <c r="AF452" s="91">
        <v>80</v>
      </c>
      <c r="AG452" s="91">
        <v>70</v>
      </c>
      <c r="AH452" s="91">
        <v>60</v>
      </c>
      <c r="AI452" s="91">
        <v>56</v>
      </c>
      <c r="AJ452" s="91">
        <v>47</v>
      </c>
      <c r="AK452" s="91">
        <v>41</v>
      </c>
      <c r="AL452" s="91">
        <v>35</v>
      </c>
      <c r="AM452" s="91">
        <v>33</v>
      </c>
      <c r="AN452" s="91">
        <v>29</v>
      </c>
      <c r="AO452" s="91">
        <v>30</v>
      </c>
      <c r="AP452" s="91">
        <v>27.725363051999999</v>
      </c>
      <c r="AQ452" s="91">
        <v>25.902770300800011</v>
      </c>
      <c r="AR452" s="91">
        <v>24.126600293000003</v>
      </c>
      <c r="AS452" s="91">
        <v>22.77612567360001</v>
      </c>
      <c r="AT452" s="91">
        <v>21.474086767300001</v>
      </c>
      <c r="AU452" s="91">
        <v>20.456603341300006</v>
      </c>
      <c r="AV452" s="91">
        <v>19.416357027500002</v>
      </c>
      <c r="AW452" s="91">
        <v>18.62693340860001</v>
      </c>
      <c r="AX452" s="91">
        <v>17.862465377799996</v>
      </c>
      <c r="AY452" s="91">
        <v>17.294179947399996</v>
      </c>
      <c r="AZ452" s="91">
        <v>16.733603152600004</v>
      </c>
      <c r="BA452" s="91">
        <v>16.287138836499999</v>
      </c>
      <c r="BB452" s="91">
        <v>15.79725851130001</v>
      </c>
      <c r="BC452" s="91">
        <v>15.374612841599996</v>
      </c>
      <c r="BD452" s="91">
        <v>14.942353212299992</v>
      </c>
      <c r="BE452" s="91">
        <v>14.671708431600006</v>
      </c>
      <c r="BF452" s="91">
        <v>14.498764706400003</v>
      </c>
      <c r="BG452" s="91">
        <v>14.356012421999999</v>
      </c>
      <c r="BH452" s="91">
        <v>14.154663108800005</v>
      </c>
      <c r="BI452" s="91">
        <v>13.948870194600005</v>
      </c>
      <c r="BJ452" s="91">
        <v>13.721080537600008</v>
      </c>
      <c r="BK452" s="91">
        <v>13.533289314700008</v>
      </c>
    </row>
    <row r="453" spans="1:63" ht="12.75" customHeight="1" x14ac:dyDescent="0.2">
      <c r="B453" s="98" t="s">
        <v>54</v>
      </c>
      <c r="C453" s="91" t="s">
        <v>32</v>
      </c>
      <c r="D453" s="91" t="s">
        <v>32</v>
      </c>
      <c r="E453" s="91" t="s">
        <v>32</v>
      </c>
      <c r="F453" s="91" t="s">
        <v>32</v>
      </c>
      <c r="G453" s="91">
        <v>6.0037274798094842</v>
      </c>
      <c r="H453" s="91">
        <v>6</v>
      </c>
      <c r="I453" s="91">
        <v>6</v>
      </c>
      <c r="J453" s="91">
        <v>7</v>
      </c>
      <c r="K453" s="91">
        <v>8</v>
      </c>
      <c r="L453" s="91">
        <v>9</v>
      </c>
      <c r="M453" s="91">
        <v>8</v>
      </c>
      <c r="N453" s="91">
        <v>8</v>
      </c>
      <c r="O453" s="91">
        <v>8</v>
      </c>
      <c r="P453" s="91">
        <v>7</v>
      </c>
      <c r="Q453" s="91">
        <v>6</v>
      </c>
      <c r="R453" s="91">
        <v>6</v>
      </c>
      <c r="S453" s="91">
        <v>5</v>
      </c>
      <c r="T453" s="91">
        <v>4</v>
      </c>
      <c r="U453" s="91">
        <v>5</v>
      </c>
      <c r="V453" s="91">
        <v>5</v>
      </c>
      <c r="W453" s="91">
        <v>5</v>
      </c>
      <c r="X453" s="91">
        <v>5</v>
      </c>
      <c r="Y453" s="91">
        <v>5</v>
      </c>
      <c r="Z453" s="91">
        <v>5</v>
      </c>
      <c r="AA453" s="91">
        <v>4</v>
      </c>
      <c r="AB453" s="91">
        <v>4</v>
      </c>
      <c r="AC453" s="91">
        <v>4</v>
      </c>
      <c r="AD453" s="91">
        <v>3</v>
      </c>
      <c r="AE453" s="91">
        <v>4</v>
      </c>
      <c r="AF453" s="91">
        <v>4</v>
      </c>
      <c r="AG453" s="91">
        <v>4</v>
      </c>
      <c r="AH453" s="91">
        <v>4</v>
      </c>
      <c r="AI453" s="91">
        <v>4</v>
      </c>
      <c r="AJ453" s="91">
        <v>4</v>
      </c>
      <c r="AK453" s="91">
        <v>4</v>
      </c>
      <c r="AL453" s="91">
        <v>4</v>
      </c>
      <c r="AM453" s="91">
        <v>2</v>
      </c>
      <c r="AN453" s="91">
        <v>2</v>
      </c>
      <c r="AO453" s="91">
        <v>2</v>
      </c>
      <c r="AP453" s="91">
        <v>1.9257419506000002</v>
      </c>
      <c r="AQ453" s="91">
        <v>1.8554461512</v>
      </c>
      <c r="AR453" s="91">
        <v>1.7831689355</v>
      </c>
      <c r="AS453" s="91">
        <v>1.7172715780000001</v>
      </c>
      <c r="AT453" s="91">
        <v>1.6503570474</v>
      </c>
      <c r="AU453" s="91">
        <v>1.5899142052999999</v>
      </c>
      <c r="AV453" s="91">
        <v>1.5290950189000001</v>
      </c>
      <c r="AW453" s="91">
        <v>1.4744900767</v>
      </c>
      <c r="AX453" s="91">
        <v>1.4198361036</v>
      </c>
      <c r="AY453" s="91">
        <v>1.3713712241</v>
      </c>
      <c r="AZ453" s="91">
        <v>1.3221927486</v>
      </c>
      <c r="BA453" s="91">
        <v>1.2797428877999999</v>
      </c>
      <c r="BB453" s="91">
        <v>1.2367273631</v>
      </c>
      <c r="BC453" s="91">
        <v>1.2006132064999999</v>
      </c>
      <c r="BD453" s="91">
        <v>1.1649147524000001</v>
      </c>
      <c r="BE453" s="91">
        <v>1.1351850964000001</v>
      </c>
      <c r="BF453" s="91">
        <v>1.1060587449999999</v>
      </c>
      <c r="BG453" s="91">
        <v>1.0822598077000001</v>
      </c>
      <c r="BH453" s="91">
        <v>1.059363998</v>
      </c>
      <c r="BI453" s="91">
        <v>1.0409339023999999</v>
      </c>
      <c r="BJ453" s="91">
        <v>1.0234681433999999</v>
      </c>
      <c r="BK453" s="91">
        <v>1.0093550055</v>
      </c>
    </row>
    <row r="454" spans="1:63" ht="12.75" customHeight="1" x14ac:dyDescent="0.2">
      <c r="B454" s="98" t="s">
        <v>55</v>
      </c>
      <c r="C454" s="91" t="s">
        <v>32</v>
      </c>
      <c r="D454" s="91" t="s">
        <v>32</v>
      </c>
      <c r="E454" s="91" t="s">
        <v>32</v>
      </c>
      <c r="F454" s="91" t="s">
        <v>32</v>
      </c>
      <c r="G454" s="91">
        <v>80.049699730793122</v>
      </c>
      <c r="H454" s="91">
        <v>67</v>
      </c>
      <c r="I454" s="91">
        <v>65</v>
      </c>
      <c r="J454" s="91">
        <v>64</v>
      </c>
      <c r="K454" s="91">
        <v>62</v>
      </c>
      <c r="L454" s="91">
        <v>59</v>
      </c>
      <c r="M454" s="91">
        <v>59</v>
      </c>
      <c r="N454" s="91">
        <v>62</v>
      </c>
      <c r="O454" s="91">
        <v>61</v>
      </c>
      <c r="P454" s="91">
        <v>60</v>
      </c>
      <c r="Q454" s="91">
        <v>60</v>
      </c>
      <c r="R454" s="91">
        <v>64</v>
      </c>
      <c r="S454" s="91">
        <v>65</v>
      </c>
      <c r="T454" s="91">
        <v>64</v>
      </c>
      <c r="U454" s="91">
        <v>63</v>
      </c>
      <c r="V454" s="91">
        <v>63</v>
      </c>
      <c r="W454" s="91">
        <v>60</v>
      </c>
      <c r="X454" s="91">
        <v>53</v>
      </c>
      <c r="Y454" s="91">
        <v>51</v>
      </c>
      <c r="Z454" s="91">
        <v>48</v>
      </c>
      <c r="AA454" s="91">
        <v>48</v>
      </c>
      <c r="AB454" s="91">
        <v>47</v>
      </c>
      <c r="AC454" s="91">
        <v>47</v>
      </c>
      <c r="AD454" s="91">
        <v>41</v>
      </c>
      <c r="AE454" s="91">
        <v>23</v>
      </c>
      <c r="AF454" s="91">
        <v>22</v>
      </c>
      <c r="AG454" s="91">
        <v>19</v>
      </c>
      <c r="AH454" s="91">
        <v>19</v>
      </c>
      <c r="AI454" s="91">
        <v>15</v>
      </c>
      <c r="AJ454" s="91">
        <v>16</v>
      </c>
      <c r="AK454" s="91">
        <v>16</v>
      </c>
      <c r="AL454" s="91">
        <v>14</v>
      </c>
      <c r="AM454" s="91">
        <v>16</v>
      </c>
      <c r="AN454" s="91">
        <v>19</v>
      </c>
      <c r="AO454" s="91">
        <v>19</v>
      </c>
      <c r="AP454" s="91">
        <v>20.396062033000003</v>
      </c>
      <c r="AQ454" s="91">
        <v>21.416845157200004</v>
      </c>
      <c r="AR454" s="91">
        <v>22.253981615500003</v>
      </c>
      <c r="AS454" s="91">
        <v>23.166711467200006</v>
      </c>
      <c r="AT454" s="91">
        <v>23.882287331500006</v>
      </c>
      <c r="AU454" s="91">
        <v>24.86288612640001</v>
      </c>
      <c r="AV454" s="91">
        <v>25.972152898900003</v>
      </c>
      <c r="AW454" s="91">
        <v>27.005326604200004</v>
      </c>
      <c r="AX454" s="91">
        <v>27.901350099999995</v>
      </c>
      <c r="AY454" s="91">
        <v>29.162983487999998</v>
      </c>
      <c r="AZ454" s="91">
        <v>30.523921118499999</v>
      </c>
      <c r="BA454" s="91">
        <v>31.783058716799999</v>
      </c>
      <c r="BB454" s="91">
        <v>32.996425655400017</v>
      </c>
      <c r="BC454" s="91">
        <v>34.875753298899994</v>
      </c>
      <c r="BD454" s="91">
        <v>37.208031565200002</v>
      </c>
      <c r="BE454" s="91">
        <v>39.023363961700021</v>
      </c>
      <c r="BF454" s="91">
        <v>40.359370141300019</v>
      </c>
      <c r="BG454" s="91">
        <v>41.502159525900005</v>
      </c>
      <c r="BH454" s="91">
        <v>42.496823139299977</v>
      </c>
      <c r="BI454" s="91">
        <v>43.490557884800005</v>
      </c>
      <c r="BJ454" s="91">
        <v>44.293188966799974</v>
      </c>
      <c r="BK454" s="91">
        <v>45.086126000100023</v>
      </c>
    </row>
    <row r="455" spans="1:63" ht="12.75" customHeight="1" x14ac:dyDescent="0.2">
      <c r="B455" s="98" t="s">
        <v>59</v>
      </c>
      <c r="C455" s="91" t="s">
        <v>32</v>
      </c>
      <c r="D455" s="91" t="s">
        <v>32</v>
      </c>
      <c r="E455" s="91" t="s">
        <v>32</v>
      </c>
      <c r="F455" s="91" t="s">
        <v>32</v>
      </c>
      <c r="G455" s="91">
        <v>0</v>
      </c>
      <c r="H455" s="91">
        <v>0</v>
      </c>
      <c r="I455" s="91">
        <v>0</v>
      </c>
      <c r="J455" s="91">
        <v>0</v>
      </c>
      <c r="K455" s="91">
        <v>0</v>
      </c>
      <c r="L455" s="91">
        <v>0</v>
      </c>
      <c r="M455" s="91">
        <v>0</v>
      </c>
      <c r="N455" s="91">
        <v>0</v>
      </c>
      <c r="O455" s="91">
        <v>0</v>
      </c>
      <c r="P455" s="91">
        <v>0</v>
      </c>
      <c r="Q455" s="91">
        <v>0</v>
      </c>
      <c r="R455" s="91">
        <v>0</v>
      </c>
      <c r="S455" s="91">
        <v>2</v>
      </c>
      <c r="T455" s="91">
        <v>3</v>
      </c>
      <c r="U455" s="91">
        <v>1</v>
      </c>
      <c r="V455" s="91">
        <v>0</v>
      </c>
      <c r="W455" s="91">
        <v>0</v>
      </c>
      <c r="X455" s="91">
        <v>0</v>
      </c>
      <c r="Y455" s="91">
        <v>1</v>
      </c>
      <c r="Z455" s="91">
        <v>0</v>
      </c>
      <c r="AA455" s="91">
        <v>0</v>
      </c>
      <c r="AB455" s="91">
        <v>0</v>
      </c>
      <c r="AC455" s="91">
        <v>0</v>
      </c>
      <c r="AD455" s="91">
        <v>0</v>
      </c>
      <c r="AE455" s="91">
        <v>0</v>
      </c>
      <c r="AF455" s="91">
        <v>0</v>
      </c>
      <c r="AG455" s="91">
        <v>0</v>
      </c>
      <c r="AH455" s="91">
        <v>1</v>
      </c>
      <c r="AI455" s="91">
        <v>1</v>
      </c>
      <c r="AJ455" s="91">
        <v>1</v>
      </c>
      <c r="AO455" s="91">
        <v>1</v>
      </c>
      <c r="AP455" s="91">
        <v>0.99856474139999996</v>
      </c>
      <c r="AQ455" s="91">
        <v>0.99707981040000004</v>
      </c>
      <c r="AR455" s="91">
        <v>0.99549881060000001</v>
      </c>
      <c r="AS455" s="91">
        <v>0.99389887610000005</v>
      </c>
      <c r="AT455" s="91">
        <v>0.9921950316</v>
      </c>
      <c r="AU455" s="91">
        <v>0.99047086289999997</v>
      </c>
      <c r="AV455" s="91">
        <v>0.98863480870000009</v>
      </c>
      <c r="AW455" s="91">
        <v>0.98677223889999999</v>
      </c>
      <c r="AX455" s="91">
        <v>0.98478428179999999</v>
      </c>
      <c r="AY455" s="91">
        <v>1.0079229381000001</v>
      </c>
      <c r="AZ455" s="91">
        <v>1.0518151481</v>
      </c>
      <c r="BA455" s="91">
        <v>1.0914453621</v>
      </c>
      <c r="BB455" s="91">
        <v>1.1239289921</v>
      </c>
      <c r="BC455" s="91">
        <v>1.1358591846000001</v>
      </c>
      <c r="BD455" s="91">
        <v>1.1330397058000001</v>
      </c>
      <c r="BE455" s="91">
        <v>1.1301435323</v>
      </c>
      <c r="BF455" s="91">
        <v>1.1270683588999999</v>
      </c>
      <c r="BG455" s="91">
        <v>1.1412689108999998</v>
      </c>
      <c r="BH455" s="91">
        <v>1.1696811384000003</v>
      </c>
      <c r="BI455" s="91">
        <v>1.1979288660999998</v>
      </c>
      <c r="BJ455" s="91">
        <v>1.2258879853</v>
      </c>
      <c r="BK455" s="91">
        <v>1.2363507822000002</v>
      </c>
    </row>
    <row r="456" spans="1:63" ht="12.75" customHeight="1" x14ac:dyDescent="0.2">
      <c r="B456" s="98" t="s">
        <v>60</v>
      </c>
      <c r="C456" s="98" t="s">
        <v>32</v>
      </c>
      <c r="D456" s="98" t="s">
        <v>32</v>
      </c>
      <c r="E456" s="98" t="s">
        <v>32</v>
      </c>
      <c r="F456" s="98" t="s">
        <v>32</v>
      </c>
      <c r="G456" s="98">
        <v>4832</v>
      </c>
      <c r="H456" s="98">
        <v>4337</v>
      </c>
      <c r="I456" s="98">
        <v>4336</v>
      </c>
      <c r="J456" s="98">
        <v>4380</v>
      </c>
      <c r="K456" s="98">
        <v>4336</v>
      </c>
      <c r="L456" s="98">
        <v>4329</v>
      </c>
      <c r="M456" s="98">
        <v>4302</v>
      </c>
      <c r="N456" s="98">
        <v>4286</v>
      </c>
      <c r="O456" s="98">
        <v>4366</v>
      </c>
      <c r="P456" s="98">
        <v>4289</v>
      </c>
      <c r="Q456" s="98">
        <v>4184</v>
      </c>
      <c r="R456" s="98">
        <v>4122</v>
      </c>
      <c r="S456" s="98">
        <v>4028</v>
      </c>
      <c r="T456" s="98">
        <v>3906</v>
      </c>
      <c r="U456" s="98">
        <v>3807</v>
      </c>
      <c r="V456" s="98">
        <v>3691</v>
      </c>
      <c r="W456" s="98">
        <v>3564</v>
      </c>
      <c r="X456" s="98">
        <v>3428</v>
      </c>
      <c r="Y456" s="98">
        <v>3290</v>
      </c>
      <c r="Z456" s="98">
        <v>3124</v>
      </c>
      <c r="AA456" s="98">
        <v>2968</v>
      </c>
      <c r="AB456" s="98">
        <v>2833</v>
      </c>
      <c r="AC456" s="98">
        <v>2693</v>
      </c>
      <c r="AD456" s="98">
        <v>2573</v>
      </c>
      <c r="AE456" s="98">
        <v>1590</v>
      </c>
      <c r="AF456" s="98">
        <v>1466</v>
      </c>
      <c r="AG456" s="98">
        <v>1366</v>
      </c>
      <c r="AH456" s="98">
        <v>1269</v>
      </c>
      <c r="AI456" s="98">
        <v>1172</v>
      </c>
      <c r="AJ456" s="98">
        <v>1068</v>
      </c>
      <c r="AK456" s="98">
        <v>1006</v>
      </c>
      <c r="AL456" s="98">
        <v>935</v>
      </c>
      <c r="AM456" s="98">
        <v>894</v>
      </c>
      <c r="AN456" s="98">
        <v>865</v>
      </c>
      <c r="AO456" s="98">
        <v>844</v>
      </c>
      <c r="AP456" s="98">
        <v>804.51912462169992</v>
      </c>
      <c r="AQ456" s="98">
        <v>773.81904430241786</v>
      </c>
      <c r="AR456" s="98">
        <v>744.00335761581562</v>
      </c>
      <c r="AS456" s="98">
        <v>720.55555920522204</v>
      </c>
      <c r="AT456" s="98">
        <v>695.51847048027264</v>
      </c>
      <c r="AU456" s="98">
        <v>678.31945096176116</v>
      </c>
      <c r="AV456" s="98">
        <v>662.10417761274869</v>
      </c>
      <c r="AW456" s="98">
        <v>652.17808542477633</v>
      </c>
      <c r="AX456" s="98">
        <v>642.73926804480107</v>
      </c>
      <c r="AY456" s="98">
        <v>639.17849893158734</v>
      </c>
      <c r="AZ456" s="98">
        <v>636.2473230435578</v>
      </c>
      <c r="BA456" s="98">
        <v>636.692530502718</v>
      </c>
      <c r="BB456" s="98">
        <v>636.98224018208532</v>
      </c>
      <c r="BC456" s="98">
        <v>640.28609254680441</v>
      </c>
      <c r="BD456" s="98">
        <v>643.94129107178321</v>
      </c>
      <c r="BE456" s="98">
        <v>648.94418643303709</v>
      </c>
      <c r="BF456" s="98">
        <v>653.16445220654737</v>
      </c>
      <c r="BG456" s="98">
        <v>658.25019834790953</v>
      </c>
      <c r="BH456" s="98">
        <v>662.50700413405582</v>
      </c>
      <c r="BI456" s="98">
        <v>667.10590692322478</v>
      </c>
      <c r="BJ456" s="98">
        <v>670.79239940330228</v>
      </c>
      <c r="BK456" s="98">
        <v>675.56807869279521</v>
      </c>
    </row>
    <row r="457" spans="1:63" ht="12.75" customHeight="1" x14ac:dyDescent="0.2">
      <c r="A457" s="96"/>
      <c r="B457" s="98" t="s">
        <v>12</v>
      </c>
    </row>
    <row r="458" spans="1:63" ht="12.75" customHeight="1" x14ac:dyDescent="0.2">
      <c r="A458" s="96"/>
    </row>
    <row r="459" spans="1:63" ht="12.75" customHeight="1" x14ac:dyDescent="0.2">
      <c r="A459" s="96"/>
    </row>
    <row r="460" spans="1:63" ht="12.75" customHeight="1" x14ac:dyDescent="0.2">
      <c r="A460" s="96"/>
    </row>
    <row r="461" spans="1:63" ht="12.75" customHeight="1" x14ac:dyDescent="0.2">
      <c r="A461" s="96"/>
    </row>
    <row r="462" spans="1:63" ht="12.75" customHeight="1" x14ac:dyDescent="0.2">
      <c r="A462" s="96"/>
    </row>
    <row r="463" spans="1:63" ht="12.75" customHeight="1" x14ac:dyDescent="0.2">
      <c r="A463" s="96"/>
    </row>
    <row r="464" spans="1:63" ht="12.75" customHeight="1" x14ac:dyDescent="0.2">
      <c r="A464" s="96"/>
    </row>
    <row r="465" spans="1:76" ht="12.75" customHeight="1" x14ac:dyDescent="0.2">
      <c r="A465" s="96"/>
      <c r="BU465" s="150"/>
      <c r="BV465" s="150"/>
      <c r="BW465" s="150"/>
      <c r="BX465" s="150"/>
    </row>
    <row r="467" spans="1:76" ht="12.75" customHeight="1" x14ac:dyDescent="0.2">
      <c r="A467" s="106" t="s">
        <v>22</v>
      </c>
      <c r="BL467" s="157"/>
      <c r="BM467" s="150"/>
      <c r="BN467" s="150"/>
      <c r="BO467" s="150"/>
      <c r="BP467" s="150"/>
      <c r="BQ467" s="150"/>
      <c r="BR467" s="150"/>
      <c r="BS467" s="150"/>
      <c r="BT467" s="150"/>
    </row>
    <row r="468" spans="1:76" ht="12.75" customHeight="1" x14ac:dyDescent="0.2">
      <c r="B468" s="98" t="s">
        <v>56</v>
      </c>
      <c r="C468" s="91" t="s">
        <v>32</v>
      </c>
      <c r="D468" s="91" t="s">
        <v>32</v>
      </c>
      <c r="E468" s="91" t="s">
        <v>32</v>
      </c>
      <c r="F468" s="91" t="s">
        <v>32</v>
      </c>
      <c r="G468" s="95">
        <v>169519.40035990183</v>
      </c>
      <c r="H468" s="91">
        <v>166827</v>
      </c>
      <c r="I468" s="91">
        <v>163977</v>
      </c>
      <c r="J468" s="91">
        <v>160325</v>
      </c>
      <c r="K468" s="91">
        <v>157074</v>
      </c>
      <c r="L468" s="91">
        <v>155009</v>
      </c>
      <c r="M468" s="91">
        <v>151885</v>
      </c>
      <c r="N468" s="91">
        <v>148046</v>
      </c>
      <c r="O468" s="91">
        <v>144976</v>
      </c>
      <c r="P468" s="91">
        <v>141273</v>
      </c>
      <c r="Q468" s="91">
        <v>137984</v>
      </c>
      <c r="R468" s="91">
        <v>134474</v>
      </c>
      <c r="S468" s="91">
        <v>131404</v>
      </c>
      <c r="T468" s="91">
        <v>127517</v>
      </c>
      <c r="U468" s="91">
        <v>124363</v>
      </c>
      <c r="V468" s="91">
        <v>118525</v>
      </c>
      <c r="W468" s="91">
        <v>115516</v>
      </c>
      <c r="X468" s="91">
        <v>112065</v>
      </c>
      <c r="Y468" s="91">
        <v>108607</v>
      </c>
      <c r="Z468" s="91">
        <v>105343</v>
      </c>
      <c r="AA468" s="91">
        <v>101991</v>
      </c>
      <c r="AB468" s="91">
        <v>98876</v>
      </c>
      <c r="AC468" s="91">
        <v>96036</v>
      </c>
      <c r="AD468" s="91">
        <v>93708</v>
      </c>
      <c r="AE468" s="91">
        <v>98834</v>
      </c>
      <c r="AF468" s="91">
        <v>95815</v>
      </c>
      <c r="AG468" s="91">
        <v>93270</v>
      </c>
      <c r="AH468" s="91">
        <v>90538</v>
      </c>
      <c r="AI468" s="91">
        <v>88172</v>
      </c>
      <c r="AJ468" s="91">
        <v>85535</v>
      </c>
      <c r="AK468" s="91">
        <v>83511</v>
      </c>
      <c r="AL468" s="91">
        <v>81003</v>
      </c>
      <c r="AM468" s="91">
        <v>79666</v>
      </c>
      <c r="AN468" s="91">
        <v>79113</v>
      </c>
      <c r="AO468" s="91">
        <v>80577</v>
      </c>
      <c r="AP468" s="91">
        <v>81553.823839300298</v>
      </c>
      <c r="AQ468" s="91">
        <v>82165.142375656709</v>
      </c>
      <c r="AR468" s="91">
        <v>82228.219045284874</v>
      </c>
      <c r="AS468" s="91">
        <v>82138.281315467</v>
      </c>
      <c r="AT468" s="91">
        <v>81702.90799224998</v>
      </c>
      <c r="AU468" s="91">
        <v>81283.558247155554</v>
      </c>
      <c r="AV468" s="91">
        <v>80665.437143354415</v>
      </c>
      <c r="AW468" s="91">
        <v>80258.427455774217</v>
      </c>
      <c r="AX468" s="91">
        <v>79829.941153684093</v>
      </c>
      <c r="AY468" s="91">
        <v>79581.566751208506</v>
      </c>
      <c r="AZ468" s="91">
        <v>79311.255903884972</v>
      </c>
      <c r="BA468" s="91">
        <v>79212.723145671771</v>
      </c>
      <c r="BB468" s="91">
        <v>78750.313051736477</v>
      </c>
      <c r="BC468" s="91">
        <v>78450.549642230457</v>
      </c>
      <c r="BD468" s="91">
        <v>78144.24870077247</v>
      </c>
      <c r="BE468" s="91">
        <v>77970.336664662638</v>
      </c>
      <c r="BF468" s="91">
        <v>77782.991975074168</v>
      </c>
      <c r="BG468" s="91">
        <v>77719.029620810717</v>
      </c>
      <c r="BH468" s="91">
        <v>77639.825984090639</v>
      </c>
      <c r="BI468" s="91">
        <v>77679.403654877824</v>
      </c>
      <c r="BJ468" s="91">
        <v>77709.575334171343</v>
      </c>
      <c r="BK468" s="91">
        <v>77833.996628503402</v>
      </c>
    </row>
    <row r="469" spans="1:76" ht="12.75" customHeight="1" x14ac:dyDescent="0.2">
      <c r="B469" s="98" t="s">
        <v>49</v>
      </c>
      <c r="C469" s="91" t="s">
        <v>32</v>
      </c>
      <c r="D469" s="91" t="s">
        <v>32</v>
      </c>
      <c r="E469" s="91" t="s">
        <v>32</v>
      </c>
      <c r="F469" s="91" t="s">
        <v>32</v>
      </c>
      <c r="G469" s="95">
        <v>115400.80308503839</v>
      </c>
      <c r="H469" s="91">
        <v>112949</v>
      </c>
      <c r="I469" s="91">
        <v>110837</v>
      </c>
      <c r="J469" s="91">
        <v>108380</v>
      </c>
      <c r="K469" s="91">
        <v>106205</v>
      </c>
      <c r="L469" s="91">
        <v>105143</v>
      </c>
      <c r="M469" s="91">
        <v>103049</v>
      </c>
      <c r="N469" s="91">
        <v>100504</v>
      </c>
      <c r="O469" s="91">
        <v>98430</v>
      </c>
      <c r="P469" s="91">
        <v>95847</v>
      </c>
      <c r="Q469" s="91">
        <v>93555</v>
      </c>
      <c r="R469" s="91">
        <v>91390</v>
      </c>
      <c r="S469" s="91">
        <v>89206</v>
      </c>
      <c r="T469" s="91">
        <v>86597</v>
      </c>
      <c r="U469" s="91">
        <v>84411</v>
      </c>
      <c r="V469" s="91">
        <v>80023</v>
      </c>
      <c r="W469" s="91">
        <v>77865</v>
      </c>
      <c r="X469" s="91">
        <v>75550</v>
      </c>
      <c r="Y469" s="91">
        <v>73168</v>
      </c>
      <c r="Z469" s="91">
        <v>70859</v>
      </c>
      <c r="AA469" s="91">
        <v>68630</v>
      </c>
      <c r="AB469" s="91">
        <v>66581</v>
      </c>
      <c r="AC469" s="91">
        <v>64538</v>
      </c>
      <c r="AD469" s="91">
        <v>62904</v>
      </c>
      <c r="AE469" s="91">
        <v>64842</v>
      </c>
      <c r="AF469" s="91">
        <v>62740</v>
      </c>
      <c r="AG469" s="91">
        <v>60850</v>
      </c>
      <c r="AH469" s="91">
        <v>59003</v>
      </c>
      <c r="AI469" s="91">
        <v>57322</v>
      </c>
      <c r="AJ469" s="91">
        <v>55375</v>
      </c>
      <c r="AK469" s="91">
        <v>54134</v>
      </c>
      <c r="AL469" s="91">
        <v>52375</v>
      </c>
      <c r="AM469" s="91">
        <v>51129</v>
      </c>
      <c r="AN469" s="91">
        <v>50486</v>
      </c>
      <c r="AO469" s="91">
        <v>51267</v>
      </c>
      <c r="AP469" s="91">
        <v>51684.954294224721</v>
      </c>
      <c r="AQ469" s="91">
        <v>51922.829471679404</v>
      </c>
      <c r="AR469" s="91">
        <v>51820.267892177886</v>
      </c>
      <c r="AS469" s="91">
        <v>51662.45999653027</v>
      </c>
      <c r="AT469" s="91">
        <v>51299.086794822273</v>
      </c>
      <c r="AU469" s="91">
        <v>50953.161439493328</v>
      </c>
      <c r="AV469" s="91">
        <v>50474.511015116943</v>
      </c>
      <c r="AW469" s="91">
        <v>50137.873243405644</v>
      </c>
      <c r="AX469" s="91">
        <v>49779.647347858881</v>
      </c>
      <c r="AY469" s="91">
        <v>49557.712263007794</v>
      </c>
      <c r="AZ469" s="91">
        <v>49321.695066831206</v>
      </c>
      <c r="BA469" s="91">
        <v>49194.740833263473</v>
      </c>
      <c r="BB469" s="91">
        <v>48839.144535671454</v>
      </c>
      <c r="BC469" s="91">
        <v>48605.455485494313</v>
      </c>
      <c r="BD469" s="91">
        <v>48376.452689889637</v>
      </c>
      <c r="BE469" s="91">
        <v>48207.098780010609</v>
      </c>
      <c r="BF469" s="91">
        <v>48004.232670243829</v>
      </c>
      <c r="BG469" s="91">
        <v>47883.971165182498</v>
      </c>
      <c r="BH469" s="91">
        <v>47749.61565328006</v>
      </c>
      <c r="BI469" s="91">
        <v>47661.116696473029</v>
      </c>
      <c r="BJ469" s="91">
        <v>47560.011366230523</v>
      </c>
      <c r="BK469" s="91">
        <v>47550.184454589376</v>
      </c>
    </row>
    <row r="470" spans="1:76" ht="12.75" customHeight="1" x14ac:dyDescent="0.2">
      <c r="B470" s="98" t="s">
        <v>50</v>
      </c>
      <c r="C470" s="91" t="s">
        <v>32</v>
      </c>
      <c r="D470" s="91" t="s">
        <v>32</v>
      </c>
      <c r="E470" s="91" t="s">
        <v>32</v>
      </c>
      <c r="F470" s="91" t="s">
        <v>32</v>
      </c>
      <c r="G470" s="95">
        <v>109748.32291729015</v>
      </c>
      <c r="H470" s="91">
        <v>109169</v>
      </c>
      <c r="I470" s="91">
        <v>107998</v>
      </c>
      <c r="J470" s="91">
        <v>106776</v>
      </c>
      <c r="K470" s="91">
        <v>105589</v>
      </c>
      <c r="L470" s="91">
        <v>105718</v>
      </c>
      <c r="M470" s="91">
        <v>104446</v>
      </c>
      <c r="N470" s="91">
        <v>102881</v>
      </c>
      <c r="O470" s="91">
        <v>101292</v>
      </c>
      <c r="P470" s="91">
        <v>99653</v>
      </c>
      <c r="Q470" s="91">
        <v>97992</v>
      </c>
      <c r="R470" s="91">
        <v>96352</v>
      </c>
      <c r="S470" s="91">
        <v>94810</v>
      </c>
      <c r="T470" s="91">
        <v>92988</v>
      </c>
      <c r="U470" s="91">
        <v>91327</v>
      </c>
      <c r="V470" s="91">
        <v>88107</v>
      </c>
      <c r="W470" s="91">
        <v>86466</v>
      </c>
      <c r="X470" s="91">
        <v>84975</v>
      </c>
      <c r="Y470" s="91">
        <v>83410</v>
      </c>
      <c r="Z470" s="91">
        <v>81848</v>
      </c>
      <c r="AA470" s="91">
        <v>80439</v>
      </c>
      <c r="AB470" s="91">
        <v>78940</v>
      </c>
      <c r="AC470" s="91">
        <v>77679</v>
      </c>
      <c r="AD470" s="91">
        <v>77671</v>
      </c>
      <c r="AE470" s="91">
        <v>85873</v>
      </c>
      <c r="AF470" s="91">
        <v>84779</v>
      </c>
      <c r="AG470" s="91">
        <v>83719</v>
      </c>
      <c r="AH470" s="91">
        <v>82643</v>
      </c>
      <c r="AI470" s="91">
        <v>81841</v>
      </c>
      <c r="AJ470" s="91">
        <v>80940</v>
      </c>
      <c r="AK470" s="91">
        <v>80533</v>
      </c>
      <c r="AL470" s="91">
        <v>79878</v>
      </c>
      <c r="AM470" s="91">
        <v>80022</v>
      </c>
      <c r="AN470" s="91">
        <v>81542</v>
      </c>
      <c r="AO470" s="91">
        <v>86040</v>
      </c>
      <c r="AP470" s="91">
        <v>89615.55254630337</v>
      </c>
      <c r="AQ470" s="91">
        <v>92411.166947332153</v>
      </c>
      <c r="AR470" s="91">
        <v>94400.098672171764</v>
      </c>
      <c r="AS470" s="91">
        <v>95927.918240616549</v>
      </c>
      <c r="AT470" s="91">
        <v>96965.12503462407</v>
      </c>
      <c r="AU470" s="91">
        <v>97705.673418184291</v>
      </c>
      <c r="AV470" s="91">
        <v>98141.95008093302</v>
      </c>
      <c r="AW470" s="91">
        <v>98694.911125805273</v>
      </c>
      <c r="AX470" s="91">
        <v>99208.072853051388</v>
      </c>
      <c r="AY470" s="91">
        <v>99826.810639036295</v>
      </c>
      <c r="AZ470" s="91">
        <v>100402.86416184489</v>
      </c>
      <c r="BA470" s="91">
        <v>101076.8674368479</v>
      </c>
      <c r="BB470" s="91">
        <v>101199.5368496661</v>
      </c>
      <c r="BC470" s="91">
        <v>101414.12915082976</v>
      </c>
      <c r="BD470" s="91">
        <v>101597.04238935464</v>
      </c>
      <c r="BE470" s="91">
        <v>101868.70439455044</v>
      </c>
      <c r="BF470" s="91">
        <v>102115.25980233194</v>
      </c>
      <c r="BG470" s="91">
        <v>102447.61405518156</v>
      </c>
      <c r="BH470" s="91">
        <v>102757.42563071912</v>
      </c>
      <c r="BI470" s="91">
        <v>103120.41485476242</v>
      </c>
      <c r="BJ470" s="91">
        <v>103450.86012391809</v>
      </c>
      <c r="BK470" s="91">
        <v>103852.65040004156</v>
      </c>
    </row>
    <row r="471" spans="1:76" ht="12.75" customHeight="1" x14ac:dyDescent="0.2">
      <c r="B471" s="98" t="s">
        <v>51</v>
      </c>
      <c r="C471" s="91" t="s">
        <v>32</v>
      </c>
      <c r="D471" s="91" t="s">
        <v>32</v>
      </c>
      <c r="E471" s="91" t="s">
        <v>32</v>
      </c>
      <c r="F471" s="91" t="s">
        <v>32</v>
      </c>
      <c r="G471" s="95">
        <v>46251.929015927199</v>
      </c>
      <c r="H471" s="91">
        <v>45352</v>
      </c>
      <c r="I471" s="91">
        <v>44567</v>
      </c>
      <c r="J471" s="91">
        <v>43582</v>
      </c>
      <c r="K471" s="91">
        <v>42837</v>
      </c>
      <c r="L471" s="91">
        <v>42245</v>
      </c>
      <c r="M471" s="91">
        <v>41498</v>
      </c>
      <c r="N471" s="91">
        <v>40429</v>
      </c>
      <c r="O471" s="91">
        <v>39658</v>
      </c>
      <c r="P471" s="91">
        <v>38727</v>
      </c>
      <c r="Q471" s="91">
        <v>37920</v>
      </c>
      <c r="R471" s="91">
        <v>37059</v>
      </c>
      <c r="S471" s="91">
        <v>36134</v>
      </c>
      <c r="T471" s="91">
        <v>35067</v>
      </c>
      <c r="U471" s="91">
        <v>34103</v>
      </c>
      <c r="V471" s="91">
        <v>32339</v>
      </c>
      <c r="W471" s="91">
        <v>31401</v>
      </c>
      <c r="X471" s="91">
        <v>30477</v>
      </c>
      <c r="Y471" s="91">
        <v>29536</v>
      </c>
      <c r="Z471" s="91">
        <v>28641</v>
      </c>
      <c r="AA471" s="91">
        <v>27773</v>
      </c>
      <c r="AB471" s="91">
        <v>26909</v>
      </c>
      <c r="AC471" s="91">
        <v>26082</v>
      </c>
      <c r="AD471" s="91">
        <v>25642</v>
      </c>
      <c r="AE471" s="91">
        <v>26972</v>
      </c>
      <c r="AF471" s="91">
        <v>26179</v>
      </c>
      <c r="AG471" s="91">
        <v>25463</v>
      </c>
      <c r="AH471" s="91">
        <v>24821</v>
      </c>
      <c r="AI471" s="91">
        <v>24202</v>
      </c>
      <c r="AJ471" s="91">
        <v>23465</v>
      </c>
      <c r="AK471" s="91">
        <v>22974</v>
      </c>
      <c r="AL471" s="91">
        <v>22365</v>
      </c>
      <c r="AM471" s="91">
        <v>22063</v>
      </c>
      <c r="AN471" s="91">
        <v>21829</v>
      </c>
      <c r="AO471" s="91">
        <v>22421</v>
      </c>
      <c r="AP471" s="91">
        <v>22705.652318153159</v>
      </c>
      <c r="AQ471" s="91">
        <v>22893.161686273746</v>
      </c>
      <c r="AR471" s="91">
        <v>22927.489467163552</v>
      </c>
      <c r="AS471" s="91">
        <v>22936.398566954271</v>
      </c>
      <c r="AT471" s="91">
        <v>22866.093432429287</v>
      </c>
      <c r="AU471" s="91">
        <v>22796.274281237089</v>
      </c>
      <c r="AV471" s="91">
        <v>22664.884064620281</v>
      </c>
      <c r="AW471" s="91">
        <v>22585.749376927939</v>
      </c>
      <c r="AX471" s="91">
        <v>22497.489950450927</v>
      </c>
      <c r="AY471" s="91">
        <v>22457.324351435189</v>
      </c>
      <c r="AZ471" s="91">
        <v>22405.115648092647</v>
      </c>
      <c r="BA471" s="91">
        <v>22396.898932661454</v>
      </c>
      <c r="BB471" s="91">
        <v>22290.760866936078</v>
      </c>
      <c r="BC471" s="91">
        <v>22218.529155342851</v>
      </c>
      <c r="BD471" s="91">
        <v>22136.79333244147</v>
      </c>
      <c r="BE471" s="91">
        <v>22090.486885744322</v>
      </c>
      <c r="BF471" s="91">
        <v>22037.670047864056</v>
      </c>
      <c r="BG471" s="91">
        <v>22011.863494730304</v>
      </c>
      <c r="BH471" s="91">
        <v>21976.764337572415</v>
      </c>
      <c r="BI471" s="91">
        <v>21966.940177374119</v>
      </c>
      <c r="BJ471" s="91">
        <v>21949.75628856082</v>
      </c>
      <c r="BK471" s="91">
        <v>21918.304067604331</v>
      </c>
    </row>
    <row r="472" spans="1:76" ht="12.75" customHeight="1" x14ac:dyDescent="0.2">
      <c r="B472" s="98" t="s">
        <v>52</v>
      </c>
      <c r="C472" s="91" t="s">
        <v>32</v>
      </c>
      <c r="D472" s="91" t="s">
        <v>32</v>
      </c>
      <c r="E472" s="91" t="s">
        <v>32</v>
      </c>
      <c r="F472" s="91" t="s">
        <v>32</v>
      </c>
      <c r="G472" s="95">
        <v>47899.068937420714</v>
      </c>
      <c r="H472" s="91">
        <v>47410</v>
      </c>
      <c r="I472" s="91">
        <v>46805</v>
      </c>
      <c r="J472" s="91">
        <v>46157</v>
      </c>
      <c r="K472" s="91">
        <v>45643</v>
      </c>
      <c r="L472" s="91">
        <v>45167</v>
      </c>
      <c r="M472" s="91">
        <v>44540</v>
      </c>
      <c r="N472" s="91">
        <v>43589</v>
      </c>
      <c r="O472" s="91">
        <v>42806</v>
      </c>
      <c r="P472" s="91">
        <v>41893</v>
      </c>
      <c r="Q472" s="91">
        <v>40926</v>
      </c>
      <c r="R472" s="91">
        <v>40073</v>
      </c>
      <c r="S472" s="91">
        <v>39203</v>
      </c>
      <c r="T472" s="91">
        <v>38229</v>
      </c>
      <c r="U472" s="91">
        <v>37397</v>
      </c>
      <c r="V472" s="91">
        <v>35633</v>
      </c>
      <c r="W472" s="91">
        <v>34771</v>
      </c>
      <c r="X472" s="91">
        <v>33952</v>
      </c>
      <c r="Y472" s="91">
        <v>33244</v>
      </c>
      <c r="Z472" s="91">
        <v>32476</v>
      </c>
      <c r="AA472" s="91">
        <v>31725</v>
      </c>
      <c r="AB472" s="91">
        <v>31000</v>
      </c>
      <c r="AC472" s="91">
        <v>30344</v>
      </c>
      <c r="AD472" s="91">
        <v>30115</v>
      </c>
      <c r="AE472" s="91">
        <v>32743</v>
      </c>
      <c r="AF472" s="91">
        <v>32040</v>
      </c>
      <c r="AG472" s="91">
        <v>31354</v>
      </c>
      <c r="AH472" s="91">
        <v>30821</v>
      </c>
      <c r="AI472" s="91">
        <v>30250</v>
      </c>
      <c r="AJ472" s="91">
        <v>29486</v>
      </c>
      <c r="AK472" s="91">
        <v>29039</v>
      </c>
      <c r="AL472" s="91">
        <v>28526</v>
      </c>
      <c r="AM472" s="91">
        <v>28288</v>
      </c>
      <c r="AN472" s="91">
        <v>28262</v>
      </c>
      <c r="AO472" s="91">
        <v>28938</v>
      </c>
      <c r="AP472" s="91">
        <v>29403.004298552922</v>
      </c>
      <c r="AQ472" s="91">
        <v>29725.227374102022</v>
      </c>
      <c r="AR472" s="91">
        <v>29850.965441341417</v>
      </c>
      <c r="AS472" s="91">
        <v>29908.528705904067</v>
      </c>
      <c r="AT472" s="91">
        <v>29848.108679906567</v>
      </c>
      <c r="AU472" s="91">
        <v>29770.309019951477</v>
      </c>
      <c r="AV472" s="91">
        <v>29616.378032212571</v>
      </c>
      <c r="AW472" s="91">
        <v>29519.956223504694</v>
      </c>
      <c r="AX472" s="91">
        <v>29410.727009068571</v>
      </c>
      <c r="AY472" s="91">
        <v>29334.628302710411</v>
      </c>
      <c r="AZ472" s="91">
        <v>29235.693381637328</v>
      </c>
      <c r="BA472" s="91">
        <v>29185.860891212531</v>
      </c>
      <c r="BB472" s="91">
        <v>29005.434960093447</v>
      </c>
      <c r="BC472" s="91">
        <v>28867.612392103638</v>
      </c>
      <c r="BD472" s="91">
        <v>28722.304716063889</v>
      </c>
      <c r="BE472" s="91">
        <v>28603.999720152868</v>
      </c>
      <c r="BF472" s="91">
        <v>28463.290004303159</v>
      </c>
      <c r="BG472" s="91">
        <v>28347.844875864299</v>
      </c>
      <c r="BH472" s="91">
        <v>28212.858994683593</v>
      </c>
      <c r="BI472" s="91">
        <v>28110.003150486988</v>
      </c>
      <c r="BJ472" s="91">
        <v>27990.917076155936</v>
      </c>
      <c r="BK472" s="91">
        <v>27889.78091442096</v>
      </c>
    </row>
    <row r="473" spans="1:76" ht="12.75" customHeight="1" x14ac:dyDescent="0.2">
      <c r="B473" s="98" t="s">
        <v>53</v>
      </c>
      <c r="C473" s="91" t="s">
        <v>32</v>
      </c>
      <c r="D473" s="91" t="s">
        <v>32</v>
      </c>
      <c r="E473" s="91" t="s">
        <v>32</v>
      </c>
      <c r="F473" s="91" t="s">
        <v>32</v>
      </c>
      <c r="G473" s="95">
        <v>19363.644905863657</v>
      </c>
      <c r="H473" s="91">
        <v>19221</v>
      </c>
      <c r="I473" s="91">
        <v>18806</v>
      </c>
      <c r="J473" s="91">
        <v>18383</v>
      </c>
      <c r="K473" s="91">
        <v>18164</v>
      </c>
      <c r="L473" s="91">
        <v>17755</v>
      </c>
      <c r="M473" s="91">
        <v>17409</v>
      </c>
      <c r="N473" s="91">
        <v>17088</v>
      </c>
      <c r="O473" s="91">
        <v>16688</v>
      </c>
      <c r="P473" s="91">
        <v>16297</v>
      </c>
      <c r="Q473" s="91">
        <v>15900</v>
      </c>
      <c r="R473" s="91">
        <v>15543</v>
      </c>
      <c r="S473" s="91">
        <v>13327</v>
      </c>
      <c r="T473" s="91">
        <v>12887</v>
      </c>
      <c r="U473" s="91">
        <v>12593</v>
      </c>
      <c r="V473" s="91">
        <v>12001</v>
      </c>
      <c r="W473" s="91">
        <v>11656</v>
      </c>
      <c r="X473" s="91">
        <v>11341</v>
      </c>
      <c r="Y473" s="91">
        <v>11033</v>
      </c>
      <c r="Z473" s="91">
        <v>10718</v>
      </c>
      <c r="AA473" s="91">
        <v>10351</v>
      </c>
      <c r="AB473" s="91">
        <v>10008</v>
      </c>
      <c r="AC473" s="91">
        <v>9690</v>
      </c>
      <c r="AD473" s="91">
        <v>9573</v>
      </c>
      <c r="AE473" s="91">
        <v>10142</v>
      </c>
      <c r="AF473" s="91">
        <v>9862</v>
      </c>
      <c r="AG473" s="91">
        <v>9633</v>
      </c>
      <c r="AH473" s="91">
        <v>9404</v>
      </c>
      <c r="AI473" s="91">
        <v>9170</v>
      </c>
      <c r="AJ473" s="91">
        <v>8897</v>
      </c>
      <c r="AK473" s="91">
        <v>8706</v>
      </c>
      <c r="AL473" s="91">
        <v>8491</v>
      </c>
      <c r="AM473" s="91">
        <v>8384</v>
      </c>
      <c r="AN473" s="91">
        <v>8284</v>
      </c>
      <c r="AO473" s="91">
        <v>8387</v>
      </c>
      <c r="AP473" s="91">
        <v>8459.2014222672751</v>
      </c>
      <c r="AQ473" s="91">
        <v>8502.9120561125055</v>
      </c>
      <c r="AR473" s="91">
        <v>8499.9598940379874</v>
      </c>
      <c r="AS473" s="91">
        <v>8488.6465874925671</v>
      </c>
      <c r="AT473" s="91">
        <v>8448.9232309647614</v>
      </c>
      <c r="AU473" s="91">
        <v>8405.3855920532405</v>
      </c>
      <c r="AV473" s="91">
        <v>8340.2174589522438</v>
      </c>
      <c r="AW473" s="91">
        <v>8289.7017255362443</v>
      </c>
      <c r="AX473" s="91">
        <v>8231.8707806206494</v>
      </c>
      <c r="AY473" s="91">
        <v>8191.1224912782973</v>
      </c>
      <c r="AZ473" s="91">
        <v>8146.5191318157686</v>
      </c>
      <c r="BA473" s="91">
        <v>8116.1876457571743</v>
      </c>
      <c r="BB473" s="91">
        <v>8054.7518171271477</v>
      </c>
      <c r="BC473" s="91">
        <v>8002.5985696762918</v>
      </c>
      <c r="BD473" s="91">
        <v>7944.918768405827</v>
      </c>
      <c r="BE473" s="91">
        <v>7896.28585699204</v>
      </c>
      <c r="BF473" s="91">
        <v>7844.2982918909556</v>
      </c>
      <c r="BG473" s="91">
        <v>7802.203852177191</v>
      </c>
      <c r="BH473" s="91">
        <v>7755.9940664061187</v>
      </c>
      <c r="BI473" s="91">
        <v>7721.828081219749</v>
      </c>
      <c r="BJ473" s="91">
        <v>7684.8495776937907</v>
      </c>
      <c r="BK473" s="91">
        <v>7652.3410479127288</v>
      </c>
    </row>
    <row r="474" spans="1:76" ht="12.75" customHeight="1" x14ac:dyDescent="0.2">
      <c r="B474" s="98" t="s">
        <v>54</v>
      </c>
      <c r="C474" s="91" t="s">
        <v>32</v>
      </c>
      <c r="D474" s="91" t="s">
        <v>32</v>
      </c>
      <c r="E474" s="91" t="s">
        <v>32</v>
      </c>
      <c r="F474" s="91" t="s">
        <v>32</v>
      </c>
      <c r="G474" s="95">
        <v>1565.132955153219</v>
      </c>
      <c r="H474" s="91">
        <v>1671</v>
      </c>
      <c r="I474" s="91">
        <v>1651</v>
      </c>
      <c r="J474" s="91">
        <v>1646</v>
      </c>
      <c r="K474" s="91">
        <v>1656</v>
      </c>
      <c r="L474" s="91">
        <v>1670</v>
      </c>
      <c r="M474" s="91">
        <v>1636</v>
      </c>
      <c r="N474" s="91">
        <v>1648</v>
      </c>
      <c r="O474" s="91">
        <v>1620</v>
      </c>
      <c r="P474" s="91">
        <v>1576</v>
      </c>
      <c r="Q474" s="91">
        <v>1559</v>
      </c>
      <c r="R474" s="91">
        <v>1559</v>
      </c>
      <c r="S474" s="91">
        <v>1533</v>
      </c>
      <c r="T474" s="91">
        <v>1510</v>
      </c>
      <c r="U474" s="91">
        <v>1478</v>
      </c>
      <c r="V474" s="91">
        <v>1423</v>
      </c>
      <c r="W474" s="91">
        <v>1418</v>
      </c>
      <c r="X474" s="91">
        <v>1413</v>
      </c>
      <c r="Y474" s="91">
        <v>1421</v>
      </c>
      <c r="Z474" s="91">
        <v>1418</v>
      </c>
      <c r="AA474" s="91">
        <v>1431</v>
      </c>
      <c r="AB474" s="91">
        <v>1417</v>
      </c>
      <c r="AC474" s="91">
        <v>1402</v>
      </c>
      <c r="AD474" s="91">
        <v>1440</v>
      </c>
      <c r="AE474" s="91">
        <v>2587</v>
      </c>
      <c r="AF474" s="91">
        <v>2587</v>
      </c>
      <c r="AG474" s="91">
        <v>2603</v>
      </c>
      <c r="AH474" s="91">
        <v>2656</v>
      </c>
      <c r="AI474" s="91">
        <v>2708</v>
      </c>
      <c r="AJ474" s="91">
        <v>2735</v>
      </c>
      <c r="AK474" s="91">
        <v>2804</v>
      </c>
      <c r="AL474" s="91">
        <v>2878</v>
      </c>
      <c r="AM474" s="91">
        <v>3027</v>
      </c>
      <c r="AN474" s="91">
        <v>3270</v>
      </c>
      <c r="AO474" s="91">
        <v>3889</v>
      </c>
      <c r="AP474" s="91">
        <v>4526.7272310807439</v>
      </c>
      <c r="AQ474" s="91">
        <v>5023.3804388973322</v>
      </c>
      <c r="AR474" s="91">
        <v>5402.3051341120481</v>
      </c>
      <c r="AS474" s="91">
        <v>5698.8744199497896</v>
      </c>
      <c r="AT474" s="91">
        <v>5933.753051719249</v>
      </c>
      <c r="AU474" s="91">
        <v>6125.9951745948447</v>
      </c>
      <c r="AV474" s="91">
        <v>6282.6547979523748</v>
      </c>
      <c r="AW474" s="91">
        <v>6442.1555517370625</v>
      </c>
      <c r="AX474" s="91">
        <v>6602.777239495761</v>
      </c>
      <c r="AY474" s="91">
        <v>6764.6827510631301</v>
      </c>
      <c r="AZ474" s="91">
        <v>6925.8475557149732</v>
      </c>
      <c r="BA474" s="91">
        <v>7088.5396151421883</v>
      </c>
      <c r="BB474" s="91">
        <v>7182.4849590978902</v>
      </c>
      <c r="BC474" s="91">
        <v>7280.0421483130685</v>
      </c>
      <c r="BD474" s="91">
        <v>7378.8615108151153</v>
      </c>
      <c r="BE474" s="91">
        <v>7480.1359495121887</v>
      </c>
      <c r="BF474" s="91">
        <v>7584.2596244107144</v>
      </c>
      <c r="BG474" s="91">
        <v>7686.6310582455708</v>
      </c>
      <c r="BH474" s="91">
        <v>7788.948605443471</v>
      </c>
      <c r="BI474" s="91">
        <v>7893.2142978380771</v>
      </c>
      <c r="BJ474" s="91">
        <v>7995.9470308633199</v>
      </c>
      <c r="BK474" s="91">
        <v>8099.7284752446349</v>
      </c>
    </row>
    <row r="475" spans="1:76" ht="12.75" customHeight="1" x14ac:dyDescent="0.2">
      <c r="B475" s="98" t="s">
        <v>55</v>
      </c>
      <c r="C475" s="91" t="s">
        <v>32</v>
      </c>
      <c r="D475" s="91" t="s">
        <v>32</v>
      </c>
      <c r="E475" s="91" t="s">
        <v>32</v>
      </c>
      <c r="F475" s="91" t="s">
        <v>32</v>
      </c>
      <c r="G475" s="95">
        <v>8214.6978234048183</v>
      </c>
      <c r="H475" s="91">
        <v>7821</v>
      </c>
      <c r="I475" s="91">
        <v>7796</v>
      </c>
      <c r="J475" s="91">
        <v>7740</v>
      </c>
      <c r="K475" s="91">
        <v>7713</v>
      </c>
      <c r="L475" s="91">
        <v>7722</v>
      </c>
      <c r="M475" s="91">
        <v>7764</v>
      </c>
      <c r="N475" s="91">
        <v>7724</v>
      </c>
      <c r="O475" s="91">
        <v>7631</v>
      </c>
      <c r="P475" s="91">
        <v>7601</v>
      </c>
      <c r="Q475" s="91">
        <v>7498</v>
      </c>
      <c r="R475" s="91">
        <v>7440</v>
      </c>
      <c r="S475" s="91">
        <v>7381</v>
      </c>
      <c r="T475" s="91">
        <v>7320</v>
      </c>
      <c r="U475" s="91">
        <v>7142</v>
      </c>
      <c r="V475" s="91">
        <v>6854</v>
      </c>
      <c r="W475" s="91">
        <v>6790</v>
      </c>
      <c r="X475" s="91">
        <v>6667</v>
      </c>
      <c r="Y475" s="91">
        <v>6579</v>
      </c>
      <c r="Z475" s="91">
        <v>6489</v>
      </c>
      <c r="AA475" s="91">
        <v>6381</v>
      </c>
      <c r="AB475" s="91">
        <v>6334</v>
      </c>
      <c r="AC475" s="91">
        <v>6297</v>
      </c>
      <c r="AD475" s="91">
        <v>6422</v>
      </c>
      <c r="AE475" s="91">
        <v>7711</v>
      </c>
      <c r="AF475" s="91">
        <v>7635</v>
      </c>
      <c r="AG475" s="91">
        <v>7658</v>
      </c>
      <c r="AH475" s="91">
        <v>7630</v>
      </c>
      <c r="AI475" s="91">
        <v>7602</v>
      </c>
      <c r="AJ475" s="91">
        <v>7526</v>
      </c>
      <c r="AK475" s="91">
        <v>7562</v>
      </c>
      <c r="AL475" s="91">
        <v>7633</v>
      </c>
      <c r="AM475" s="91">
        <v>7687</v>
      </c>
      <c r="AN475" s="91">
        <v>8095</v>
      </c>
      <c r="AO475" s="91">
        <v>9055</v>
      </c>
      <c r="AP475" s="91">
        <v>9845.4901456809748</v>
      </c>
      <c r="AQ475" s="91">
        <v>10471.292944268376</v>
      </c>
      <c r="AR475" s="91">
        <v>10944.239212122073</v>
      </c>
      <c r="AS475" s="91">
        <v>11318.35293171603</v>
      </c>
      <c r="AT475" s="91">
        <v>11606.188867186158</v>
      </c>
      <c r="AU475" s="91">
        <v>11837.906539973899</v>
      </c>
      <c r="AV475" s="91">
        <v>12013.636312367507</v>
      </c>
      <c r="AW475" s="91">
        <v>12192.976267089307</v>
      </c>
      <c r="AX475" s="91">
        <v>12363.89409719707</v>
      </c>
      <c r="AY475" s="91">
        <v>12543.322972681804</v>
      </c>
      <c r="AZ475" s="91">
        <v>12719.187880067677</v>
      </c>
      <c r="BA475" s="91">
        <v>12866.44383203024</v>
      </c>
      <c r="BB475" s="91">
        <v>12911.539363441037</v>
      </c>
      <c r="BC475" s="91">
        <v>13001.521342565062</v>
      </c>
      <c r="BD475" s="91">
        <v>13088.985235921584</v>
      </c>
      <c r="BE475" s="91">
        <v>13183.907026413281</v>
      </c>
      <c r="BF475" s="91">
        <v>13276.541709566713</v>
      </c>
      <c r="BG475" s="91">
        <v>13353.689905111984</v>
      </c>
      <c r="BH475" s="91">
        <v>13428.272334821777</v>
      </c>
      <c r="BI475" s="91">
        <v>13529.198695464627</v>
      </c>
      <c r="BJ475" s="91">
        <v>13624.467217690226</v>
      </c>
      <c r="BK475" s="91">
        <v>13724.708799979593</v>
      </c>
    </row>
    <row r="476" spans="1:76" ht="12.75" customHeight="1" x14ac:dyDescent="0.2">
      <c r="B476" s="98" t="s">
        <v>59</v>
      </c>
      <c r="C476" s="91" t="s">
        <v>32</v>
      </c>
      <c r="D476" s="91" t="s">
        <v>32</v>
      </c>
      <c r="E476" s="91" t="s">
        <v>32</v>
      </c>
      <c r="F476" s="91" t="s">
        <v>32</v>
      </c>
      <c r="G476" s="91">
        <v>0</v>
      </c>
      <c r="H476" s="91">
        <v>0</v>
      </c>
      <c r="I476" s="91">
        <v>0</v>
      </c>
      <c r="J476" s="91">
        <v>0</v>
      </c>
      <c r="K476" s="91">
        <v>0</v>
      </c>
      <c r="L476" s="91">
        <v>0</v>
      </c>
      <c r="M476" s="91">
        <v>0</v>
      </c>
      <c r="N476" s="91">
        <v>0</v>
      </c>
      <c r="O476" s="91">
        <v>0</v>
      </c>
      <c r="P476" s="91">
        <v>0</v>
      </c>
      <c r="Q476" s="91">
        <v>0</v>
      </c>
      <c r="R476" s="91">
        <v>0</v>
      </c>
      <c r="S476" s="91">
        <v>1970</v>
      </c>
      <c r="T476" s="91">
        <v>1939</v>
      </c>
      <c r="U476" s="91">
        <v>1996</v>
      </c>
      <c r="V476" s="91">
        <v>1849</v>
      </c>
      <c r="W476" s="91">
        <v>1932</v>
      </c>
      <c r="X476" s="91">
        <v>1951</v>
      </c>
      <c r="Y476" s="91">
        <v>1931</v>
      </c>
      <c r="Z476" s="91">
        <v>1908</v>
      </c>
      <c r="AA476" s="91">
        <v>1900</v>
      </c>
      <c r="AB476" s="91">
        <v>1841</v>
      </c>
      <c r="AC476" s="91">
        <v>1812</v>
      </c>
      <c r="AD476" s="91">
        <v>1819</v>
      </c>
      <c r="AE476" s="91">
        <v>2023</v>
      </c>
      <c r="AF476" s="91">
        <v>2026</v>
      </c>
      <c r="AG476" s="91">
        <v>2021</v>
      </c>
      <c r="AH476" s="91">
        <v>2041</v>
      </c>
      <c r="AI476" s="91">
        <v>2021</v>
      </c>
      <c r="AJ476" s="91">
        <v>2029</v>
      </c>
      <c r="AK476" s="91">
        <v>2022</v>
      </c>
      <c r="AL476" s="91">
        <v>2032</v>
      </c>
      <c r="AM476" s="91">
        <v>2048</v>
      </c>
      <c r="AN476" s="91">
        <v>2053</v>
      </c>
      <c r="AO476" s="91">
        <v>2100</v>
      </c>
      <c r="AP476" s="91">
        <v>2147.5151903500905</v>
      </c>
      <c r="AQ476" s="91">
        <v>2190.5967091077723</v>
      </c>
      <c r="AR476" s="91">
        <v>2223.4393415641475</v>
      </c>
      <c r="AS476" s="91">
        <v>2253.6341611694593</v>
      </c>
      <c r="AT476" s="91">
        <v>2278.3404888928253</v>
      </c>
      <c r="AU476" s="91">
        <v>2300.9003462753117</v>
      </c>
      <c r="AV476" s="91">
        <v>2316.5365851515407</v>
      </c>
      <c r="AW476" s="91">
        <v>2333.0808543244461</v>
      </c>
      <c r="AX476" s="91">
        <v>2346.4643518988332</v>
      </c>
      <c r="AY476" s="91">
        <v>2360.6205366303252</v>
      </c>
      <c r="AZ476" s="91">
        <v>2371.9347831185564</v>
      </c>
      <c r="BA476" s="91">
        <v>2383.3504865960631</v>
      </c>
      <c r="BB476" s="91">
        <v>2388.0706207713533</v>
      </c>
      <c r="BC476" s="91">
        <v>2395.2266057621368</v>
      </c>
      <c r="BD476" s="91">
        <v>2400.9109408517584</v>
      </c>
      <c r="BE476" s="91">
        <v>2408.5310565544492</v>
      </c>
      <c r="BF476" s="91">
        <v>2414.2717779609302</v>
      </c>
      <c r="BG476" s="91">
        <v>2420.9339294642614</v>
      </c>
      <c r="BH476" s="91">
        <v>2425.6536675989614</v>
      </c>
      <c r="BI476" s="91">
        <v>2432.1346113652589</v>
      </c>
      <c r="BJ476" s="91">
        <v>2437.5327947600322</v>
      </c>
      <c r="BK476" s="91">
        <v>2445.2505293683134</v>
      </c>
    </row>
    <row r="477" spans="1:76" ht="12.75" customHeight="1" x14ac:dyDescent="0.2">
      <c r="B477" s="98" t="s">
        <v>60</v>
      </c>
      <c r="C477" s="98">
        <v>539873.34672314173</v>
      </c>
      <c r="D477" s="98">
        <v>534286.17336157081</v>
      </c>
      <c r="E477" s="98">
        <v>528699</v>
      </c>
      <c r="F477" s="98">
        <v>523331</v>
      </c>
      <c r="G477" s="132">
        <v>517963</v>
      </c>
      <c r="H477" s="98">
        <v>510420</v>
      </c>
      <c r="I477" s="98">
        <v>502437</v>
      </c>
      <c r="J477" s="98">
        <v>492989</v>
      </c>
      <c r="K477" s="98">
        <v>484881</v>
      </c>
      <c r="L477" s="98">
        <v>480429</v>
      </c>
      <c r="M477" s="98">
        <v>472227</v>
      </c>
      <c r="N477" s="98">
        <v>461909</v>
      </c>
      <c r="O477" s="98">
        <v>453101</v>
      </c>
      <c r="P477" s="98">
        <v>442867</v>
      </c>
      <c r="Q477" s="98">
        <v>433334</v>
      </c>
      <c r="R477" s="98">
        <v>423890</v>
      </c>
      <c r="S477" s="98">
        <v>414968</v>
      </c>
      <c r="T477" s="98">
        <v>404054</v>
      </c>
      <c r="U477" s="98">
        <v>394810</v>
      </c>
      <c r="V477" s="98">
        <v>376754</v>
      </c>
      <c r="W477" s="98">
        <v>367815</v>
      </c>
      <c r="X477" s="98">
        <v>358391</v>
      </c>
      <c r="Y477" s="98">
        <v>348929</v>
      </c>
      <c r="Z477" s="98">
        <v>339700</v>
      </c>
      <c r="AA477" s="98">
        <v>330621</v>
      </c>
      <c r="AB477" s="98">
        <v>321906</v>
      </c>
      <c r="AC477" s="98">
        <v>313880</v>
      </c>
      <c r="AD477" s="98">
        <v>309294</v>
      </c>
      <c r="AE477" s="98">
        <v>331727</v>
      </c>
      <c r="AF477" s="98">
        <v>323663</v>
      </c>
      <c r="AG477" s="98">
        <v>316571</v>
      </c>
      <c r="AH477" s="98">
        <v>309557</v>
      </c>
      <c r="AI477" s="98">
        <v>303288</v>
      </c>
      <c r="AJ477" s="98">
        <v>295988</v>
      </c>
      <c r="AK477" s="98">
        <v>291285</v>
      </c>
      <c r="AL477" s="98">
        <v>285181</v>
      </c>
      <c r="AM477" s="98">
        <v>282314</v>
      </c>
      <c r="AN477" s="98">
        <v>282934</v>
      </c>
      <c r="AO477" s="98">
        <v>292674</v>
      </c>
      <c r="AP477" s="98">
        <v>299941.92128591356</v>
      </c>
      <c r="AQ477" s="98">
        <v>305305.71000343002</v>
      </c>
      <c r="AR477" s="98">
        <v>308296.98409997573</v>
      </c>
      <c r="AS477" s="98">
        <v>310333.09492579993</v>
      </c>
      <c r="AT477" s="98">
        <v>310948.52757279505</v>
      </c>
      <c r="AU477" s="98">
        <v>311179.16405891906</v>
      </c>
      <c r="AV477" s="98">
        <v>310516.20549066091</v>
      </c>
      <c r="AW477" s="98">
        <v>310454.83182410483</v>
      </c>
      <c r="AX477" s="98">
        <v>310270.88478332618</v>
      </c>
      <c r="AY477" s="98">
        <v>310617.7910590517</v>
      </c>
      <c r="AZ477" s="98">
        <v>310840.11351300799</v>
      </c>
      <c r="BA477" s="98">
        <v>311521.6128191828</v>
      </c>
      <c r="BB477" s="98">
        <v>310622.03702454106</v>
      </c>
      <c r="BC477" s="98">
        <v>310235.66449231759</v>
      </c>
      <c r="BD477" s="98">
        <v>309790.51828451641</v>
      </c>
      <c r="BE477" s="98">
        <v>309709.48633459292</v>
      </c>
      <c r="BF477" s="98">
        <v>309522.81590364646</v>
      </c>
      <c r="BG477" s="98">
        <v>309673.7819567683</v>
      </c>
      <c r="BH477" s="98">
        <v>309735.35927461612</v>
      </c>
      <c r="BI477" s="98">
        <v>310114.25421986211</v>
      </c>
      <c r="BJ477" s="98">
        <v>310403.91681004409</v>
      </c>
      <c r="BK477" s="98">
        <v>310966.94531766488</v>
      </c>
    </row>
    <row r="478" spans="1:76" ht="12.75" customHeight="1" x14ac:dyDescent="0.2">
      <c r="A478" s="96"/>
      <c r="B478" s="98" t="s">
        <v>12</v>
      </c>
    </row>
    <row r="479" spans="1:76" ht="12.75" customHeight="1" x14ac:dyDescent="0.2">
      <c r="A479" s="96"/>
    </row>
    <row r="480" spans="1:76" ht="12.75" customHeight="1" x14ac:dyDescent="0.2">
      <c r="A480" s="96"/>
      <c r="AI480" s="261"/>
      <c r="AJ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row>
    <row r="481" spans="1:107" ht="12.75" customHeight="1" x14ac:dyDescent="0.2">
      <c r="A481" s="96"/>
    </row>
    <row r="482" spans="1:107" ht="12.75" customHeight="1" x14ac:dyDescent="0.2">
      <c r="A482" s="96"/>
    </row>
    <row r="483" spans="1:107" ht="12.75" customHeight="1" x14ac:dyDescent="0.2">
      <c r="A483" s="96"/>
    </row>
    <row r="484" spans="1:107" ht="12.75" customHeight="1" x14ac:dyDescent="0.2">
      <c r="A484" s="96"/>
    </row>
    <row r="485" spans="1:107" ht="12.75" customHeight="1" x14ac:dyDescent="0.2">
      <c r="A485" s="96"/>
    </row>
    <row r="486" spans="1:107" ht="12.75" customHeight="1" x14ac:dyDescent="0.2">
      <c r="A486" s="96"/>
    </row>
    <row r="488" spans="1:107" ht="12.75" customHeight="1" x14ac:dyDescent="0.2">
      <c r="A488" s="106" t="s">
        <v>23</v>
      </c>
    </row>
    <row r="489" spans="1:107" ht="12.75" customHeight="1" x14ac:dyDescent="0.2">
      <c r="A489" s="96"/>
      <c r="B489" s="98" t="s">
        <v>56</v>
      </c>
      <c r="C489" s="91" t="s">
        <v>32</v>
      </c>
      <c r="D489" s="91" t="s">
        <v>32</v>
      </c>
      <c r="E489" s="91" t="s">
        <v>32</v>
      </c>
      <c r="F489" s="91" t="s">
        <v>32</v>
      </c>
      <c r="G489" s="91">
        <v>96994.581794148369</v>
      </c>
      <c r="H489" s="91">
        <v>96666</v>
      </c>
      <c r="I489" s="91">
        <v>95667</v>
      </c>
      <c r="J489" s="91">
        <v>93917</v>
      </c>
      <c r="K489" s="91">
        <v>92244</v>
      </c>
      <c r="L489" s="91">
        <v>90372</v>
      </c>
      <c r="M489" s="91">
        <v>88901</v>
      </c>
      <c r="N489" s="91">
        <v>86865</v>
      </c>
      <c r="O489" s="91">
        <v>85172</v>
      </c>
      <c r="P489" s="91">
        <v>83195</v>
      </c>
      <c r="Q489" s="91">
        <v>81423</v>
      </c>
      <c r="R489" s="91">
        <v>79308</v>
      </c>
      <c r="S489" s="91">
        <v>77533</v>
      </c>
      <c r="T489" s="91">
        <v>75356</v>
      </c>
      <c r="U489" s="91">
        <v>73475</v>
      </c>
      <c r="V489" s="91">
        <v>71575</v>
      </c>
      <c r="W489" s="91">
        <v>69607</v>
      </c>
      <c r="X489" s="91">
        <v>67482</v>
      </c>
      <c r="Y489" s="91">
        <v>65139</v>
      </c>
      <c r="Z489" s="91">
        <v>63033</v>
      </c>
      <c r="AA489" s="91">
        <v>60825</v>
      </c>
      <c r="AB489" s="91">
        <v>58718</v>
      </c>
      <c r="AC489" s="91">
        <v>56862</v>
      </c>
      <c r="AD489" s="91">
        <v>54649</v>
      </c>
      <c r="AE489" s="91">
        <v>52789</v>
      </c>
      <c r="AF489" s="91">
        <v>50684</v>
      </c>
      <c r="AG489" s="91">
        <v>48856</v>
      </c>
      <c r="AH489" s="91">
        <v>46973</v>
      </c>
      <c r="AI489" s="91">
        <v>45271</v>
      </c>
      <c r="AJ489" s="91">
        <v>43458</v>
      </c>
      <c r="AK489" s="91">
        <v>42007</v>
      </c>
      <c r="AL489" s="91">
        <v>40468</v>
      </c>
      <c r="AM489" s="91">
        <v>39190</v>
      </c>
      <c r="AN489" s="91">
        <v>37867</v>
      </c>
      <c r="AO489" s="91">
        <v>36760</v>
      </c>
      <c r="AP489" s="91">
        <v>35382.274983160947</v>
      </c>
      <c r="AQ489" s="91">
        <v>34140.962003488181</v>
      </c>
      <c r="AR489" s="91">
        <v>32878.47947945584</v>
      </c>
      <c r="AS489" s="91">
        <v>31809.381682989952</v>
      </c>
      <c r="AT489" s="91">
        <v>30715.619235137419</v>
      </c>
      <c r="AU489" s="91">
        <v>29805.112330600914</v>
      </c>
      <c r="AV489" s="91">
        <v>28872.834962814406</v>
      </c>
      <c r="AW489" s="91">
        <v>28088.574796710356</v>
      </c>
      <c r="AX489" s="91">
        <v>27281.489505450943</v>
      </c>
      <c r="AY489" s="91">
        <v>26611.43494528464</v>
      </c>
      <c r="AZ489" s="91">
        <v>25922.624567479656</v>
      </c>
      <c r="BA489" s="91">
        <v>25355.619897065142</v>
      </c>
      <c r="BB489" s="91">
        <v>24768.039946656565</v>
      </c>
      <c r="BC489" s="91">
        <v>24277.129009430693</v>
      </c>
      <c r="BD489" s="91">
        <v>23764.747780014241</v>
      </c>
      <c r="BE489" s="91">
        <v>23343.721913809888</v>
      </c>
      <c r="BF489" s="91">
        <v>22905.553172655553</v>
      </c>
      <c r="BG489" s="91">
        <v>22542.338113279147</v>
      </c>
      <c r="BH489" s="91">
        <v>22158.314111725369</v>
      </c>
      <c r="BI489" s="91">
        <v>21842.08546276428</v>
      </c>
      <c r="BJ489" s="91">
        <v>21506.864478981301</v>
      </c>
      <c r="BK489" s="91">
        <v>21216.706430490452</v>
      </c>
    </row>
    <row r="490" spans="1:107" ht="12.75" customHeight="1" x14ac:dyDescent="0.2">
      <c r="A490" s="96"/>
      <c r="B490" s="98" t="s">
        <v>49</v>
      </c>
      <c r="C490" s="91" t="s">
        <v>32</v>
      </c>
      <c r="D490" s="91" t="s">
        <v>32</v>
      </c>
      <c r="E490" s="91" t="s">
        <v>32</v>
      </c>
      <c r="F490" s="91" t="s">
        <v>32</v>
      </c>
      <c r="G490" s="91">
        <v>65907.15177702131</v>
      </c>
      <c r="H490" s="91">
        <v>65427</v>
      </c>
      <c r="I490" s="91">
        <v>64383</v>
      </c>
      <c r="J490" s="91">
        <v>63287</v>
      </c>
      <c r="K490" s="91">
        <v>62043</v>
      </c>
      <c r="L490" s="91">
        <v>60877</v>
      </c>
      <c r="M490" s="91">
        <v>59711</v>
      </c>
      <c r="N490" s="91">
        <v>58356</v>
      </c>
      <c r="O490" s="91">
        <v>57183</v>
      </c>
      <c r="P490" s="91">
        <v>55735</v>
      </c>
      <c r="Q490" s="91">
        <v>54430</v>
      </c>
      <c r="R490" s="91">
        <v>53087</v>
      </c>
      <c r="S490" s="91">
        <v>51747</v>
      </c>
      <c r="T490" s="91">
        <v>50240</v>
      </c>
      <c r="U490" s="91">
        <v>48925</v>
      </c>
      <c r="V490" s="91">
        <v>47446</v>
      </c>
      <c r="W490" s="91">
        <v>46076</v>
      </c>
      <c r="X490" s="91">
        <v>44622</v>
      </c>
      <c r="Y490" s="91">
        <v>43109</v>
      </c>
      <c r="Z490" s="91">
        <v>41631</v>
      </c>
      <c r="AA490" s="91">
        <v>40198</v>
      </c>
      <c r="AB490" s="91">
        <v>38806</v>
      </c>
      <c r="AC490" s="91">
        <v>37427</v>
      </c>
      <c r="AD490" s="91">
        <v>35971</v>
      </c>
      <c r="AE490" s="91">
        <v>34630</v>
      </c>
      <c r="AF490" s="91">
        <v>33124</v>
      </c>
      <c r="AG490" s="91">
        <v>31878</v>
      </c>
      <c r="AH490" s="91">
        <v>30567</v>
      </c>
      <c r="AI490" s="91">
        <v>29346</v>
      </c>
      <c r="AJ490" s="91">
        <v>28027</v>
      </c>
      <c r="AK490" s="91">
        <v>27155</v>
      </c>
      <c r="AL490" s="91">
        <v>26045</v>
      </c>
      <c r="AM490" s="91">
        <v>25116</v>
      </c>
      <c r="AN490" s="91">
        <v>24211</v>
      </c>
      <c r="AO490" s="91">
        <v>23348</v>
      </c>
      <c r="AP490" s="91">
        <v>22359.720562108734</v>
      </c>
      <c r="AQ490" s="91">
        <v>21454.030694342946</v>
      </c>
      <c r="AR490" s="91">
        <v>20531.083886887202</v>
      </c>
      <c r="AS490" s="91">
        <v>19733.715678948429</v>
      </c>
      <c r="AT490" s="91">
        <v>18920.935267739547</v>
      </c>
      <c r="AU490" s="91">
        <v>18228.246977517276</v>
      </c>
      <c r="AV490" s="91">
        <v>17526.154606506807</v>
      </c>
      <c r="AW490" s="91">
        <v>16933.709528980045</v>
      </c>
      <c r="AX490" s="91">
        <v>16332.280481735743</v>
      </c>
      <c r="AY490" s="91">
        <v>15827.880697039614</v>
      </c>
      <c r="AZ490" s="91">
        <v>15317.209111592105</v>
      </c>
      <c r="BA490" s="91">
        <v>14893.038226480863</v>
      </c>
      <c r="BB490" s="91">
        <v>14464.376730588518</v>
      </c>
      <c r="BC490" s="91">
        <v>14107.182816175718</v>
      </c>
      <c r="BD490" s="91">
        <v>13743.493361765841</v>
      </c>
      <c r="BE490" s="91">
        <v>13432.01242731911</v>
      </c>
      <c r="BF490" s="91">
        <v>13108.000320507352</v>
      </c>
      <c r="BG490" s="91">
        <v>12836.797207953208</v>
      </c>
      <c r="BH490" s="91">
        <v>12558.9986624376</v>
      </c>
      <c r="BI490" s="91">
        <v>12326.345033649548</v>
      </c>
      <c r="BJ490" s="91">
        <v>12084.953574229741</v>
      </c>
      <c r="BK490" s="91">
        <v>11879.219277049509</v>
      </c>
    </row>
    <row r="491" spans="1:107" ht="12.75" customHeight="1" x14ac:dyDescent="0.2">
      <c r="A491" s="96"/>
      <c r="B491" s="98" t="s">
        <v>50</v>
      </c>
      <c r="C491" s="91" t="s">
        <v>32</v>
      </c>
      <c r="D491" s="91" t="s">
        <v>32</v>
      </c>
      <c r="E491" s="91" t="s">
        <v>32</v>
      </c>
      <c r="F491" s="91" t="s">
        <v>32</v>
      </c>
      <c r="G491" s="91">
        <v>58223.551171533545</v>
      </c>
      <c r="H491" s="91">
        <v>58769</v>
      </c>
      <c r="I491" s="91">
        <v>58397</v>
      </c>
      <c r="J491" s="91">
        <v>57990</v>
      </c>
      <c r="K491" s="91">
        <v>57473</v>
      </c>
      <c r="L491" s="91">
        <v>56804</v>
      </c>
      <c r="M491" s="91">
        <v>56240</v>
      </c>
      <c r="N491" s="91">
        <v>55477</v>
      </c>
      <c r="O491" s="91">
        <v>54658</v>
      </c>
      <c r="P491" s="91">
        <v>53813</v>
      </c>
      <c r="Q491" s="91">
        <v>52995</v>
      </c>
      <c r="R491" s="91">
        <v>52079</v>
      </c>
      <c r="S491" s="91">
        <v>51268</v>
      </c>
      <c r="T491" s="91">
        <v>50277</v>
      </c>
      <c r="U491" s="91">
        <v>49310</v>
      </c>
      <c r="V491" s="91">
        <v>48460</v>
      </c>
      <c r="W491" s="91">
        <v>47407</v>
      </c>
      <c r="X491" s="91">
        <v>46637</v>
      </c>
      <c r="Y491" s="91">
        <v>45607</v>
      </c>
      <c r="Z491" s="91">
        <v>44620</v>
      </c>
      <c r="AA491" s="91">
        <v>43583</v>
      </c>
      <c r="AB491" s="91">
        <v>42586</v>
      </c>
      <c r="AC491" s="91">
        <v>41661</v>
      </c>
      <c r="AD491" s="91">
        <v>40784</v>
      </c>
      <c r="AE491" s="91">
        <v>40041</v>
      </c>
      <c r="AF491" s="91">
        <v>39094</v>
      </c>
      <c r="AG491" s="91">
        <v>38253</v>
      </c>
      <c r="AH491" s="91">
        <v>37506</v>
      </c>
      <c r="AI491" s="91">
        <v>36740</v>
      </c>
      <c r="AJ491" s="91">
        <v>36020</v>
      </c>
      <c r="AK491" s="91">
        <v>35479</v>
      </c>
      <c r="AL491" s="91">
        <v>35005</v>
      </c>
      <c r="AM491" s="91">
        <v>34602</v>
      </c>
      <c r="AN491" s="91">
        <v>34240</v>
      </c>
      <c r="AO491" s="91">
        <v>33973</v>
      </c>
      <c r="AP491" s="91">
        <v>33598.386307916146</v>
      </c>
      <c r="AQ491" s="91">
        <v>33257.133087623712</v>
      </c>
      <c r="AR491" s="91">
        <v>32893.701864816874</v>
      </c>
      <c r="AS491" s="91">
        <v>32617.798406268535</v>
      </c>
      <c r="AT491" s="91">
        <v>32305.343343275326</v>
      </c>
      <c r="AU491" s="91">
        <v>32086.003497227841</v>
      </c>
      <c r="AV491" s="91">
        <v>31833.262453073647</v>
      </c>
      <c r="AW491" s="91">
        <v>31652.372618698639</v>
      </c>
      <c r="AX491" s="91">
        <v>31435.324905393838</v>
      </c>
      <c r="AY491" s="91">
        <v>31285.69746989978</v>
      </c>
      <c r="AZ491" s="91">
        <v>31105.526409977374</v>
      </c>
      <c r="BA491" s="91">
        <v>30987.390158611528</v>
      </c>
      <c r="BB491" s="91">
        <v>30836.787163431964</v>
      </c>
      <c r="BC491" s="91">
        <v>30728.253130440713</v>
      </c>
      <c r="BD491" s="91">
        <v>30580.959760433903</v>
      </c>
      <c r="BE491" s="91">
        <v>30476.98267861264</v>
      </c>
      <c r="BF491" s="91">
        <v>30335.739887678239</v>
      </c>
      <c r="BG491" s="91">
        <v>30226.503854330513</v>
      </c>
      <c r="BH491" s="91">
        <v>30079.628329063235</v>
      </c>
      <c r="BI491" s="91">
        <v>29957.449941796171</v>
      </c>
      <c r="BJ491" s="91">
        <v>29793.227010864146</v>
      </c>
      <c r="BK491" s="91">
        <v>29656.250777997684</v>
      </c>
    </row>
    <row r="492" spans="1:107" ht="12.75" customHeight="1" x14ac:dyDescent="0.2">
      <c r="A492" s="96"/>
      <c r="B492" s="98" t="s">
        <v>51</v>
      </c>
      <c r="C492" s="91" t="s">
        <v>32</v>
      </c>
      <c r="D492" s="91" t="s">
        <v>32</v>
      </c>
      <c r="E492" s="91" t="s">
        <v>32</v>
      </c>
      <c r="F492" s="91" t="s">
        <v>32</v>
      </c>
      <c r="G492" s="91">
        <v>23119.807210421211</v>
      </c>
      <c r="H492" s="91">
        <v>22854</v>
      </c>
      <c r="I492" s="91">
        <v>22563</v>
      </c>
      <c r="J492" s="91">
        <v>22167</v>
      </c>
      <c r="K492" s="91">
        <v>21888</v>
      </c>
      <c r="L492" s="91">
        <v>21539</v>
      </c>
      <c r="M492" s="91">
        <v>21233</v>
      </c>
      <c r="N492" s="91">
        <v>20774</v>
      </c>
      <c r="O492" s="91">
        <v>20421</v>
      </c>
      <c r="P492" s="91">
        <v>19947</v>
      </c>
      <c r="Q492" s="91">
        <v>19539</v>
      </c>
      <c r="R492" s="91">
        <v>19147</v>
      </c>
      <c r="S492" s="91">
        <v>18704</v>
      </c>
      <c r="T492" s="91">
        <v>18176</v>
      </c>
      <c r="U492" s="91">
        <v>17697</v>
      </c>
      <c r="V492" s="91">
        <v>17275</v>
      </c>
      <c r="W492" s="91">
        <v>16784</v>
      </c>
      <c r="X492" s="91">
        <v>16289</v>
      </c>
      <c r="Y492" s="91">
        <v>15781</v>
      </c>
      <c r="Z492" s="91">
        <v>15261</v>
      </c>
      <c r="AA492" s="91">
        <v>14738</v>
      </c>
      <c r="AB492" s="91">
        <v>14259</v>
      </c>
      <c r="AC492" s="91">
        <v>13844</v>
      </c>
      <c r="AD492" s="91">
        <v>13398</v>
      </c>
      <c r="AE492" s="91">
        <v>12949</v>
      </c>
      <c r="AF492" s="91">
        <v>12451</v>
      </c>
      <c r="AG492" s="91">
        <v>12032</v>
      </c>
      <c r="AH492" s="91">
        <v>11641</v>
      </c>
      <c r="AI492" s="91">
        <v>11286</v>
      </c>
      <c r="AJ492" s="91">
        <v>10845</v>
      </c>
      <c r="AK492" s="91">
        <v>10543</v>
      </c>
      <c r="AL492" s="91">
        <v>10306</v>
      </c>
      <c r="AM492" s="91">
        <v>10072</v>
      </c>
      <c r="AN492" s="91">
        <v>9795</v>
      </c>
      <c r="AO492" s="91">
        <v>9530</v>
      </c>
      <c r="AP492" s="91">
        <v>9210.2502623177807</v>
      </c>
      <c r="AQ492" s="91">
        <v>8908.0026655757865</v>
      </c>
      <c r="AR492" s="91">
        <v>8596.9796299890641</v>
      </c>
      <c r="AS492" s="91">
        <v>8329.6556762618293</v>
      </c>
      <c r="AT492" s="91">
        <v>8055.6521903774083</v>
      </c>
      <c r="AU492" s="91">
        <v>7823.6519049066219</v>
      </c>
      <c r="AV492" s="91">
        <v>7586.8965235607702</v>
      </c>
      <c r="AW492" s="91">
        <v>7387.0319583528053</v>
      </c>
      <c r="AX492" s="91">
        <v>7181.8780904307232</v>
      </c>
      <c r="AY492" s="91">
        <v>7005.1661594503494</v>
      </c>
      <c r="AZ492" s="91">
        <v>6821.2292476895473</v>
      </c>
      <c r="BA492" s="91">
        <v>6667.284137413958</v>
      </c>
      <c r="BB492" s="91">
        <v>6510.824690658852</v>
      </c>
      <c r="BC492" s="91">
        <v>6372.4138083656926</v>
      </c>
      <c r="BD492" s="91">
        <v>6225.896932667265</v>
      </c>
      <c r="BE492" s="91">
        <v>6099.8567355363712</v>
      </c>
      <c r="BF492" s="91">
        <v>5969.1390925742371</v>
      </c>
      <c r="BG492" s="91">
        <v>5853.4962263622474</v>
      </c>
      <c r="BH492" s="91">
        <v>5732.2557575129167</v>
      </c>
      <c r="BI492" s="91">
        <v>5624.3773459842705</v>
      </c>
      <c r="BJ492" s="91">
        <v>5511.2683416916907</v>
      </c>
      <c r="BK492" s="91">
        <v>5410.7160324130182</v>
      </c>
    </row>
    <row r="493" spans="1:107" ht="12.75" customHeight="1" x14ac:dyDescent="0.2">
      <c r="A493" s="96"/>
      <c r="B493" s="98" t="s">
        <v>52</v>
      </c>
      <c r="C493" s="91" t="s">
        <v>32</v>
      </c>
      <c r="D493" s="91" t="s">
        <v>32</v>
      </c>
      <c r="E493" s="91" t="s">
        <v>32</v>
      </c>
      <c r="F493" s="91" t="s">
        <v>32</v>
      </c>
      <c r="G493" s="91">
        <v>23016.799158570993</v>
      </c>
      <c r="H493" s="91">
        <v>23054</v>
      </c>
      <c r="I493" s="91">
        <v>22851</v>
      </c>
      <c r="J493" s="91">
        <v>22557</v>
      </c>
      <c r="K493" s="91">
        <v>22298</v>
      </c>
      <c r="L493" s="91">
        <v>21878</v>
      </c>
      <c r="M493" s="91">
        <v>21571</v>
      </c>
      <c r="N493" s="91">
        <v>21130</v>
      </c>
      <c r="O493" s="91">
        <v>20770</v>
      </c>
      <c r="P493" s="91">
        <v>20349</v>
      </c>
      <c r="Q493" s="91">
        <v>19937</v>
      </c>
      <c r="R493" s="91">
        <v>19556</v>
      </c>
      <c r="S493" s="91">
        <v>19120</v>
      </c>
      <c r="T493" s="91">
        <v>18602</v>
      </c>
      <c r="U493" s="91">
        <v>18153</v>
      </c>
      <c r="V493" s="91">
        <v>17698</v>
      </c>
      <c r="W493" s="91">
        <v>17238</v>
      </c>
      <c r="X493" s="91">
        <v>16817</v>
      </c>
      <c r="Y493" s="91">
        <v>16428</v>
      </c>
      <c r="Z493" s="91">
        <v>16014</v>
      </c>
      <c r="AA493" s="91">
        <v>15639</v>
      </c>
      <c r="AB493" s="91">
        <v>15212</v>
      </c>
      <c r="AC493" s="91">
        <v>14861</v>
      </c>
      <c r="AD493" s="91">
        <v>14447</v>
      </c>
      <c r="AE493" s="91">
        <v>14099</v>
      </c>
      <c r="AF493" s="91">
        <v>13706</v>
      </c>
      <c r="AG493" s="91">
        <v>13341</v>
      </c>
      <c r="AH493" s="91">
        <v>13000</v>
      </c>
      <c r="AI493" s="91">
        <v>12669</v>
      </c>
      <c r="AJ493" s="91">
        <v>12306</v>
      </c>
      <c r="AK493" s="91">
        <v>12114</v>
      </c>
      <c r="AL493" s="91">
        <v>11984</v>
      </c>
      <c r="AM493" s="91">
        <v>11810</v>
      </c>
      <c r="AN493" s="91">
        <v>11634</v>
      </c>
      <c r="AO493" s="91">
        <v>11435</v>
      </c>
      <c r="AP493" s="91">
        <v>11175.478132487056</v>
      </c>
      <c r="AQ493" s="91">
        <v>10932.414022492478</v>
      </c>
      <c r="AR493" s="91">
        <v>10678.902405493296</v>
      </c>
      <c r="AS493" s="91">
        <v>10468.191246017086</v>
      </c>
      <c r="AT493" s="91">
        <v>10248.539572723681</v>
      </c>
      <c r="AU493" s="91">
        <v>10061.293127656005</v>
      </c>
      <c r="AV493" s="91">
        <v>9862.6097669882292</v>
      </c>
      <c r="AW493" s="91">
        <v>9693.2660053708223</v>
      </c>
      <c r="AX493" s="91">
        <v>9510.5860314831552</v>
      </c>
      <c r="AY493" s="91">
        <v>9353.8011013840478</v>
      </c>
      <c r="AZ493" s="91">
        <v>9187.6084662263092</v>
      </c>
      <c r="BA493" s="91">
        <v>9053.0638093587968</v>
      </c>
      <c r="BB493" s="91">
        <v>8911.0712454565837</v>
      </c>
      <c r="BC493" s="91">
        <v>8787.2344946774265</v>
      </c>
      <c r="BD493" s="91">
        <v>8653.4495530884105</v>
      </c>
      <c r="BE493" s="91">
        <v>8537.3878642356594</v>
      </c>
      <c r="BF493" s="91">
        <v>8408.6637080470136</v>
      </c>
      <c r="BG493" s="91">
        <v>8296.6272882446701</v>
      </c>
      <c r="BH493" s="91">
        <v>8173.4386950792932</v>
      </c>
      <c r="BI493" s="91">
        <v>8065.0395300523214</v>
      </c>
      <c r="BJ493" s="91">
        <v>7946.0330093047151</v>
      </c>
      <c r="BK493" s="91">
        <v>7836.7343621641767</v>
      </c>
    </row>
    <row r="494" spans="1:107" ht="12.75" customHeight="1" x14ac:dyDescent="0.2">
      <c r="A494" s="96"/>
      <c r="B494" s="98" t="s">
        <v>53</v>
      </c>
      <c r="C494" s="91" t="s">
        <v>32</v>
      </c>
      <c r="D494" s="91" t="s">
        <v>32</v>
      </c>
      <c r="E494" s="91" t="s">
        <v>32</v>
      </c>
      <c r="F494" s="91" t="s">
        <v>32</v>
      </c>
      <c r="G494" s="91">
        <v>10011.782592937398</v>
      </c>
      <c r="H494" s="91">
        <v>9937</v>
      </c>
      <c r="I494" s="91">
        <v>9741</v>
      </c>
      <c r="J494" s="91">
        <v>9563</v>
      </c>
      <c r="K494" s="91">
        <v>9450</v>
      </c>
      <c r="L494" s="91">
        <v>9228</v>
      </c>
      <c r="M494" s="91">
        <v>9050</v>
      </c>
      <c r="N494" s="91">
        <v>8865</v>
      </c>
      <c r="O494" s="91">
        <v>8636</v>
      </c>
      <c r="P494" s="91">
        <v>8433</v>
      </c>
      <c r="Q494" s="91">
        <v>8219</v>
      </c>
      <c r="R494" s="91">
        <v>8016</v>
      </c>
      <c r="S494" s="91">
        <v>7779</v>
      </c>
      <c r="T494" s="91">
        <v>7531</v>
      </c>
      <c r="U494" s="91">
        <v>7364</v>
      </c>
      <c r="V494" s="91">
        <v>7161</v>
      </c>
      <c r="W494" s="91">
        <v>6925</v>
      </c>
      <c r="X494" s="91">
        <v>6693</v>
      </c>
      <c r="Y494" s="91">
        <v>6483</v>
      </c>
      <c r="Z494" s="91">
        <v>6278</v>
      </c>
      <c r="AA494" s="91">
        <v>6030</v>
      </c>
      <c r="AB494" s="91">
        <v>5819</v>
      </c>
      <c r="AC494" s="91">
        <v>5610</v>
      </c>
      <c r="AD494" s="91">
        <v>5415</v>
      </c>
      <c r="AE494" s="91">
        <v>5224</v>
      </c>
      <c r="AF494" s="91">
        <v>5058</v>
      </c>
      <c r="AG494" s="91">
        <v>4916</v>
      </c>
      <c r="AH494" s="91">
        <v>4733</v>
      </c>
      <c r="AI494" s="91">
        <v>4571</v>
      </c>
      <c r="AJ494" s="91">
        <v>4381</v>
      </c>
      <c r="AK494" s="91">
        <v>4240</v>
      </c>
      <c r="AL494" s="91">
        <v>4101</v>
      </c>
      <c r="AM494" s="91">
        <v>3988</v>
      </c>
      <c r="AN494" s="91">
        <v>3871</v>
      </c>
      <c r="AO494" s="91">
        <v>3746</v>
      </c>
      <c r="AP494" s="91">
        <v>3614.0433500510776</v>
      </c>
      <c r="AQ494" s="91">
        <v>3495.334043881146</v>
      </c>
      <c r="AR494" s="91">
        <v>3376.7307879564005</v>
      </c>
      <c r="AS494" s="91">
        <v>3275.1918045982252</v>
      </c>
      <c r="AT494" s="91">
        <v>3170.6623596819754</v>
      </c>
      <c r="AU494" s="91">
        <v>3078.7848303458027</v>
      </c>
      <c r="AV494" s="91">
        <v>2983.7113659958272</v>
      </c>
      <c r="AW494" s="91">
        <v>2900.7357254883227</v>
      </c>
      <c r="AX494" s="91">
        <v>2814.5125872274498</v>
      </c>
      <c r="AY494" s="91">
        <v>2741.7857082451264</v>
      </c>
      <c r="AZ494" s="91">
        <v>2668.0038848376075</v>
      </c>
      <c r="BA494" s="91">
        <v>2603.4660059549665</v>
      </c>
      <c r="BB494" s="91">
        <v>2537.1500464788019</v>
      </c>
      <c r="BC494" s="91">
        <v>2479.3319879773699</v>
      </c>
      <c r="BD494" s="91">
        <v>2419.1020091154983</v>
      </c>
      <c r="BE494" s="91">
        <v>2366.1982997762098</v>
      </c>
      <c r="BF494" s="91">
        <v>2311.2877336727806</v>
      </c>
      <c r="BG494" s="91">
        <v>2261.6505092504385</v>
      </c>
      <c r="BH494" s="91">
        <v>2208.5707897625493</v>
      </c>
      <c r="BI494" s="91">
        <v>2161.5879947120984</v>
      </c>
      <c r="BJ494" s="91">
        <v>2112.9628776408181</v>
      </c>
      <c r="BK494" s="91">
        <v>2068.5600323019571</v>
      </c>
    </row>
    <row r="495" spans="1:107" ht="12.75" customHeight="1" x14ac:dyDescent="0.2">
      <c r="A495" s="96"/>
      <c r="B495" s="98" t="s">
        <v>54</v>
      </c>
      <c r="C495" s="91" t="s">
        <v>32</v>
      </c>
      <c r="D495" s="91" t="s">
        <v>32</v>
      </c>
      <c r="E495" s="91" t="s">
        <v>32</v>
      </c>
      <c r="F495" s="91" t="s">
        <v>32</v>
      </c>
      <c r="G495" s="91">
        <v>528.04127550404019</v>
      </c>
      <c r="H495" s="91">
        <v>577</v>
      </c>
      <c r="I495" s="91">
        <v>579</v>
      </c>
      <c r="J495" s="91">
        <v>589</v>
      </c>
      <c r="K495" s="91">
        <v>591</v>
      </c>
      <c r="L495" s="91">
        <v>600</v>
      </c>
      <c r="M495" s="91">
        <v>599</v>
      </c>
      <c r="N495" s="91">
        <v>620</v>
      </c>
      <c r="O495" s="91">
        <v>621</v>
      </c>
      <c r="P495" s="91">
        <v>603</v>
      </c>
      <c r="Q495" s="91">
        <v>614</v>
      </c>
      <c r="R495" s="91">
        <v>616</v>
      </c>
      <c r="S495" s="91">
        <v>598</v>
      </c>
      <c r="T495" s="91">
        <v>587</v>
      </c>
      <c r="U495" s="91">
        <v>567</v>
      </c>
      <c r="V495" s="91">
        <v>563</v>
      </c>
      <c r="W495" s="91">
        <v>548</v>
      </c>
      <c r="X495" s="91">
        <v>535</v>
      </c>
      <c r="Y495" s="91">
        <v>532</v>
      </c>
      <c r="Z495" s="91">
        <v>532</v>
      </c>
      <c r="AA495" s="91">
        <v>525</v>
      </c>
      <c r="AB495" s="91">
        <v>513</v>
      </c>
      <c r="AC495" s="91">
        <v>498</v>
      </c>
      <c r="AD495" s="91">
        <v>483</v>
      </c>
      <c r="AE495" s="91">
        <v>490</v>
      </c>
      <c r="AF495" s="91">
        <v>480</v>
      </c>
      <c r="AG495" s="91">
        <v>465</v>
      </c>
      <c r="AH495" s="91">
        <v>476</v>
      </c>
      <c r="AI495" s="91">
        <v>476</v>
      </c>
      <c r="AJ495" s="91">
        <v>477</v>
      </c>
      <c r="AK495" s="91">
        <v>474</v>
      </c>
      <c r="AL495" s="91">
        <v>485</v>
      </c>
      <c r="AM495" s="91">
        <v>491</v>
      </c>
      <c r="AN495" s="91">
        <v>496</v>
      </c>
      <c r="AO495" s="91">
        <v>502</v>
      </c>
      <c r="AP495" s="91">
        <v>498.75662556276666</v>
      </c>
      <c r="AQ495" s="91">
        <v>494.84139365390507</v>
      </c>
      <c r="AR495" s="91">
        <v>489.97888844325877</v>
      </c>
      <c r="AS495" s="91">
        <v>486.92836129844045</v>
      </c>
      <c r="AT495" s="91">
        <v>484.71931493096969</v>
      </c>
      <c r="AU495" s="91">
        <v>483.69395479441533</v>
      </c>
      <c r="AV495" s="91">
        <v>482.03614807200103</v>
      </c>
      <c r="AW495" s="91">
        <v>480.26809393764751</v>
      </c>
      <c r="AX495" s="91">
        <v>477.86433236525869</v>
      </c>
      <c r="AY495" s="91">
        <v>476.35193011113353</v>
      </c>
      <c r="AZ495" s="91">
        <v>474.72460333817742</v>
      </c>
      <c r="BA495" s="91">
        <v>473.20213858308142</v>
      </c>
      <c r="BB495" s="91">
        <v>470.87886221915937</v>
      </c>
      <c r="BC495" s="91">
        <v>469.00204301957348</v>
      </c>
      <c r="BD495" s="91">
        <v>466.59915000184185</v>
      </c>
      <c r="BE495" s="91">
        <v>464.33349298049336</v>
      </c>
      <c r="BF495" s="91">
        <v>461.36480474050796</v>
      </c>
      <c r="BG495" s="91">
        <v>459.06512821107248</v>
      </c>
      <c r="BH495" s="91">
        <v>456.69768352076426</v>
      </c>
      <c r="BI495" s="91">
        <v>454.29292585762954</v>
      </c>
      <c r="BJ495" s="91">
        <v>450.61190289047585</v>
      </c>
      <c r="BK495" s="91">
        <v>447.22995038355219</v>
      </c>
    </row>
    <row r="496" spans="1:107" ht="12.75" customHeight="1" x14ac:dyDescent="0.2">
      <c r="A496" s="96"/>
      <c r="B496" s="98" t="s">
        <v>55</v>
      </c>
      <c r="C496" s="91" t="s">
        <v>32</v>
      </c>
      <c r="D496" s="91" t="s">
        <v>32</v>
      </c>
      <c r="E496" s="91" t="s">
        <v>32</v>
      </c>
      <c r="F496" s="91" t="s">
        <v>32</v>
      </c>
      <c r="G496" s="91">
        <v>3646.2850198631259</v>
      </c>
      <c r="H496" s="91">
        <v>3572</v>
      </c>
      <c r="I496" s="91">
        <v>3566</v>
      </c>
      <c r="J496" s="91">
        <v>3555</v>
      </c>
      <c r="K496" s="91">
        <v>3557</v>
      </c>
      <c r="L496" s="91">
        <v>3539</v>
      </c>
      <c r="M496" s="91">
        <v>3559</v>
      </c>
      <c r="N496" s="91">
        <v>3538</v>
      </c>
      <c r="O496" s="91">
        <v>3496</v>
      </c>
      <c r="P496" s="91">
        <v>3505</v>
      </c>
      <c r="Q496" s="91">
        <v>3485</v>
      </c>
      <c r="R496" s="91">
        <v>3458</v>
      </c>
      <c r="S496" s="91">
        <v>3419</v>
      </c>
      <c r="T496" s="91">
        <v>3386</v>
      </c>
      <c r="U496" s="91">
        <v>3284</v>
      </c>
      <c r="V496" s="91">
        <v>3238</v>
      </c>
      <c r="W496" s="91">
        <v>3195</v>
      </c>
      <c r="X496" s="91">
        <v>3135</v>
      </c>
      <c r="Y496" s="91">
        <v>3085</v>
      </c>
      <c r="Z496" s="91">
        <v>3033</v>
      </c>
      <c r="AA496" s="91">
        <v>2996</v>
      </c>
      <c r="AB496" s="91">
        <v>2928</v>
      </c>
      <c r="AC496" s="91">
        <v>2889</v>
      </c>
      <c r="AD496" s="91">
        <v>2854</v>
      </c>
      <c r="AE496" s="91">
        <v>2819</v>
      </c>
      <c r="AF496" s="91">
        <v>2738</v>
      </c>
      <c r="AG496" s="91">
        <v>2721</v>
      </c>
      <c r="AH496" s="91">
        <v>2707</v>
      </c>
      <c r="AI496" s="91">
        <v>2673</v>
      </c>
      <c r="AJ496" s="91">
        <v>2621</v>
      </c>
      <c r="AK496" s="91">
        <v>2623</v>
      </c>
      <c r="AL496" s="91">
        <v>2619</v>
      </c>
      <c r="AM496" s="91">
        <v>2574</v>
      </c>
      <c r="AN496" s="91">
        <v>2556</v>
      </c>
      <c r="AO496" s="91">
        <v>2529</v>
      </c>
      <c r="AP496" s="91">
        <v>2481.1296055860162</v>
      </c>
      <c r="AQ496" s="91">
        <v>2443.1937406062871</v>
      </c>
      <c r="AR496" s="91">
        <v>2405.992038565365</v>
      </c>
      <c r="AS496" s="91">
        <v>2378.5300406676179</v>
      </c>
      <c r="AT496" s="91">
        <v>2350.9988594677397</v>
      </c>
      <c r="AU496" s="91">
        <v>2326.3925923121938</v>
      </c>
      <c r="AV496" s="91">
        <v>2295.9121220350025</v>
      </c>
      <c r="AW496" s="91">
        <v>2268.7391099062602</v>
      </c>
      <c r="AX496" s="91">
        <v>2235.8338173859152</v>
      </c>
      <c r="AY496" s="91">
        <v>2207.4274929974772</v>
      </c>
      <c r="AZ496" s="91">
        <v>2174.9221305640608</v>
      </c>
      <c r="BA496" s="91">
        <v>2148.2694500088705</v>
      </c>
      <c r="BB496" s="91">
        <v>2119.0143978355959</v>
      </c>
      <c r="BC496" s="91">
        <v>2096.4377756302174</v>
      </c>
      <c r="BD496" s="91">
        <v>2072.2256037650168</v>
      </c>
      <c r="BE496" s="91">
        <v>2052.4471014201526</v>
      </c>
      <c r="BF496" s="91">
        <v>2029.0639160606588</v>
      </c>
      <c r="BG496" s="91">
        <v>2009.3826485883967</v>
      </c>
      <c r="BH496" s="91">
        <v>1986.341688455715</v>
      </c>
      <c r="BI496" s="91">
        <v>1964.2032174135243</v>
      </c>
      <c r="BJ496" s="91">
        <v>1937.2797004951328</v>
      </c>
      <c r="BK496" s="91">
        <v>1913.0673406211449</v>
      </c>
      <c r="BU496" s="154"/>
      <c r="BV496" s="154"/>
      <c r="BW496" s="154"/>
      <c r="BX496" s="154"/>
      <c r="BY496" s="154"/>
      <c r="BZ496" s="154"/>
      <c r="CA496" s="154"/>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row>
    <row r="497" spans="1:107" ht="12.75" customHeight="1" x14ac:dyDescent="0.2">
      <c r="A497" s="96"/>
      <c r="B497" s="98" t="s">
        <v>59</v>
      </c>
      <c r="C497" s="91" t="s">
        <v>32</v>
      </c>
      <c r="D497" s="91" t="s">
        <v>32</v>
      </c>
      <c r="E497" s="91" t="s">
        <v>32</v>
      </c>
      <c r="F497" s="91" t="s">
        <v>32</v>
      </c>
      <c r="G497" s="91">
        <v>0</v>
      </c>
      <c r="H497" s="91">
        <v>0</v>
      </c>
      <c r="I497" s="91">
        <v>0</v>
      </c>
      <c r="J497" s="91">
        <v>0</v>
      </c>
      <c r="K497" s="91">
        <v>0</v>
      </c>
      <c r="L497" s="91">
        <v>0</v>
      </c>
      <c r="M497" s="91">
        <v>0</v>
      </c>
      <c r="N497" s="91">
        <v>0</v>
      </c>
      <c r="O497" s="91">
        <v>0</v>
      </c>
      <c r="P497" s="91">
        <v>0</v>
      </c>
      <c r="Q497" s="91">
        <v>0</v>
      </c>
      <c r="R497" s="91">
        <v>0</v>
      </c>
      <c r="S497" s="91">
        <v>53</v>
      </c>
      <c r="T497" s="91">
        <v>50</v>
      </c>
      <c r="U497" s="91">
        <v>83</v>
      </c>
      <c r="V497" s="91">
        <v>95</v>
      </c>
      <c r="W497" s="91">
        <v>165</v>
      </c>
      <c r="X497" s="91">
        <v>431</v>
      </c>
      <c r="Y497" s="91">
        <v>455</v>
      </c>
      <c r="Z497" s="91">
        <v>473</v>
      </c>
      <c r="AA497" s="91">
        <v>497</v>
      </c>
      <c r="AB497" s="91">
        <v>498</v>
      </c>
      <c r="AC497" s="91">
        <v>516</v>
      </c>
      <c r="AD497" s="91">
        <v>525</v>
      </c>
      <c r="AE497" s="91">
        <v>537</v>
      </c>
      <c r="AF497" s="91">
        <v>549</v>
      </c>
      <c r="AG497" s="91">
        <v>571</v>
      </c>
      <c r="AH497" s="91">
        <v>585</v>
      </c>
      <c r="AI497" s="91">
        <v>603</v>
      </c>
      <c r="AJ497" s="91">
        <v>616</v>
      </c>
      <c r="AK497" s="91">
        <v>628</v>
      </c>
      <c r="AL497" s="91">
        <v>662</v>
      </c>
      <c r="AM497" s="91">
        <v>674</v>
      </c>
      <c r="AN497" s="91">
        <v>696</v>
      </c>
      <c r="AO497" s="91">
        <v>713</v>
      </c>
      <c r="AP497" s="91">
        <v>711.23155362968646</v>
      </c>
      <c r="AQ497" s="91">
        <v>713.4366500834052</v>
      </c>
      <c r="AR497" s="91">
        <v>716.3678712392192</v>
      </c>
      <c r="AS497" s="91">
        <v>718.99630219315998</v>
      </c>
      <c r="AT497" s="91">
        <v>719.93366748928929</v>
      </c>
      <c r="AU497" s="91">
        <v>721.34278649776604</v>
      </c>
      <c r="AV497" s="91">
        <v>721.88435519816653</v>
      </c>
      <c r="AW497" s="91">
        <v>721.92135162584896</v>
      </c>
      <c r="AX497" s="91">
        <v>719.9576177928376</v>
      </c>
      <c r="AY497" s="91">
        <v>718.5137536702598</v>
      </c>
      <c r="AZ497" s="91">
        <v>716.26570118869711</v>
      </c>
      <c r="BA497" s="91">
        <v>712.00336210381101</v>
      </c>
      <c r="BB497" s="91">
        <v>705.16083017462097</v>
      </c>
      <c r="BC497" s="91">
        <v>699.70349324488382</v>
      </c>
      <c r="BD497" s="91">
        <v>694.13464799043629</v>
      </c>
      <c r="BE497" s="91">
        <v>687.94014758271146</v>
      </c>
      <c r="BF497" s="91">
        <v>680.77796287454646</v>
      </c>
      <c r="BG497" s="91">
        <v>674.57697928420964</v>
      </c>
      <c r="BH497" s="91">
        <v>667.20439303333444</v>
      </c>
      <c r="BI497" s="91">
        <v>660.10808894669992</v>
      </c>
      <c r="BJ497" s="91">
        <v>652.79342215061411</v>
      </c>
      <c r="BK497" s="91">
        <v>646.55010090457711</v>
      </c>
      <c r="BU497" s="154"/>
      <c r="BV497" s="154"/>
      <c r="BW497" s="154"/>
      <c r="BX497" s="154"/>
      <c r="BY497" s="154"/>
      <c r="BZ497" s="154"/>
      <c r="CA497" s="154"/>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row>
    <row r="498" spans="1:107" ht="12.75" customHeight="1" x14ac:dyDescent="0.2">
      <c r="A498" s="96"/>
      <c r="B498" s="98" t="s">
        <v>60</v>
      </c>
      <c r="C498" s="98">
        <v>287066</v>
      </c>
      <c r="D498" s="98">
        <v>284762</v>
      </c>
      <c r="E498" s="98">
        <v>283925</v>
      </c>
      <c r="F498" s="98">
        <v>281530</v>
      </c>
      <c r="G498" s="98">
        <v>281448</v>
      </c>
      <c r="H498" s="98">
        <v>280856</v>
      </c>
      <c r="I498" s="98">
        <v>277747</v>
      </c>
      <c r="J498" s="98">
        <v>273625</v>
      </c>
      <c r="K498" s="98">
        <v>269544</v>
      </c>
      <c r="L498" s="98">
        <v>264837</v>
      </c>
      <c r="M498" s="98">
        <v>260864</v>
      </c>
      <c r="N498" s="98">
        <v>255625</v>
      </c>
      <c r="O498" s="98">
        <v>250957</v>
      </c>
      <c r="P498" s="98">
        <v>245580</v>
      </c>
      <c r="Q498" s="98">
        <v>240642</v>
      </c>
      <c r="R498" s="98">
        <v>235267</v>
      </c>
      <c r="S498" s="98">
        <v>230221</v>
      </c>
      <c r="T498" s="98">
        <v>224205</v>
      </c>
      <c r="U498" s="98">
        <v>218858</v>
      </c>
      <c r="V498" s="98">
        <v>213511</v>
      </c>
      <c r="W498" s="98">
        <v>207945</v>
      </c>
      <c r="X498" s="98">
        <v>202641</v>
      </c>
      <c r="Y498" s="98">
        <v>196619</v>
      </c>
      <c r="Z498" s="98">
        <v>190875</v>
      </c>
      <c r="AA498" s="98">
        <v>185031</v>
      </c>
      <c r="AB498" s="98">
        <v>179339</v>
      </c>
      <c r="AC498" s="98">
        <v>174168</v>
      </c>
      <c r="AD498" s="98">
        <v>168526</v>
      </c>
      <c r="AE498" s="98">
        <v>163578</v>
      </c>
      <c r="AF498" s="98">
        <v>157884</v>
      </c>
      <c r="AG498" s="98">
        <v>153033</v>
      </c>
      <c r="AH498" s="98">
        <v>148188</v>
      </c>
      <c r="AI498" s="98">
        <v>143635</v>
      </c>
      <c r="AJ498" s="98">
        <v>138751</v>
      </c>
      <c r="AK498" s="98">
        <v>135263</v>
      </c>
      <c r="AL498" s="98">
        <v>131675</v>
      </c>
      <c r="AM498" s="98">
        <v>128517</v>
      </c>
      <c r="AN498" s="98">
        <v>125366</v>
      </c>
      <c r="AO498" s="98">
        <v>122536</v>
      </c>
      <c r="AP498" s="98">
        <v>119031.27138282021</v>
      </c>
      <c r="AQ498" s="98">
        <v>115839.34830174784</v>
      </c>
      <c r="AR498" s="98">
        <v>112568.21685284653</v>
      </c>
      <c r="AS498" s="98">
        <v>109818.38919924329</v>
      </c>
      <c r="AT498" s="98">
        <v>106972.40381082335</v>
      </c>
      <c r="AU498" s="98">
        <v>104614.52200185884</v>
      </c>
      <c r="AV498" s="98">
        <v>102165.30230424488</v>
      </c>
      <c r="AW498" s="98">
        <v>100126.61918907076</v>
      </c>
      <c r="AX498" s="98">
        <v>97989.727369265864</v>
      </c>
      <c r="AY498" s="98">
        <v>96228.059258082416</v>
      </c>
      <c r="AZ498" s="98">
        <v>94388.114122893559</v>
      </c>
      <c r="BA498" s="98">
        <v>92893.337185581011</v>
      </c>
      <c r="BB498" s="98">
        <v>91323.30391350064</v>
      </c>
      <c r="BC498" s="98">
        <v>90016.688558962283</v>
      </c>
      <c r="BD498" s="98">
        <v>88620.608798842455</v>
      </c>
      <c r="BE498" s="98">
        <v>87460.880661273259</v>
      </c>
      <c r="BF498" s="98">
        <v>86209.590598810886</v>
      </c>
      <c r="BG498" s="98">
        <v>85160.43795550389</v>
      </c>
      <c r="BH498" s="98">
        <v>84021.450110590769</v>
      </c>
      <c r="BI498" s="98">
        <v>83055.489541176546</v>
      </c>
      <c r="BJ498" s="98">
        <v>81995.994318248631</v>
      </c>
      <c r="BK498" s="98">
        <v>81075.034304326095</v>
      </c>
      <c r="BU498" s="154"/>
      <c r="BV498" s="154"/>
      <c r="BW498" s="154"/>
      <c r="BX498" s="154"/>
      <c r="BY498" s="154"/>
      <c r="BZ498" s="154"/>
      <c r="CA498" s="154"/>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row>
    <row r="499" spans="1:107" s="151" customFormat="1" ht="12.75" customHeight="1" x14ac:dyDescent="0.2">
      <c r="B499" s="98" t="s">
        <v>12</v>
      </c>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271"/>
      <c r="BL499" s="91"/>
      <c r="BM499" s="154"/>
      <c r="BN499" s="154"/>
      <c r="BO499" s="154"/>
      <c r="BP499" s="154"/>
      <c r="BQ499" s="154"/>
      <c r="BR499" s="154"/>
      <c r="BS499" s="154"/>
      <c r="BT499" s="154"/>
      <c r="BU499" s="154"/>
      <c r="BV499" s="154"/>
      <c r="BW499" s="154"/>
      <c r="BX499" s="154"/>
      <c r="BY499" s="154"/>
      <c r="BZ499" s="154"/>
      <c r="CA499" s="154"/>
    </row>
    <row r="500" spans="1:107" s="151" customFormat="1" ht="12.75" customHeight="1" x14ac:dyDescent="0.2">
      <c r="B500" s="98"/>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159"/>
      <c r="BM500" s="154"/>
      <c r="BN500" s="154"/>
      <c r="BO500" s="154"/>
      <c r="BP500" s="154"/>
      <c r="BQ500" s="154"/>
      <c r="BR500" s="154"/>
      <c r="BS500" s="154"/>
      <c r="BT500" s="154"/>
      <c r="BU500" s="154"/>
      <c r="BV500" s="154"/>
      <c r="BW500" s="154"/>
      <c r="BX500" s="154"/>
      <c r="BY500" s="154"/>
      <c r="BZ500" s="154"/>
      <c r="CA500" s="154"/>
    </row>
    <row r="501" spans="1:107" s="151" customFormat="1" ht="12.75" customHeight="1" x14ac:dyDescent="0.2">
      <c r="B501" s="98"/>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159"/>
      <c r="BM501" s="154"/>
      <c r="BN501" s="154"/>
      <c r="BO501" s="154"/>
      <c r="BP501" s="154"/>
      <c r="BQ501" s="154"/>
      <c r="BR501" s="154"/>
      <c r="BS501" s="154"/>
      <c r="BT501" s="154"/>
      <c r="BU501" s="154"/>
      <c r="BV501" s="154"/>
      <c r="BW501" s="154"/>
      <c r="BX501" s="154"/>
      <c r="BY501" s="154"/>
      <c r="BZ501" s="154"/>
      <c r="CA501" s="154"/>
    </row>
    <row r="502" spans="1:107" s="151" customFormat="1" ht="12.75" customHeight="1" x14ac:dyDescent="0.2">
      <c r="B502" s="98"/>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159"/>
      <c r="BM502" s="154"/>
      <c r="BN502" s="154"/>
      <c r="BO502" s="154"/>
      <c r="BP502" s="154"/>
      <c r="BQ502" s="154"/>
      <c r="BR502" s="154"/>
      <c r="BS502" s="154"/>
      <c r="BT502" s="154"/>
      <c r="BU502" s="154"/>
      <c r="BV502" s="154"/>
      <c r="BW502" s="154"/>
      <c r="BX502" s="154"/>
      <c r="BY502" s="154"/>
      <c r="BZ502" s="154"/>
      <c r="CA502" s="154"/>
    </row>
    <row r="503" spans="1:107" s="151" customFormat="1" ht="12.75" customHeight="1" x14ac:dyDescent="0.2">
      <c r="B503" s="98"/>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159"/>
      <c r="BM503" s="154"/>
      <c r="BN503" s="154"/>
      <c r="BO503" s="154"/>
      <c r="BP503" s="154"/>
      <c r="BQ503" s="154"/>
      <c r="BR503" s="154"/>
      <c r="BS503" s="154"/>
      <c r="BT503" s="154"/>
      <c r="BU503" s="154"/>
      <c r="BV503" s="154"/>
      <c r="BW503" s="154"/>
      <c r="BX503" s="154"/>
      <c r="BY503" s="154"/>
      <c r="BZ503" s="154"/>
      <c r="CA503" s="154"/>
    </row>
    <row r="504" spans="1:107" s="151" customFormat="1" ht="12.75" customHeight="1" x14ac:dyDescent="0.2">
      <c r="B504" s="98"/>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159"/>
      <c r="BM504" s="154"/>
      <c r="BN504" s="154"/>
      <c r="BO504" s="154"/>
      <c r="BP504" s="154"/>
      <c r="BQ504" s="154"/>
      <c r="BR504" s="154"/>
      <c r="BS504" s="154"/>
      <c r="BT504" s="154"/>
      <c r="BU504" s="154"/>
      <c r="BV504" s="154"/>
      <c r="BW504" s="154"/>
      <c r="BX504" s="154"/>
      <c r="BY504" s="154"/>
      <c r="BZ504" s="154"/>
      <c r="CA504" s="154"/>
    </row>
    <row r="505" spans="1:107" s="151" customFormat="1" ht="12.75" customHeight="1" x14ac:dyDescent="0.2">
      <c r="B505" s="98"/>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159"/>
      <c r="BM505" s="154"/>
      <c r="BN505" s="154"/>
      <c r="BO505" s="154"/>
      <c r="BP505" s="154"/>
      <c r="BQ505" s="154"/>
      <c r="BR505" s="154"/>
      <c r="BS505" s="154"/>
      <c r="BT505" s="154"/>
      <c r="BU505" s="154"/>
      <c r="BV505" s="154"/>
      <c r="BW505" s="154"/>
      <c r="BX505" s="154"/>
      <c r="BY505" s="154"/>
      <c r="BZ505" s="154"/>
      <c r="CA505" s="154"/>
    </row>
    <row r="506" spans="1:107" s="151" customFormat="1" ht="12.75" customHeight="1" x14ac:dyDescent="0.2">
      <c r="B506" s="98"/>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159"/>
      <c r="BM506" s="154"/>
      <c r="BN506" s="154"/>
      <c r="BO506" s="154"/>
      <c r="BP506" s="154"/>
      <c r="BQ506" s="154"/>
      <c r="BR506" s="154"/>
      <c r="BS506" s="154"/>
      <c r="BT506" s="154"/>
      <c r="BU506" s="91"/>
      <c r="BV506" s="91"/>
      <c r="BW506" s="91"/>
      <c r="BX506" s="91"/>
      <c r="BY506" s="91"/>
      <c r="BZ506" s="91"/>
      <c r="CA506" s="91"/>
      <c r="CB506" s="96"/>
      <c r="CC506" s="96"/>
      <c r="CD506" s="96"/>
      <c r="CE506" s="96"/>
      <c r="CF506" s="96"/>
      <c r="CG506" s="96"/>
      <c r="CH506" s="96"/>
      <c r="CI506" s="96"/>
      <c r="CJ506" s="96"/>
      <c r="CK506" s="96"/>
      <c r="CL506" s="96"/>
      <c r="CM506" s="96"/>
      <c r="CN506" s="96"/>
      <c r="CO506" s="96"/>
      <c r="CP506" s="96"/>
      <c r="CQ506" s="96"/>
      <c r="CR506" s="96"/>
      <c r="CS506" s="96"/>
      <c r="CT506" s="96"/>
      <c r="CU506" s="96"/>
      <c r="CV506" s="96"/>
      <c r="CW506" s="96"/>
      <c r="CX506" s="96"/>
      <c r="CY506" s="96"/>
      <c r="CZ506" s="96"/>
      <c r="DA506" s="96"/>
      <c r="DB506" s="96"/>
      <c r="DC506" s="96"/>
    </row>
    <row r="507" spans="1:107" s="151" customFormat="1" ht="12.75" customHeight="1" x14ac:dyDescent="0.2">
      <c r="B507" s="98"/>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159"/>
      <c r="BM507" s="154"/>
      <c r="BN507" s="154"/>
      <c r="BO507" s="154"/>
      <c r="BP507" s="154"/>
      <c r="BQ507" s="154"/>
      <c r="BR507" s="154"/>
      <c r="BS507" s="154"/>
      <c r="BT507" s="154"/>
      <c r="BU507" s="91"/>
      <c r="BV507" s="91"/>
      <c r="BW507" s="91"/>
      <c r="BX507" s="91"/>
      <c r="BY507" s="91"/>
      <c r="BZ507" s="91"/>
      <c r="CA507" s="91"/>
      <c r="CB507" s="96"/>
      <c r="CC507" s="96"/>
      <c r="CD507" s="96"/>
      <c r="CE507" s="96"/>
      <c r="CF507" s="96"/>
      <c r="CG507" s="96"/>
      <c r="CH507" s="96"/>
      <c r="CI507" s="96"/>
      <c r="CJ507" s="96"/>
      <c r="CK507" s="96"/>
      <c r="CL507" s="96"/>
      <c r="CM507" s="96"/>
      <c r="CN507" s="96"/>
      <c r="CO507" s="96"/>
      <c r="CP507" s="96"/>
      <c r="CQ507" s="96"/>
      <c r="CR507" s="96"/>
      <c r="CS507" s="96"/>
      <c r="CT507" s="96"/>
      <c r="CU507" s="96"/>
      <c r="CV507" s="96"/>
      <c r="CW507" s="96"/>
      <c r="CX507" s="96"/>
      <c r="CY507" s="96"/>
      <c r="CZ507" s="96"/>
      <c r="DA507" s="96"/>
      <c r="DB507" s="96"/>
      <c r="DC507" s="96"/>
    </row>
    <row r="509" spans="1:107" ht="12.75" customHeight="1" x14ac:dyDescent="0.2">
      <c r="A509" s="106" t="s">
        <v>24</v>
      </c>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row>
    <row r="510" spans="1:107" ht="12.75" customHeight="1" x14ac:dyDescent="0.2">
      <c r="B510" s="98" t="s">
        <v>56</v>
      </c>
      <c r="C510" s="91" t="s">
        <v>32</v>
      </c>
      <c r="D510" s="91" t="s">
        <v>32</v>
      </c>
      <c r="E510" s="91" t="s">
        <v>32</v>
      </c>
      <c r="F510" s="91" t="s">
        <v>32</v>
      </c>
      <c r="G510" s="91">
        <v>16907.7085815543</v>
      </c>
      <c r="H510" s="91">
        <v>16559</v>
      </c>
      <c r="I510" s="91">
        <v>15989</v>
      </c>
      <c r="J510" s="91">
        <v>15719</v>
      </c>
      <c r="K510" s="91">
        <v>15507</v>
      </c>
      <c r="L510" s="91">
        <v>15324</v>
      </c>
      <c r="M510" s="91">
        <v>15056</v>
      </c>
      <c r="N510" s="91">
        <v>14794</v>
      </c>
      <c r="O510" s="91">
        <v>14562</v>
      </c>
      <c r="P510" s="91">
        <v>14249</v>
      </c>
      <c r="Q510" s="91">
        <v>13987</v>
      </c>
      <c r="R510" s="91">
        <v>13708</v>
      </c>
      <c r="S510" s="91">
        <v>13367</v>
      </c>
      <c r="T510" s="91">
        <v>13153</v>
      </c>
      <c r="U510" s="91">
        <v>13014</v>
      </c>
      <c r="V510" s="91">
        <v>12771</v>
      </c>
      <c r="W510" s="91">
        <v>12643</v>
      </c>
      <c r="X510" s="91">
        <v>12503</v>
      </c>
      <c r="Y510" s="91">
        <v>12346</v>
      </c>
      <c r="Z510" s="91">
        <v>12209</v>
      </c>
      <c r="AA510" s="91">
        <v>12154</v>
      </c>
      <c r="AB510" s="91">
        <v>12187</v>
      </c>
      <c r="AC510" s="91">
        <v>12152</v>
      </c>
      <c r="AD510" s="91">
        <v>13081</v>
      </c>
      <c r="AE510" s="91">
        <v>13184</v>
      </c>
      <c r="AF510" s="91">
        <v>13243</v>
      </c>
      <c r="AG510" s="91">
        <v>13376</v>
      </c>
      <c r="AH510" s="91">
        <v>13444</v>
      </c>
      <c r="AI510" s="91">
        <v>13624</v>
      </c>
      <c r="AJ510" s="91">
        <v>13855</v>
      </c>
      <c r="AK510" s="91">
        <v>14057</v>
      </c>
      <c r="AL510" s="91">
        <v>14248</v>
      </c>
      <c r="AM510" s="91">
        <v>14783</v>
      </c>
      <c r="AN510" s="91">
        <v>16263</v>
      </c>
      <c r="AO510" s="91">
        <v>19904</v>
      </c>
      <c r="AP510" s="91">
        <v>22871.252035125595</v>
      </c>
      <c r="AQ510" s="91">
        <v>25254.631075752641</v>
      </c>
      <c r="AR510" s="91">
        <v>27106.176791543396</v>
      </c>
      <c r="AS510" s="91">
        <v>28576.00898614664</v>
      </c>
      <c r="AT510" s="91">
        <v>29737.838702970803</v>
      </c>
      <c r="AU510" s="91">
        <v>30679.513448865706</v>
      </c>
      <c r="AV510" s="91">
        <v>31444.95210455656</v>
      </c>
      <c r="AW510" s="91">
        <v>32231.191779008706</v>
      </c>
      <c r="AX510" s="91">
        <v>33017.863149145931</v>
      </c>
      <c r="AY510" s="91">
        <v>33809.305943269923</v>
      </c>
      <c r="AZ510" s="91">
        <v>34595.137844967445</v>
      </c>
      <c r="BA510" s="91">
        <v>35390.94380180935</v>
      </c>
      <c r="BB510" s="91">
        <v>35847.925495080148</v>
      </c>
      <c r="BC510" s="91">
        <v>36332.897050138978</v>
      </c>
      <c r="BD510" s="91">
        <v>36831.943425931873</v>
      </c>
      <c r="BE510" s="91">
        <v>37349.688600701978</v>
      </c>
      <c r="BF510" s="91">
        <v>37873.257918804054</v>
      </c>
      <c r="BG510" s="91">
        <v>38420.151532065123</v>
      </c>
      <c r="BH510" s="91">
        <v>38978.773873750884</v>
      </c>
      <c r="BI510" s="91">
        <v>39565.145184155146</v>
      </c>
      <c r="BJ510" s="91">
        <v>40164.530752923492</v>
      </c>
      <c r="BK510" s="91">
        <v>40793.121562405446</v>
      </c>
    </row>
    <row r="511" spans="1:107" ht="12.75" customHeight="1" x14ac:dyDescent="0.2">
      <c r="B511" s="98" t="s">
        <v>49</v>
      </c>
      <c r="C511" s="91" t="s">
        <v>32</v>
      </c>
      <c r="D511" s="91" t="s">
        <v>32</v>
      </c>
      <c r="E511" s="91" t="s">
        <v>32</v>
      </c>
      <c r="F511" s="91" t="s">
        <v>32</v>
      </c>
      <c r="G511" s="91">
        <v>11214.459809298793</v>
      </c>
      <c r="H511" s="91">
        <v>11068</v>
      </c>
      <c r="I511" s="91">
        <v>10770</v>
      </c>
      <c r="J511" s="91">
        <v>10577</v>
      </c>
      <c r="K511" s="91">
        <v>10478</v>
      </c>
      <c r="L511" s="91">
        <v>10359</v>
      </c>
      <c r="M511" s="91">
        <v>10189</v>
      </c>
      <c r="N511" s="91">
        <v>10069</v>
      </c>
      <c r="O511" s="91">
        <v>9948</v>
      </c>
      <c r="P511" s="91">
        <v>9813</v>
      </c>
      <c r="Q511" s="91">
        <v>9667</v>
      </c>
      <c r="R511" s="91">
        <v>9466</v>
      </c>
      <c r="S511" s="91">
        <v>9283</v>
      </c>
      <c r="T511" s="91">
        <v>9188</v>
      </c>
      <c r="U511" s="91">
        <v>9099</v>
      </c>
      <c r="V511" s="91">
        <v>8999</v>
      </c>
      <c r="W511" s="91">
        <v>8915</v>
      </c>
      <c r="X511" s="91">
        <v>8753</v>
      </c>
      <c r="Y511" s="91">
        <v>8631</v>
      </c>
      <c r="Z511" s="91">
        <v>8532</v>
      </c>
      <c r="AA511" s="91">
        <v>8425</v>
      </c>
      <c r="AB511" s="91">
        <v>8379</v>
      </c>
      <c r="AC511" s="91">
        <v>8356</v>
      </c>
      <c r="AD511" s="91">
        <v>8870</v>
      </c>
      <c r="AE511" s="91">
        <v>8944</v>
      </c>
      <c r="AF511" s="91">
        <v>8986</v>
      </c>
      <c r="AG511" s="91">
        <v>8957</v>
      </c>
      <c r="AH511" s="91">
        <v>9017</v>
      </c>
      <c r="AI511" s="91">
        <v>9109</v>
      </c>
      <c r="AJ511" s="91">
        <v>9149</v>
      </c>
      <c r="AK511" s="91">
        <v>9289</v>
      </c>
      <c r="AL511" s="91">
        <v>9427</v>
      </c>
      <c r="AM511" s="91">
        <v>9624</v>
      </c>
      <c r="AN511" s="91">
        <v>10379</v>
      </c>
      <c r="AO511" s="91">
        <v>12555</v>
      </c>
      <c r="AP511" s="91">
        <v>14314.458296635119</v>
      </c>
      <c r="AQ511" s="91">
        <v>15757.291359052526</v>
      </c>
      <c r="AR511" s="91">
        <v>16892.654558415983</v>
      </c>
      <c r="AS511" s="91">
        <v>17802.018495752036</v>
      </c>
      <c r="AT511" s="91">
        <v>18519.490329095224</v>
      </c>
      <c r="AU511" s="91">
        <v>19097.746649059201</v>
      </c>
      <c r="AV511" s="91">
        <v>19555.73557334569</v>
      </c>
      <c r="AW511" s="91">
        <v>20020.021586168532</v>
      </c>
      <c r="AX511" s="91">
        <v>20477.263388015079</v>
      </c>
      <c r="AY511" s="91">
        <v>20934.639519394044</v>
      </c>
      <c r="AZ511" s="91">
        <v>21382.142885994792</v>
      </c>
      <c r="BA511" s="91">
        <v>21825.33409152332</v>
      </c>
      <c r="BB511" s="91">
        <v>22050.157528928834</v>
      </c>
      <c r="BC511" s="91">
        <v>22282.080506369006</v>
      </c>
      <c r="BD511" s="91">
        <v>22511.48747857305</v>
      </c>
      <c r="BE511" s="91">
        <v>22752.183406755412</v>
      </c>
      <c r="BF511" s="91">
        <v>22991.619564619956</v>
      </c>
      <c r="BG511" s="91">
        <v>23238.14227235442</v>
      </c>
      <c r="BH511" s="91">
        <v>23481.724254130248</v>
      </c>
      <c r="BI511" s="91">
        <v>23716.693223718863</v>
      </c>
      <c r="BJ511" s="91">
        <v>23952.213833098111</v>
      </c>
      <c r="BK511" s="91">
        <v>24218.126185467398</v>
      </c>
    </row>
    <row r="512" spans="1:107" ht="12.75" customHeight="1" x14ac:dyDescent="0.2">
      <c r="B512" s="98" t="s">
        <v>50</v>
      </c>
      <c r="C512" s="91" t="s">
        <v>32</v>
      </c>
      <c r="D512" s="91" t="s">
        <v>32</v>
      </c>
      <c r="E512" s="91" t="s">
        <v>32</v>
      </c>
      <c r="F512" s="91" t="s">
        <v>32</v>
      </c>
      <c r="G512" s="91">
        <v>15573.415914268839</v>
      </c>
      <c r="H512" s="91">
        <v>15640</v>
      </c>
      <c r="I512" s="91">
        <v>15588</v>
      </c>
      <c r="J512" s="91">
        <v>15348</v>
      </c>
      <c r="K512" s="91">
        <v>15325</v>
      </c>
      <c r="L512" s="91">
        <v>15444</v>
      </c>
      <c r="M512" s="91">
        <v>15527</v>
      </c>
      <c r="N512" s="91">
        <v>15486</v>
      </c>
      <c r="O512" s="91">
        <v>15343</v>
      </c>
      <c r="P512" s="91">
        <v>15354</v>
      </c>
      <c r="Q512" s="91">
        <v>15189</v>
      </c>
      <c r="R512" s="91">
        <v>15035</v>
      </c>
      <c r="S512" s="91">
        <v>14930</v>
      </c>
      <c r="T512" s="91">
        <v>14860</v>
      </c>
      <c r="U512" s="91">
        <v>14796</v>
      </c>
      <c r="V512" s="91">
        <v>14835</v>
      </c>
      <c r="W512" s="91">
        <v>14832</v>
      </c>
      <c r="X512" s="91">
        <v>14773</v>
      </c>
      <c r="Y512" s="91">
        <v>14822</v>
      </c>
      <c r="Z512" s="91">
        <v>14840</v>
      </c>
      <c r="AA512" s="91">
        <v>15041</v>
      </c>
      <c r="AB512" s="91">
        <v>15183</v>
      </c>
      <c r="AC512" s="91">
        <v>15326</v>
      </c>
      <c r="AD512" s="91">
        <v>16664</v>
      </c>
      <c r="AE512" s="91">
        <v>17050</v>
      </c>
      <c r="AF512" s="91">
        <v>17341</v>
      </c>
      <c r="AG512" s="91">
        <v>17682</v>
      </c>
      <c r="AH512" s="91">
        <v>17971</v>
      </c>
      <c r="AI512" s="91">
        <v>18268</v>
      </c>
      <c r="AJ512" s="91">
        <v>18848</v>
      </c>
      <c r="AK512" s="91">
        <v>19346</v>
      </c>
      <c r="AL512" s="91">
        <v>19964</v>
      </c>
      <c r="AM512" s="91">
        <v>21055</v>
      </c>
      <c r="AN512" s="91">
        <v>23535</v>
      </c>
      <c r="AO512" s="91">
        <v>29015</v>
      </c>
      <c r="AP512" s="91">
        <v>33421.145205245295</v>
      </c>
      <c r="AQ512" s="91">
        <v>36973.54501168328</v>
      </c>
      <c r="AR512" s="91">
        <v>39752.901066670136</v>
      </c>
      <c r="AS512" s="91">
        <v>41961.006787701714</v>
      </c>
      <c r="AT512" s="91">
        <v>43721.643174967365</v>
      </c>
      <c r="AU512" s="91">
        <v>45079.142117260126</v>
      </c>
      <c r="AV512" s="91">
        <v>46168.734504877459</v>
      </c>
      <c r="AW512" s="91">
        <v>47269.104837022896</v>
      </c>
      <c r="AX512" s="91">
        <v>48360.553647278801</v>
      </c>
      <c r="AY512" s="91">
        <v>49463.628158844702</v>
      </c>
      <c r="AZ512" s="91">
        <v>50554.125474896857</v>
      </c>
      <c r="BA512" s="91">
        <v>51659.169654758094</v>
      </c>
      <c r="BB512" s="91">
        <v>52257.763930197129</v>
      </c>
      <c r="BC512" s="91">
        <v>52894.420140370486</v>
      </c>
      <c r="BD512" s="91">
        <v>53541.612194368972</v>
      </c>
      <c r="BE512" s="91">
        <v>54229.53299492431</v>
      </c>
      <c r="BF512" s="91">
        <v>54933.093808305253</v>
      </c>
      <c r="BG512" s="91">
        <v>55669.344505267181</v>
      </c>
      <c r="BH512" s="91">
        <v>56418.763974685404</v>
      </c>
      <c r="BI512" s="91">
        <v>57198.14979096449</v>
      </c>
      <c r="BJ512" s="91">
        <v>57994.531537907809</v>
      </c>
      <c r="BK512" s="91">
        <v>58828.643044240453</v>
      </c>
    </row>
    <row r="513" spans="2:107" ht="12.75" customHeight="1" x14ac:dyDescent="0.2">
      <c r="B513" s="98" t="s">
        <v>51</v>
      </c>
      <c r="C513" s="91" t="s">
        <v>32</v>
      </c>
      <c r="D513" s="91" t="s">
        <v>32</v>
      </c>
      <c r="E513" s="91" t="s">
        <v>32</v>
      </c>
      <c r="F513" s="91" t="s">
        <v>32</v>
      </c>
      <c r="G513" s="91">
        <v>4858.0655809636319</v>
      </c>
      <c r="H513" s="91">
        <v>4744</v>
      </c>
      <c r="I513" s="91">
        <v>4582</v>
      </c>
      <c r="J513" s="91">
        <v>4487</v>
      </c>
      <c r="K513" s="91">
        <v>4413</v>
      </c>
      <c r="L513" s="91">
        <v>4353</v>
      </c>
      <c r="M513" s="91">
        <v>4294</v>
      </c>
      <c r="N513" s="91">
        <v>4176</v>
      </c>
      <c r="O513" s="91">
        <v>4131</v>
      </c>
      <c r="P513" s="91">
        <v>4125</v>
      </c>
      <c r="Q513" s="91">
        <v>4085</v>
      </c>
      <c r="R513" s="91">
        <v>3974</v>
      </c>
      <c r="S513" s="91">
        <v>3904</v>
      </c>
      <c r="T513" s="91">
        <v>3827</v>
      </c>
      <c r="U513" s="91">
        <v>3758</v>
      </c>
      <c r="V513" s="91">
        <v>3684</v>
      </c>
      <c r="W513" s="91">
        <v>3643</v>
      </c>
      <c r="X513" s="91">
        <v>3564</v>
      </c>
      <c r="Y513" s="91">
        <v>3518</v>
      </c>
      <c r="Z513" s="91">
        <v>3475</v>
      </c>
      <c r="AA513" s="91">
        <v>3465</v>
      </c>
      <c r="AB513" s="91">
        <v>3446</v>
      </c>
      <c r="AC513" s="91">
        <v>3405</v>
      </c>
      <c r="AD513" s="91">
        <v>3718</v>
      </c>
      <c r="AE513" s="91">
        <v>3780</v>
      </c>
      <c r="AF513" s="91">
        <v>3835</v>
      </c>
      <c r="AG513" s="91">
        <v>3857</v>
      </c>
      <c r="AH513" s="91">
        <v>3874</v>
      </c>
      <c r="AI513" s="91">
        <v>3870</v>
      </c>
      <c r="AJ513" s="91">
        <v>3926</v>
      </c>
      <c r="AK513" s="91">
        <v>3977</v>
      </c>
      <c r="AL513" s="91">
        <v>3979</v>
      </c>
      <c r="AM513" s="91">
        <v>4083</v>
      </c>
      <c r="AN513" s="91">
        <v>4379</v>
      </c>
      <c r="AO513" s="91">
        <v>5516</v>
      </c>
      <c r="AP513" s="91">
        <v>6297.1071985150111</v>
      </c>
      <c r="AQ513" s="91">
        <v>6956.2323616215326</v>
      </c>
      <c r="AR513" s="91">
        <v>7489.6518180369876</v>
      </c>
      <c r="AS513" s="91">
        <v>7936.5388319147305</v>
      </c>
      <c r="AT513" s="91">
        <v>8313.9094157725176</v>
      </c>
      <c r="AU513" s="91">
        <v>8631.3031239091306</v>
      </c>
      <c r="AV513" s="91">
        <v>8897.0105237923271</v>
      </c>
      <c r="AW513" s="91">
        <v>9164.647388176516</v>
      </c>
      <c r="AX513" s="91">
        <v>9430.326144941575</v>
      </c>
      <c r="AY513" s="91">
        <v>9700.754449795435</v>
      </c>
      <c r="AZ513" s="91">
        <v>9970.1641152340126</v>
      </c>
      <c r="BA513" s="91">
        <v>10239.952192598403</v>
      </c>
      <c r="BB513" s="91">
        <v>10416.046716836998</v>
      </c>
      <c r="BC513" s="91">
        <v>10595.645484468349</v>
      </c>
      <c r="BD513" s="91">
        <v>10773.986462859</v>
      </c>
      <c r="BE513" s="91">
        <v>10953.385102102482</v>
      </c>
      <c r="BF513" s="91">
        <v>11130.971724414605</v>
      </c>
      <c r="BG513" s="91">
        <v>11311.1567457521</v>
      </c>
      <c r="BH513" s="91">
        <v>11489.104997601076</v>
      </c>
      <c r="BI513" s="91">
        <v>11670.778394926449</v>
      </c>
      <c r="BJ513" s="91">
        <v>11851.174308257978</v>
      </c>
      <c r="BK513" s="91">
        <v>11997.383140646909</v>
      </c>
    </row>
    <row r="514" spans="2:107" ht="12.75" customHeight="1" x14ac:dyDescent="0.2">
      <c r="B514" s="98" t="s">
        <v>52</v>
      </c>
      <c r="C514" s="91" t="s">
        <v>32</v>
      </c>
      <c r="D514" s="91" t="s">
        <v>32</v>
      </c>
      <c r="E514" s="91" t="s">
        <v>32</v>
      </c>
      <c r="F514" s="91" t="s">
        <v>32</v>
      </c>
      <c r="G514" s="91">
        <v>6325.3874272213316</v>
      </c>
      <c r="H514" s="91">
        <v>6284</v>
      </c>
      <c r="I514" s="91">
        <v>6144</v>
      </c>
      <c r="J514" s="91">
        <v>6142</v>
      </c>
      <c r="K514" s="91">
        <v>6187</v>
      </c>
      <c r="L514" s="91">
        <v>6154</v>
      </c>
      <c r="M514" s="91">
        <v>6118</v>
      </c>
      <c r="N514" s="91">
        <v>6065</v>
      </c>
      <c r="O514" s="91">
        <v>6006</v>
      </c>
      <c r="P514" s="91">
        <v>5986</v>
      </c>
      <c r="Q514" s="91">
        <v>5886</v>
      </c>
      <c r="R514" s="91">
        <v>5807</v>
      </c>
      <c r="S514" s="91">
        <v>5715</v>
      </c>
      <c r="T514" s="91">
        <v>5679</v>
      </c>
      <c r="U514" s="91">
        <v>5620</v>
      </c>
      <c r="V514" s="91">
        <v>5535</v>
      </c>
      <c r="W514" s="91">
        <v>5458</v>
      </c>
      <c r="X514" s="91">
        <v>5355</v>
      </c>
      <c r="Y514" s="91">
        <v>5330</v>
      </c>
      <c r="Z514" s="91">
        <v>5295</v>
      </c>
      <c r="AA514" s="91">
        <v>5302</v>
      </c>
      <c r="AB514" s="91">
        <v>5309</v>
      </c>
      <c r="AC514" s="91">
        <v>5331</v>
      </c>
      <c r="AD514" s="91">
        <v>5862</v>
      </c>
      <c r="AE514" s="91">
        <v>5921</v>
      </c>
      <c r="AF514" s="91">
        <v>5961</v>
      </c>
      <c r="AG514" s="91">
        <v>5945</v>
      </c>
      <c r="AH514" s="91">
        <v>6020</v>
      </c>
      <c r="AI514" s="91">
        <v>6088</v>
      </c>
      <c r="AJ514" s="91">
        <v>6090</v>
      </c>
      <c r="AK514" s="91">
        <v>6096</v>
      </c>
      <c r="AL514" s="91">
        <v>6087</v>
      </c>
      <c r="AM514" s="91">
        <v>6256</v>
      </c>
      <c r="AN514" s="91">
        <v>6688</v>
      </c>
      <c r="AO514" s="91">
        <v>7843</v>
      </c>
      <c r="AP514" s="91">
        <v>8816.5098407390615</v>
      </c>
      <c r="AQ514" s="91">
        <v>9605.8366300480011</v>
      </c>
      <c r="AR514" s="91">
        <v>10219.588334948507</v>
      </c>
      <c r="AS514" s="91">
        <v>10702.314396928921</v>
      </c>
      <c r="AT514" s="91">
        <v>11079.875113353246</v>
      </c>
      <c r="AU514" s="91">
        <v>11391.185360928383</v>
      </c>
      <c r="AV514" s="91">
        <v>11643.924742764955</v>
      </c>
      <c r="AW514" s="91">
        <v>11896.749073255147</v>
      </c>
      <c r="AX514" s="91">
        <v>12144.078547315075</v>
      </c>
      <c r="AY514" s="91">
        <v>12386.775873504123</v>
      </c>
      <c r="AZ514" s="91">
        <v>12620.348806874337</v>
      </c>
      <c r="BA514" s="91">
        <v>12855.29998209209</v>
      </c>
      <c r="BB514" s="91">
        <v>12972.763922007591</v>
      </c>
      <c r="BC514" s="91">
        <v>13095.584784045785</v>
      </c>
      <c r="BD514" s="91">
        <v>13217.167801987782</v>
      </c>
      <c r="BE514" s="91">
        <v>13341.995870277484</v>
      </c>
      <c r="BF514" s="91">
        <v>13464.838168799997</v>
      </c>
      <c r="BG514" s="91">
        <v>13588.702680990484</v>
      </c>
      <c r="BH514" s="91">
        <v>13708.909665323567</v>
      </c>
      <c r="BI514" s="91">
        <v>13832.747932382626</v>
      </c>
      <c r="BJ514" s="91">
        <v>13954.108433564594</v>
      </c>
      <c r="BK514" s="91">
        <v>14082.52663281977</v>
      </c>
    </row>
    <row r="515" spans="2:107" ht="12.75" customHeight="1" x14ac:dyDescent="0.2">
      <c r="B515" s="98" t="s">
        <v>53</v>
      </c>
      <c r="C515" s="91" t="s">
        <v>32</v>
      </c>
      <c r="D515" s="91" t="s">
        <v>32</v>
      </c>
      <c r="E515" s="91" t="s">
        <v>32</v>
      </c>
      <c r="F515" s="91" t="s">
        <v>32</v>
      </c>
      <c r="G515" s="91">
        <v>1363.2990296177538</v>
      </c>
      <c r="H515" s="91">
        <v>1413</v>
      </c>
      <c r="I515" s="91">
        <v>1354</v>
      </c>
      <c r="J515" s="91">
        <v>1321</v>
      </c>
      <c r="K515" s="91">
        <v>1389</v>
      </c>
      <c r="L515" s="91">
        <v>1331</v>
      </c>
      <c r="M515" s="91">
        <v>1328</v>
      </c>
      <c r="N515" s="91">
        <v>1356</v>
      </c>
      <c r="O515" s="91">
        <v>1352</v>
      </c>
      <c r="P515" s="91">
        <v>1341</v>
      </c>
      <c r="Q515" s="91">
        <v>1304</v>
      </c>
      <c r="R515" s="91">
        <v>1303</v>
      </c>
      <c r="S515" s="91">
        <v>1274</v>
      </c>
      <c r="T515" s="91">
        <v>1244</v>
      </c>
      <c r="U515" s="91">
        <v>1229</v>
      </c>
      <c r="V515" s="91">
        <v>1235</v>
      </c>
      <c r="W515" s="91">
        <v>1230</v>
      </c>
      <c r="X515" s="91">
        <v>1239</v>
      </c>
      <c r="Y515" s="91">
        <v>1237</v>
      </c>
      <c r="Z515" s="91">
        <v>1239</v>
      </c>
      <c r="AA515" s="91">
        <v>1238</v>
      </c>
      <c r="AB515" s="91">
        <v>1245</v>
      </c>
      <c r="AC515" s="91">
        <v>1232</v>
      </c>
      <c r="AD515" s="91">
        <v>1425</v>
      </c>
      <c r="AE515" s="91">
        <v>1469</v>
      </c>
      <c r="AF515" s="91">
        <v>1487</v>
      </c>
      <c r="AG515" s="91">
        <v>1510</v>
      </c>
      <c r="AH515" s="91">
        <v>1553</v>
      </c>
      <c r="AI515" s="91">
        <v>1591</v>
      </c>
      <c r="AJ515" s="91">
        <v>1622</v>
      </c>
      <c r="AK515" s="91">
        <v>1651</v>
      </c>
      <c r="AL515" s="91">
        <v>1698</v>
      </c>
      <c r="AM515" s="91">
        <v>1755</v>
      </c>
      <c r="AN515" s="91">
        <v>1862</v>
      </c>
      <c r="AO515" s="91">
        <v>2167</v>
      </c>
      <c r="AP515" s="91">
        <v>2431.1277261193977</v>
      </c>
      <c r="AQ515" s="91">
        <v>2650.0465268309999</v>
      </c>
      <c r="AR515" s="91">
        <v>2825.7853582540138</v>
      </c>
      <c r="AS515" s="91">
        <v>2968.9751462024024</v>
      </c>
      <c r="AT515" s="91">
        <v>3086.8098117547074</v>
      </c>
      <c r="AU515" s="91">
        <v>3187.440789355197</v>
      </c>
      <c r="AV515" s="91">
        <v>3272.0844342663977</v>
      </c>
      <c r="AW515" s="91">
        <v>3351.3757006346009</v>
      </c>
      <c r="AX515" s="91">
        <v>3425.4722746772959</v>
      </c>
      <c r="AY515" s="91">
        <v>3499.4400344876603</v>
      </c>
      <c r="AZ515" s="91">
        <v>3572.1717689813536</v>
      </c>
      <c r="BA515" s="91">
        <v>3647.1079618254998</v>
      </c>
      <c r="BB515" s="91">
        <v>3694.3949339401038</v>
      </c>
      <c r="BC515" s="91">
        <v>3738.9616552634657</v>
      </c>
      <c r="BD515" s="91">
        <v>3780.2192617584128</v>
      </c>
      <c r="BE515" s="91">
        <v>3822.5391766229463</v>
      </c>
      <c r="BF515" s="91">
        <v>3864.5291829864696</v>
      </c>
      <c r="BG515" s="91">
        <v>3906.5873966449235</v>
      </c>
      <c r="BH515" s="91">
        <v>3947.2856155822701</v>
      </c>
      <c r="BI515" s="91">
        <v>3988.4621932276309</v>
      </c>
      <c r="BJ515" s="91">
        <v>4028.2443742890341</v>
      </c>
      <c r="BK515" s="91">
        <v>4068.2653887992683</v>
      </c>
    </row>
    <row r="516" spans="2:107" ht="12.75" customHeight="1" x14ac:dyDescent="0.2">
      <c r="B516" s="98" t="s">
        <v>54</v>
      </c>
      <c r="C516" s="91" t="s">
        <v>32</v>
      </c>
      <c r="D516" s="91" t="s">
        <v>32</v>
      </c>
      <c r="E516" s="91" t="s">
        <v>32</v>
      </c>
      <c r="F516" s="91" t="s">
        <v>32</v>
      </c>
      <c r="G516" s="91">
        <v>667.14633364273061</v>
      </c>
      <c r="H516" s="91">
        <v>719</v>
      </c>
      <c r="I516" s="91">
        <v>698</v>
      </c>
      <c r="J516" s="91">
        <v>695</v>
      </c>
      <c r="K516" s="91">
        <v>693</v>
      </c>
      <c r="L516" s="91">
        <v>692</v>
      </c>
      <c r="M516" s="91">
        <v>673</v>
      </c>
      <c r="N516" s="91">
        <v>662</v>
      </c>
      <c r="O516" s="91">
        <v>649</v>
      </c>
      <c r="P516" s="91">
        <v>633</v>
      </c>
      <c r="Q516" s="91">
        <v>614</v>
      </c>
      <c r="R516" s="91">
        <v>612</v>
      </c>
      <c r="S516" s="91">
        <v>609</v>
      </c>
      <c r="T516" s="91">
        <v>599</v>
      </c>
      <c r="U516" s="91">
        <v>598</v>
      </c>
      <c r="V516" s="91">
        <v>588</v>
      </c>
      <c r="W516" s="91">
        <v>602</v>
      </c>
      <c r="X516" s="91">
        <v>622</v>
      </c>
      <c r="Y516" s="91">
        <v>632</v>
      </c>
      <c r="Z516" s="91">
        <v>631</v>
      </c>
      <c r="AA516" s="91">
        <v>648</v>
      </c>
      <c r="AB516" s="91">
        <v>655</v>
      </c>
      <c r="AC516" s="91">
        <v>661</v>
      </c>
      <c r="AD516" s="91">
        <v>725</v>
      </c>
      <c r="AE516" s="91">
        <v>777</v>
      </c>
      <c r="AF516" s="91">
        <v>799</v>
      </c>
      <c r="AG516" s="91">
        <v>826</v>
      </c>
      <c r="AH516" s="91">
        <v>875</v>
      </c>
      <c r="AI516" s="91">
        <v>925</v>
      </c>
      <c r="AJ516" s="91">
        <v>946</v>
      </c>
      <c r="AK516" s="91">
        <v>1023</v>
      </c>
      <c r="AL516" s="91">
        <v>1150</v>
      </c>
      <c r="AM516" s="91">
        <v>1346</v>
      </c>
      <c r="AN516" s="91">
        <v>1653</v>
      </c>
      <c r="AO516" s="91">
        <v>2390</v>
      </c>
      <c r="AP516" s="91">
        <v>3045.0574608788861</v>
      </c>
      <c r="AQ516" s="91">
        <v>3563.7298923151016</v>
      </c>
      <c r="AR516" s="91">
        <v>3969.6209318807</v>
      </c>
      <c r="AS516" s="91">
        <v>4289.4316455727921</v>
      </c>
      <c r="AT516" s="91">
        <v>4544.8704581010188</v>
      </c>
      <c r="AU516" s="91">
        <v>4753.3221309165092</v>
      </c>
      <c r="AV516" s="91">
        <v>4925.5387153234078</v>
      </c>
      <c r="AW516" s="91">
        <v>5100.5892672335031</v>
      </c>
      <c r="AX516" s="91">
        <v>5276.4077519951952</v>
      </c>
      <c r="AY516" s="91">
        <v>5450.7453284233761</v>
      </c>
      <c r="AZ516" s="91">
        <v>5623.4224169096888</v>
      </c>
      <c r="BA516" s="91">
        <v>5796.927539624101</v>
      </c>
      <c r="BB516" s="91">
        <v>5901.8032505752544</v>
      </c>
      <c r="BC516" s="91">
        <v>6008.6346931109947</v>
      </c>
      <c r="BD516" s="91">
        <v>6116.9249107278592</v>
      </c>
      <c r="BE516" s="91">
        <v>6226.115239335184</v>
      </c>
      <c r="BF516" s="91">
        <v>6337.7724395811201</v>
      </c>
      <c r="BG516" s="91">
        <v>6448.7403846745319</v>
      </c>
      <c r="BH516" s="91">
        <v>6560.1992324203138</v>
      </c>
      <c r="BI516" s="91">
        <v>6671.3890567426988</v>
      </c>
      <c r="BJ516" s="91">
        <v>6782.2245248097552</v>
      </c>
      <c r="BK516" s="91">
        <v>6892.871824195855</v>
      </c>
    </row>
    <row r="517" spans="2:107" ht="12.75" customHeight="1" x14ac:dyDescent="0.2">
      <c r="B517" s="98" t="s">
        <v>55</v>
      </c>
      <c r="C517" s="91" t="s">
        <v>32</v>
      </c>
      <c r="D517" s="91" t="s">
        <v>32</v>
      </c>
      <c r="E517" s="91" t="s">
        <v>32</v>
      </c>
      <c r="F517" s="91" t="s">
        <v>32</v>
      </c>
      <c r="G517" s="91">
        <v>2358.5173234326217</v>
      </c>
      <c r="H517" s="91">
        <v>2254</v>
      </c>
      <c r="I517" s="91">
        <v>2288</v>
      </c>
      <c r="J517" s="91">
        <v>2269</v>
      </c>
      <c r="K517" s="91">
        <v>2262</v>
      </c>
      <c r="L517" s="91">
        <v>2268</v>
      </c>
      <c r="M517" s="91">
        <v>2284</v>
      </c>
      <c r="N517" s="91">
        <v>2295</v>
      </c>
      <c r="O517" s="91">
        <v>2281</v>
      </c>
      <c r="P517" s="91">
        <v>2271</v>
      </c>
      <c r="Q517" s="91">
        <v>2247</v>
      </c>
      <c r="R517" s="91">
        <v>2241</v>
      </c>
      <c r="S517" s="91">
        <v>2224</v>
      </c>
      <c r="T517" s="91">
        <v>2231</v>
      </c>
      <c r="U517" s="91">
        <v>2212</v>
      </c>
      <c r="V517" s="91">
        <v>2217</v>
      </c>
      <c r="W517" s="91">
        <v>2209</v>
      </c>
      <c r="X517" s="91">
        <v>2174</v>
      </c>
      <c r="Y517" s="91">
        <v>2180</v>
      </c>
      <c r="Z517" s="91">
        <v>2175</v>
      </c>
      <c r="AA517" s="91">
        <v>2149</v>
      </c>
      <c r="AB517" s="91">
        <v>2174</v>
      </c>
      <c r="AC517" s="91">
        <v>2197</v>
      </c>
      <c r="AD517" s="91">
        <v>2376</v>
      </c>
      <c r="AE517" s="91">
        <v>2449</v>
      </c>
      <c r="AF517" s="91">
        <v>2478</v>
      </c>
      <c r="AG517" s="91">
        <v>2532</v>
      </c>
      <c r="AH517" s="91">
        <v>2573</v>
      </c>
      <c r="AI517" s="91">
        <v>2621</v>
      </c>
      <c r="AJ517" s="91">
        <v>2654</v>
      </c>
      <c r="AK517" s="91">
        <v>2683</v>
      </c>
      <c r="AL517" s="91">
        <v>2794</v>
      </c>
      <c r="AM517" s="91">
        <v>2948</v>
      </c>
      <c r="AN517" s="91">
        <v>3435</v>
      </c>
      <c r="AO517" s="91">
        <v>4561</v>
      </c>
      <c r="AP517" s="91">
        <v>5446.1888433135946</v>
      </c>
      <c r="AQ517" s="91">
        <v>6151.3620559635301</v>
      </c>
      <c r="AR517" s="91">
        <v>6706.4821882735796</v>
      </c>
      <c r="AS517" s="91">
        <v>7150.2239243232261</v>
      </c>
      <c r="AT517" s="91">
        <v>7506.1808658680102</v>
      </c>
      <c r="AU517" s="91">
        <v>7797.7747010409203</v>
      </c>
      <c r="AV517" s="91">
        <v>8037.9020817296341</v>
      </c>
      <c r="AW517" s="91">
        <v>8275.7255995040887</v>
      </c>
      <c r="AX517" s="91">
        <v>8510.9259234566744</v>
      </c>
      <c r="AY517" s="91">
        <v>8748.1436971842886</v>
      </c>
      <c r="AZ517" s="91">
        <v>8984.6768080545498</v>
      </c>
      <c r="BA517" s="91">
        <v>9182.808872466705</v>
      </c>
      <c r="BB517" s="91">
        <v>9281.0419776517247</v>
      </c>
      <c r="BC517" s="91">
        <v>9415.0058857346885</v>
      </c>
      <c r="BD517" s="91">
        <v>9549.8785017956288</v>
      </c>
      <c r="BE517" s="91">
        <v>9685.9530841694868</v>
      </c>
      <c r="BF517" s="91">
        <v>9821.7711872198615</v>
      </c>
      <c r="BG517" s="91">
        <v>9938.0862848446468</v>
      </c>
      <c r="BH517" s="91">
        <v>10056.02748507238</v>
      </c>
      <c r="BI517" s="91">
        <v>10197.279231943186</v>
      </c>
      <c r="BJ517" s="91">
        <v>10338.488919173302</v>
      </c>
      <c r="BK517" s="91">
        <v>10481.521625649519</v>
      </c>
      <c r="BU517" s="154"/>
      <c r="BV517" s="154"/>
      <c r="BW517" s="154"/>
      <c r="BX517" s="154"/>
      <c r="BY517" s="154"/>
      <c r="BZ517" s="154"/>
      <c r="CA517" s="154"/>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row>
    <row r="518" spans="2:107" ht="12.75" customHeight="1" x14ac:dyDescent="0.2">
      <c r="B518" s="98" t="s">
        <v>59</v>
      </c>
      <c r="C518" s="91" t="s">
        <v>32</v>
      </c>
      <c r="D518" s="91" t="s">
        <v>32</v>
      </c>
      <c r="E518" s="91" t="s">
        <v>32</v>
      </c>
      <c r="F518" s="91" t="s">
        <v>32</v>
      </c>
      <c r="G518" s="91">
        <v>0</v>
      </c>
      <c r="H518" s="91">
        <v>0</v>
      </c>
      <c r="I518" s="91">
        <v>0</v>
      </c>
      <c r="J518" s="91">
        <v>0</v>
      </c>
      <c r="K518" s="91">
        <v>0</v>
      </c>
      <c r="L518" s="91">
        <v>0</v>
      </c>
      <c r="M518" s="91">
        <v>0</v>
      </c>
      <c r="N518" s="91">
        <v>0</v>
      </c>
      <c r="O518" s="91">
        <v>0</v>
      </c>
      <c r="P518" s="91">
        <v>0</v>
      </c>
      <c r="Q518" s="91">
        <v>0</v>
      </c>
      <c r="R518" s="91">
        <v>0</v>
      </c>
      <c r="S518" s="91">
        <v>55</v>
      </c>
      <c r="T518" s="91">
        <v>52</v>
      </c>
      <c r="U518" s="91">
        <v>64</v>
      </c>
      <c r="V518" s="91">
        <v>58</v>
      </c>
      <c r="W518" s="91">
        <v>89</v>
      </c>
      <c r="X518" s="91">
        <v>263</v>
      </c>
      <c r="Y518" s="91">
        <v>290</v>
      </c>
      <c r="Z518" s="91">
        <v>313</v>
      </c>
      <c r="AA518" s="91">
        <v>347</v>
      </c>
      <c r="AB518" s="91">
        <v>349</v>
      </c>
      <c r="AC518" s="91">
        <v>353</v>
      </c>
      <c r="AD518" s="91">
        <v>388</v>
      </c>
      <c r="AE518" s="91">
        <v>410</v>
      </c>
      <c r="AF518" s="91">
        <v>433</v>
      </c>
      <c r="AG518" s="91">
        <v>463</v>
      </c>
      <c r="AH518" s="91">
        <v>493</v>
      </c>
      <c r="AI518" s="91">
        <v>514</v>
      </c>
      <c r="AJ518" s="91">
        <v>560</v>
      </c>
      <c r="AK518" s="91">
        <v>583</v>
      </c>
      <c r="AL518" s="91">
        <v>572</v>
      </c>
      <c r="AM518" s="91">
        <v>600</v>
      </c>
      <c r="AN518" s="91">
        <v>627</v>
      </c>
      <c r="AO518" s="91">
        <v>673</v>
      </c>
      <c r="AP518" s="91">
        <v>727.72389069540145</v>
      </c>
      <c r="AQ518" s="91">
        <v>776.42123672600007</v>
      </c>
      <c r="AR518" s="91">
        <v>819.16448299729836</v>
      </c>
      <c r="AS518" s="91">
        <v>859.15980735469964</v>
      </c>
      <c r="AT518" s="91">
        <v>895.65445718630019</v>
      </c>
      <c r="AU518" s="91">
        <v>927.09104253300063</v>
      </c>
      <c r="AV518" s="91">
        <v>953.99306134620008</v>
      </c>
      <c r="AW518" s="91">
        <v>980.19303656759905</v>
      </c>
      <c r="AX518" s="91">
        <v>1005.3956356561988</v>
      </c>
      <c r="AY518" s="91">
        <v>1030.4878952952984</v>
      </c>
      <c r="AZ518" s="91">
        <v>1055.3565430733017</v>
      </c>
      <c r="BA518" s="91">
        <v>1080.7146733564884</v>
      </c>
      <c r="BB518" s="91">
        <v>1102.2470704399514</v>
      </c>
      <c r="BC518" s="91">
        <v>1123.7898676676491</v>
      </c>
      <c r="BD518" s="91">
        <v>1144.9313149470579</v>
      </c>
      <c r="BE518" s="91">
        <v>1166.6551116429994</v>
      </c>
      <c r="BF518" s="91">
        <v>1188.5036454221997</v>
      </c>
      <c r="BG518" s="91">
        <v>1209.2555961291991</v>
      </c>
      <c r="BH518" s="91">
        <v>1228.869840448499</v>
      </c>
      <c r="BI518" s="91">
        <v>1248.0073876904967</v>
      </c>
      <c r="BJ518" s="91">
        <v>1266.6797996940018</v>
      </c>
      <c r="BK518" s="91">
        <v>1285.5277087508819</v>
      </c>
      <c r="BU518" s="154"/>
      <c r="BV518" s="154"/>
      <c r="BW518" s="154"/>
      <c r="BX518" s="154"/>
      <c r="BY518" s="154"/>
      <c r="BZ518" s="154"/>
      <c r="CA518" s="154"/>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row>
    <row r="519" spans="2:107" ht="12.75" customHeight="1" x14ac:dyDescent="0.2">
      <c r="B519" s="98" t="s">
        <v>60</v>
      </c>
      <c r="C519" s="98">
        <v>61930</v>
      </c>
      <c r="D519" s="98">
        <v>61722</v>
      </c>
      <c r="E519" s="98">
        <v>61206</v>
      </c>
      <c r="F519" s="98">
        <v>60983</v>
      </c>
      <c r="G519" s="98">
        <v>59267.999999999942</v>
      </c>
      <c r="H519" s="98">
        <v>58681</v>
      </c>
      <c r="I519" s="98">
        <v>57413</v>
      </c>
      <c r="J519" s="98">
        <v>56558</v>
      </c>
      <c r="K519" s="98">
        <v>56254</v>
      </c>
      <c r="L519" s="98">
        <v>55925</v>
      </c>
      <c r="M519" s="98">
        <v>55469</v>
      </c>
      <c r="N519" s="98">
        <v>54903</v>
      </c>
      <c r="O519" s="98">
        <v>54272</v>
      </c>
      <c r="P519" s="98">
        <v>53772</v>
      </c>
      <c r="Q519" s="98">
        <v>52979</v>
      </c>
      <c r="R519" s="98">
        <v>52146</v>
      </c>
      <c r="S519" s="98">
        <v>51361</v>
      </c>
      <c r="T519" s="98">
        <v>50833</v>
      </c>
      <c r="U519" s="98">
        <v>50390</v>
      </c>
      <c r="V519" s="98">
        <v>49922</v>
      </c>
      <c r="W519" s="98">
        <v>49621</v>
      </c>
      <c r="X519" s="98">
        <v>49246</v>
      </c>
      <c r="Y519" s="98">
        <v>48986</v>
      </c>
      <c r="Z519" s="98">
        <v>48709</v>
      </c>
      <c r="AA519" s="98">
        <v>48769</v>
      </c>
      <c r="AB519" s="98">
        <v>48927</v>
      </c>
      <c r="AC519" s="98">
        <v>49013</v>
      </c>
      <c r="AD519" s="98">
        <v>53109</v>
      </c>
      <c r="AE519" s="98">
        <v>53984</v>
      </c>
      <c r="AF519" s="98">
        <v>54563</v>
      </c>
      <c r="AG519" s="98">
        <v>55148</v>
      </c>
      <c r="AH519" s="98">
        <v>55820</v>
      </c>
      <c r="AI519" s="98">
        <v>56610</v>
      </c>
      <c r="AJ519" s="98">
        <v>57650</v>
      </c>
      <c r="AK519" s="98">
        <v>58705</v>
      </c>
      <c r="AL519" s="98">
        <v>59919</v>
      </c>
      <c r="AM519" s="98">
        <v>62450</v>
      </c>
      <c r="AN519" s="98">
        <v>68821</v>
      </c>
      <c r="AO519" s="98">
        <v>84624</v>
      </c>
      <c r="AP519" s="98">
        <v>97370.570497267356</v>
      </c>
      <c r="AQ519" s="98">
        <v>107689.09614999361</v>
      </c>
      <c r="AR519" s="98">
        <v>115782.0255310206</v>
      </c>
      <c r="AS519" s="98">
        <v>122245.67802189718</v>
      </c>
      <c r="AT519" s="98">
        <v>127406.27232906921</v>
      </c>
      <c r="AU519" s="98">
        <v>131544.5193638682</v>
      </c>
      <c r="AV519" s="98">
        <v>134899.87574200262</v>
      </c>
      <c r="AW519" s="98">
        <v>138289.59826757159</v>
      </c>
      <c r="AX519" s="98">
        <v>141648.2864624818</v>
      </c>
      <c r="AY519" s="98">
        <v>145023.92090019883</v>
      </c>
      <c r="AZ519" s="98">
        <v>148357.54666498635</v>
      </c>
      <c r="BA519" s="98">
        <v>151678.25877005406</v>
      </c>
      <c r="BB519" s="98">
        <v>153524.14482565777</v>
      </c>
      <c r="BC519" s="98">
        <v>155487.02006716942</v>
      </c>
      <c r="BD519" s="98">
        <v>157468.15135294964</v>
      </c>
      <c r="BE519" s="98">
        <v>159528.0485865323</v>
      </c>
      <c r="BF519" s="98">
        <v>161606.3576401535</v>
      </c>
      <c r="BG519" s="98">
        <v>163730.16739872264</v>
      </c>
      <c r="BH519" s="98">
        <v>165869.65893901463</v>
      </c>
      <c r="BI519" s="98">
        <v>168088.65239575159</v>
      </c>
      <c r="BJ519" s="98">
        <v>170332.19648371811</v>
      </c>
      <c r="BK519" s="98">
        <v>172647.98711297548</v>
      </c>
      <c r="BU519" s="154"/>
      <c r="BV519" s="154"/>
      <c r="BW519" s="154"/>
      <c r="BX519" s="154"/>
      <c r="BY519" s="154"/>
      <c r="BZ519" s="154"/>
      <c r="CA519" s="154"/>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row>
    <row r="520" spans="2:107" s="151" customFormat="1" ht="12.75" customHeight="1" x14ac:dyDescent="0.2">
      <c r="B520" s="98" t="s">
        <v>12</v>
      </c>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159"/>
      <c r="BM520" s="154"/>
      <c r="BN520" s="154"/>
      <c r="BO520" s="154"/>
      <c r="BP520" s="154"/>
      <c r="BQ520" s="154"/>
      <c r="BR520" s="154"/>
      <c r="BS520" s="154"/>
      <c r="BT520" s="154"/>
      <c r="BU520" s="154"/>
      <c r="BV520" s="154"/>
      <c r="BW520" s="154"/>
      <c r="BX520" s="154"/>
      <c r="BY520" s="154"/>
      <c r="BZ520" s="154"/>
      <c r="CA520" s="154"/>
    </row>
    <row r="521" spans="2:107" s="151" customFormat="1" ht="12.75" customHeight="1" x14ac:dyDescent="0.2">
      <c r="B521" s="98"/>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159"/>
      <c r="BM521" s="154"/>
      <c r="BN521" s="154"/>
      <c r="BO521" s="154"/>
      <c r="BP521" s="154"/>
      <c r="BQ521" s="154"/>
      <c r="BR521" s="154"/>
      <c r="BS521" s="154"/>
      <c r="BT521" s="154"/>
      <c r="BU521" s="154"/>
      <c r="BV521" s="154"/>
      <c r="BW521" s="154"/>
      <c r="BX521" s="154"/>
      <c r="BY521" s="154"/>
      <c r="BZ521" s="154"/>
      <c r="CA521" s="154"/>
    </row>
    <row r="522" spans="2:107" s="151" customFormat="1" ht="12.75" customHeight="1" x14ac:dyDescent="0.2">
      <c r="B522" s="98"/>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159"/>
      <c r="BM522" s="154"/>
      <c r="BN522" s="154"/>
      <c r="BO522" s="154"/>
      <c r="BP522" s="154"/>
      <c r="BQ522" s="154"/>
      <c r="BR522" s="154"/>
      <c r="BS522" s="154"/>
      <c r="BT522" s="154"/>
      <c r="BU522" s="154"/>
      <c r="BV522" s="154"/>
      <c r="BW522" s="154"/>
      <c r="BX522" s="154"/>
      <c r="BY522" s="154"/>
      <c r="BZ522" s="154"/>
      <c r="CA522" s="154"/>
    </row>
    <row r="523" spans="2:107" s="151" customFormat="1" ht="12.75" customHeight="1" x14ac:dyDescent="0.2">
      <c r="B523" s="98"/>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159"/>
      <c r="BM523" s="154"/>
      <c r="BN523" s="154"/>
      <c r="BO523" s="154"/>
      <c r="BP523" s="154"/>
      <c r="BQ523" s="154"/>
      <c r="BR523" s="154"/>
      <c r="BS523" s="154"/>
      <c r="BT523" s="154"/>
      <c r="BU523" s="154"/>
      <c r="BV523" s="154"/>
      <c r="BW523" s="154"/>
      <c r="BX523" s="154"/>
      <c r="BY523" s="154"/>
      <c r="BZ523" s="154"/>
      <c r="CA523" s="154"/>
    </row>
    <row r="524" spans="2:107" s="151" customFormat="1" ht="12.75" customHeight="1" x14ac:dyDescent="0.2">
      <c r="B524" s="98"/>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159"/>
      <c r="BM524" s="154"/>
      <c r="BN524" s="154"/>
      <c r="BO524" s="154"/>
      <c r="BP524" s="154"/>
      <c r="BQ524" s="154"/>
      <c r="BR524" s="154"/>
      <c r="BS524" s="154"/>
      <c r="BT524" s="154"/>
      <c r="BU524" s="154"/>
      <c r="BV524" s="154"/>
      <c r="BW524" s="154"/>
      <c r="BX524" s="154"/>
      <c r="BY524" s="154"/>
      <c r="BZ524" s="154"/>
      <c r="CA524" s="154"/>
    </row>
    <row r="525" spans="2:107" s="151" customFormat="1" ht="12.75" customHeight="1" x14ac:dyDescent="0.2">
      <c r="B525" s="98"/>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159"/>
      <c r="BM525" s="154"/>
      <c r="BN525" s="154"/>
      <c r="BO525" s="154"/>
      <c r="BP525" s="154"/>
      <c r="BQ525" s="154"/>
      <c r="BR525" s="154"/>
      <c r="BS525" s="154"/>
      <c r="BT525" s="154"/>
      <c r="BU525" s="154"/>
      <c r="BV525" s="154"/>
      <c r="BW525" s="154"/>
      <c r="BX525" s="154"/>
      <c r="BY525" s="154"/>
      <c r="BZ525" s="154"/>
      <c r="CA525" s="154"/>
    </row>
    <row r="526" spans="2:107" s="151" customFormat="1" ht="12.75" customHeight="1" x14ac:dyDescent="0.2">
      <c r="B526" s="98"/>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159"/>
      <c r="BM526" s="154"/>
      <c r="BN526" s="154"/>
      <c r="BO526" s="154"/>
      <c r="BP526" s="154"/>
      <c r="BQ526" s="154"/>
      <c r="BR526" s="154"/>
      <c r="BS526" s="154"/>
      <c r="BT526" s="154"/>
      <c r="BU526" s="154"/>
      <c r="BV526" s="154"/>
      <c r="BW526" s="154"/>
      <c r="BX526" s="154"/>
      <c r="BY526" s="154"/>
      <c r="BZ526" s="154"/>
      <c r="CA526" s="154"/>
    </row>
    <row r="527" spans="2:107" s="151" customFormat="1" ht="12.75" customHeight="1" x14ac:dyDescent="0.2">
      <c r="B527" s="98"/>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159"/>
      <c r="BM527" s="154"/>
      <c r="BN527" s="154"/>
      <c r="BO527" s="154"/>
      <c r="BP527" s="154"/>
      <c r="BQ527" s="154"/>
      <c r="BR527" s="154"/>
      <c r="BS527" s="154"/>
      <c r="BT527" s="154"/>
      <c r="BU527" s="91"/>
      <c r="BV527" s="91"/>
      <c r="BW527" s="91"/>
      <c r="BX527" s="91"/>
      <c r="BY527" s="91"/>
      <c r="BZ527" s="91"/>
      <c r="CA527" s="91"/>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row>
    <row r="528" spans="2:107" s="151" customFormat="1" ht="12.75" customHeight="1" x14ac:dyDescent="0.2">
      <c r="B528" s="98"/>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159"/>
      <c r="BM528" s="154"/>
      <c r="BN528" s="154"/>
      <c r="BO528" s="154"/>
      <c r="BP528" s="154"/>
      <c r="BQ528" s="154"/>
      <c r="BR528" s="154"/>
      <c r="BS528" s="154"/>
      <c r="BT528" s="154"/>
      <c r="BU528" s="91"/>
      <c r="BV528" s="91"/>
      <c r="BW528" s="91"/>
      <c r="BX528" s="91"/>
      <c r="BY528" s="91"/>
      <c r="BZ528" s="91"/>
      <c r="CA528" s="91"/>
      <c r="CB528" s="96"/>
      <c r="CC528" s="96"/>
      <c r="CD528" s="96"/>
      <c r="CE528" s="96"/>
      <c r="CF528" s="96"/>
      <c r="CG528" s="96"/>
      <c r="CH528" s="96"/>
      <c r="CI528" s="96"/>
      <c r="CJ528" s="96"/>
      <c r="CK528" s="96"/>
      <c r="CL528" s="96"/>
      <c r="CM528" s="96"/>
      <c r="CN528" s="96"/>
      <c r="CO528" s="96"/>
      <c r="CP528" s="96"/>
      <c r="CQ528" s="96"/>
      <c r="CR528" s="96"/>
      <c r="CS528" s="96"/>
      <c r="CT528" s="96"/>
      <c r="CU528" s="96"/>
      <c r="CV528" s="96"/>
      <c r="CW528" s="96"/>
      <c r="CX528" s="96"/>
      <c r="CY528" s="96"/>
      <c r="CZ528" s="96"/>
      <c r="DA528" s="96"/>
      <c r="DB528" s="96"/>
      <c r="DC528" s="96"/>
    </row>
    <row r="530" spans="1:107" ht="12.75" customHeight="1" x14ac:dyDescent="0.2">
      <c r="A530" s="106" t="s">
        <v>57</v>
      </c>
    </row>
    <row r="531" spans="1:107" ht="12.75" customHeight="1" x14ac:dyDescent="0.2">
      <c r="B531" s="98" t="s">
        <v>56</v>
      </c>
      <c r="C531" s="91" t="s">
        <v>32</v>
      </c>
      <c r="D531" s="91" t="s">
        <v>32</v>
      </c>
      <c r="E531" s="91" t="s">
        <v>32</v>
      </c>
      <c r="F531" s="91" t="s">
        <v>32</v>
      </c>
      <c r="G531" s="91">
        <v>113902.29037570267</v>
      </c>
      <c r="H531" s="91">
        <v>113225</v>
      </c>
      <c r="I531" s="91">
        <v>111656</v>
      </c>
      <c r="J531" s="91">
        <v>109636</v>
      </c>
      <c r="K531" s="91">
        <v>107751</v>
      </c>
      <c r="L531" s="91">
        <v>105696</v>
      </c>
      <c r="M531" s="91">
        <v>103957</v>
      </c>
      <c r="N531" s="91">
        <v>101659</v>
      </c>
      <c r="O531" s="91">
        <v>99734</v>
      </c>
      <c r="P531" s="91">
        <v>97444</v>
      </c>
      <c r="Q531" s="91">
        <v>95410</v>
      </c>
      <c r="R531" s="91">
        <v>93016</v>
      </c>
      <c r="S531" s="91">
        <v>90900</v>
      </c>
      <c r="T531" s="91">
        <v>88509</v>
      </c>
      <c r="U531" s="91">
        <v>86489</v>
      </c>
      <c r="V531" s="91">
        <v>84346</v>
      </c>
      <c r="W531" s="91">
        <v>82250</v>
      </c>
      <c r="X531" s="91">
        <v>79985</v>
      </c>
      <c r="Y531" s="91">
        <v>77485</v>
      </c>
      <c r="Z531" s="91">
        <v>75242</v>
      </c>
      <c r="AA531" s="91">
        <v>72979</v>
      </c>
      <c r="AB531" s="91">
        <v>70905</v>
      </c>
      <c r="AC531" s="91">
        <v>69014</v>
      </c>
      <c r="AD531" s="91">
        <v>67730</v>
      </c>
      <c r="AE531" s="91">
        <v>65973</v>
      </c>
      <c r="AF531" s="91">
        <v>63927</v>
      </c>
      <c r="AG531" s="91">
        <v>62232</v>
      </c>
      <c r="AH531" s="91">
        <f t="shared" ref="AH531:AH540" si="24">AH489+AH510</f>
        <v>60417</v>
      </c>
      <c r="AI531" s="91">
        <v>58895</v>
      </c>
      <c r="AJ531" s="91">
        <v>57313</v>
      </c>
      <c r="AK531" s="91">
        <v>56064</v>
      </c>
      <c r="AL531" s="91">
        <v>54716</v>
      </c>
      <c r="AM531" s="91">
        <f>AM489+AM510</f>
        <v>53973</v>
      </c>
      <c r="AN531" s="91">
        <f t="shared" ref="AN531:BC540" si="25">AN489+AN510</f>
        <v>54130</v>
      </c>
      <c r="AO531" s="91">
        <f t="shared" si="25"/>
        <v>56664</v>
      </c>
      <c r="AP531" s="91">
        <f t="shared" si="25"/>
        <v>58253.527018286542</v>
      </c>
      <c r="AQ531" s="91">
        <f t="shared" si="25"/>
        <v>59395.593079240818</v>
      </c>
      <c r="AR531" s="91">
        <f t="shared" si="25"/>
        <v>59984.656270999236</v>
      </c>
      <c r="AS531" s="91">
        <f t="shared" si="25"/>
        <v>60385.390669136592</v>
      </c>
      <c r="AT531" s="91">
        <f t="shared" si="25"/>
        <v>60453.457938108222</v>
      </c>
      <c r="AU531" s="91">
        <f t="shared" si="25"/>
        <v>60484.625779466616</v>
      </c>
      <c r="AV531" s="91">
        <f t="shared" si="25"/>
        <v>60317.787067370969</v>
      </c>
      <c r="AW531" s="91">
        <f t="shared" si="25"/>
        <v>60319.766575719063</v>
      </c>
      <c r="AX531" s="91">
        <f t="shared" si="25"/>
        <v>60299.352654596878</v>
      </c>
      <c r="AY531" s="91">
        <f t="shared" si="25"/>
        <v>60420.740888554559</v>
      </c>
      <c r="AZ531" s="91">
        <f t="shared" si="25"/>
        <v>60517.762412447104</v>
      </c>
      <c r="BA531" s="91">
        <f t="shared" si="25"/>
        <v>60746.563698874495</v>
      </c>
      <c r="BB531" s="91">
        <f t="shared" si="25"/>
        <v>60615.965441736713</v>
      </c>
      <c r="BC531" s="91">
        <f t="shared" si="25"/>
        <v>60610.026059569675</v>
      </c>
      <c r="BD531" s="91">
        <f t="shared" ref="AO531:BK540" si="26">BD489+BD510</f>
        <v>60596.691205946117</v>
      </c>
      <c r="BE531" s="91">
        <f t="shared" si="26"/>
        <v>60693.410514511866</v>
      </c>
      <c r="BF531" s="91">
        <f t="shared" si="26"/>
        <v>60778.811091459604</v>
      </c>
      <c r="BG531" s="91">
        <f t="shared" si="26"/>
        <v>60962.489645344271</v>
      </c>
      <c r="BH531" s="91">
        <f t="shared" si="26"/>
        <v>61137.087985476253</v>
      </c>
      <c r="BI531" s="91">
        <f t="shared" si="26"/>
        <v>61407.23064691943</v>
      </c>
      <c r="BJ531" s="91">
        <f t="shared" si="26"/>
        <v>61671.395231904797</v>
      </c>
      <c r="BK531" s="91">
        <f t="shared" si="26"/>
        <v>62009.827992895895</v>
      </c>
    </row>
    <row r="532" spans="1:107" ht="12.75" customHeight="1" x14ac:dyDescent="0.2">
      <c r="B532" s="98" t="s">
        <v>49</v>
      </c>
      <c r="C532" s="91" t="s">
        <v>32</v>
      </c>
      <c r="D532" s="91" t="s">
        <v>32</v>
      </c>
      <c r="E532" s="91" t="s">
        <v>32</v>
      </c>
      <c r="F532" s="91" t="s">
        <v>32</v>
      </c>
      <c r="G532" s="91">
        <v>77121.611586320098</v>
      </c>
      <c r="H532" s="91">
        <v>76495</v>
      </c>
      <c r="I532" s="91">
        <v>75153</v>
      </c>
      <c r="J532" s="91">
        <v>73864</v>
      </c>
      <c r="K532" s="91">
        <v>72521</v>
      </c>
      <c r="L532" s="91">
        <v>71236</v>
      </c>
      <c r="M532" s="91">
        <v>69900</v>
      </c>
      <c r="N532" s="91">
        <v>68425</v>
      </c>
      <c r="O532" s="91">
        <v>67131</v>
      </c>
      <c r="P532" s="91">
        <v>65548</v>
      </c>
      <c r="Q532" s="91">
        <v>64097</v>
      </c>
      <c r="R532" s="91">
        <v>62553</v>
      </c>
      <c r="S532" s="91">
        <v>61030</v>
      </c>
      <c r="T532" s="91">
        <v>59428</v>
      </c>
      <c r="U532" s="91">
        <v>58024</v>
      </c>
      <c r="V532" s="91">
        <v>56445</v>
      </c>
      <c r="W532" s="91">
        <v>54991</v>
      </c>
      <c r="X532" s="91">
        <v>53375</v>
      </c>
      <c r="Y532" s="91">
        <v>51740</v>
      </c>
      <c r="Z532" s="91">
        <v>50163</v>
      </c>
      <c r="AA532" s="91">
        <v>48623</v>
      </c>
      <c r="AB532" s="91">
        <v>47185</v>
      </c>
      <c r="AC532" s="91">
        <v>45783</v>
      </c>
      <c r="AD532" s="91">
        <v>44841</v>
      </c>
      <c r="AE532" s="91">
        <v>43574</v>
      </c>
      <c r="AF532" s="91">
        <v>42110</v>
      </c>
      <c r="AG532" s="91">
        <v>40835</v>
      </c>
      <c r="AH532" s="91">
        <f t="shared" si="24"/>
        <v>39584</v>
      </c>
      <c r="AI532" s="91">
        <v>38455</v>
      </c>
      <c r="AJ532" s="91">
        <v>37176</v>
      </c>
      <c r="AK532" s="91">
        <v>36444</v>
      </c>
      <c r="AL532" s="91">
        <v>35472</v>
      </c>
      <c r="AM532" s="91">
        <f t="shared" ref="AM532:AN540" si="27">AM490+AM511</f>
        <v>34740</v>
      </c>
      <c r="AN532" s="91">
        <f t="shared" si="27"/>
        <v>34590</v>
      </c>
      <c r="AO532" s="91">
        <f t="shared" ref="AO532:BK532" si="28">AO490+AO511</f>
        <v>35903</v>
      </c>
      <c r="AP532" s="91">
        <f t="shared" si="28"/>
        <v>36674.17885874385</v>
      </c>
      <c r="AQ532" s="91">
        <f t="shared" si="28"/>
        <v>37211.322053395474</v>
      </c>
      <c r="AR532" s="91">
        <f t="shared" si="28"/>
        <v>37423.738445303185</v>
      </c>
      <c r="AS532" s="91">
        <f t="shared" si="28"/>
        <v>37535.734174700468</v>
      </c>
      <c r="AT532" s="91">
        <f t="shared" si="28"/>
        <v>37440.425596834772</v>
      </c>
      <c r="AU532" s="91">
        <f t="shared" si="28"/>
        <v>37325.993626576477</v>
      </c>
      <c r="AV532" s="91">
        <f t="shared" si="28"/>
        <v>37081.890179852497</v>
      </c>
      <c r="AW532" s="91">
        <f t="shared" si="28"/>
        <v>36953.731115148577</v>
      </c>
      <c r="AX532" s="91">
        <f t="shared" si="28"/>
        <v>36809.543869750822</v>
      </c>
      <c r="AY532" s="91">
        <f t="shared" si="28"/>
        <v>36762.520216433659</v>
      </c>
      <c r="AZ532" s="91">
        <f t="shared" si="28"/>
        <v>36699.351997586899</v>
      </c>
      <c r="BA532" s="91">
        <f t="shared" si="28"/>
        <v>36718.372318004185</v>
      </c>
      <c r="BB532" s="91">
        <f t="shared" si="28"/>
        <v>36514.53425951735</v>
      </c>
      <c r="BC532" s="91">
        <f t="shared" si="28"/>
        <v>36389.263322544721</v>
      </c>
      <c r="BD532" s="91">
        <f t="shared" si="28"/>
        <v>36254.980840338889</v>
      </c>
      <c r="BE532" s="91">
        <f t="shared" si="28"/>
        <v>36184.195834074519</v>
      </c>
      <c r="BF532" s="91">
        <f t="shared" si="28"/>
        <v>36099.619885127307</v>
      </c>
      <c r="BG532" s="91">
        <f t="shared" si="28"/>
        <v>36074.939480307628</v>
      </c>
      <c r="BH532" s="91">
        <f t="shared" si="28"/>
        <v>36040.722916567844</v>
      </c>
      <c r="BI532" s="91">
        <f t="shared" si="28"/>
        <v>36043.038257368411</v>
      </c>
      <c r="BJ532" s="91">
        <f t="shared" si="28"/>
        <v>36037.167407327855</v>
      </c>
      <c r="BK532" s="91">
        <f t="shared" si="28"/>
        <v>36097.345462516911</v>
      </c>
    </row>
    <row r="533" spans="1:107" ht="12.75" customHeight="1" x14ac:dyDescent="0.2">
      <c r="B533" s="98" t="s">
        <v>50</v>
      </c>
      <c r="C533" s="91" t="s">
        <v>32</v>
      </c>
      <c r="D533" s="91" t="s">
        <v>32</v>
      </c>
      <c r="E533" s="91" t="s">
        <v>32</v>
      </c>
      <c r="F533" s="91" t="s">
        <v>32</v>
      </c>
      <c r="G533" s="91">
        <v>73796.967085802389</v>
      </c>
      <c r="H533" s="91">
        <v>74409</v>
      </c>
      <c r="I533" s="91">
        <v>73985</v>
      </c>
      <c r="J533" s="91">
        <v>73338</v>
      </c>
      <c r="K533" s="91">
        <v>72798</v>
      </c>
      <c r="L533" s="91">
        <v>72248</v>
      </c>
      <c r="M533" s="91">
        <v>71767</v>
      </c>
      <c r="N533" s="91">
        <v>70963</v>
      </c>
      <c r="O533" s="91">
        <v>70001</v>
      </c>
      <c r="P533" s="91">
        <v>69167</v>
      </c>
      <c r="Q533" s="91">
        <v>68184</v>
      </c>
      <c r="R533" s="91">
        <v>67114</v>
      </c>
      <c r="S533" s="91">
        <v>66198</v>
      </c>
      <c r="T533" s="91">
        <v>65137</v>
      </c>
      <c r="U533" s="91">
        <v>64106</v>
      </c>
      <c r="V533" s="91">
        <v>63295</v>
      </c>
      <c r="W533" s="91">
        <v>62239</v>
      </c>
      <c r="X533" s="91">
        <v>61410</v>
      </c>
      <c r="Y533" s="91">
        <v>60429</v>
      </c>
      <c r="Z533" s="91">
        <v>59460</v>
      </c>
      <c r="AA533" s="91">
        <v>58624</v>
      </c>
      <c r="AB533" s="91">
        <v>57769</v>
      </c>
      <c r="AC533" s="91">
        <v>56987</v>
      </c>
      <c r="AD533" s="91">
        <v>57448</v>
      </c>
      <c r="AE533" s="91">
        <v>57091</v>
      </c>
      <c r="AF533" s="91">
        <v>56435</v>
      </c>
      <c r="AG533" s="91">
        <v>55935</v>
      </c>
      <c r="AH533" s="91">
        <f t="shared" si="24"/>
        <v>55477</v>
      </c>
      <c r="AI533" s="91">
        <v>55008</v>
      </c>
      <c r="AJ533" s="91">
        <v>54868</v>
      </c>
      <c r="AK533" s="91">
        <v>54825</v>
      </c>
      <c r="AL533" s="91">
        <v>54969</v>
      </c>
      <c r="AM533" s="91">
        <f t="shared" si="27"/>
        <v>55657</v>
      </c>
      <c r="AN533" s="91">
        <f t="shared" si="25"/>
        <v>57775</v>
      </c>
      <c r="AO533" s="91">
        <f t="shared" si="26"/>
        <v>62988</v>
      </c>
      <c r="AP533" s="91">
        <f t="shared" si="26"/>
        <v>67019.531513161433</v>
      </c>
      <c r="AQ533" s="91">
        <f t="shared" si="26"/>
        <v>70230.678099306999</v>
      </c>
      <c r="AR533" s="91">
        <f t="shared" si="26"/>
        <v>72646.60293148701</v>
      </c>
      <c r="AS533" s="91">
        <f t="shared" si="26"/>
        <v>74578.805193970242</v>
      </c>
      <c r="AT533" s="91">
        <f t="shared" si="26"/>
        <v>76026.986518242687</v>
      </c>
      <c r="AU533" s="91">
        <f t="shared" si="26"/>
        <v>77165.145614487963</v>
      </c>
      <c r="AV533" s="91">
        <f t="shared" si="26"/>
        <v>78001.996957951109</v>
      </c>
      <c r="AW533" s="91">
        <f t="shared" si="26"/>
        <v>78921.477455721528</v>
      </c>
      <c r="AX533" s="91">
        <f t="shared" si="26"/>
        <v>79795.878552672642</v>
      </c>
      <c r="AY533" s="91">
        <f t="shared" si="26"/>
        <v>80749.325628744482</v>
      </c>
      <c r="AZ533" s="91">
        <f t="shared" si="26"/>
        <v>81659.651884874227</v>
      </c>
      <c r="BA533" s="91">
        <f t="shared" si="26"/>
        <v>82646.559813369618</v>
      </c>
      <c r="BB533" s="91">
        <f t="shared" si="26"/>
        <v>83094.551093629096</v>
      </c>
      <c r="BC533" s="91">
        <f t="shared" si="26"/>
        <v>83622.673270811196</v>
      </c>
      <c r="BD533" s="91">
        <f t="shared" si="26"/>
        <v>84122.571954802872</v>
      </c>
      <c r="BE533" s="91">
        <f t="shared" si="26"/>
        <v>84706.515673536953</v>
      </c>
      <c r="BF533" s="91">
        <f t="shared" si="26"/>
        <v>85268.833695983485</v>
      </c>
      <c r="BG533" s="91">
        <f t="shared" si="26"/>
        <v>85895.848359597701</v>
      </c>
      <c r="BH533" s="91">
        <f t="shared" si="26"/>
        <v>86498.392303748638</v>
      </c>
      <c r="BI533" s="91">
        <f t="shared" si="26"/>
        <v>87155.59973276066</v>
      </c>
      <c r="BJ533" s="91">
        <f t="shared" si="26"/>
        <v>87787.758548771963</v>
      </c>
      <c r="BK533" s="91">
        <f t="shared" si="26"/>
        <v>88484.89382223814</v>
      </c>
    </row>
    <row r="534" spans="1:107" ht="12.75" customHeight="1" x14ac:dyDescent="0.2">
      <c r="B534" s="98" t="s">
        <v>51</v>
      </c>
      <c r="C534" s="91" t="s">
        <v>32</v>
      </c>
      <c r="D534" s="91" t="s">
        <v>32</v>
      </c>
      <c r="E534" s="91" t="s">
        <v>32</v>
      </c>
      <c r="F534" s="91" t="s">
        <v>32</v>
      </c>
      <c r="G534" s="91">
        <v>27977.872791384842</v>
      </c>
      <c r="H534" s="91">
        <v>27598</v>
      </c>
      <c r="I534" s="91">
        <v>27145</v>
      </c>
      <c r="J534" s="91">
        <v>26654</v>
      </c>
      <c r="K534" s="91">
        <v>26301</v>
      </c>
      <c r="L534" s="91">
        <v>25892</v>
      </c>
      <c r="M534" s="91">
        <v>25527</v>
      </c>
      <c r="N534" s="91">
        <v>24950</v>
      </c>
      <c r="O534" s="91">
        <v>24552</v>
      </c>
      <c r="P534" s="91">
        <v>24072</v>
      </c>
      <c r="Q534" s="91">
        <v>23624</v>
      </c>
      <c r="R534" s="91">
        <v>23121</v>
      </c>
      <c r="S534" s="91">
        <v>22608</v>
      </c>
      <c r="T534" s="91">
        <v>22003</v>
      </c>
      <c r="U534" s="91">
        <v>21455</v>
      </c>
      <c r="V534" s="91">
        <v>20959</v>
      </c>
      <c r="W534" s="91">
        <v>20427</v>
      </c>
      <c r="X534" s="91">
        <v>19853</v>
      </c>
      <c r="Y534" s="91">
        <v>19299</v>
      </c>
      <c r="Z534" s="91">
        <v>18736</v>
      </c>
      <c r="AA534" s="91">
        <v>18203</v>
      </c>
      <c r="AB534" s="91">
        <v>17705</v>
      </c>
      <c r="AC534" s="91">
        <v>17249</v>
      </c>
      <c r="AD534" s="91">
        <v>17116</v>
      </c>
      <c r="AE534" s="91">
        <v>16729</v>
      </c>
      <c r="AF534" s="91">
        <v>16286</v>
      </c>
      <c r="AG534" s="91">
        <v>15889</v>
      </c>
      <c r="AH534" s="91">
        <f t="shared" si="24"/>
        <v>15515</v>
      </c>
      <c r="AI534" s="91">
        <v>15156</v>
      </c>
      <c r="AJ534" s="91">
        <v>14771</v>
      </c>
      <c r="AK534" s="91">
        <v>14520</v>
      </c>
      <c r="AL534" s="91">
        <v>14285</v>
      </c>
      <c r="AM534" s="91">
        <f t="shared" si="27"/>
        <v>14155</v>
      </c>
      <c r="AN534" s="91">
        <f t="shared" si="25"/>
        <v>14174</v>
      </c>
      <c r="AO534" s="91">
        <f t="shared" si="26"/>
        <v>15046</v>
      </c>
      <c r="AP534" s="91">
        <f t="shared" si="26"/>
        <v>15507.357460832791</v>
      </c>
      <c r="AQ534" s="91">
        <f t="shared" si="26"/>
        <v>15864.235027197319</v>
      </c>
      <c r="AR534" s="91">
        <f t="shared" si="26"/>
        <v>16086.631448026052</v>
      </c>
      <c r="AS534" s="91">
        <f t="shared" si="26"/>
        <v>16266.194508176559</v>
      </c>
      <c r="AT534" s="91">
        <f t="shared" si="26"/>
        <v>16369.561606149926</v>
      </c>
      <c r="AU534" s="91">
        <f t="shared" si="26"/>
        <v>16454.955028815752</v>
      </c>
      <c r="AV534" s="91">
        <f t="shared" si="26"/>
        <v>16483.907047353096</v>
      </c>
      <c r="AW534" s="91">
        <f t="shared" si="26"/>
        <v>16551.679346529323</v>
      </c>
      <c r="AX534" s="91">
        <f t="shared" si="26"/>
        <v>16612.204235372297</v>
      </c>
      <c r="AY534" s="91">
        <f t="shared" si="26"/>
        <v>16705.920609245783</v>
      </c>
      <c r="AZ534" s="91">
        <f t="shared" si="26"/>
        <v>16791.393362923562</v>
      </c>
      <c r="BA534" s="91">
        <f t="shared" si="26"/>
        <v>16907.236330012362</v>
      </c>
      <c r="BB534" s="91">
        <f t="shared" si="26"/>
        <v>16926.871407495848</v>
      </c>
      <c r="BC534" s="91">
        <f t="shared" si="26"/>
        <v>16968.059292834041</v>
      </c>
      <c r="BD534" s="91">
        <f t="shared" si="26"/>
        <v>16999.883395526267</v>
      </c>
      <c r="BE534" s="91">
        <f t="shared" si="26"/>
        <v>17053.241837638852</v>
      </c>
      <c r="BF534" s="91">
        <f t="shared" si="26"/>
        <v>17100.110816988843</v>
      </c>
      <c r="BG534" s="91">
        <f t="shared" si="26"/>
        <v>17164.652972114345</v>
      </c>
      <c r="BH534" s="91">
        <f t="shared" si="26"/>
        <v>17221.360755113994</v>
      </c>
      <c r="BI534" s="91">
        <f t="shared" si="26"/>
        <v>17295.155740910719</v>
      </c>
      <c r="BJ534" s="91">
        <f t="shared" si="26"/>
        <v>17362.442649949669</v>
      </c>
      <c r="BK534" s="91">
        <f t="shared" si="26"/>
        <v>17408.099173059927</v>
      </c>
    </row>
    <row r="535" spans="1:107" ht="12.75" customHeight="1" x14ac:dyDescent="0.2">
      <c r="B535" s="98" t="s">
        <v>52</v>
      </c>
      <c r="C535" s="91" t="s">
        <v>32</v>
      </c>
      <c r="D535" s="91" t="s">
        <v>32</v>
      </c>
      <c r="E535" s="91" t="s">
        <v>32</v>
      </c>
      <c r="F535" s="91" t="s">
        <v>32</v>
      </c>
      <c r="G535" s="91">
        <v>29342.186585792326</v>
      </c>
      <c r="H535" s="91">
        <v>29338</v>
      </c>
      <c r="I535" s="91">
        <v>28995</v>
      </c>
      <c r="J535" s="91">
        <v>28699</v>
      </c>
      <c r="K535" s="91">
        <v>28485</v>
      </c>
      <c r="L535" s="91">
        <v>28032</v>
      </c>
      <c r="M535" s="91">
        <v>27689</v>
      </c>
      <c r="N535" s="91">
        <v>27195</v>
      </c>
      <c r="O535" s="91">
        <v>26776</v>
      </c>
      <c r="P535" s="91">
        <v>26335</v>
      </c>
      <c r="Q535" s="91">
        <v>25823</v>
      </c>
      <c r="R535" s="91">
        <v>25363</v>
      </c>
      <c r="S535" s="91">
        <v>24835</v>
      </c>
      <c r="T535" s="91">
        <v>24281</v>
      </c>
      <c r="U535" s="91">
        <v>23773</v>
      </c>
      <c r="V535" s="91">
        <v>23233</v>
      </c>
      <c r="W535" s="91">
        <v>22696</v>
      </c>
      <c r="X535" s="91">
        <v>22172</v>
      </c>
      <c r="Y535" s="91">
        <v>21758</v>
      </c>
      <c r="Z535" s="91">
        <v>21309</v>
      </c>
      <c r="AA535" s="91">
        <v>20941</v>
      </c>
      <c r="AB535" s="91">
        <v>20521</v>
      </c>
      <c r="AC535" s="91">
        <v>20192</v>
      </c>
      <c r="AD535" s="91">
        <v>20309</v>
      </c>
      <c r="AE535" s="91">
        <v>20020</v>
      </c>
      <c r="AF535" s="91">
        <v>19667</v>
      </c>
      <c r="AG535" s="91">
        <v>19286</v>
      </c>
      <c r="AH535" s="91">
        <f t="shared" si="24"/>
        <v>19020</v>
      </c>
      <c r="AI535" s="91">
        <v>18757</v>
      </c>
      <c r="AJ535" s="91">
        <v>18396</v>
      </c>
      <c r="AK535" s="91">
        <v>18210</v>
      </c>
      <c r="AL535" s="91">
        <v>18071</v>
      </c>
      <c r="AM535" s="91">
        <f t="shared" si="27"/>
        <v>18066</v>
      </c>
      <c r="AN535" s="91">
        <f t="shared" si="25"/>
        <v>18322</v>
      </c>
      <c r="AO535" s="91">
        <f t="shared" si="26"/>
        <v>19278</v>
      </c>
      <c r="AP535" s="91">
        <f t="shared" si="26"/>
        <v>19991.987973226118</v>
      </c>
      <c r="AQ535" s="91">
        <f t="shared" si="26"/>
        <v>20538.250652540479</v>
      </c>
      <c r="AR535" s="91">
        <f t="shared" si="26"/>
        <v>20898.490740441805</v>
      </c>
      <c r="AS535" s="91">
        <f t="shared" si="26"/>
        <v>21170.505642946009</v>
      </c>
      <c r="AT535" s="91">
        <f t="shared" si="26"/>
        <v>21328.414686076925</v>
      </c>
      <c r="AU535" s="91">
        <f t="shared" si="26"/>
        <v>21452.478488584387</v>
      </c>
      <c r="AV535" s="91">
        <f t="shared" si="26"/>
        <v>21506.534509753183</v>
      </c>
      <c r="AW535" s="91">
        <f t="shared" si="26"/>
        <v>21590.015078625969</v>
      </c>
      <c r="AX535" s="91">
        <f t="shared" si="26"/>
        <v>21654.664578798231</v>
      </c>
      <c r="AY535" s="91">
        <f t="shared" si="26"/>
        <v>21740.576974888172</v>
      </c>
      <c r="AZ535" s="91">
        <f t="shared" si="26"/>
        <v>21807.957273100648</v>
      </c>
      <c r="BA535" s="91">
        <f t="shared" si="26"/>
        <v>21908.363791450887</v>
      </c>
      <c r="BB535" s="91">
        <f t="shared" si="26"/>
        <v>21883.835167464174</v>
      </c>
      <c r="BC535" s="91">
        <f t="shared" si="26"/>
        <v>21882.819278723211</v>
      </c>
      <c r="BD535" s="91">
        <f t="shared" si="26"/>
        <v>21870.617355076192</v>
      </c>
      <c r="BE535" s="91">
        <f t="shared" si="26"/>
        <v>21879.383734513143</v>
      </c>
      <c r="BF535" s="91">
        <f t="shared" si="26"/>
        <v>21873.501876847011</v>
      </c>
      <c r="BG535" s="91">
        <f t="shared" si="26"/>
        <v>21885.329969235154</v>
      </c>
      <c r="BH535" s="91">
        <f t="shared" si="26"/>
        <v>21882.348360402859</v>
      </c>
      <c r="BI535" s="91">
        <f t="shared" si="26"/>
        <v>21897.78746243495</v>
      </c>
      <c r="BJ535" s="91">
        <f t="shared" si="26"/>
        <v>21900.14144286931</v>
      </c>
      <c r="BK535" s="91">
        <f t="shared" si="26"/>
        <v>21919.260994983946</v>
      </c>
    </row>
    <row r="536" spans="1:107" ht="12.75" customHeight="1" x14ac:dyDescent="0.2">
      <c r="B536" s="98" t="s">
        <v>53</v>
      </c>
      <c r="C536" s="91" t="s">
        <v>32</v>
      </c>
      <c r="D536" s="91" t="s">
        <v>32</v>
      </c>
      <c r="E536" s="91" t="s">
        <v>32</v>
      </c>
      <c r="F536" s="91" t="s">
        <v>32</v>
      </c>
      <c r="G536" s="91">
        <v>11375.081622555152</v>
      </c>
      <c r="H536" s="91">
        <v>11350</v>
      </c>
      <c r="I536" s="91">
        <v>11095</v>
      </c>
      <c r="J536" s="91">
        <v>10884</v>
      </c>
      <c r="K536" s="91">
        <v>10839</v>
      </c>
      <c r="L536" s="91">
        <v>10559</v>
      </c>
      <c r="M536" s="91">
        <v>10378</v>
      </c>
      <c r="N536" s="91">
        <v>10221</v>
      </c>
      <c r="O536" s="91">
        <v>9988</v>
      </c>
      <c r="P536" s="91">
        <v>9774</v>
      </c>
      <c r="Q536" s="91">
        <v>9523</v>
      </c>
      <c r="R536" s="91">
        <v>9319</v>
      </c>
      <c r="S536" s="91">
        <v>9053</v>
      </c>
      <c r="T536" s="91">
        <v>8775</v>
      </c>
      <c r="U536" s="91">
        <v>8593</v>
      </c>
      <c r="V536" s="91">
        <v>8396</v>
      </c>
      <c r="W536" s="91">
        <v>8155</v>
      </c>
      <c r="X536" s="91">
        <v>7932</v>
      </c>
      <c r="Y536" s="91">
        <v>7720</v>
      </c>
      <c r="Z536" s="91">
        <v>7517</v>
      </c>
      <c r="AA536" s="91">
        <v>7268</v>
      </c>
      <c r="AB536" s="91">
        <v>7064</v>
      </c>
      <c r="AC536" s="91">
        <v>6842</v>
      </c>
      <c r="AD536" s="91">
        <v>6840</v>
      </c>
      <c r="AE536" s="91">
        <v>6693</v>
      </c>
      <c r="AF536" s="91">
        <v>6545</v>
      </c>
      <c r="AG536" s="91">
        <v>6426</v>
      </c>
      <c r="AH536" s="91">
        <f t="shared" si="24"/>
        <v>6286</v>
      </c>
      <c r="AI536" s="91">
        <v>6162</v>
      </c>
      <c r="AJ536" s="91">
        <v>6003</v>
      </c>
      <c r="AK536" s="91">
        <v>5891</v>
      </c>
      <c r="AL536" s="91">
        <v>5799</v>
      </c>
      <c r="AM536" s="91">
        <f t="shared" si="27"/>
        <v>5743</v>
      </c>
      <c r="AN536" s="91">
        <f t="shared" si="25"/>
        <v>5733</v>
      </c>
      <c r="AO536" s="91">
        <f t="shared" si="26"/>
        <v>5913</v>
      </c>
      <c r="AP536" s="91">
        <f t="shared" si="26"/>
        <v>6045.1710761704753</v>
      </c>
      <c r="AQ536" s="91">
        <f t="shared" si="26"/>
        <v>6145.3805707121464</v>
      </c>
      <c r="AR536" s="91">
        <f t="shared" si="26"/>
        <v>6202.5161462104143</v>
      </c>
      <c r="AS536" s="91">
        <f t="shared" si="26"/>
        <v>6244.1669508006271</v>
      </c>
      <c r="AT536" s="91">
        <f t="shared" si="26"/>
        <v>6257.4721714366824</v>
      </c>
      <c r="AU536" s="91">
        <f t="shared" si="26"/>
        <v>6266.2256197009992</v>
      </c>
      <c r="AV536" s="91">
        <f t="shared" si="26"/>
        <v>6255.7958002622254</v>
      </c>
      <c r="AW536" s="91">
        <f t="shared" si="26"/>
        <v>6252.1114261229231</v>
      </c>
      <c r="AX536" s="91">
        <f t="shared" si="26"/>
        <v>6239.9848619047461</v>
      </c>
      <c r="AY536" s="91">
        <f t="shared" si="26"/>
        <v>6241.2257427327868</v>
      </c>
      <c r="AZ536" s="91">
        <f t="shared" si="26"/>
        <v>6240.1756538189611</v>
      </c>
      <c r="BA536" s="91">
        <f t="shared" si="26"/>
        <v>6250.5739677804668</v>
      </c>
      <c r="BB536" s="91">
        <f t="shared" si="26"/>
        <v>6231.5449804189057</v>
      </c>
      <c r="BC536" s="91">
        <f t="shared" si="26"/>
        <v>6218.2936432408351</v>
      </c>
      <c r="BD536" s="91">
        <f t="shared" si="26"/>
        <v>6199.3212708739111</v>
      </c>
      <c r="BE536" s="91">
        <f t="shared" si="26"/>
        <v>6188.7374763991556</v>
      </c>
      <c r="BF536" s="91">
        <f t="shared" si="26"/>
        <v>6175.8169166592506</v>
      </c>
      <c r="BG536" s="91">
        <f t="shared" si="26"/>
        <v>6168.237905895362</v>
      </c>
      <c r="BH536" s="91">
        <f t="shared" si="26"/>
        <v>6155.856405344819</v>
      </c>
      <c r="BI536" s="91">
        <f t="shared" si="26"/>
        <v>6150.0501879397289</v>
      </c>
      <c r="BJ536" s="91">
        <f t="shared" si="26"/>
        <v>6141.2072519298526</v>
      </c>
      <c r="BK536" s="91">
        <f t="shared" si="26"/>
        <v>6136.8254211012254</v>
      </c>
    </row>
    <row r="537" spans="1:107" ht="12.75" customHeight="1" x14ac:dyDescent="0.2">
      <c r="B537" s="98" t="s">
        <v>54</v>
      </c>
      <c r="C537" s="91" t="s">
        <v>32</v>
      </c>
      <c r="D537" s="91" t="s">
        <v>32</v>
      </c>
      <c r="E537" s="91" t="s">
        <v>32</v>
      </c>
      <c r="F537" s="91" t="s">
        <v>32</v>
      </c>
      <c r="G537" s="91">
        <v>1195.1876091467707</v>
      </c>
      <c r="H537" s="91">
        <v>1296</v>
      </c>
      <c r="I537" s="91">
        <v>1277</v>
      </c>
      <c r="J537" s="91">
        <v>1284</v>
      </c>
      <c r="K537" s="91">
        <v>1284</v>
      </c>
      <c r="L537" s="91">
        <v>1292</v>
      </c>
      <c r="M537" s="91">
        <v>1272</v>
      </c>
      <c r="N537" s="91">
        <v>1282</v>
      </c>
      <c r="O537" s="91">
        <v>1270</v>
      </c>
      <c r="P537" s="91">
        <v>1236</v>
      </c>
      <c r="Q537" s="91">
        <v>1228</v>
      </c>
      <c r="R537" s="91">
        <v>1228</v>
      </c>
      <c r="S537" s="91">
        <v>1207</v>
      </c>
      <c r="T537" s="91">
        <v>1186</v>
      </c>
      <c r="U537" s="91">
        <v>1165</v>
      </c>
      <c r="V537" s="91">
        <v>1151</v>
      </c>
      <c r="W537" s="91">
        <v>1150</v>
      </c>
      <c r="X537" s="91">
        <v>1157</v>
      </c>
      <c r="Y537" s="91">
        <v>1164</v>
      </c>
      <c r="Z537" s="91">
        <v>1163</v>
      </c>
      <c r="AA537" s="91">
        <v>1173</v>
      </c>
      <c r="AB537" s="91">
        <v>1168</v>
      </c>
      <c r="AC537" s="91">
        <v>1159</v>
      </c>
      <c r="AD537" s="91">
        <v>1208</v>
      </c>
      <c r="AE537" s="91">
        <v>1267</v>
      </c>
      <c r="AF537" s="91">
        <v>1279</v>
      </c>
      <c r="AG537" s="91">
        <v>1291</v>
      </c>
      <c r="AH537" s="91">
        <f t="shared" si="24"/>
        <v>1351</v>
      </c>
      <c r="AI537" s="91">
        <v>1401</v>
      </c>
      <c r="AJ537" s="91">
        <v>1423</v>
      </c>
      <c r="AK537" s="91">
        <v>1497</v>
      </c>
      <c r="AL537" s="91">
        <v>1635</v>
      </c>
      <c r="AM537" s="91">
        <f t="shared" si="27"/>
        <v>1837</v>
      </c>
      <c r="AN537" s="91">
        <f t="shared" si="25"/>
        <v>2149</v>
      </c>
      <c r="AO537" s="91">
        <f t="shared" si="26"/>
        <v>2892</v>
      </c>
      <c r="AP537" s="91">
        <f t="shared" si="26"/>
        <v>3543.8140864416528</v>
      </c>
      <c r="AQ537" s="91">
        <f t="shared" si="26"/>
        <v>4058.5712859690066</v>
      </c>
      <c r="AR537" s="91">
        <f t="shared" si="26"/>
        <v>4459.5998203239587</v>
      </c>
      <c r="AS537" s="91">
        <f t="shared" si="26"/>
        <v>4776.3600068712331</v>
      </c>
      <c r="AT537" s="91">
        <f t="shared" si="26"/>
        <v>5029.5897730319884</v>
      </c>
      <c r="AU537" s="91">
        <f t="shared" si="26"/>
        <v>5237.0160857109249</v>
      </c>
      <c r="AV537" s="91">
        <f t="shared" si="26"/>
        <v>5407.574863395409</v>
      </c>
      <c r="AW537" s="91">
        <f t="shared" si="26"/>
        <v>5580.8573611711508</v>
      </c>
      <c r="AX537" s="91">
        <f t="shared" si="26"/>
        <v>5754.2720843604538</v>
      </c>
      <c r="AY537" s="91">
        <f t="shared" si="26"/>
        <v>5927.0972585345098</v>
      </c>
      <c r="AZ537" s="91">
        <f t="shared" si="26"/>
        <v>6098.1470202478658</v>
      </c>
      <c r="BA537" s="91">
        <f t="shared" si="26"/>
        <v>6270.1296782071822</v>
      </c>
      <c r="BB537" s="91">
        <f t="shared" si="26"/>
        <v>6372.682112794414</v>
      </c>
      <c r="BC537" s="91">
        <f t="shared" si="26"/>
        <v>6477.6367361305684</v>
      </c>
      <c r="BD537" s="91">
        <f t="shared" si="26"/>
        <v>6583.524060729701</v>
      </c>
      <c r="BE537" s="91">
        <f t="shared" si="26"/>
        <v>6690.4487323156773</v>
      </c>
      <c r="BF537" s="91">
        <f t="shared" si="26"/>
        <v>6799.1372443216278</v>
      </c>
      <c r="BG537" s="91">
        <f t="shared" si="26"/>
        <v>6907.805512885604</v>
      </c>
      <c r="BH537" s="91">
        <f t="shared" si="26"/>
        <v>7016.8969159410781</v>
      </c>
      <c r="BI537" s="91">
        <f t="shared" si="26"/>
        <v>7125.6819826003284</v>
      </c>
      <c r="BJ537" s="91">
        <f t="shared" si="26"/>
        <v>7232.8364277002311</v>
      </c>
      <c r="BK537" s="91">
        <f t="shared" si="26"/>
        <v>7340.101774579407</v>
      </c>
    </row>
    <row r="538" spans="1:107" ht="12.75" customHeight="1" x14ac:dyDescent="0.2">
      <c r="B538" s="98" t="s">
        <v>55</v>
      </c>
      <c r="C538" s="91" t="s">
        <v>32</v>
      </c>
      <c r="D538" s="91" t="s">
        <v>32</v>
      </c>
      <c r="E538" s="91" t="s">
        <v>32</v>
      </c>
      <c r="F538" s="91" t="s">
        <v>32</v>
      </c>
      <c r="G538" s="91">
        <v>6004.8023432957471</v>
      </c>
      <c r="H538" s="91">
        <v>5826</v>
      </c>
      <c r="I538" s="91">
        <v>5854</v>
      </c>
      <c r="J538" s="91">
        <v>5824</v>
      </c>
      <c r="K538" s="91">
        <v>5819</v>
      </c>
      <c r="L538" s="91">
        <v>5807</v>
      </c>
      <c r="M538" s="91">
        <v>5843</v>
      </c>
      <c r="N538" s="91">
        <v>5833</v>
      </c>
      <c r="O538" s="91">
        <v>5777</v>
      </c>
      <c r="P538" s="91">
        <v>5776</v>
      </c>
      <c r="Q538" s="91">
        <v>5732</v>
      </c>
      <c r="R538" s="91">
        <v>5699</v>
      </c>
      <c r="S538" s="91">
        <v>5643</v>
      </c>
      <c r="T538" s="91">
        <v>5617</v>
      </c>
      <c r="U538" s="91">
        <v>5496</v>
      </c>
      <c r="V538" s="91">
        <v>5455</v>
      </c>
      <c r="W538" s="91">
        <v>5404</v>
      </c>
      <c r="X538" s="91">
        <v>5309</v>
      </c>
      <c r="Y538" s="91">
        <v>5265</v>
      </c>
      <c r="Z538" s="91">
        <v>5208</v>
      </c>
      <c r="AA538" s="91">
        <v>5145</v>
      </c>
      <c r="AB538" s="91">
        <v>5102</v>
      </c>
      <c r="AC538" s="91">
        <v>5086</v>
      </c>
      <c r="AD538" s="91">
        <v>5230</v>
      </c>
      <c r="AE538" s="91">
        <v>5268</v>
      </c>
      <c r="AF538" s="91">
        <v>5216</v>
      </c>
      <c r="AG538" s="91">
        <v>5253</v>
      </c>
      <c r="AH538" s="91">
        <f t="shared" si="24"/>
        <v>5280</v>
      </c>
      <c r="AI538" s="91">
        <v>5294</v>
      </c>
      <c r="AJ538" s="91">
        <v>5275</v>
      </c>
      <c r="AK538" s="91">
        <v>5306</v>
      </c>
      <c r="AL538" s="91">
        <v>5413</v>
      </c>
      <c r="AM538" s="91">
        <f t="shared" si="27"/>
        <v>5522</v>
      </c>
      <c r="AN538" s="91">
        <f t="shared" si="25"/>
        <v>5991</v>
      </c>
      <c r="AO538" s="91">
        <f t="shared" si="26"/>
        <v>7090</v>
      </c>
      <c r="AP538" s="91">
        <f t="shared" si="26"/>
        <v>7927.3184488996103</v>
      </c>
      <c r="AQ538" s="91">
        <f t="shared" si="26"/>
        <v>8594.5557965698172</v>
      </c>
      <c r="AR538" s="91">
        <f t="shared" si="26"/>
        <v>9112.4742268389455</v>
      </c>
      <c r="AS538" s="91">
        <f t="shared" si="26"/>
        <v>9528.7539649908431</v>
      </c>
      <c r="AT538" s="91">
        <f t="shared" si="26"/>
        <v>9857.1797253357508</v>
      </c>
      <c r="AU538" s="91">
        <f t="shared" si="26"/>
        <v>10124.167293353114</v>
      </c>
      <c r="AV538" s="91">
        <f t="shared" si="26"/>
        <v>10333.814203764636</v>
      </c>
      <c r="AW538" s="91">
        <f t="shared" si="26"/>
        <v>10544.464709410349</v>
      </c>
      <c r="AX538" s="91">
        <f t="shared" si="26"/>
        <v>10746.75974084259</v>
      </c>
      <c r="AY538" s="91">
        <f t="shared" si="26"/>
        <v>10955.571190181767</v>
      </c>
      <c r="AZ538" s="91">
        <f t="shared" si="26"/>
        <v>11159.59893861861</v>
      </c>
      <c r="BA538" s="91">
        <f t="shared" si="26"/>
        <v>11331.078322475576</v>
      </c>
      <c r="BB538" s="91">
        <f t="shared" si="26"/>
        <v>11400.05637548732</v>
      </c>
      <c r="BC538" s="91">
        <f t="shared" si="26"/>
        <v>11511.443661364905</v>
      </c>
      <c r="BD538" s="91">
        <f t="shared" si="26"/>
        <v>11622.104105560646</v>
      </c>
      <c r="BE538" s="91">
        <f t="shared" si="26"/>
        <v>11738.400185589639</v>
      </c>
      <c r="BF538" s="91">
        <f t="shared" si="26"/>
        <v>11850.83510328052</v>
      </c>
      <c r="BG538" s="91">
        <f t="shared" si="26"/>
        <v>11947.468933433043</v>
      </c>
      <c r="BH538" s="91">
        <f t="shared" si="26"/>
        <v>12042.369173528095</v>
      </c>
      <c r="BI538" s="91">
        <f t="shared" si="26"/>
        <v>12161.48244935671</v>
      </c>
      <c r="BJ538" s="91">
        <f t="shared" si="26"/>
        <v>12275.768619668435</v>
      </c>
      <c r="BK538" s="91">
        <f t="shared" si="26"/>
        <v>12394.588966270663</v>
      </c>
      <c r="BU538" s="154"/>
      <c r="BV538" s="154"/>
      <c r="BW538" s="154"/>
      <c r="BX538" s="154"/>
      <c r="BY538" s="154"/>
      <c r="BZ538" s="154"/>
      <c r="CA538" s="154"/>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row>
    <row r="539" spans="1:107" ht="12.75" customHeight="1" x14ac:dyDescent="0.2">
      <c r="B539" s="98" t="s">
        <v>59</v>
      </c>
      <c r="C539" s="91" t="s">
        <v>32</v>
      </c>
      <c r="D539" s="91" t="s">
        <v>32</v>
      </c>
      <c r="E539" s="91" t="s">
        <v>32</v>
      </c>
      <c r="F539" s="91" t="s">
        <v>32</v>
      </c>
      <c r="G539" s="91">
        <v>0</v>
      </c>
      <c r="H539" s="91">
        <v>0</v>
      </c>
      <c r="I539" s="91">
        <v>0</v>
      </c>
      <c r="J539" s="91">
        <v>0</v>
      </c>
      <c r="K539" s="91">
        <v>0</v>
      </c>
      <c r="L539" s="91">
        <v>0</v>
      </c>
      <c r="M539" s="91">
        <v>0</v>
      </c>
      <c r="N539" s="91">
        <v>0</v>
      </c>
      <c r="O539" s="91">
        <v>0</v>
      </c>
      <c r="P539" s="91">
        <v>0</v>
      </c>
      <c r="Q539" s="91">
        <v>0</v>
      </c>
      <c r="R539" s="91">
        <v>0</v>
      </c>
      <c r="S539" s="91">
        <v>108</v>
      </c>
      <c r="T539" s="91">
        <v>102</v>
      </c>
      <c r="U539" s="91">
        <v>147</v>
      </c>
      <c r="V539" s="91">
        <v>153</v>
      </c>
      <c r="W539" s="91">
        <v>254</v>
      </c>
      <c r="X539" s="91">
        <v>694</v>
      </c>
      <c r="Y539" s="91">
        <v>745</v>
      </c>
      <c r="Z539" s="91">
        <v>786</v>
      </c>
      <c r="AA539" s="91">
        <v>844</v>
      </c>
      <c r="AB539" s="91">
        <v>847</v>
      </c>
      <c r="AC539" s="91">
        <v>869</v>
      </c>
      <c r="AD539" s="91">
        <v>913</v>
      </c>
      <c r="AE539" s="91">
        <v>947</v>
      </c>
      <c r="AF539" s="91">
        <v>982</v>
      </c>
      <c r="AG539" s="91">
        <v>1034</v>
      </c>
      <c r="AH539" s="91">
        <f t="shared" si="24"/>
        <v>1078</v>
      </c>
      <c r="AI539" s="91">
        <v>1117</v>
      </c>
      <c r="AJ539" s="91">
        <v>1176</v>
      </c>
      <c r="AK539" s="91">
        <v>1211</v>
      </c>
      <c r="AL539" s="91">
        <v>1234</v>
      </c>
      <c r="AM539" s="91">
        <f t="shared" si="27"/>
        <v>1274</v>
      </c>
      <c r="AN539" s="91">
        <f t="shared" si="25"/>
        <v>1323</v>
      </c>
      <c r="AO539" s="91">
        <f t="shared" si="26"/>
        <v>1386</v>
      </c>
      <c r="AP539" s="91">
        <f t="shared" si="26"/>
        <v>1438.9554443250879</v>
      </c>
      <c r="AQ539" s="91">
        <f t="shared" si="26"/>
        <v>1489.8578868094053</v>
      </c>
      <c r="AR539" s="91">
        <f t="shared" si="26"/>
        <v>1535.5323542365177</v>
      </c>
      <c r="AS539" s="91">
        <f t="shared" si="26"/>
        <v>1578.1561095478596</v>
      </c>
      <c r="AT539" s="91">
        <f t="shared" si="26"/>
        <v>1615.5881246755894</v>
      </c>
      <c r="AU539" s="91">
        <f t="shared" si="26"/>
        <v>1648.4338290307667</v>
      </c>
      <c r="AV539" s="91">
        <f t="shared" si="26"/>
        <v>1675.8774165443665</v>
      </c>
      <c r="AW539" s="91">
        <f t="shared" si="26"/>
        <v>1702.1143881934481</v>
      </c>
      <c r="AX539" s="91">
        <f t="shared" si="26"/>
        <v>1725.3532534490364</v>
      </c>
      <c r="AY539" s="91">
        <f t="shared" si="26"/>
        <v>1749.0016489655582</v>
      </c>
      <c r="AZ539" s="91">
        <f t="shared" si="26"/>
        <v>1771.6222442619987</v>
      </c>
      <c r="BA539" s="91">
        <f t="shared" si="26"/>
        <v>1792.7180354602995</v>
      </c>
      <c r="BB539" s="91">
        <f t="shared" si="26"/>
        <v>1807.4079006145723</v>
      </c>
      <c r="BC539" s="91">
        <f t="shared" si="26"/>
        <v>1823.4933609125328</v>
      </c>
      <c r="BD539" s="91">
        <f t="shared" si="26"/>
        <v>1839.0659629374941</v>
      </c>
      <c r="BE539" s="91">
        <f t="shared" si="26"/>
        <v>1854.5952592257108</v>
      </c>
      <c r="BF539" s="91">
        <f t="shared" si="26"/>
        <v>1869.2816082967461</v>
      </c>
      <c r="BG539" s="91">
        <f t="shared" si="26"/>
        <v>1883.8325754134089</v>
      </c>
      <c r="BH539" s="91">
        <f t="shared" si="26"/>
        <v>1896.0742334818333</v>
      </c>
      <c r="BI539" s="91">
        <f t="shared" si="26"/>
        <v>1908.1154766371965</v>
      </c>
      <c r="BJ539" s="91">
        <f t="shared" si="26"/>
        <v>1919.4732218446159</v>
      </c>
      <c r="BK539" s="91">
        <f t="shared" si="26"/>
        <v>1932.0778096554591</v>
      </c>
      <c r="BU539" s="154"/>
      <c r="BV539" s="154"/>
      <c r="BW539" s="154"/>
      <c r="BX539" s="154"/>
      <c r="BY539" s="154"/>
      <c r="BZ539" s="154"/>
      <c r="CA539" s="154"/>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row>
    <row r="540" spans="1:107" ht="12.75" customHeight="1" x14ac:dyDescent="0.2">
      <c r="B540" s="98" t="s">
        <v>60</v>
      </c>
      <c r="C540" s="98">
        <v>348996</v>
      </c>
      <c r="D540" s="98">
        <v>346484</v>
      </c>
      <c r="E540" s="98">
        <v>345131</v>
      </c>
      <c r="F540" s="98">
        <v>342513</v>
      </c>
      <c r="G540" s="98">
        <v>340715.99999999994</v>
      </c>
      <c r="H540" s="98">
        <v>339537</v>
      </c>
      <c r="I540" s="98">
        <v>335160</v>
      </c>
      <c r="J540" s="98">
        <v>330183</v>
      </c>
      <c r="K540" s="98">
        <v>325798</v>
      </c>
      <c r="L540" s="98">
        <v>320762</v>
      </c>
      <c r="M540" s="98">
        <v>316333</v>
      </c>
      <c r="N540" s="98">
        <v>310528</v>
      </c>
      <c r="O540" s="98">
        <v>305229</v>
      </c>
      <c r="P540" s="98">
        <v>299352</v>
      </c>
      <c r="Q540" s="98">
        <v>293621</v>
      </c>
      <c r="R540" s="98">
        <v>287413</v>
      </c>
      <c r="S540" s="98">
        <v>281582</v>
      </c>
      <c r="T540" s="98">
        <v>275038</v>
      </c>
      <c r="U540" s="98">
        <v>269248</v>
      </c>
      <c r="V540" s="98">
        <v>263433</v>
      </c>
      <c r="W540" s="98">
        <v>257566</v>
      </c>
      <c r="X540" s="98">
        <v>251887</v>
      </c>
      <c r="Y540" s="98">
        <v>245605</v>
      </c>
      <c r="Z540" s="98">
        <v>239584</v>
      </c>
      <c r="AA540" s="98">
        <v>233800</v>
      </c>
      <c r="AB540" s="98">
        <v>228266</v>
      </c>
      <c r="AC540" s="98">
        <v>223181</v>
      </c>
      <c r="AD540" s="98">
        <v>221635</v>
      </c>
      <c r="AE540" s="98">
        <v>217562</v>
      </c>
      <c r="AF540" s="98">
        <v>212447</v>
      </c>
      <c r="AG540" s="98">
        <v>208181</v>
      </c>
      <c r="AH540" s="98">
        <f t="shared" si="24"/>
        <v>204008</v>
      </c>
      <c r="AI540" s="98">
        <v>200245</v>
      </c>
      <c r="AJ540" s="98">
        <v>196401</v>
      </c>
      <c r="AK540" s="98">
        <v>193968</v>
      </c>
      <c r="AL540" s="98">
        <v>191594</v>
      </c>
      <c r="AM540" s="98">
        <f t="shared" si="27"/>
        <v>190967</v>
      </c>
      <c r="AN540" s="98">
        <f t="shared" si="25"/>
        <v>194187</v>
      </c>
      <c r="AO540" s="98">
        <f t="shared" si="26"/>
        <v>207160</v>
      </c>
      <c r="AP540" s="98">
        <f t="shared" si="26"/>
        <v>216401.84188008757</v>
      </c>
      <c r="AQ540" s="98">
        <f t="shared" si="26"/>
        <v>223528.44445174147</v>
      </c>
      <c r="AR540" s="98">
        <f t="shared" si="26"/>
        <v>228350.24238386712</v>
      </c>
      <c r="AS540" s="98">
        <f t="shared" si="26"/>
        <v>232064.06722114049</v>
      </c>
      <c r="AT540" s="98">
        <f t="shared" si="26"/>
        <v>234378.67613989254</v>
      </c>
      <c r="AU540" s="98">
        <f t="shared" si="26"/>
        <v>236159.04136572703</v>
      </c>
      <c r="AV540" s="98">
        <f t="shared" si="26"/>
        <v>237065.17804624751</v>
      </c>
      <c r="AW540" s="98">
        <f t="shared" si="26"/>
        <v>238416.21745664236</v>
      </c>
      <c r="AX540" s="98">
        <f t="shared" si="26"/>
        <v>239638.01383174767</v>
      </c>
      <c r="AY540" s="98">
        <f t="shared" si="26"/>
        <v>241251.98015828125</v>
      </c>
      <c r="AZ540" s="98">
        <f t="shared" si="26"/>
        <v>242745.6607878799</v>
      </c>
      <c r="BA540" s="98">
        <f t="shared" si="26"/>
        <v>244571.59595563507</v>
      </c>
      <c r="BB540" s="98">
        <f t="shared" si="26"/>
        <v>244847.4487391584</v>
      </c>
      <c r="BC540" s="98">
        <f t="shared" si="26"/>
        <v>245503.7086261317</v>
      </c>
      <c r="BD540" s="98">
        <f t="shared" si="26"/>
        <v>246088.76015179208</v>
      </c>
      <c r="BE540" s="98">
        <f t="shared" si="26"/>
        <v>246988.92924780556</v>
      </c>
      <c r="BF540" s="98">
        <f t="shared" si="26"/>
        <v>247815.94823896437</v>
      </c>
      <c r="BG540" s="98">
        <f t="shared" si="26"/>
        <v>248890.60535422654</v>
      </c>
      <c r="BH540" s="98">
        <f t="shared" si="26"/>
        <v>249891.10904960538</v>
      </c>
      <c r="BI540" s="98">
        <f t="shared" si="26"/>
        <v>251144.14193692815</v>
      </c>
      <c r="BJ540" s="98">
        <f t="shared" si="26"/>
        <v>252328.19080196676</v>
      </c>
      <c r="BK540" s="98">
        <f t="shared" si="26"/>
        <v>253723.02141730156</v>
      </c>
      <c r="BU540" s="154"/>
      <c r="BV540" s="154"/>
      <c r="BW540" s="154"/>
      <c r="BX540" s="154"/>
      <c r="BY540" s="154"/>
      <c r="BZ540" s="154"/>
      <c r="CA540" s="154"/>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row>
    <row r="541" spans="1:107" s="151" customFormat="1" ht="12.75" customHeight="1" x14ac:dyDescent="0.2">
      <c r="B541" s="98" t="s">
        <v>12</v>
      </c>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159"/>
      <c r="BM541" s="154"/>
      <c r="BN541" s="154"/>
      <c r="BO541" s="154"/>
      <c r="BP541" s="154"/>
      <c r="BQ541" s="154"/>
      <c r="BR541" s="154"/>
      <c r="BS541" s="154"/>
      <c r="BT541" s="154"/>
      <c r="BU541" s="154"/>
      <c r="BV541" s="154"/>
      <c r="BW541" s="154"/>
      <c r="BX541" s="154"/>
      <c r="BY541" s="154"/>
      <c r="BZ541" s="154"/>
      <c r="CA541" s="154"/>
    </row>
    <row r="542" spans="1:107" s="151" customFormat="1" ht="12.75" customHeight="1" x14ac:dyDescent="0.2">
      <c r="B542" s="98"/>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159"/>
      <c r="BM542" s="154"/>
      <c r="BN542" s="154"/>
      <c r="BO542" s="154"/>
      <c r="BP542" s="154"/>
      <c r="BQ542" s="154"/>
      <c r="BR542" s="154"/>
      <c r="BS542" s="154"/>
      <c r="BT542" s="154"/>
      <c r="BU542" s="154"/>
      <c r="BV542" s="154"/>
      <c r="BW542" s="154"/>
      <c r="BX542" s="154"/>
      <c r="BY542" s="154"/>
      <c r="BZ542" s="154"/>
      <c r="CA542" s="154"/>
    </row>
    <row r="543" spans="1:107" s="151" customFormat="1" ht="12.75" customHeight="1" x14ac:dyDescent="0.2">
      <c r="B543" s="98"/>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159"/>
      <c r="BM543" s="154"/>
      <c r="BN543" s="154"/>
      <c r="BO543" s="154"/>
      <c r="BP543" s="154"/>
      <c r="BQ543" s="154"/>
      <c r="BR543" s="154"/>
      <c r="BS543" s="154"/>
      <c r="BT543" s="154"/>
      <c r="BU543" s="154"/>
      <c r="BV543" s="154"/>
      <c r="BW543" s="154"/>
      <c r="BX543" s="154"/>
      <c r="BY543" s="154"/>
      <c r="BZ543" s="154"/>
      <c r="CA543" s="154"/>
    </row>
    <row r="544" spans="1:107" s="151" customFormat="1" ht="12.75" customHeight="1" x14ac:dyDescent="0.2">
      <c r="B544" s="98"/>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159"/>
      <c r="BM544" s="154"/>
      <c r="BN544" s="154"/>
      <c r="BO544" s="154"/>
      <c r="BP544" s="154"/>
      <c r="BQ544" s="154"/>
      <c r="BR544" s="154"/>
      <c r="BS544" s="154"/>
      <c r="BT544" s="154"/>
      <c r="BU544" s="154"/>
      <c r="BV544" s="154"/>
      <c r="BW544" s="154"/>
      <c r="BX544" s="154"/>
      <c r="BY544" s="154"/>
      <c r="BZ544" s="154"/>
      <c r="CA544" s="154"/>
    </row>
    <row r="545" spans="1:107" s="151" customFormat="1" ht="12.75" customHeight="1" x14ac:dyDescent="0.2">
      <c r="B545" s="98"/>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159"/>
      <c r="BM545" s="154"/>
      <c r="BN545" s="154"/>
      <c r="BO545" s="154"/>
      <c r="BP545" s="154"/>
      <c r="BQ545" s="154"/>
      <c r="BR545" s="154"/>
      <c r="BS545" s="154"/>
      <c r="BT545" s="154"/>
      <c r="BU545" s="154"/>
      <c r="BV545" s="154"/>
      <c r="BW545" s="154"/>
      <c r="BX545" s="154"/>
      <c r="BY545" s="154"/>
      <c r="BZ545" s="154"/>
      <c r="CA545" s="154"/>
    </row>
    <row r="546" spans="1:107" s="151" customFormat="1" ht="12.75" customHeight="1" x14ac:dyDescent="0.2">
      <c r="B546" s="98"/>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159"/>
      <c r="BM546" s="154"/>
      <c r="BN546" s="154"/>
      <c r="BO546" s="154"/>
      <c r="BP546" s="154"/>
      <c r="BQ546" s="154"/>
      <c r="BR546" s="154"/>
      <c r="BS546" s="154"/>
      <c r="BT546" s="154"/>
      <c r="BU546" s="154"/>
      <c r="BV546" s="154"/>
      <c r="BW546" s="154"/>
      <c r="BX546" s="154"/>
      <c r="BY546" s="154"/>
      <c r="BZ546" s="154"/>
      <c r="CA546" s="154"/>
    </row>
    <row r="547" spans="1:107" s="151" customFormat="1" ht="12.75" customHeight="1" x14ac:dyDescent="0.2">
      <c r="B547" s="98"/>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159"/>
      <c r="BM547" s="154"/>
      <c r="BN547" s="154"/>
      <c r="BO547" s="154"/>
      <c r="BP547" s="154"/>
      <c r="BQ547" s="154"/>
      <c r="BR547" s="154"/>
      <c r="BS547" s="154"/>
      <c r="BT547" s="154"/>
      <c r="BU547" s="154"/>
      <c r="BV547" s="154"/>
      <c r="BW547" s="154"/>
      <c r="BX547" s="154"/>
      <c r="BY547" s="154"/>
      <c r="BZ547" s="154"/>
      <c r="CA547" s="154"/>
    </row>
    <row r="548" spans="1:107" s="151" customFormat="1" ht="12.75" customHeight="1" x14ac:dyDescent="0.2">
      <c r="B548" s="98"/>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159"/>
      <c r="BM548" s="154"/>
      <c r="BN548" s="154"/>
      <c r="BO548" s="154"/>
      <c r="BP548" s="154"/>
      <c r="BQ548" s="154"/>
      <c r="BR548" s="154"/>
      <c r="BS548" s="154"/>
      <c r="BT548" s="154"/>
      <c r="BU548" s="91"/>
      <c r="BV548" s="91"/>
      <c r="BW548" s="91"/>
      <c r="BX548" s="91"/>
      <c r="BY548" s="91"/>
      <c r="BZ548" s="91"/>
      <c r="CA548" s="91"/>
      <c r="CB548" s="96"/>
      <c r="CC548" s="96"/>
      <c r="CD548" s="96"/>
      <c r="CE548" s="96"/>
      <c r="CF548" s="96"/>
      <c r="CG548" s="96"/>
      <c r="CH548" s="96"/>
      <c r="CI548" s="96"/>
      <c r="CJ548" s="96"/>
      <c r="CK548" s="96"/>
      <c r="CL548" s="96"/>
      <c r="CM548" s="96"/>
      <c r="CN548" s="96"/>
      <c r="CO548" s="96"/>
      <c r="CP548" s="96"/>
      <c r="CQ548" s="96"/>
      <c r="CR548" s="96"/>
      <c r="CS548" s="96"/>
      <c r="CT548" s="96"/>
      <c r="CU548" s="96"/>
      <c r="CV548" s="96"/>
      <c r="CW548" s="96"/>
      <c r="CX548" s="96"/>
      <c r="CY548" s="96"/>
      <c r="CZ548" s="96"/>
      <c r="DA548" s="96"/>
      <c r="DB548" s="96"/>
      <c r="DC548" s="96"/>
    </row>
    <row r="549" spans="1:107" s="151" customFormat="1" ht="12.75" customHeight="1" x14ac:dyDescent="0.2">
      <c r="B549" s="98"/>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159"/>
      <c r="BM549" s="154"/>
      <c r="BN549" s="154"/>
      <c r="BO549" s="154"/>
      <c r="BP549" s="154"/>
      <c r="BQ549" s="154"/>
      <c r="BR549" s="154"/>
      <c r="BS549" s="154"/>
      <c r="BT549" s="154"/>
      <c r="BU549" s="91"/>
      <c r="BV549" s="91"/>
      <c r="BW549" s="91"/>
      <c r="BX549" s="91"/>
      <c r="BY549" s="91"/>
      <c r="BZ549" s="91"/>
      <c r="CA549" s="91"/>
      <c r="CB549" s="96"/>
      <c r="CC549" s="96"/>
      <c r="CD549" s="96"/>
      <c r="CE549" s="96"/>
      <c r="CF549" s="96"/>
      <c r="CG549" s="96"/>
      <c r="CH549" s="96"/>
      <c r="CI549" s="96"/>
      <c r="CJ549" s="96"/>
      <c r="CK549" s="96"/>
      <c r="CL549" s="96"/>
      <c r="CM549" s="96"/>
      <c r="CN549" s="96"/>
      <c r="CO549" s="96"/>
      <c r="CP549" s="96"/>
      <c r="CQ549" s="96"/>
      <c r="CR549" s="96"/>
      <c r="CS549" s="96"/>
      <c r="CT549" s="96"/>
      <c r="CU549" s="96"/>
      <c r="CV549" s="96"/>
      <c r="CW549" s="96"/>
      <c r="CX549" s="96"/>
      <c r="CY549" s="96"/>
      <c r="CZ549" s="96"/>
      <c r="DA549" s="96"/>
      <c r="DB549" s="96"/>
      <c r="DC549" s="96"/>
    </row>
    <row r="551" spans="1:107" ht="12.75" customHeight="1" x14ac:dyDescent="0.2">
      <c r="A551" s="106" t="s">
        <v>28</v>
      </c>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row>
    <row r="552" spans="1:107" ht="12.75" customHeight="1" x14ac:dyDescent="0.2">
      <c r="B552" s="98" t="s">
        <v>56</v>
      </c>
      <c r="G552" s="91">
        <v>6186.284741081703</v>
      </c>
      <c r="H552" s="91">
        <v>6051</v>
      </c>
      <c r="I552" s="91">
        <v>5889</v>
      </c>
      <c r="J552" s="91">
        <v>5680</v>
      </c>
      <c r="K552" s="91">
        <v>5477</v>
      </c>
      <c r="L552" s="91">
        <v>5253</v>
      </c>
      <c r="M552" s="91">
        <v>5064</v>
      </c>
      <c r="N552" s="91">
        <v>4843</v>
      </c>
      <c r="O552" s="91">
        <v>4676</v>
      </c>
      <c r="P552" s="91">
        <v>4456</v>
      </c>
      <c r="Q552" s="91">
        <v>4283</v>
      </c>
      <c r="R552" s="91">
        <v>4065</v>
      </c>
      <c r="S552" s="91">
        <v>3846</v>
      </c>
      <c r="T552" s="91">
        <v>3629</v>
      </c>
      <c r="U552" s="91">
        <v>3445</v>
      </c>
      <c r="V552" s="91">
        <v>3238</v>
      </c>
      <c r="W552" s="91">
        <v>3072</v>
      </c>
      <c r="X552" s="91">
        <v>2850</v>
      </c>
      <c r="Y552" s="91">
        <v>2668</v>
      </c>
      <c r="Z552" s="91">
        <v>2482</v>
      </c>
      <c r="AA552" s="91">
        <v>2299</v>
      </c>
      <c r="AB552" s="91">
        <v>2119</v>
      </c>
      <c r="AC552" s="91">
        <v>1977</v>
      </c>
      <c r="AD552" s="91">
        <v>1809</v>
      </c>
      <c r="AE552" s="91">
        <v>1650</v>
      </c>
      <c r="AF552" s="91">
        <v>1499</v>
      </c>
      <c r="AG552" s="91">
        <v>1353</v>
      </c>
      <c r="AH552" s="91">
        <v>1231</v>
      </c>
      <c r="AI552" s="91">
        <v>1102</v>
      </c>
      <c r="AJ552" s="91">
        <v>989</v>
      </c>
      <c r="AK552" s="91">
        <v>895</v>
      </c>
      <c r="AL552" s="91">
        <v>764</v>
      </c>
      <c r="AM552" s="91">
        <v>689</v>
      </c>
      <c r="AN552" s="91">
        <v>608</v>
      </c>
      <c r="AO552" s="91">
        <v>545</v>
      </c>
      <c r="AP552" s="91">
        <v>472.89113878539996</v>
      </c>
      <c r="AQ552" s="91">
        <v>411.38843503599975</v>
      </c>
      <c r="AR552" s="91">
        <v>350.97598996830004</v>
      </c>
      <c r="AS552" s="91">
        <v>301.33588317580052</v>
      </c>
      <c r="AT552" s="91">
        <v>253.21644820060004</v>
      </c>
      <c r="AU552" s="91">
        <v>214.68640058210013</v>
      </c>
      <c r="AV552" s="91">
        <v>178.13726114679972</v>
      </c>
      <c r="AW552" s="91">
        <v>148.90875053840008</v>
      </c>
      <c r="AX552" s="91">
        <v>121.30318071819991</v>
      </c>
      <c r="AY552" s="91">
        <v>99.707639569813651</v>
      </c>
      <c r="AZ552" s="91">
        <v>79.751527019820301</v>
      </c>
      <c r="BA552" s="91">
        <v>64.721459435434852</v>
      </c>
      <c r="BB552" s="91">
        <v>51.205814783727099</v>
      </c>
      <c r="BC552" s="91">
        <v>41.080707668045093</v>
      </c>
      <c r="BD552" s="91">
        <v>32.007901484365021</v>
      </c>
      <c r="BE552" s="91">
        <v>25.507063421718755</v>
      </c>
      <c r="BF552" s="91">
        <v>19.920861134857073</v>
      </c>
      <c r="BG552" s="91">
        <v>16.068795767297022</v>
      </c>
      <c r="BH552" s="91">
        <v>12.82440815849799</v>
      </c>
      <c r="BI552" s="91">
        <v>10.754591670557733</v>
      </c>
      <c r="BJ552" s="91">
        <v>9.0895952177937769</v>
      </c>
      <c r="BK552" s="91">
        <v>8.0797347557133161</v>
      </c>
    </row>
    <row r="553" spans="1:107" ht="12.75" customHeight="1" x14ac:dyDescent="0.2">
      <c r="B553" s="98" t="s">
        <v>49</v>
      </c>
      <c r="G553" s="91">
        <v>4731.2177675489065</v>
      </c>
      <c r="H553" s="91">
        <v>4645</v>
      </c>
      <c r="I553" s="91">
        <v>4520</v>
      </c>
      <c r="J553" s="91">
        <v>4350</v>
      </c>
      <c r="K553" s="91">
        <v>4217</v>
      </c>
      <c r="L553" s="91">
        <v>4077</v>
      </c>
      <c r="M553" s="91">
        <v>3937</v>
      </c>
      <c r="N553" s="91">
        <v>3813</v>
      </c>
      <c r="O553" s="91">
        <v>3646</v>
      </c>
      <c r="P553" s="91">
        <v>3466</v>
      </c>
      <c r="Q553" s="91">
        <v>3302</v>
      </c>
      <c r="R553" s="91">
        <v>3150</v>
      </c>
      <c r="S553" s="91">
        <v>2967</v>
      </c>
      <c r="T553" s="91">
        <v>2810</v>
      </c>
      <c r="U553" s="91">
        <v>2678</v>
      </c>
      <c r="V553" s="91">
        <v>2520</v>
      </c>
      <c r="W553" s="91">
        <v>2362</v>
      </c>
      <c r="X553" s="91">
        <v>2219</v>
      </c>
      <c r="Y553" s="91">
        <v>2065</v>
      </c>
      <c r="Z553" s="91">
        <v>1911</v>
      </c>
      <c r="AA553" s="91">
        <v>1767</v>
      </c>
      <c r="AB553" s="91">
        <v>1627</v>
      </c>
      <c r="AC553" s="91">
        <v>1501</v>
      </c>
      <c r="AD553" s="91">
        <v>1377</v>
      </c>
      <c r="AE553" s="91">
        <v>1264</v>
      </c>
      <c r="AF553" s="91">
        <v>1138</v>
      </c>
      <c r="AG553" s="91">
        <v>1044</v>
      </c>
      <c r="AH553" s="91">
        <v>944</v>
      </c>
      <c r="AI553" s="91">
        <v>842</v>
      </c>
      <c r="AJ553" s="91">
        <v>754</v>
      </c>
      <c r="AK553" s="91">
        <v>665</v>
      </c>
      <c r="AL553" s="91">
        <v>578</v>
      </c>
      <c r="AM553" s="91">
        <v>512</v>
      </c>
      <c r="AN553" s="91">
        <v>454</v>
      </c>
      <c r="AO553" s="91">
        <v>397</v>
      </c>
      <c r="AP553" s="91">
        <v>344.24814920690011</v>
      </c>
      <c r="AQ553" s="91">
        <v>299.59641707940023</v>
      </c>
      <c r="AR553" s="91">
        <v>255.97116645182618</v>
      </c>
      <c r="AS553" s="91">
        <v>220.25996914595464</v>
      </c>
      <c r="AT553" s="91">
        <v>185.66512185958362</v>
      </c>
      <c r="AU553" s="91">
        <v>157.79867565323477</v>
      </c>
      <c r="AV553" s="91">
        <v>131.1698610018079</v>
      </c>
      <c r="AW553" s="91">
        <v>110.02972034046454</v>
      </c>
      <c r="AX553" s="91">
        <v>90.078023742703849</v>
      </c>
      <c r="AY553" s="91">
        <v>74.474481781816621</v>
      </c>
      <c r="AZ553" s="91">
        <v>59.952344977220932</v>
      </c>
      <c r="BA553" s="91">
        <v>48.800399788878941</v>
      </c>
      <c r="BB553" s="91">
        <v>38.588647742965854</v>
      </c>
      <c r="BC553" s="91">
        <v>30.88857400282987</v>
      </c>
      <c r="BD553" s="91">
        <v>23.952327176741107</v>
      </c>
      <c r="BE553" s="91">
        <v>18.831804117295334</v>
      </c>
      <c r="BF553" s="91">
        <v>14.304197768322993</v>
      </c>
      <c r="BG553" s="91">
        <v>11.033348015461776</v>
      </c>
      <c r="BH553" s="91">
        <v>8.195294356277433</v>
      </c>
      <c r="BI553" s="91">
        <v>6.1927188864756149</v>
      </c>
      <c r="BJ553" s="91">
        <v>4.4901629187614809</v>
      </c>
      <c r="BK553" s="91">
        <v>3.3195017263340336</v>
      </c>
    </row>
    <row r="554" spans="1:107" ht="12.75" customHeight="1" x14ac:dyDescent="0.2">
      <c r="B554" s="98" t="s">
        <v>50</v>
      </c>
      <c r="G554" s="91">
        <v>4048.1863291139239</v>
      </c>
      <c r="H554" s="91">
        <v>3963</v>
      </c>
      <c r="I554" s="91">
        <v>3870</v>
      </c>
      <c r="J554" s="91">
        <v>3769</v>
      </c>
      <c r="K554" s="91">
        <v>3601</v>
      </c>
      <c r="L554" s="91">
        <v>3459</v>
      </c>
      <c r="M554" s="91">
        <v>3337</v>
      </c>
      <c r="N554" s="91">
        <v>3197</v>
      </c>
      <c r="O554" s="91">
        <v>3065</v>
      </c>
      <c r="P554" s="91">
        <v>2917</v>
      </c>
      <c r="Q554" s="91">
        <v>2759</v>
      </c>
      <c r="R554" s="91">
        <v>2624</v>
      </c>
      <c r="S554" s="91">
        <v>2466</v>
      </c>
      <c r="T554" s="91">
        <v>2319</v>
      </c>
      <c r="U554" s="91">
        <v>2175</v>
      </c>
      <c r="V554" s="91">
        <v>2059</v>
      </c>
      <c r="W554" s="91">
        <v>1931</v>
      </c>
      <c r="X554" s="91">
        <v>1806</v>
      </c>
      <c r="Y554" s="91">
        <v>1694</v>
      </c>
      <c r="Z554" s="91">
        <v>1554</v>
      </c>
      <c r="AA554" s="91">
        <v>1460</v>
      </c>
      <c r="AB554" s="91">
        <v>1352</v>
      </c>
      <c r="AC554" s="91">
        <v>1239</v>
      </c>
      <c r="AD554" s="91">
        <v>1136</v>
      </c>
      <c r="AE554" s="91">
        <v>1038</v>
      </c>
      <c r="AF554" s="91">
        <v>939</v>
      </c>
      <c r="AG554" s="91">
        <v>845</v>
      </c>
      <c r="AH554" s="91">
        <v>751</v>
      </c>
      <c r="AI554" s="91">
        <v>670</v>
      </c>
      <c r="AJ554" s="91">
        <v>600</v>
      </c>
      <c r="AK554" s="91">
        <v>535</v>
      </c>
      <c r="AL554" s="91">
        <v>463</v>
      </c>
      <c r="AM554" s="91">
        <v>396</v>
      </c>
      <c r="AN554" s="91">
        <v>344</v>
      </c>
      <c r="AO554" s="91">
        <v>300</v>
      </c>
      <c r="AP554" s="91">
        <v>256.53986696569984</v>
      </c>
      <c r="AQ554" s="91">
        <v>220.52738128300004</v>
      </c>
      <c r="AR554" s="91">
        <v>186.03732393130159</v>
      </c>
      <c r="AS554" s="91">
        <v>158.40019622159946</v>
      </c>
      <c r="AT554" s="91">
        <v>132.08167480893422</v>
      </c>
      <c r="AU554" s="91">
        <v>111.13144681310007</v>
      </c>
      <c r="AV554" s="91">
        <v>91.271479064000161</v>
      </c>
      <c r="AW554" s="91">
        <v>75.64766674245493</v>
      </c>
      <c r="AX554" s="91">
        <v>61.036486331863884</v>
      </c>
      <c r="AY554" s="91">
        <v>49.803622096055413</v>
      </c>
      <c r="AZ554" s="91">
        <v>39.501544907880351</v>
      </c>
      <c r="BA554" s="91">
        <v>31.723086525260992</v>
      </c>
      <c r="BB554" s="91">
        <v>24.706355331163344</v>
      </c>
      <c r="BC554" s="91">
        <v>19.537846444047901</v>
      </c>
      <c r="BD554" s="91">
        <v>14.971770735153443</v>
      </c>
      <c r="BE554" s="91">
        <v>11.659351963478807</v>
      </c>
      <c r="BF554" s="91">
        <v>8.7682663225925381</v>
      </c>
      <c r="BG554" s="91">
        <v>6.7225980059519523</v>
      </c>
      <c r="BH554" s="91">
        <v>4.9737031874608792</v>
      </c>
      <c r="BI554" s="91">
        <v>3.8834688809316376</v>
      </c>
      <c r="BJ554" s="91">
        <v>3.0721929553890699</v>
      </c>
      <c r="BK554" s="91">
        <v>2.5740583265297894</v>
      </c>
    </row>
    <row r="555" spans="1:107" ht="12.75" customHeight="1" x14ac:dyDescent="0.2">
      <c r="B555" s="98" t="s">
        <v>51</v>
      </c>
      <c r="G555" s="91">
        <v>2950.1357882623706</v>
      </c>
      <c r="H555" s="91">
        <v>2866</v>
      </c>
      <c r="I555" s="91">
        <v>2782</v>
      </c>
      <c r="J555" s="91">
        <v>2676</v>
      </c>
      <c r="K555" s="91">
        <v>2574</v>
      </c>
      <c r="L555" s="91">
        <v>2461</v>
      </c>
      <c r="M555" s="91">
        <v>2401</v>
      </c>
      <c r="N555" s="91">
        <v>2262</v>
      </c>
      <c r="O555" s="91">
        <v>2166</v>
      </c>
      <c r="P555" s="91">
        <v>2075</v>
      </c>
      <c r="Q555" s="91">
        <v>2004</v>
      </c>
      <c r="R555" s="91">
        <v>1898</v>
      </c>
      <c r="S555" s="91">
        <v>1779</v>
      </c>
      <c r="T555" s="91">
        <v>1666</v>
      </c>
      <c r="U555" s="91">
        <v>1568</v>
      </c>
      <c r="V555" s="91">
        <v>1487</v>
      </c>
      <c r="W555" s="91">
        <v>1397</v>
      </c>
      <c r="X555" s="91">
        <v>1292</v>
      </c>
      <c r="Y555" s="91">
        <v>1215</v>
      </c>
      <c r="Z555" s="91">
        <v>1128</v>
      </c>
      <c r="AA555" s="91">
        <v>1044</v>
      </c>
      <c r="AB555" s="91">
        <v>958</v>
      </c>
      <c r="AC555" s="91">
        <v>884</v>
      </c>
      <c r="AD555" s="91">
        <v>812</v>
      </c>
      <c r="AE555" s="91">
        <v>748</v>
      </c>
      <c r="AF555" s="91">
        <v>680</v>
      </c>
      <c r="AG555" s="91">
        <v>607</v>
      </c>
      <c r="AH555" s="91">
        <v>538</v>
      </c>
      <c r="AI555" s="91">
        <v>492</v>
      </c>
      <c r="AJ555" s="91">
        <v>430</v>
      </c>
      <c r="AK555" s="91">
        <v>396</v>
      </c>
      <c r="AL555" s="91">
        <v>321</v>
      </c>
      <c r="AM555" s="91">
        <v>295</v>
      </c>
      <c r="AN555" s="91">
        <v>249</v>
      </c>
      <c r="AO555" s="91">
        <v>214</v>
      </c>
      <c r="AP555" s="91">
        <v>184.10808414429988</v>
      </c>
      <c r="AQ555" s="91">
        <v>158.87749105120005</v>
      </c>
      <c r="AR555" s="91">
        <v>134.28500340439999</v>
      </c>
      <c r="AS555" s="91">
        <v>114.8354504449</v>
      </c>
      <c r="AT555" s="91">
        <v>96.350565779599975</v>
      </c>
      <c r="AU555" s="91">
        <v>81.497735679820323</v>
      </c>
      <c r="AV555" s="91">
        <v>67.264276051666641</v>
      </c>
      <c r="AW555" s="91">
        <v>56.387403939978704</v>
      </c>
      <c r="AX555" s="91">
        <v>46.310062397299994</v>
      </c>
      <c r="AY555" s="91">
        <v>38.591817075020074</v>
      </c>
      <c r="AZ555" s="91">
        <v>31.3902127503933</v>
      </c>
      <c r="BA555" s="91">
        <v>25.6436561848117</v>
      </c>
      <c r="BB555" s="91">
        <v>20.184856604214708</v>
      </c>
      <c r="BC555" s="91">
        <v>16.064083177792099</v>
      </c>
      <c r="BD555" s="91">
        <v>12.339577258179725</v>
      </c>
      <c r="BE555" s="91">
        <v>9.778433830167657</v>
      </c>
      <c r="BF555" s="91">
        <v>7.6695709246707615</v>
      </c>
      <c r="BG555" s="91">
        <v>6.2324050610632167</v>
      </c>
      <c r="BH555" s="91">
        <v>5.0093402413932449</v>
      </c>
      <c r="BI555" s="91">
        <v>4.2180817378824749</v>
      </c>
      <c r="BJ555" s="91">
        <v>3.5557606984631804</v>
      </c>
      <c r="BK555" s="91">
        <v>3.1608475731219601</v>
      </c>
    </row>
    <row r="556" spans="1:107" ht="12.75" customHeight="1" x14ac:dyDescent="0.2">
      <c r="B556" s="98" t="s">
        <v>52</v>
      </c>
      <c r="G556" s="91">
        <v>2864.1318296892982</v>
      </c>
      <c r="H556" s="91">
        <v>2786</v>
      </c>
      <c r="I556" s="91">
        <v>2701</v>
      </c>
      <c r="J556" s="91">
        <v>2617</v>
      </c>
      <c r="K556" s="91">
        <v>2548</v>
      </c>
      <c r="L556" s="91">
        <v>2455</v>
      </c>
      <c r="M556" s="91">
        <v>2357</v>
      </c>
      <c r="N556" s="91">
        <v>2268</v>
      </c>
      <c r="O556" s="91">
        <v>2172</v>
      </c>
      <c r="P556" s="91">
        <v>2067</v>
      </c>
      <c r="Q556" s="91">
        <v>1980</v>
      </c>
      <c r="R556" s="91">
        <v>1861</v>
      </c>
      <c r="S556" s="91">
        <v>1757</v>
      </c>
      <c r="T556" s="91">
        <v>1653</v>
      </c>
      <c r="U556" s="91">
        <v>1563</v>
      </c>
      <c r="V556" s="91">
        <v>1473</v>
      </c>
      <c r="W556" s="91">
        <v>1375</v>
      </c>
      <c r="X556" s="91">
        <v>1283</v>
      </c>
      <c r="Y556" s="91">
        <v>1208</v>
      </c>
      <c r="Z556" s="91">
        <v>1130</v>
      </c>
      <c r="AA556" s="91">
        <v>1035</v>
      </c>
      <c r="AB556" s="91">
        <v>947</v>
      </c>
      <c r="AC556" s="91">
        <v>882</v>
      </c>
      <c r="AD556" s="91">
        <v>814</v>
      </c>
      <c r="AE556" s="91">
        <v>758</v>
      </c>
      <c r="AF556" s="91">
        <v>685</v>
      </c>
      <c r="AG556" s="91">
        <v>624</v>
      </c>
      <c r="AH556" s="91">
        <v>551</v>
      </c>
      <c r="AI556" s="91">
        <v>503</v>
      </c>
      <c r="AJ556" s="91">
        <v>429</v>
      </c>
      <c r="AK556" s="91">
        <v>391</v>
      </c>
      <c r="AL556" s="91">
        <v>351</v>
      </c>
      <c r="AM556" s="91">
        <v>314</v>
      </c>
      <c r="AN556" s="91">
        <v>282</v>
      </c>
      <c r="AO556" s="91">
        <v>238</v>
      </c>
      <c r="AP556" s="91">
        <v>203.37995342719995</v>
      </c>
      <c r="AQ556" s="91">
        <v>174.4448944639</v>
      </c>
      <c r="AR556" s="91">
        <v>146.6616645812</v>
      </c>
      <c r="AS556" s="91">
        <v>124.35731684430003</v>
      </c>
      <c r="AT556" s="91">
        <v>103.1904496481</v>
      </c>
      <c r="AU556" s="91">
        <v>86.442366295200017</v>
      </c>
      <c r="AV556" s="91">
        <v>70.735405388299995</v>
      </c>
      <c r="AW556" s="91">
        <v>58.487224165294435</v>
      </c>
      <c r="AX556" s="91">
        <v>47.150472588727411</v>
      </c>
      <c r="AY556" s="91">
        <v>38.455205177889688</v>
      </c>
      <c r="AZ556" s="91">
        <v>30.514299306992399</v>
      </c>
      <c r="BA556" s="91">
        <v>24.526558330594181</v>
      </c>
      <c r="BB556" s="91">
        <v>19.139247262737616</v>
      </c>
      <c r="BC556" s="91">
        <v>15.149552877969089</v>
      </c>
      <c r="BD556" s="91">
        <v>11.6151112052443</v>
      </c>
      <c r="BE556" s="91">
        <v>9.0457200157977091</v>
      </c>
      <c r="BF556" s="91">
        <v>6.8053928302162356</v>
      </c>
      <c r="BG556" s="91">
        <v>5.2092838298446393</v>
      </c>
      <c r="BH556" s="91">
        <v>3.8415843660269213</v>
      </c>
      <c r="BI556" s="91">
        <v>2.8898056787246706</v>
      </c>
      <c r="BJ556" s="91">
        <v>2.0905918854845185</v>
      </c>
      <c r="BK556" s="91">
        <v>1.5459912439806547</v>
      </c>
    </row>
    <row r="557" spans="1:107" ht="12.75" customHeight="1" x14ac:dyDescent="0.2">
      <c r="B557" s="98" t="s">
        <v>53</v>
      </c>
      <c r="G557" s="91">
        <v>634.02918296892983</v>
      </c>
      <c r="H557" s="91">
        <v>627</v>
      </c>
      <c r="I557" s="91">
        <v>610</v>
      </c>
      <c r="J557" s="91">
        <v>597</v>
      </c>
      <c r="K557" s="91">
        <v>577</v>
      </c>
      <c r="L557" s="91">
        <v>535</v>
      </c>
      <c r="M557" s="91">
        <v>516</v>
      </c>
      <c r="N557" s="91">
        <v>482</v>
      </c>
      <c r="O557" s="91">
        <v>470</v>
      </c>
      <c r="P557" s="91">
        <v>437</v>
      </c>
      <c r="Q557" s="91">
        <v>417</v>
      </c>
      <c r="R557" s="91">
        <v>389</v>
      </c>
      <c r="S557" s="91">
        <v>367</v>
      </c>
      <c r="T557" s="91">
        <v>346</v>
      </c>
      <c r="U557" s="91">
        <v>328</v>
      </c>
      <c r="V557" s="91">
        <v>314</v>
      </c>
      <c r="W557" s="91">
        <v>293</v>
      </c>
      <c r="X557" s="91">
        <v>279</v>
      </c>
      <c r="Y557" s="91">
        <v>255</v>
      </c>
      <c r="Z557" s="91">
        <v>236</v>
      </c>
      <c r="AA557" s="91">
        <v>216</v>
      </c>
      <c r="AB557" s="91">
        <v>199</v>
      </c>
      <c r="AC557" s="91">
        <v>184</v>
      </c>
      <c r="AD557" s="91">
        <v>166</v>
      </c>
      <c r="AE557" s="91">
        <v>153</v>
      </c>
      <c r="AF557" s="91">
        <v>141</v>
      </c>
      <c r="AG557" s="91">
        <v>128</v>
      </c>
      <c r="AH557" s="91">
        <v>110</v>
      </c>
      <c r="AI557" s="91">
        <v>100</v>
      </c>
      <c r="AJ557" s="91">
        <v>91</v>
      </c>
      <c r="AK557" s="91">
        <v>76</v>
      </c>
      <c r="AL557" s="91">
        <v>66</v>
      </c>
      <c r="AM557" s="91">
        <v>56</v>
      </c>
      <c r="AN557" s="91">
        <v>47</v>
      </c>
      <c r="AO557" s="91">
        <v>40</v>
      </c>
      <c r="AP557" s="91">
        <v>34.289602544700003</v>
      </c>
      <c r="AQ557" s="91">
        <v>29.548384178699997</v>
      </c>
      <c r="AR557" s="91">
        <v>25.006330355699994</v>
      </c>
      <c r="AS557" s="91">
        <v>21.328589616500008</v>
      </c>
      <c r="AT557" s="91">
        <v>17.797323730699997</v>
      </c>
      <c r="AU557" s="91">
        <v>14.989499106799999</v>
      </c>
      <c r="AV557" s="91">
        <v>12.342191816200007</v>
      </c>
      <c r="AW557" s="91">
        <v>10.281638240599998</v>
      </c>
      <c r="AX557" s="91">
        <v>8.3731666137000005</v>
      </c>
      <c r="AY557" s="91">
        <v>6.9013986671000023</v>
      </c>
      <c r="AZ557" s="91">
        <v>5.5474072092999993</v>
      </c>
      <c r="BA557" s="91">
        <v>4.5192095992999999</v>
      </c>
      <c r="BB557" s="91">
        <v>3.5859321479999999</v>
      </c>
      <c r="BC557" s="91">
        <v>2.9134671837000008</v>
      </c>
      <c r="BD557" s="91">
        <v>2.3253247738000002</v>
      </c>
      <c r="BE557" s="91">
        <v>1.8798119315000004</v>
      </c>
      <c r="BF557" s="91">
        <v>1.4726259321999997</v>
      </c>
      <c r="BG557" s="91">
        <v>1.1690849455000001</v>
      </c>
      <c r="BH557" s="91">
        <v>0.89572274329999901</v>
      </c>
      <c r="BI557" s="91">
        <v>0.70761014670000011</v>
      </c>
      <c r="BJ557" s="91">
        <v>0.55027690149999997</v>
      </c>
      <c r="BK557" s="91">
        <v>0.44218644579999977</v>
      </c>
    </row>
    <row r="558" spans="1:107" ht="12.75" customHeight="1" x14ac:dyDescent="0.2">
      <c r="B558" s="98" t="s">
        <v>54</v>
      </c>
      <c r="G558" s="91">
        <v>47.002163406214038</v>
      </c>
      <c r="H558" s="91">
        <v>49</v>
      </c>
      <c r="I558" s="91">
        <v>48</v>
      </c>
      <c r="J558" s="91">
        <v>47</v>
      </c>
      <c r="K558" s="91">
        <v>46</v>
      </c>
      <c r="L558" s="91">
        <v>44</v>
      </c>
      <c r="M558" s="91">
        <v>40</v>
      </c>
      <c r="N558" s="91">
        <v>36</v>
      </c>
      <c r="O558" s="91">
        <v>33</v>
      </c>
      <c r="P558" s="91">
        <v>30</v>
      </c>
      <c r="Q558" s="91">
        <v>26</v>
      </c>
      <c r="R558" s="91">
        <v>23</v>
      </c>
      <c r="S558" s="91">
        <v>24</v>
      </c>
      <c r="T558" s="91">
        <v>24</v>
      </c>
      <c r="U558" s="91">
        <v>21</v>
      </c>
      <c r="V558" s="91">
        <v>22</v>
      </c>
      <c r="W558" s="91">
        <v>20</v>
      </c>
      <c r="X558" s="91">
        <v>18</v>
      </c>
      <c r="Y558" s="91">
        <v>18</v>
      </c>
      <c r="Z558" s="91">
        <v>17</v>
      </c>
      <c r="AA558" s="91">
        <v>18</v>
      </c>
      <c r="AB558" s="91">
        <v>15</v>
      </c>
      <c r="AC558" s="91">
        <v>14</v>
      </c>
      <c r="AD558" s="91">
        <v>10</v>
      </c>
      <c r="AE558" s="91">
        <v>10</v>
      </c>
      <c r="AF558" s="91">
        <v>8</v>
      </c>
      <c r="AG558" s="91">
        <v>7</v>
      </c>
      <c r="AH558" s="91">
        <v>7</v>
      </c>
      <c r="AI558" s="91">
        <v>7</v>
      </c>
      <c r="AJ558" s="91">
        <v>6</v>
      </c>
      <c r="AK558" s="91">
        <v>4</v>
      </c>
      <c r="AL558" s="91">
        <v>4</v>
      </c>
      <c r="AM558" s="91">
        <v>4</v>
      </c>
      <c r="AN558" s="91">
        <v>3</v>
      </c>
      <c r="AO558" s="91">
        <v>2</v>
      </c>
      <c r="AP558" s="91">
        <v>1.7267519924000001</v>
      </c>
      <c r="AQ558" s="91">
        <v>1.5119907086</v>
      </c>
      <c r="AR558" s="91">
        <v>1.3173691005000001</v>
      </c>
      <c r="AS558" s="91">
        <v>1.1682143654999999</v>
      </c>
      <c r="AT558" s="91">
        <v>1.032637738</v>
      </c>
      <c r="AU558" s="91">
        <v>0.92743350219999998</v>
      </c>
      <c r="AV558" s="91">
        <v>0.83074623580000007</v>
      </c>
      <c r="AW558" s="91">
        <v>0.75395995029999996</v>
      </c>
      <c r="AX558" s="91">
        <v>0.68203849410000006</v>
      </c>
      <c r="AY558" s="91">
        <v>0.62310093369999997</v>
      </c>
      <c r="AZ558" s="91">
        <v>0.56659854900000006</v>
      </c>
      <c r="BA558" s="91">
        <v>0.51881341130000003</v>
      </c>
      <c r="BB558" s="91">
        <v>0.47205965780000003</v>
      </c>
      <c r="BC558" s="91">
        <v>0.43165671929999999</v>
      </c>
      <c r="BD558" s="91">
        <v>0.39170749550000006</v>
      </c>
      <c r="BE558" s="91">
        <v>0.35667777899999997</v>
      </c>
      <c r="BF558" s="91">
        <v>0.32184036649999997</v>
      </c>
      <c r="BG558" s="91">
        <v>0.29102956530000001</v>
      </c>
      <c r="BH558" s="91">
        <v>0.26031456200000003</v>
      </c>
      <c r="BI558" s="91">
        <v>0.23325898679999998</v>
      </c>
      <c r="BJ558" s="91">
        <v>0.20579027190000002</v>
      </c>
      <c r="BK558" s="91">
        <v>0.18218768639999999</v>
      </c>
    </row>
    <row r="559" spans="1:107" ht="12.75" customHeight="1" x14ac:dyDescent="0.2">
      <c r="B559" s="98" t="s">
        <v>55</v>
      </c>
      <c r="G559" s="91">
        <v>265.01219792865362</v>
      </c>
      <c r="H559" s="91">
        <v>261</v>
      </c>
      <c r="I559" s="91">
        <v>252</v>
      </c>
      <c r="J559" s="91">
        <v>248</v>
      </c>
      <c r="K559" s="91">
        <v>244</v>
      </c>
      <c r="L559" s="91">
        <v>233</v>
      </c>
      <c r="M559" s="91">
        <v>222</v>
      </c>
      <c r="N559" s="91">
        <v>218</v>
      </c>
      <c r="O559" s="91">
        <v>210</v>
      </c>
      <c r="P559" s="91">
        <v>203</v>
      </c>
      <c r="Q559" s="91">
        <v>192</v>
      </c>
      <c r="R559" s="91">
        <v>183</v>
      </c>
      <c r="S559" s="91">
        <v>176</v>
      </c>
      <c r="T559" s="91">
        <v>168</v>
      </c>
      <c r="U559" s="91">
        <v>155</v>
      </c>
      <c r="V559" s="91">
        <v>148</v>
      </c>
      <c r="W559" s="91">
        <v>148</v>
      </c>
      <c r="X559" s="91">
        <v>136</v>
      </c>
      <c r="Y559" s="91">
        <v>120</v>
      </c>
      <c r="Z559" s="91">
        <v>113</v>
      </c>
      <c r="AA559" s="91">
        <v>106</v>
      </c>
      <c r="AB559" s="91">
        <v>99</v>
      </c>
      <c r="AC559" s="91">
        <v>94</v>
      </c>
      <c r="AD559" s="91">
        <v>80</v>
      </c>
      <c r="AE559" s="91">
        <v>78</v>
      </c>
      <c r="AF559" s="91">
        <v>69</v>
      </c>
      <c r="AG559" s="91">
        <v>64</v>
      </c>
      <c r="AH559" s="91">
        <v>56</v>
      </c>
      <c r="AI559" s="91">
        <v>50</v>
      </c>
      <c r="AJ559" s="91">
        <v>42</v>
      </c>
      <c r="AK559" s="91">
        <v>34</v>
      </c>
      <c r="AL559" s="91">
        <v>28</v>
      </c>
      <c r="AM559" s="91">
        <v>27</v>
      </c>
      <c r="AN559" s="91">
        <v>24</v>
      </c>
      <c r="AO559" s="91">
        <v>20</v>
      </c>
      <c r="AP559" s="91">
        <v>17.204664949800005</v>
      </c>
      <c r="AQ559" s="91">
        <v>14.8770378382</v>
      </c>
      <c r="AR559" s="91">
        <v>12.619002809700003</v>
      </c>
      <c r="AS559" s="91">
        <v>10.806008053999999</v>
      </c>
      <c r="AT559" s="91">
        <v>9.0657485469000001</v>
      </c>
      <c r="AU559" s="91">
        <v>7.6413919244000024</v>
      </c>
      <c r="AV559" s="91">
        <v>6.2613133186000001</v>
      </c>
      <c r="AW559" s="91">
        <v>5.1816837016000008</v>
      </c>
      <c r="AX559" s="91">
        <v>4.1772991469999994</v>
      </c>
      <c r="AY559" s="91">
        <v>3.4040261295000001</v>
      </c>
      <c r="AZ559" s="91">
        <v>2.6945641934999993</v>
      </c>
      <c r="BA559" s="91">
        <v>2.1583480451999995</v>
      </c>
      <c r="BB559" s="91">
        <v>1.674577348099999</v>
      </c>
      <c r="BC559" s="91">
        <v>1.3172241860000002</v>
      </c>
      <c r="BD559" s="91">
        <v>1.0011894028999999</v>
      </c>
      <c r="BE559" s="91">
        <v>0.77424321690000009</v>
      </c>
      <c r="BF559" s="91">
        <v>0.5781824311999999</v>
      </c>
      <c r="BG559" s="91">
        <v>0.43756193510000013</v>
      </c>
      <c r="BH559" s="91">
        <v>0.31585425680000007</v>
      </c>
      <c r="BI559" s="91">
        <v>0.2320430366</v>
      </c>
      <c r="BJ559" s="91">
        <v>0.16240515643550005</v>
      </c>
      <c r="BK559" s="91">
        <v>0.11592175689999998</v>
      </c>
    </row>
    <row r="560" spans="1:107" ht="12.75" customHeight="1" x14ac:dyDescent="0.2">
      <c r="B560" s="98" t="s">
        <v>59</v>
      </c>
      <c r="G560" s="91">
        <v>0</v>
      </c>
      <c r="H560" s="91">
        <v>0</v>
      </c>
      <c r="I560" s="91">
        <v>0</v>
      </c>
      <c r="J560" s="91">
        <v>0</v>
      </c>
      <c r="K560" s="91">
        <v>0</v>
      </c>
      <c r="L560" s="91">
        <v>0</v>
      </c>
      <c r="M560" s="91">
        <v>0</v>
      </c>
      <c r="N560" s="91">
        <v>0</v>
      </c>
      <c r="O560" s="91">
        <v>0</v>
      </c>
      <c r="P560" s="91">
        <v>0</v>
      </c>
      <c r="Q560" s="91">
        <v>0</v>
      </c>
      <c r="R560" s="91">
        <v>0</v>
      </c>
      <c r="S560" s="91">
        <v>13</v>
      </c>
      <c r="T560" s="91">
        <v>17</v>
      </c>
      <c r="U560" s="91">
        <v>18</v>
      </c>
      <c r="V560" s="91">
        <v>19</v>
      </c>
      <c r="W560" s="91">
        <v>16</v>
      </c>
      <c r="X560" s="91">
        <v>32</v>
      </c>
      <c r="Y560" s="91">
        <v>50</v>
      </c>
      <c r="Z560" s="91">
        <v>52</v>
      </c>
      <c r="AA560" s="91">
        <v>51</v>
      </c>
      <c r="AB560" s="91">
        <v>49</v>
      </c>
      <c r="AC560" s="91">
        <v>42</v>
      </c>
      <c r="AD560" s="91">
        <v>41</v>
      </c>
      <c r="AE560" s="91">
        <v>45</v>
      </c>
      <c r="AF560" s="91">
        <v>38</v>
      </c>
      <c r="AG560" s="91">
        <v>37</v>
      </c>
      <c r="AH560" s="91">
        <v>38</v>
      </c>
      <c r="AI560" s="91">
        <v>33</v>
      </c>
      <c r="AJ560" s="91">
        <v>30</v>
      </c>
      <c r="AK560" s="91">
        <v>28</v>
      </c>
      <c r="AL560" s="91">
        <v>22</v>
      </c>
      <c r="AM560" s="91">
        <v>22</v>
      </c>
      <c r="AN560" s="91">
        <v>19</v>
      </c>
      <c r="AO560" s="91">
        <v>18</v>
      </c>
      <c r="AP560" s="91">
        <v>15.884277012600002</v>
      </c>
      <c r="AQ560" s="91">
        <v>14.029653624</v>
      </c>
      <c r="AR560" s="91">
        <v>12.153463465600002</v>
      </c>
      <c r="AS560" s="91">
        <v>10.596989411800001</v>
      </c>
      <c r="AT560" s="91">
        <v>9.0692264438000016</v>
      </c>
      <c r="AU560" s="91">
        <v>7.8237504366000001</v>
      </c>
      <c r="AV560" s="91">
        <v>6.6218724859000009</v>
      </c>
      <c r="AW560" s="91">
        <v>5.6533950066000003</v>
      </c>
      <c r="AX560" s="91">
        <v>4.7293612111999987</v>
      </c>
      <c r="AY560" s="91">
        <v>3.9947790296051595</v>
      </c>
      <c r="AZ560" s="91">
        <v>3.3027324440056103</v>
      </c>
      <c r="BA560" s="91">
        <v>2.7612651047538401</v>
      </c>
      <c r="BB560" s="91">
        <v>2.2586720213445699</v>
      </c>
      <c r="BC560" s="91">
        <v>1.8718030809406996</v>
      </c>
      <c r="BD560" s="91">
        <v>1.5181008240381995</v>
      </c>
      <c r="BE560" s="91">
        <v>1.2500685738084003</v>
      </c>
      <c r="BF560" s="91">
        <v>1.0085039440005901</v>
      </c>
      <c r="BG560" s="91">
        <v>0.82807097530129981</v>
      </c>
      <c r="BH560" s="91">
        <v>0.66676752546650031</v>
      </c>
      <c r="BI560" s="91">
        <v>0.54789374387106005</v>
      </c>
      <c r="BJ560" s="91">
        <v>0.44206912818581018</v>
      </c>
      <c r="BK560" s="91">
        <v>0.36489702047695993</v>
      </c>
    </row>
    <row r="561" spans="1:79" s="106" customFormat="1" ht="12.75" customHeight="1" x14ac:dyDescent="0.2">
      <c r="B561" s="98" t="s">
        <v>60</v>
      </c>
      <c r="C561" s="98"/>
      <c r="D561" s="98"/>
      <c r="E561" s="98"/>
      <c r="F561" s="98"/>
      <c r="G561" s="98">
        <v>21726</v>
      </c>
      <c r="H561" s="98">
        <v>21248</v>
      </c>
      <c r="I561" s="98">
        <v>20672</v>
      </c>
      <c r="J561" s="98">
        <v>19984</v>
      </c>
      <c r="K561" s="98">
        <v>19284</v>
      </c>
      <c r="L561" s="98">
        <v>18517</v>
      </c>
      <c r="M561" s="98">
        <v>17874</v>
      </c>
      <c r="N561" s="98">
        <v>17119</v>
      </c>
      <c r="O561" s="98">
        <v>16438</v>
      </c>
      <c r="P561" s="98">
        <v>15651</v>
      </c>
      <c r="Q561" s="98">
        <v>14963</v>
      </c>
      <c r="R561" s="98">
        <v>14193</v>
      </c>
      <c r="S561" s="98">
        <v>13395</v>
      </c>
      <c r="T561" s="98">
        <v>12632</v>
      </c>
      <c r="U561" s="98">
        <v>11951</v>
      </c>
      <c r="V561" s="98">
        <v>11280</v>
      </c>
      <c r="W561" s="98">
        <v>10614</v>
      </c>
      <c r="X561" s="98">
        <v>9915</v>
      </c>
      <c r="Y561" s="98">
        <v>9293</v>
      </c>
      <c r="Z561" s="98">
        <v>8623</v>
      </c>
      <c r="AA561" s="98">
        <v>7996</v>
      </c>
      <c r="AB561" s="98">
        <v>7365</v>
      </c>
      <c r="AC561" s="98">
        <v>6817</v>
      </c>
      <c r="AD561" s="98">
        <v>6245</v>
      </c>
      <c r="AE561" s="98">
        <v>5744</v>
      </c>
      <c r="AF561" s="98">
        <v>5197</v>
      </c>
      <c r="AG561" s="98">
        <v>4709</v>
      </c>
      <c r="AH561" s="98">
        <v>4226</v>
      </c>
      <c r="AI561" s="98">
        <v>3799</v>
      </c>
      <c r="AJ561" s="98">
        <v>3371</v>
      </c>
      <c r="AK561" s="98">
        <v>3024</v>
      </c>
      <c r="AL561" s="98">
        <v>2597</v>
      </c>
      <c r="AM561" s="98">
        <v>2315</v>
      </c>
      <c r="AN561" s="98">
        <v>2030</v>
      </c>
      <c r="AO561" s="98">
        <v>1774</v>
      </c>
      <c r="AP561" s="98">
        <v>1530.2724890289999</v>
      </c>
      <c r="AQ561" s="98">
        <v>1324.8016852630001</v>
      </c>
      <c r="AR561" s="98">
        <v>1125.0273140685276</v>
      </c>
      <c r="AS561" s="98">
        <v>963.08861728035481</v>
      </c>
      <c r="AT561" s="98">
        <v>807.46919675621768</v>
      </c>
      <c r="AU561" s="98">
        <v>682.9386999934552</v>
      </c>
      <c r="AV561" s="98">
        <v>564.63440650907444</v>
      </c>
      <c r="AW561" s="98">
        <v>471.33144262569266</v>
      </c>
      <c r="AX561" s="98">
        <v>383.84009124479502</v>
      </c>
      <c r="AY561" s="98">
        <v>315.95607046050065</v>
      </c>
      <c r="AZ561" s="98">
        <v>253.22123135811285</v>
      </c>
      <c r="BA561" s="98">
        <v>205.37279642553452</v>
      </c>
      <c r="BB561" s="98">
        <v>161.81616290005323</v>
      </c>
      <c r="BC561" s="98">
        <v>129.25491534062476</v>
      </c>
      <c r="BD561" s="98">
        <v>100.12301035592181</v>
      </c>
      <c r="BE561" s="98">
        <v>79.083174849666662</v>
      </c>
      <c r="BF561" s="98">
        <v>60.849441654560195</v>
      </c>
      <c r="BG561" s="98">
        <v>47.992178100819913</v>
      </c>
      <c r="BH561" s="98">
        <v>36.982989397222966</v>
      </c>
      <c r="BI561" s="98">
        <v>29.659472768543189</v>
      </c>
      <c r="BJ561" s="98">
        <v>23.658845133913335</v>
      </c>
      <c r="BK561" s="98">
        <v>19.785326535256715</v>
      </c>
      <c r="BL561" s="156"/>
      <c r="BM561" s="98"/>
      <c r="BN561" s="98"/>
      <c r="BO561" s="98"/>
      <c r="BP561" s="98"/>
      <c r="BQ561" s="98"/>
      <c r="BR561" s="98"/>
      <c r="BS561" s="98"/>
      <c r="BT561" s="98"/>
      <c r="BU561" s="98"/>
      <c r="BV561" s="98"/>
      <c r="BW561" s="98"/>
      <c r="BX561" s="98"/>
      <c r="BY561" s="98"/>
      <c r="BZ561" s="98"/>
      <c r="CA561" s="98"/>
    </row>
    <row r="562" spans="1:79" ht="12.75" customHeight="1" x14ac:dyDescent="0.2">
      <c r="A562" s="96"/>
      <c r="B562" s="98" t="s">
        <v>12</v>
      </c>
    </row>
    <row r="563" spans="1:79" ht="12.75" customHeight="1" x14ac:dyDescent="0.2">
      <c r="A563" s="96"/>
    </row>
    <row r="564" spans="1:79" ht="12.75" customHeight="1" x14ac:dyDescent="0.2">
      <c r="A564" s="96"/>
    </row>
    <row r="565" spans="1:79" ht="12.75" customHeight="1" x14ac:dyDescent="0.2">
      <c r="A565" s="96"/>
    </row>
    <row r="566" spans="1:79" ht="12.75" customHeight="1" x14ac:dyDescent="0.2">
      <c r="A566" s="96"/>
    </row>
    <row r="567" spans="1:79" ht="12.75" customHeight="1" x14ac:dyDescent="0.2">
      <c r="A567" s="96"/>
    </row>
    <row r="568" spans="1:79" ht="12.75" customHeight="1" x14ac:dyDescent="0.2">
      <c r="A568" s="96"/>
    </row>
    <row r="569" spans="1:79" ht="12.75" customHeight="1" x14ac:dyDescent="0.2">
      <c r="A569" s="96"/>
    </row>
    <row r="570" spans="1:79" ht="12.75" customHeight="1" x14ac:dyDescent="0.2">
      <c r="A570" s="96"/>
    </row>
    <row r="572" spans="1:79" ht="12.75" customHeight="1" x14ac:dyDescent="0.2">
      <c r="A572" s="106" t="s">
        <v>25</v>
      </c>
    </row>
    <row r="573" spans="1:79" ht="12.75" customHeight="1" x14ac:dyDescent="0.2">
      <c r="B573" s="98" t="s">
        <v>56</v>
      </c>
      <c r="C573" s="91" t="s">
        <v>32</v>
      </c>
      <c r="D573" s="91" t="s">
        <v>32</v>
      </c>
      <c r="E573" s="91" t="s">
        <v>32</v>
      </c>
      <c r="F573" s="91" t="s">
        <v>32</v>
      </c>
      <c r="G573" s="91">
        <v>30192.081623635626</v>
      </c>
      <c r="H573" s="91">
        <v>30698</v>
      </c>
      <c r="I573" s="91">
        <v>31053</v>
      </c>
      <c r="J573" s="91">
        <v>31363</v>
      </c>
      <c r="K573" s="91">
        <v>31213</v>
      </c>
      <c r="L573" s="91">
        <v>31345</v>
      </c>
      <c r="M573" s="91">
        <v>31280</v>
      </c>
      <c r="N573" s="91">
        <v>31050</v>
      </c>
      <c r="O573" s="91">
        <v>30892</v>
      </c>
      <c r="P573" s="91">
        <v>30474</v>
      </c>
      <c r="Q573" s="91">
        <v>29992</v>
      </c>
      <c r="R573" s="91">
        <v>29671</v>
      </c>
      <c r="S573" s="91">
        <v>29359</v>
      </c>
      <c r="T573" s="91">
        <v>28986</v>
      </c>
      <c r="U573" s="91">
        <v>28693</v>
      </c>
      <c r="V573" s="91">
        <v>28299</v>
      </c>
      <c r="W573" s="91">
        <v>27697</v>
      </c>
      <c r="X573" s="91">
        <v>27026</v>
      </c>
      <c r="Y573" s="91">
        <v>26278</v>
      </c>
      <c r="Z573" s="91">
        <v>25620</v>
      </c>
      <c r="AA573" s="91">
        <v>24847</v>
      </c>
      <c r="AB573" s="91">
        <v>24091</v>
      </c>
      <c r="AC573" s="91">
        <v>23354</v>
      </c>
      <c r="AD573" s="91">
        <v>22531</v>
      </c>
      <c r="AE573" s="91">
        <v>21781</v>
      </c>
      <c r="AF573" s="91">
        <v>20832</v>
      </c>
      <c r="AG573" s="91">
        <v>20004</v>
      </c>
      <c r="AH573" s="91">
        <v>19148</v>
      </c>
      <c r="AI573" s="91">
        <v>18325</v>
      </c>
      <c r="AJ573" s="91">
        <v>17156</v>
      </c>
      <c r="AK573" s="91">
        <v>16347</v>
      </c>
      <c r="AL573" s="91">
        <v>15390</v>
      </c>
      <c r="AM573" s="91">
        <v>14597</v>
      </c>
      <c r="AN573" s="91">
        <v>13826</v>
      </c>
      <c r="AO573" s="91">
        <v>13135</v>
      </c>
      <c r="AP573" s="91">
        <v>12334.041640935149</v>
      </c>
      <c r="AQ573" s="91">
        <v>11616.349835624387</v>
      </c>
      <c r="AR573" s="91">
        <v>10871.450139556584</v>
      </c>
      <c r="AS573" s="91">
        <v>10226.799104655691</v>
      </c>
      <c r="AT573" s="91">
        <v>9561.5733760736257</v>
      </c>
      <c r="AU573" s="91">
        <v>8990.1158204253497</v>
      </c>
      <c r="AV573" s="91">
        <v>8402.7972235974157</v>
      </c>
      <c r="AW573" s="91">
        <v>7902.3457015587019</v>
      </c>
      <c r="AX573" s="91">
        <v>7391.0257314727533</v>
      </c>
      <c r="AY573" s="91">
        <v>6959.8071772354479</v>
      </c>
      <c r="AZ573" s="91">
        <v>6523.5330258475342</v>
      </c>
      <c r="BA573" s="91">
        <v>6160.7561734646679</v>
      </c>
      <c r="BB573" s="91">
        <v>5794.763282253647</v>
      </c>
      <c r="BC573" s="91">
        <v>5488.4201121221531</v>
      </c>
      <c r="BD573" s="91">
        <v>5178.064187691537</v>
      </c>
      <c r="BE573" s="91">
        <v>4922.8633809625644</v>
      </c>
      <c r="BF573" s="91">
        <v>4666.8913768343673</v>
      </c>
      <c r="BG573" s="91">
        <v>4458.0752487101172</v>
      </c>
      <c r="BH573" s="91">
        <v>4248.2916732712711</v>
      </c>
      <c r="BI573" s="91">
        <v>4075.4996269386365</v>
      </c>
      <c r="BJ573" s="91">
        <v>3899.7182375269276</v>
      </c>
      <c r="BK573" s="91">
        <v>3754.0485196122704</v>
      </c>
    </row>
    <row r="574" spans="1:79" ht="12.75" customHeight="1" x14ac:dyDescent="0.2">
      <c r="B574" s="98" t="s">
        <v>49</v>
      </c>
      <c r="C574" s="91" t="s">
        <v>32</v>
      </c>
      <c r="D574" s="91" t="s">
        <v>32</v>
      </c>
      <c r="E574" s="91" t="s">
        <v>32</v>
      </c>
      <c r="F574" s="91" t="s">
        <v>32</v>
      </c>
      <c r="G574" s="91">
        <v>20467.733251331534</v>
      </c>
      <c r="H574" s="91">
        <v>20735</v>
      </c>
      <c r="I574" s="91">
        <v>20993</v>
      </c>
      <c r="J574" s="91">
        <v>21231</v>
      </c>
      <c r="K574" s="91">
        <v>21773</v>
      </c>
      <c r="L574" s="91">
        <v>21844</v>
      </c>
      <c r="M574" s="91">
        <v>21723</v>
      </c>
      <c r="N574" s="91">
        <v>21488</v>
      </c>
      <c r="O574" s="91">
        <v>21219</v>
      </c>
      <c r="P574" s="91">
        <v>20868</v>
      </c>
      <c r="Q574" s="91">
        <v>20493</v>
      </c>
      <c r="R574" s="91">
        <v>20197</v>
      </c>
      <c r="S574" s="91">
        <v>19867</v>
      </c>
      <c r="T574" s="91">
        <v>19511</v>
      </c>
      <c r="U574" s="91">
        <v>19301</v>
      </c>
      <c r="V574" s="91">
        <v>18890</v>
      </c>
      <c r="W574" s="91">
        <v>18401</v>
      </c>
      <c r="X574" s="91">
        <v>17988</v>
      </c>
      <c r="Y574" s="91">
        <v>17516</v>
      </c>
      <c r="Z574" s="91">
        <v>16935</v>
      </c>
      <c r="AA574" s="91">
        <v>16413</v>
      </c>
      <c r="AB574" s="91">
        <v>15832</v>
      </c>
      <c r="AC574" s="91">
        <v>15270</v>
      </c>
      <c r="AD574" s="91">
        <v>14662</v>
      </c>
      <c r="AE574" s="91">
        <v>14115</v>
      </c>
      <c r="AF574" s="91">
        <v>13517</v>
      </c>
      <c r="AG574" s="91">
        <v>12919</v>
      </c>
      <c r="AH574" s="91">
        <v>12326</v>
      </c>
      <c r="AI574" s="91">
        <v>11721</v>
      </c>
      <c r="AJ574" s="91">
        <v>10855</v>
      </c>
      <c r="AK574" s="91">
        <v>10367</v>
      </c>
      <c r="AL574" s="91">
        <v>9707</v>
      </c>
      <c r="AM574" s="91">
        <v>9186</v>
      </c>
      <c r="AN574" s="91">
        <v>8655</v>
      </c>
      <c r="AO574" s="91">
        <v>8160</v>
      </c>
      <c r="AP574" s="91">
        <v>7629.8111902771152</v>
      </c>
      <c r="AQ574" s="91">
        <v>7153.7325458763198</v>
      </c>
      <c r="AR574" s="91">
        <v>6659.7494247292479</v>
      </c>
      <c r="AS574" s="91">
        <v>6231.5067893084615</v>
      </c>
      <c r="AT574" s="91">
        <v>5788.5080402878666</v>
      </c>
      <c r="AU574" s="91">
        <v>5408.5276456361071</v>
      </c>
      <c r="AV574" s="91">
        <v>5020.1131538520276</v>
      </c>
      <c r="AW574" s="91">
        <v>4692.2915174268383</v>
      </c>
      <c r="AX574" s="91">
        <v>4360.9791076253414</v>
      </c>
      <c r="AY574" s="91">
        <v>4083.302481616563</v>
      </c>
      <c r="AZ574" s="91">
        <v>3803.5493230824636</v>
      </c>
      <c r="BA574" s="91">
        <v>3571.9358426047243</v>
      </c>
      <c r="BB574" s="91">
        <v>3340.0033238623928</v>
      </c>
      <c r="BC574" s="91">
        <v>3149.3697501891188</v>
      </c>
      <c r="BD574" s="91">
        <v>2958.8596418166439</v>
      </c>
      <c r="BE574" s="91">
        <v>2803.3670308228957</v>
      </c>
      <c r="BF574" s="91">
        <v>2647.9159170767671</v>
      </c>
      <c r="BG574" s="91">
        <v>2520.8971288476382</v>
      </c>
      <c r="BH574" s="91">
        <v>2392.8430583022914</v>
      </c>
      <c r="BI574" s="91">
        <v>2289.0200653988782</v>
      </c>
      <c r="BJ574" s="91">
        <v>2184.3237396946151</v>
      </c>
      <c r="BK574" s="91">
        <v>2098.4759059248499</v>
      </c>
    </row>
    <row r="575" spans="1:79" ht="12.75" customHeight="1" x14ac:dyDescent="0.2">
      <c r="B575" s="98" t="s">
        <v>50</v>
      </c>
      <c r="C575" s="91" t="s">
        <v>32</v>
      </c>
      <c r="D575" s="91" t="s">
        <v>32</v>
      </c>
      <c r="E575" s="91" t="s">
        <v>32</v>
      </c>
      <c r="F575" s="91" t="s">
        <v>32</v>
      </c>
      <c r="G575" s="91">
        <v>16756.60030093864</v>
      </c>
      <c r="H575" s="91">
        <v>17238</v>
      </c>
      <c r="I575" s="91">
        <v>17717</v>
      </c>
      <c r="J575" s="91">
        <v>17970</v>
      </c>
      <c r="K575" s="91">
        <v>18148</v>
      </c>
      <c r="L575" s="91">
        <v>18225</v>
      </c>
      <c r="M575" s="91">
        <v>18183</v>
      </c>
      <c r="N575" s="91">
        <v>18021</v>
      </c>
      <c r="O575" s="91">
        <v>17892</v>
      </c>
      <c r="P575" s="91">
        <v>17700</v>
      </c>
      <c r="Q575" s="91">
        <v>17462</v>
      </c>
      <c r="R575" s="91">
        <v>17364</v>
      </c>
      <c r="S575" s="91">
        <v>17180</v>
      </c>
      <c r="T575" s="91">
        <v>17067</v>
      </c>
      <c r="U575" s="91">
        <v>16894</v>
      </c>
      <c r="V575" s="91">
        <v>16751</v>
      </c>
      <c r="W575" s="91">
        <v>16460</v>
      </c>
      <c r="X575" s="91">
        <v>16213</v>
      </c>
      <c r="Y575" s="91">
        <v>15894</v>
      </c>
      <c r="Z575" s="91">
        <v>15536</v>
      </c>
      <c r="AA575" s="91">
        <v>15189</v>
      </c>
      <c r="AB575" s="91">
        <v>14781</v>
      </c>
      <c r="AC575" s="91">
        <v>14379</v>
      </c>
      <c r="AD575" s="91">
        <v>14017</v>
      </c>
      <c r="AE575" s="91">
        <v>13632</v>
      </c>
      <c r="AF575" s="91">
        <v>13217</v>
      </c>
      <c r="AG575" s="91">
        <v>12727</v>
      </c>
      <c r="AH575" s="91">
        <v>12350</v>
      </c>
      <c r="AI575" s="91">
        <v>11935</v>
      </c>
      <c r="AJ575" s="91">
        <v>11343</v>
      </c>
      <c r="AK575" s="91">
        <v>10923</v>
      </c>
      <c r="AL575" s="91">
        <v>10513</v>
      </c>
      <c r="AM575" s="91">
        <v>10126</v>
      </c>
      <c r="AN575" s="91">
        <v>9745</v>
      </c>
      <c r="AO575" s="91">
        <v>9326</v>
      </c>
      <c r="AP575" s="91">
        <v>8899.7209011794603</v>
      </c>
      <c r="AQ575" s="91">
        <v>8517.9073866744366</v>
      </c>
      <c r="AR575" s="91">
        <v>8113.2695403471698</v>
      </c>
      <c r="AS575" s="91">
        <v>7767.9071106671054</v>
      </c>
      <c r="AT575" s="91">
        <v>7405.3220587771584</v>
      </c>
      <c r="AU575" s="91">
        <v>7098.5378275624962</v>
      </c>
      <c r="AV575" s="91">
        <v>6777.7431836781734</v>
      </c>
      <c r="AW575" s="91">
        <v>6509.4570836501443</v>
      </c>
      <c r="AX575" s="91">
        <v>6230.4042131129872</v>
      </c>
      <c r="AY575" s="91">
        <v>5999.6496342518412</v>
      </c>
      <c r="AZ575" s="91">
        <v>5759.960516618713</v>
      </c>
      <c r="BA575" s="91">
        <v>5561.8188461850759</v>
      </c>
      <c r="BB575" s="91">
        <v>5355.0287531961703</v>
      </c>
      <c r="BC575" s="91">
        <v>5185.6466795714459</v>
      </c>
      <c r="BD575" s="91">
        <v>5009.1618302755578</v>
      </c>
      <c r="BE575" s="91">
        <v>4865.2099319237286</v>
      </c>
      <c r="BF575" s="91">
        <v>4712.9118039644609</v>
      </c>
      <c r="BG575" s="91">
        <v>4587.7562193416006</v>
      </c>
      <c r="BH575" s="91">
        <v>4455.0843648874734</v>
      </c>
      <c r="BI575" s="91">
        <v>4344.2224372409619</v>
      </c>
      <c r="BJ575" s="91">
        <v>4223.7181337463817</v>
      </c>
      <c r="BK575" s="91">
        <v>4122.9921485271943</v>
      </c>
    </row>
    <row r="576" spans="1:79" ht="12.75" customHeight="1" x14ac:dyDescent="0.2">
      <c r="B576" s="98" t="s">
        <v>51</v>
      </c>
      <c r="C576" s="91" t="s">
        <v>32</v>
      </c>
      <c r="D576" s="91" t="s">
        <v>32</v>
      </c>
      <c r="E576" s="91" t="s">
        <v>32</v>
      </c>
      <c r="F576" s="91" t="s">
        <v>32</v>
      </c>
      <c r="G576" s="91">
        <v>6942.2487042919583</v>
      </c>
      <c r="H576" s="91">
        <v>7053</v>
      </c>
      <c r="I576" s="91">
        <v>7113</v>
      </c>
      <c r="J576" s="91">
        <v>7178</v>
      </c>
      <c r="K576" s="91">
        <v>7234</v>
      </c>
      <c r="L576" s="91">
        <v>7375</v>
      </c>
      <c r="M576" s="91">
        <v>7353</v>
      </c>
      <c r="N576" s="91">
        <v>7300</v>
      </c>
      <c r="O576" s="91">
        <v>7247</v>
      </c>
      <c r="P576" s="91">
        <v>7149</v>
      </c>
      <c r="Q576" s="91">
        <v>7053</v>
      </c>
      <c r="R576" s="91">
        <v>7011</v>
      </c>
      <c r="S576" s="91">
        <v>6873</v>
      </c>
      <c r="T576" s="91">
        <v>6766</v>
      </c>
      <c r="U576" s="91">
        <v>6669</v>
      </c>
      <c r="V576" s="91">
        <v>6543</v>
      </c>
      <c r="W576" s="91">
        <v>6428</v>
      </c>
      <c r="X576" s="91">
        <v>6252</v>
      </c>
      <c r="Y576" s="91">
        <v>6097</v>
      </c>
      <c r="Z576" s="91">
        <v>5911</v>
      </c>
      <c r="AA576" s="91">
        <v>5752</v>
      </c>
      <c r="AB576" s="91">
        <v>5601</v>
      </c>
      <c r="AC576" s="91">
        <v>5445</v>
      </c>
      <c r="AD576" s="91">
        <v>5253</v>
      </c>
      <c r="AE576" s="91">
        <v>5064</v>
      </c>
      <c r="AF576" s="91">
        <v>4850</v>
      </c>
      <c r="AG576" s="91">
        <v>4636</v>
      </c>
      <c r="AH576" s="91">
        <v>4456</v>
      </c>
      <c r="AI576" s="91">
        <v>4284</v>
      </c>
      <c r="AJ576" s="91">
        <v>4041</v>
      </c>
      <c r="AK576" s="91">
        <v>3891</v>
      </c>
      <c r="AL576" s="91">
        <v>3666</v>
      </c>
      <c r="AM576" s="91">
        <v>3528</v>
      </c>
      <c r="AN576" s="91">
        <v>3360</v>
      </c>
      <c r="AO576" s="91">
        <v>3158</v>
      </c>
      <c r="AP576" s="91">
        <v>2959.098168308918</v>
      </c>
      <c r="AQ576" s="91">
        <v>2783.6932405619568</v>
      </c>
      <c r="AR576" s="91">
        <v>2603.456165316552</v>
      </c>
      <c r="AS576" s="91">
        <v>2448.5632365501701</v>
      </c>
      <c r="AT576" s="91">
        <v>2288.3475078492311</v>
      </c>
      <c r="AU576" s="91">
        <v>2151.3155397308824</v>
      </c>
      <c r="AV576" s="91">
        <v>2010.5086943878021</v>
      </c>
      <c r="AW576" s="91">
        <v>1893.1571354030739</v>
      </c>
      <c r="AX576" s="91">
        <v>1775.0241509883517</v>
      </c>
      <c r="AY576" s="91">
        <v>1676.435723616778</v>
      </c>
      <c r="AZ576" s="91">
        <v>1576.4276886511841</v>
      </c>
      <c r="BA576" s="91">
        <v>1494.2417676786174</v>
      </c>
      <c r="BB576" s="91">
        <v>1411.6261151558406</v>
      </c>
      <c r="BC576" s="91">
        <v>1343.6935016211601</v>
      </c>
      <c r="BD576" s="91">
        <v>1275.1912681750318</v>
      </c>
      <c r="BE576" s="91">
        <v>1219.0237974031943</v>
      </c>
      <c r="BF576" s="91">
        <v>1162.2259308616178</v>
      </c>
      <c r="BG576" s="91">
        <v>1116.0105891333551</v>
      </c>
      <c r="BH576" s="91">
        <v>1069.3278982696147</v>
      </c>
      <c r="BI576" s="91">
        <v>1032.0200134746699</v>
      </c>
      <c r="BJ576" s="91">
        <v>994.51322684174954</v>
      </c>
      <c r="BK576" s="91">
        <v>964.6375863209671</v>
      </c>
    </row>
    <row r="577" spans="2:107" ht="12.75" customHeight="1" x14ac:dyDescent="0.2">
      <c r="B577" s="98" t="s">
        <v>52</v>
      </c>
      <c r="C577" s="91" t="s">
        <v>32</v>
      </c>
      <c r="D577" s="91" t="s">
        <v>32</v>
      </c>
      <c r="E577" s="91" t="s">
        <v>32</v>
      </c>
      <c r="F577" s="91" t="s">
        <v>32</v>
      </c>
      <c r="G577" s="91">
        <v>5698.2041367121255</v>
      </c>
      <c r="H577" s="91">
        <v>5836</v>
      </c>
      <c r="I577" s="91">
        <v>5903</v>
      </c>
      <c r="J577" s="91">
        <v>6124</v>
      </c>
      <c r="K577" s="91">
        <v>6130</v>
      </c>
      <c r="L577" s="91">
        <v>6177</v>
      </c>
      <c r="M577" s="91">
        <v>6130</v>
      </c>
      <c r="N577" s="91">
        <v>6058</v>
      </c>
      <c r="O577" s="91">
        <v>6013</v>
      </c>
      <c r="P577" s="91">
        <v>5915</v>
      </c>
      <c r="Q577" s="91">
        <v>5798</v>
      </c>
      <c r="R577" s="91">
        <v>5752</v>
      </c>
      <c r="S577" s="91">
        <v>5679</v>
      </c>
      <c r="T577" s="91">
        <v>5580</v>
      </c>
      <c r="U577" s="91">
        <v>5493</v>
      </c>
      <c r="V577" s="91">
        <v>5373</v>
      </c>
      <c r="W577" s="91">
        <v>5257</v>
      </c>
      <c r="X577" s="91">
        <v>5153</v>
      </c>
      <c r="Y577" s="91">
        <v>5052</v>
      </c>
      <c r="Z577" s="91">
        <v>4931</v>
      </c>
      <c r="AA577" s="91">
        <v>4835</v>
      </c>
      <c r="AB577" s="91">
        <v>4693</v>
      </c>
      <c r="AC577" s="91">
        <v>4529</v>
      </c>
      <c r="AD577" s="91">
        <v>4417</v>
      </c>
      <c r="AE577" s="91">
        <v>4297</v>
      </c>
      <c r="AF577" s="91">
        <v>4149</v>
      </c>
      <c r="AG577" s="91">
        <v>4014</v>
      </c>
      <c r="AH577" s="91">
        <v>3909</v>
      </c>
      <c r="AI577" s="91">
        <v>3765</v>
      </c>
      <c r="AJ577" s="91">
        <v>3557</v>
      </c>
      <c r="AK577" s="91">
        <v>3449</v>
      </c>
      <c r="AL577" s="91">
        <v>3302</v>
      </c>
      <c r="AM577" s="91">
        <v>3178</v>
      </c>
      <c r="AN577" s="91">
        <v>3097</v>
      </c>
      <c r="AO577" s="91">
        <v>2975</v>
      </c>
      <c r="AP577" s="91">
        <v>2839.621203301318</v>
      </c>
      <c r="AQ577" s="91">
        <v>2718.1041417471506</v>
      </c>
      <c r="AR577" s="91">
        <v>2588.4521475448432</v>
      </c>
      <c r="AS577" s="91">
        <v>2478.7414904651887</v>
      </c>
      <c r="AT577" s="91">
        <v>2363.843390294222</v>
      </c>
      <c r="AU577" s="91">
        <v>2266.8355982773473</v>
      </c>
      <c r="AV577" s="91">
        <v>2165.4181226240703</v>
      </c>
      <c r="AW577" s="91">
        <v>2080.6948428693772</v>
      </c>
      <c r="AX577" s="91">
        <v>1991.9285565874427</v>
      </c>
      <c r="AY577" s="91">
        <v>1918.5888106953878</v>
      </c>
      <c r="AZ577" s="91">
        <v>1842.9532391027481</v>
      </c>
      <c r="BA577" s="91">
        <v>1780.31199651525</v>
      </c>
      <c r="BB577" s="91">
        <v>1713.6793081784092</v>
      </c>
      <c r="BC577" s="91">
        <v>1658.643110198082</v>
      </c>
      <c r="BD577" s="91">
        <v>1601.1350045050631</v>
      </c>
      <c r="BE577" s="91">
        <v>1553.8413400726358</v>
      </c>
      <c r="BF577" s="91">
        <v>1504.1406874212601</v>
      </c>
      <c r="BG577" s="91">
        <v>1463.7802709704765</v>
      </c>
      <c r="BH577" s="91">
        <v>1421.444814418174</v>
      </c>
      <c r="BI577" s="91">
        <v>1386.1594844484557</v>
      </c>
      <c r="BJ577" s="91">
        <v>1348.2844186495649</v>
      </c>
      <c r="BK577" s="91">
        <v>1317.1490960561237</v>
      </c>
    </row>
    <row r="578" spans="2:107" ht="12.75" customHeight="1" x14ac:dyDescent="0.2">
      <c r="B578" s="98" t="s">
        <v>53</v>
      </c>
      <c r="C578" s="91" t="s">
        <v>32</v>
      </c>
      <c r="D578" s="91" t="s">
        <v>32</v>
      </c>
      <c r="E578" s="91" t="s">
        <v>32</v>
      </c>
      <c r="F578" s="91" t="s">
        <v>32</v>
      </c>
      <c r="G578" s="91">
        <v>2940.105328524684</v>
      </c>
      <c r="H578" s="91">
        <v>2994</v>
      </c>
      <c r="I578" s="91">
        <v>2993</v>
      </c>
      <c r="J578" s="91">
        <v>3022</v>
      </c>
      <c r="K578" s="91">
        <v>3061</v>
      </c>
      <c r="L578" s="91">
        <v>3122</v>
      </c>
      <c r="M578" s="91">
        <v>3108</v>
      </c>
      <c r="N578" s="91">
        <v>3075</v>
      </c>
      <c r="O578" s="91">
        <v>3025</v>
      </c>
      <c r="P578" s="91">
        <v>3004</v>
      </c>
      <c r="Q578" s="91">
        <v>2942</v>
      </c>
      <c r="R578" s="91">
        <v>2904</v>
      </c>
      <c r="S578" s="91">
        <v>2823</v>
      </c>
      <c r="T578" s="91">
        <v>2786</v>
      </c>
      <c r="U578" s="91">
        <v>2747</v>
      </c>
      <c r="V578" s="91">
        <v>2712</v>
      </c>
      <c r="W578" s="91">
        <v>2633</v>
      </c>
      <c r="X578" s="91">
        <v>2550</v>
      </c>
      <c r="Y578" s="91">
        <v>2474</v>
      </c>
      <c r="Z578" s="91">
        <v>2395</v>
      </c>
      <c r="AA578" s="91">
        <v>2318</v>
      </c>
      <c r="AB578" s="91">
        <v>2239</v>
      </c>
      <c r="AC578" s="91">
        <v>2144</v>
      </c>
      <c r="AD578" s="91">
        <v>2072</v>
      </c>
      <c r="AE578" s="91">
        <v>1983</v>
      </c>
      <c r="AF578" s="91">
        <v>1930</v>
      </c>
      <c r="AG578" s="91">
        <v>1873</v>
      </c>
      <c r="AH578" s="91">
        <v>1791</v>
      </c>
      <c r="AI578" s="91">
        <v>1723</v>
      </c>
      <c r="AJ578" s="91">
        <v>1627</v>
      </c>
      <c r="AK578" s="91">
        <v>1550</v>
      </c>
      <c r="AL578" s="91">
        <v>1455</v>
      </c>
      <c r="AM578" s="91">
        <v>1389</v>
      </c>
      <c r="AN578" s="91">
        <v>1315</v>
      </c>
      <c r="AO578" s="91">
        <v>1233</v>
      </c>
      <c r="AP578" s="91">
        <v>1162.1043865971619</v>
      </c>
      <c r="AQ578" s="91">
        <v>1098.7785865478384</v>
      </c>
      <c r="AR578" s="91">
        <v>1033.4534704833643</v>
      </c>
      <c r="AS578" s="91">
        <v>976.0719157943646</v>
      </c>
      <c r="AT578" s="91">
        <v>916.26928565483956</v>
      </c>
      <c r="AU578" s="91">
        <v>864.89843700933261</v>
      </c>
      <c r="AV578" s="91">
        <v>812.13806289827437</v>
      </c>
      <c r="AW578" s="91">
        <v>766.8010889133152</v>
      </c>
      <c r="AX578" s="91">
        <v>720.25651486112167</v>
      </c>
      <c r="AY578" s="91">
        <v>680.66386687886427</v>
      </c>
      <c r="AZ578" s="91">
        <v>640.15872267007512</v>
      </c>
      <c r="BA578" s="91">
        <v>606.4047098947126</v>
      </c>
      <c r="BB578" s="91">
        <v>572.56313039888028</v>
      </c>
      <c r="BC578" s="91">
        <v>544.10868296688125</v>
      </c>
      <c r="BD578" s="91">
        <v>515.15319826588802</v>
      </c>
      <c r="BE578" s="91">
        <v>490.84023146865457</v>
      </c>
      <c r="BF578" s="91">
        <v>466.15955816783367</v>
      </c>
      <c r="BG578" s="91">
        <v>445.32516703454468</v>
      </c>
      <c r="BH578" s="91">
        <v>423.89029590739602</v>
      </c>
      <c r="BI578" s="91">
        <v>405.97398273069444</v>
      </c>
      <c r="BJ578" s="91">
        <v>387.84761370943448</v>
      </c>
      <c r="BK578" s="91">
        <v>372.93857414986502</v>
      </c>
    </row>
    <row r="579" spans="2:107" ht="12.75" customHeight="1" x14ac:dyDescent="0.2">
      <c r="B579" s="98" t="s">
        <v>54</v>
      </c>
      <c r="C579" s="91" t="s">
        <v>32</v>
      </c>
      <c r="D579" s="91" t="s">
        <v>32</v>
      </c>
      <c r="E579" s="91" t="s">
        <v>32</v>
      </c>
      <c r="F579" s="91" t="s">
        <v>32</v>
      </c>
      <c r="G579" s="91">
        <v>79.00283025627553</v>
      </c>
      <c r="H579" s="91">
        <v>86</v>
      </c>
      <c r="I579" s="91">
        <v>85</v>
      </c>
      <c r="J579" s="91">
        <v>92</v>
      </c>
      <c r="K579" s="91">
        <v>93</v>
      </c>
      <c r="L579" s="91">
        <v>88</v>
      </c>
      <c r="M579" s="91">
        <v>88</v>
      </c>
      <c r="N579" s="91">
        <v>91</v>
      </c>
      <c r="O579" s="91">
        <v>91</v>
      </c>
      <c r="P579" s="91">
        <v>82</v>
      </c>
      <c r="Q579" s="91">
        <v>84</v>
      </c>
      <c r="R579" s="91">
        <v>92</v>
      </c>
      <c r="S579" s="91">
        <v>90</v>
      </c>
      <c r="T579" s="91">
        <v>91</v>
      </c>
      <c r="U579" s="91">
        <v>88</v>
      </c>
      <c r="V579" s="91">
        <v>91</v>
      </c>
      <c r="W579" s="91">
        <v>89</v>
      </c>
      <c r="X579" s="91">
        <v>87</v>
      </c>
      <c r="Y579" s="91">
        <v>81</v>
      </c>
      <c r="Z579" s="91">
        <v>78</v>
      </c>
      <c r="AA579" s="91">
        <v>75</v>
      </c>
      <c r="AB579" s="91">
        <v>75</v>
      </c>
      <c r="AC579" s="91">
        <v>73</v>
      </c>
      <c r="AD579" s="91">
        <v>74</v>
      </c>
      <c r="AE579" s="91">
        <v>76</v>
      </c>
      <c r="AF579" s="91">
        <v>75</v>
      </c>
      <c r="AG579" s="91">
        <v>75</v>
      </c>
      <c r="AH579" s="91">
        <v>73</v>
      </c>
      <c r="AI579" s="91">
        <v>75</v>
      </c>
      <c r="AJ579" s="91">
        <v>73</v>
      </c>
      <c r="AK579" s="91">
        <v>76</v>
      </c>
      <c r="AL579" s="91">
        <v>75</v>
      </c>
      <c r="AM579" s="91">
        <v>68</v>
      </c>
      <c r="AN579" s="91">
        <v>71</v>
      </c>
      <c r="AO579" s="91">
        <v>70</v>
      </c>
      <c r="AP579" s="91">
        <v>68.863235447571356</v>
      </c>
      <c r="AQ579" s="91">
        <v>67.655736718044921</v>
      </c>
      <c r="AR579" s="91">
        <v>65.988832975837241</v>
      </c>
      <c r="AS579" s="91">
        <v>64.453061424481547</v>
      </c>
      <c r="AT579" s="91">
        <v>62.835248078015546</v>
      </c>
      <c r="AU579" s="91">
        <v>61.49338088412923</v>
      </c>
      <c r="AV579" s="91">
        <v>59.987955358953172</v>
      </c>
      <c r="AW579" s="91">
        <v>58.715762451006192</v>
      </c>
      <c r="AX579" s="91">
        <v>57.324624604742958</v>
      </c>
      <c r="AY579" s="91">
        <v>56.191580529017628</v>
      </c>
      <c r="AZ579" s="91">
        <v>55.072039937564433</v>
      </c>
      <c r="BA579" s="91">
        <v>54.023873269199385</v>
      </c>
      <c r="BB579" s="91">
        <v>52.730172553616839</v>
      </c>
      <c r="BC579" s="91">
        <v>51.743900637105455</v>
      </c>
      <c r="BD579" s="91">
        <v>50.760488992968426</v>
      </c>
      <c r="BE579" s="91">
        <v>49.847303089661096</v>
      </c>
      <c r="BF579" s="91">
        <v>48.804111504012397</v>
      </c>
      <c r="BG579" s="91">
        <v>47.85381052437441</v>
      </c>
      <c r="BH579" s="91">
        <v>46.742485264229693</v>
      </c>
      <c r="BI579" s="91">
        <v>45.647845975705067</v>
      </c>
      <c r="BJ579" s="91">
        <v>44.413952621052424</v>
      </c>
      <c r="BK579" s="91">
        <v>43.280171719469983</v>
      </c>
    </row>
    <row r="580" spans="2:107" ht="12.75" customHeight="1" x14ac:dyDescent="0.2">
      <c r="B580" s="98" t="s">
        <v>55</v>
      </c>
      <c r="C580" s="91" t="s">
        <v>32</v>
      </c>
      <c r="D580" s="91" t="s">
        <v>32</v>
      </c>
      <c r="E580" s="91" t="s">
        <v>32</v>
      </c>
      <c r="F580" s="91" t="s">
        <v>32</v>
      </c>
      <c r="G580" s="91">
        <v>665.02382430915475</v>
      </c>
      <c r="H580" s="91">
        <v>597</v>
      </c>
      <c r="I580" s="91">
        <v>586</v>
      </c>
      <c r="J580" s="91">
        <v>605</v>
      </c>
      <c r="K580" s="91">
        <v>617</v>
      </c>
      <c r="L580" s="91">
        <v>624</v>
      </c>
      <c r="M580" s="91">
        <v>628</v>
      </c>
      <c r="N580" s="91">
        <v>625</v>
      </c>
      <c r="O580" s="91">
        <v>624</v>
      </c>
      <c r="P580" s="91">
        <v>645</v>
      </c>
      <c r="Q580" s="91">
        <v>647</v>
      </c>
      <c r="R580" s="91">
        <v>647</v>
      </c>
      <c r="S580" s="91">
        <v>637</v>
      </c>
      <c r="T580" s="91">
        <v>634</v>
      </c>
      <c r="U580" s="91">
        <v>593</v>
      </c>
      <c r="V580" s="91">
        <v>579</v>
      </c>
      <c r="W580" s="91">
        <v>568</v>
      </c>
      <c r="X580" s="91">
        <v>544</v>
      </c>
      <c r="Y580" s="91">
        <v>525</v>
      </c>
      <c r="Z580" s="91">
        <v>518</v>
      </c>
      <c r="AA580" s="91">
        <v>507</v>
      </c>
      <c r="AB580" s="91">
        <v>490</v>
      </c>
      <c r="AC580" s="91">
        <v>481</v>
      </c>
      <c r="AD580" s="91">
        <v>468</v>
      </c>
      <c r="AE580" s="91">
        <v>456</v>
      </c>
      <c r="AF580" s="91">
        <v>434</v>
      </c>
      <c r="AG580" s="91">
        <v>419</v>
      </c>
      <c r="AH580" s="91">
        <v>416</v>
      </c>
      <c r="AI580" s="91">
        <v>402</v>
      </c>
      <c r="AJ580" s="91">
        <v>383</v>
      </c>
      <c r="AK580" s="91">
        <v>373</v>
      </c>
      <c r="AL580" s="91">
        <v>353</v>
      </c>
      <c r="AM580" s="91">
        <v>328</v>
      </c>
      <c r="AN580" s="91">
        <v>302</v>
      </c>
      <c r="AO580" s="91">
        <v>288</v>
      </c>
      <c r="AP580" s="91">
        <v>272.62825199799016</v>
      </c>
      <c r="AQ580" s="91">
        <v>258.92683522872267</v>
      </c>
      <c r="AR580" s="91">
        <v>244.30476508420611</v>
      </c>
      <c r="AS580" s="91">
        <v>231.99679160938689</v>
      </c>
      <c r="AT580" s="91">
        <v>218.95006970340839</v>
      </c>
      <c r="AU580" s="91">
        <v>208.22763483576125</v>
      </c>
      <c r="AV580" s="91">
        <v>197.15875602006898</v>
      </c>
      <c r="AW580" s="91">
        <v>188.0910772058968</v>
      </c>
      <c r="AX580" s="91">
        <v>178.62174491399668</v>
      </c>
      <c r="AY580" s="91">
        <v>171.01865258848608</v>
      </c>
      <c r="AZ580" s="91">
        <v>163.05682601847604</v>
      </c>
      <c r="BA580" s="91">
        <v>155.89308093969819</v>
      </c>
      <c r="BB580" s="91">
        <v>147.86035783096116</v>
      </c>
      <c r="BC580" s="91">
        <v>142.40977003616888</v>
      </c>
      <c r="BD580" s="91">
        <v>137.74613423616569</v>
      </c>
      <c r="BE580" s="91">
        <v>133.77543067391503</v>
      </c>
      <c r="BF580" s="91">
        <v>129.2419161847001</v>
      </c>
      <c r="BG580" s="91">
        <v>125.78731747550536</v>
      </c>
      <c r="BH580" s="91">
        <v>122.18883879292132</v>
      </c>
      <c r="BI580" s="91">
        <v>119.21344046393072</v>
      </c>
      <c r="BJ580" s="91">
        <v>115.81686196976837</v>
      </c>
      <c r="BK580" s="91">
        <v>113.19240381818463</v>
      </c>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row>
    <row r="581" spans="2:107" ht="12.75" customHeight="1" x14ac:dyDescent="0.2">
      <c r="B581" s="98" t="s">
        <v>59</v>
      </c>
      <c r="C581" s="91" t="s">
        <v>32</v>
      </c>
      <c r="D581" s="91" t="s">
        <v>32</v>
      </c>
      <c r="E581" s="91" t="s">
        <v>32</v>
      </c>
      <c r="F581" s="91" t="s">
        <v>32</v>
      </c>
      <c r="G581" s="91">
        <v>0</v>
      </c>
      <c r="H581" s="91">
        <v>0</v>
      </c>
      <c r="I581" s="91">
        <v>0</v>
      </c>
      <c r="J581" s="91">
        <v>0</v>
      </c>
      <c r="K581" s="91">
        <v>0</v>
      </c>
      <c r="L581" s="91">
        <v>0</v>
      </c>
      <c r="M581" s="91">
        <v>0</v>
      </c>
      <c r="N581" s="91">
        <v>0</v>
      </c>
      <c r="O581" s="91">
        <v>0</v>
      </c>
      <c r="P581" s="91">
        <v>0</v>
      </c>
      <c r="Q581" s="91">
        <v>0</v>
      </c>
      <c r="R581" s="91">
        <v>0</v>
      </c>
      <c r="S581" s="91">
        <v>42</v>
      </c>
      <c r="T581" s="91">
        <v>44</v>
      </c>
      <c r="U581" s="91">
        <v>43</v>
      </c>
      <c r="V581" s="91">
        <v>48</v>
      </c>
      <c r="W581" s="91">
        <v>51</v>
      </c>
      <c r="X581" s="91">
        <v>51</v>
      </c>
      <c r="Y581" s="91">
        <v>53</v>
      </c>
      <c r="Z581" s="91">
        <v>54</v>
      </c>
      <c r="AA581" s="91">
        <v>53</v>
      </c>
      <c r="AB581" s="91">
        <v>50</v>
      </c>
      <c r="AC581" s="91">
        <v>55</v>
      </c>
      <c r="AD581" s="91">
        <v>55</v>
      </c>
      <c r="AE581" s="91">
        <v>59</v>
      </c>
      <c r="AF581" s="91">
        <v>56</v>
      </c>
      <c r="AG581" s="91">
        <v>58</v>
      </c>
      <c r="AH581" s="91">
        <v>59</v>
      </c>
      <c r="AI581" s="91">
        <v>62</v>
      </c>
      <c r="AJ581" s="91">
        <v>59</v>
      </c>
      <c r="AK581" s="91">
        <v>60</v>
      </c>
      <c r="AL581" s="91">
        <v>63</v>
      </c>
      <c r="AM581" s="91">
        <v>64</v>
      </c>
      <c r="AN581" s="91">
        <v>60</v>
      </c>
      <c r="AO581" s="91">
        <v>58</v>
      </c>
      <c r="AP581" s="91">
        <v>57.799632616397048</v>
      </c>
      <c r="AQ581" s="91">
        <v>57.352659612533323</v>
      </c>
      <c r="AR581" s="91">
        <v>56.684126015029221</v>
      </c>
      <c r="AS581" s="91">
        <v>56.675227542475341</v>
      </c>
      <c r="AT581" s="91">
        <v>56.913325832222128</v>
      </c>
      <c r="AU581" s="91">
        <v>57.354609102608443</v>
      </c>
      <c r="AV581" s="91">
        <v>57.781563398263742</v>
      </c>
      <c r="AW581" s="91">
        <v>57.74327396372955</v>
      </c>
      <c r="AX581" s="91">
        <v>57.182086590279319</v>
      </c>
      <c r="AY581" s="91">
        <v>56.849718588502817</v>
      </c>
      <c r="AZ581" s="91">
        <v>56.499090114938937</v>
      </c>
      <c r="BA581" s="91">
        <v>55.989275021883238</v>
      </c>
      <c r="BB581" s="91">
        <v>55.178212087712112</v>
      </c>
      <c r="BC581" s="91">
        <v>54.386617913390879</v>
      </c>
      <c r="BD581" s="91">
        <v>53.457034306225779</v>
      </c>
      <c r="BE581" s="91">
        <v>52.659350236995706</v>
      </c>
      <c r="BF581" s="91">
        <v>51.801579030774398</v>
      </c>
      <c r="BG581" s="91">
        <v>51.11435023393453</v>
      </c>
      <c r="BH581" s="91">
        <v>50.424496678423061</v>
      </c>
      <c r="BI581" s="91">
        <v>49.612150540367217</v>
      </c>
      <c r="BJ581" s="91">
        <v>48.553335480266362</v>
      </c>
      <c r="BK581" s="91">
        <v>47.719389414711344</v>
      </c>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row>
    <row r="582" spans="2:107" s="106" customFormat="1" ht="12.75" customHeight="1" x14ac:dyDescent="0.2">
      <c r="B582" s="98" t="s">
        <v>60</v>
      </c>
      <c r="C582" s="98">
        <v>76000</v>
      </c>
      <c r="D582" s="98">
        <v>77543.000000000087</v>
      </c>
      <c r="E582" s="98">
        <v>79491</v>
      </c>
      <c r="F582" s="98">
        <v>81310</v>
      </c>
      <c r="G582" s="98">
        <v>83741</v>
      </c>
      <c r="H582" s="98">
        <v>85237</v>
      </c>
      <c r="I582" s="98">
        <v>86443</v>
      </c>
      <c r="J582" s="98">
        <v>87585</v>
      </c>
      <c r="K582" s="98">
        <v>88269</v>
      </c>
      <c r="L582" s="98">
        <v>88800</v>
      </c>
      <c r="M582" s="98">
        <v>88493</v>
      </c>
      <c r="N582" s="98">
        <v>87708</v>
      </c>
      <c r="O582" s="98">
        <v>87003</v>
      </c>
      <c r="P582" s="98">
        <v>85837</v>
      </c>
      <c r="Q582" s="98">
        <v>84471</v>
      </c>
      <c r="R582" s="98">
        <v>83638</v>
      </c>
      <c r="S582" s="98">
        <v>82550</v>
      </c>
      <c r="T582" s="98">
        <v>81465</v>
      </c>
      <c r="U582" s="98">
        <v>80521</v>
      </c>
      <c r="V582" s="98">
        <v>79286</v>
      </c>
      <c r="W582" s="98">
        <v>77584</v>
      </c>
      <c r="X582" s="98">
        <v>75864</v>
      </c>
      <c r="Y582" s="98">
        <v>73970</v>
      </c>
      <c r="Z582" s="98">
        <v>71978</v>
      </c>
      <c r="AA582" s="98">
        <v>69989</v>
      </c>
      <c r="AB582" s="98">
        <v>67852</v>
      </c>
      <c r="AC582" s="98">
        <v>65730</v>
      </c>
      <c r="AD582" s="98">
        <v>63549</v>
      </c>
      <c r="AE582" s="98">
        <v>61463</v>
      </c>
      <c r="AF582" s="98">
        <v>59060</v>
      </c>
      <c r="AG582" s="98">
        <v>56725</v>
      </c>
      <c r="AH582" s="98">
        <v>54528</v>
      </c>
      <c r="AI582" s="98">
        <v>52292</v>
      </c>
      <c r="AJ582" s="98">
        <f>SUM(AJ573:AJ581)</f>
        <v>49094</v>
      </c>
      <c r="AK582" s="98">
        <v>47036</v>
      </c>
      <c r="AL582" s="98">
        <v>44524</v>
      </c>
      <c r="AM582" s="98">
        <v>42464</v>
      </c>
      <c r="AN582" s="98">
        <v>40431</v>
      </c>
      <c r="AO582" s="98">
        <v>38403</v>
      </c>
      <c r="AP582" s="98">
        <v>36223.688610661076</v>
      </c>
      <c r="AQ582" s="98">
        <v>34272.500968591383</v>
      </c>
      <c r="AR582" s="98">
        <v>32236.808612052828</v>
      </c>
      <c r="AS582" s="98">
        <v>30482.71472801733</v>
      </c>
      <c r="AT582" s="98">
        <v>28662.562302550588</v>
      </c>
      <c r="AU582" s="98">
        <v>27107.306493464017</v>
      </c>
      <c r="AV582" s="98">
        <v>25503.646715815044</v>
      </c>
      <c r="AW582" s="98">
        <v>24149.297483442082</v>
      </c>
      <c r="AX582" s="98">
        <v>22762.746730757015</v>
      </c>
      <c r="AY582" s="98">
        <v>21602.50764600089</v>
      </c>
      <c r="AZ582" s="98">
        <v>20421.210472043702</v>
      </c>
      <c r="BA582" s="98">
        <v>19441.375565573828</v>
      </c>
      <c r="BB582" s="98">
        <v>18443.43265551763</v>
      </c>
      <c r="BC582" s="98">
        <v>17618.422125255507</v>
      </c>
      <c r="BD582" s="98">
        <v>16779.528788265081</v>
      </c>
      <c r="BE582" s="98">
        <v>16091.427796654245</v>
      </c>
      <c r="BF582" s="98">
        <v>15390.092881045794</v>
      </c>
      <c r="BG582" s="98">
        <v>14816.60010227155</v>
      </c>
      <c r="BH582" s="98">
        <v>14230.237925791791</v>
      </c>
      <c r="BI582" s="98">
        <v>13747.369047212302</v>
      </c>
      <c r="BJ582" s="98">
        <v>13247.189520239761</v>
      </c>
      <c r="BK582" s="98">
        <v>12834.433795543635</v>
      </c>
      <c r="BL582" s="156"/>
      <c r="BM582" s="98"/>
      <c r="BN582" s="98"/>
      <c r="BO582" s="98"/>
      <c r="BP582" s="98"/>
      <c r="BQ582" s="98"/>
      <c r="BR582" s="98"/>
      <c r="BS582" s="98"/>
      <c r="BT582" s="98"/>
      <c r="BU582" s="98"/>
      <c r="BV582" s="98"/>
      <c r="BW582" s="98"/>
      <c r="BX582" s="98"/>
      <c r="BY582" s="98"/>
      <c r="BZ582" s="98"/>
      <c r="CA582" s="98"/>
      <c r="CJ582" s="276"/>
      <c r="CK582" s="276"/>
      <c r="CL582" s="276"/>
      <c r="CM582" s="276"/>
      <c r="CN582" s="276"/>
      <c r="CO582" s="276"/>
      <c r="CP582" s="276"/>
      <c r="CQ582" s="276"/>
      <c r="CR582" s="276"/>
      <c r="CS582" s="276"/>
      <c r="CT582" s="276"/>
      <c r="CU582" s="276"/>
      <c r="CV582" s="276"/>
      <c r="CW582" s="276"/>
      <c r="CX582" s="276"/>
      <c r="CY582" s="276"/>
      <c r="CZ582" s="276"/>
      <c r="DA582" s="276"/>
      <c r="DB582" s="276"/>
      <c r="DC582" s="276"/>
    </row>
    <row r="583" spans="2:107" s="151" customFormat="1" ht="12.75" customHeight="1" x14ac:dyDescent="0.2">
      <c r="B583" s="98" t="s">
        <v>12</v>
      </c>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159"/>
      <c r="BM583" s="154"/>
      <c r="BN583" s="154"/>
      <c r="BO583" s="154"/>
      <c r="BP583" s="154"/>
      <c r="BQ583" s="91"/>
      <c r="BR583" s="91"/>
      <c r="BS583" s="91"/>
      <c r="BT583" s="91"/>
      <c r="BU583" s="91"/>
      <c r="BV583" s="91"/>
      <c r="BW583" s="91"/>
      <c r="BX583" s="91"/>
      <c r="BY583" s="91"/>
      <c r="BZ583" s="91"/>
      <c r="CA583" s="91"/>
      <c r="CB583" s="96"/>
      <c r="CC583" s="96"/>
      <c r="CD583" s="96"/>
      <c r="CE583" s="96"/>
      <c r="CF583" s="96"/>
      <c r="CG583" s="96"/>
      <c r="CH583" s="96"/>
      <c r="CI583" s="96"/>
    </row>
    <row r="584" spans="2:107" s="151" customFormat="1" ht="12.75" customHeight="1" x14ac:dyDescent="0.2">
      <c r="B584" s="98"/>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159"/>
      <c r="BM584" s="154"/>
      <c r="BN584" s="154"/>
      <c r="BO584" s="154"/>
      <c r="BP584" s="154"/>
      <c r="BQ584" s="91"/>
      <c r="BR584" s="91"/>
      <c r="BS584" s="91"/>
      <c r="BT584" s="91"/>
      <c r="BU584" s="91"/>
      <c r="BV584" s="91"/>
      <c r="BW584" s="91"/>
      <c r="BX584" s="91"/>
      <c r="BY584" s="91"/>
      <c r="BZ584" s="91"/>
      <c r="CA584" s="91"/>
      <c r="CB584" s="96"/>
      <c r="CC584" s="96"/>
      <c r="CD584" s="96"/>
      <c r="CE584" s="96"/>
      <c r="CF584" s="96"/>
      <c r="CG584" s="96"/>
      <c r="CH584" s="96"/>
      <c r="CI584" s="96"/>
    </row>
    <row r="585" spans="2:107" s="151" customFormat="1" ht="12.75" customHeight="1" x14ac:dyDescent="0.2">
      <c r="B585" s="98"/>
      <c r="C585" s="91"/>
      <c r="D585" s="91"/>
      <c r="E585" s="91"/>
      <c r="F585" s="91"/>
      <c r="G585" s="91"/>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159"/>
      <c r="BM585" s="154"/>
      <c r="BN585" s="154"/>
      <c r="BO585" s="154"/>
      <c r="BP585" s="154"/>
      <c r="BQ585" s="91"/>
      <c r="BR585" s="91"/>
      <c r="BS585" s="91"/>
      <c r="BT585" s="91"/>
      <c r="BU585" s="91"/>
      <c r="BV585" s="91"/>
      <c r="BW585" s="91"/>
      <c r="BX585" s="91"/>
      <c r="BY585" s="91"/>
      <c r="BZ585" s="91"/>
      <c r="CA585" s="91"/>
      <c r="CB585" s="96"/>
      <c r="CC585" s="96"/>
      <c r="CD585" s="96"/>
      <c r="CE585" s="96"/>
      <c r="CF585" s="96"/>
      <c r="CG585" s="96"/>
      <c r="CH585" s="96"/>
      <c r="CI585" s="96"/>
    </row>
    <row r="586" spans="2:107" s="151" customFormat="1" ht="12.75" customHeight="1" x14ac:dyDescent="0.2">
      <c r="B586" s="98"/>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159"/>
      <c r="BM586" s="154"/>
      <c r="BN586" s="154"/>
      <c r="BO586" s="154"/>
      <c r="BP586" s="154"/>
      <c r="BQ586" s="91"/>
      <c r="BR586" s="91"/>
      <c r="BS586" s="91"/>
      <c r="BT586" s="91"/>
      <c r="BU586" s="91"/>
      <c r="BV586" s="91"/>
      <c r="BW586" s="91"/>
      <c r="BX586" s="91"/>
      <c r="BY586" s="91"/>
      <c r="BZ586" s="91"/>
      <c r="CA586" s="91"/>
      <c r="CB586" s="96"/>
      <c r="CC586" s="96"/>
      <c r="CD586" s="96"/>
      <c r="CE586" s="96"/>
      <c r="CF586" s="96"/>
      <c r="CG586" s="96"/>
      <c r="CH586" s="96"/>
      <c r="CI586" s="96"/>
    </row>
    <row r="587" spans="2:107" s="151" customFormat="1" ht="12.75" customHeight="1" x14ac:dyDescent="0.2">
      <c r="B587" s="98"/>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159"/>
      <c r="BM587" s="154"/>
      <c r="BN587" s="154"/>
      <c r="BO587" s="154"/>
      <c r="BP587" s="154"/>
      <c r="BQ587" s="91"/>
      <c r="BR587" s="91"/>
      <c r="BS587" s="91"/>
      <c r="BT587" s="91"/>
      <c r="BU587" s="91"/>
      <c r="BV587" s="91"/>
      <c r="BW587" s="91"/>
      <c r="BX587" s="91"/>
      <c r="BY587" s="91"/>
      <c r="BZ587" s="91"/>
      <c r="CA587" s="91"/>
      <c r="CB587" s="96"/>
      <c r="CC587" s="96"/>
      <c r="CD587" s="96"/>
      <c r="CE587" s="96"/>
      <c r="CF587" s="96"/>
      <c r="CG587" s="96"/>
      <c r="CH587" s="96"/>
      <c r="CI587" s="96"/>
    </row>
    <row r="588" spans="2:107" s="151" customFormat="1" ht="12.75" customHeight="1" x14ac:dyDescent="0.2">
      <c r="B588" s="98"/>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159"/>
      <c r="BM588" s="154"/>
      <c r="BN588" s="154"/>
      <c r="BO588" s="154"/>
      <c r="BP588" s="154"/>
      <c r="BQ588" s="91"/>
      <c r="BR588" s="91"/>
      <c r="BS588" s="91"/>
      <c r="BT588" s="91"/>
      <c r="BU588" s="91"/>
      <c r="BV588" s="91"/>
      <c r="BW588" s="91"/>
      <c r="BX588" s="91"/>
      <c r="BY588" s="91"/>
      <c r="BZ588" s="91"/>
      <c r="CA588" s="91"/>
      <c r="CB588" s="96"/>
      <c r="CC588" s="96"/>
      <c r="CD588" s="96"/>
      <c r="CE588" s="96"/>
      <c r="CF588" s="96"/>
      <c r="CG588" s="96"/>
      <c r="CH588" s="96"/>
      <c r="CI588" s="96"/>
    </row>
    <row r="589" spans="2:107" s="151" customFormat="1" ht="12.75" customHeight="1" x14ac:dyDescent="0.2">
      <c r="B589" s="98"/>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159"/>
      <c r="BM589" s="154"/>
      <c r="BN589" s="154"/>
      <c r="BO589" s="154"/>
      <c r="BP589" s="154"/>
      <c r="BQ589" s="91"/>
      <c r="BR589" s="91"/>
      <c r="BS589" s="91"/>
      <c r="BT589" s="91"/>
      <c r="BU589" s="91"/>
      <c r="BV589" s="91"/>
      <c r="BW589" s="91"/>
      <c r="BX589" s="91"/>
      <c r="BY589" s="91"/>
      <c r="BZ589" s="91"/>
      <c r="CA589" s="91"/>
      <c r="CB589" s="96"/>
      <c r="CC589" s="96"/>
      <c r="CD589" s="96"/>
      <c r="CE589" s="96"/>
      <c r="CF589" s="96"/>
      <c r="CG589" s="96"/>
      <c r="CH589" s="96"/>
      <c r="CI589" s="96"/>
    </row>
    <row r="590" spans="2:107" s="151" customFormat="1" ht="12.75" customHeight="1" x14ac:dyDescent="0.2">
      <c r="B590" s="98"/>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159"/>
      <c r="BM590" s="154"/>
      <c r="BN590" s="154"/>
      <c r="BO590" s="154"/>
      <c r="BP590" s="154"/>
      <c r="BQ590" s="91"/>
      <c r="BR590" s="91"/>
      <c r="BS590" s="91"/>
      <c r="BT590" s="91"/>
      <c r="BU590" s="91"/>
      <c r="BV590" s="91"/>
      <c r="BW590" s="91"/>
      <c r="BX590" s="91"/>
      <c r="BY590" s="91"/>
      <c r="BZ590" s="91"/>
      <c r="CA590" s="91"/>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row>
    <row r="591" spans="2:107" s="151" customFormat="1" ht="12.75" customHeight="1" x14ac:dyDescent="0.2">
      <c r="B591" s="98"/>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159"/>
      <c r="BM591" s="154"/>
      <c r="BN591" s="154"/>
      <c r="BO591" s="154"/>
      <c r="BP591" s="154"/>
      <c r="BQ591" s="91"/>
      <c r="BR591" s="91"/>
      <c r="BS591" s="91"/>
      <c r="BT591" s="91"/>
      <c r="BU591" s="91"/>
      <c r="BV591" s="91"/>
      <c r="BW591" s="91"/>
      <c r="BX591" s="91"/>
      <c r="BY591" s="91"/>
      <c r="BZ591" s="91"/>
      <c r="CA591" s="91"/>
      <c r="CB591" s="96"/>
      <c r="CC591" s="96"/>
      <c r="CD591" s="96"/>
      <c r="CE591" s="96"/>
      <c r="CF591" s="96"/>
      <c r="CG591" s="96"/>
      <c r="CH591" s="96"/>
      <c r="CI591" s="96"/>
      <c r="CJ591" s="96"/>
      <c r="CK591" s="96"/>
      <c r="CL591" s="96"/>
      <c r="CM591" s="96"/>
      <c r="CN591" s="96"/>
      <c r="CO591" s="96"/>
      <c r="CP591" s="96"/>
      <c r="CQ591" s="96"/>
      <c r="CR591" s="96"/>
      <c r="CS591" s="96"/>
      <c r="CT591" s="96"/>
      <c r="CU591" s="96"/>
      <c r="CV591" s="96"/>
      <c r="CW591" s="96"/>
      <c r="CX591" s="96"/>
      <c r="CY591" s="96"/>
      <c r="CZ591" s="96"/>
      <c r="DA591" s="96"/>
      <c r="DB591" s="96"/>
      <c r="DC591" s="96"/>
    </row>
    <row r="593" spans="1:79" ht="12.75" customHeight="1" x14ac:dyDescent="0.2">
      <c r="A593" s="106" t="s">
        <v>26</v>
      </c>
    </row>
    <row r="594" spans="1:79" ht="12.75" customHeight="1" x14ac:dyDescent="0.2">
      <c r="B594" s="98" t="s">
        <v>56</v>
      </c>
      <c r="C594" s="91" t="s">
        <v>32</v>
      </c>
      <c r="D594" s="91" t="s">
        <v>32</v>
      </c>
      <c r="E594" s="91" t="s">
        <v>32</v>
      </c>
      <c r="F594" s="91" t="s">
        <v>32</v>
      </c>
      <c r="G594" s="91">
        <v>2731</v>
      </c>
      <c r="H594" s="91">
        <v>2661</v>
      </c>
      <c r="I594" s="91">
        <v>2584</v>
      </c>
      <c r="J594" s="91">
        <v>2473</v>
      </c>
      <c r="K594" s="91">
        <v>2410</v>
      </c>
      <c r="L594" s="91">
        <v>2427</v>
      </c>
      <c r="M594" s="91">
        <v>2368</v>
      </c>
      <c r="N594" s="91">
        <v>2344</v>
      </c>
      <c r="O594" s="91">
        <v>2297</v>
      </c>
      <c r="P594" s="91">
        <v>2241</v>
      </c>
      <c r="Q594" s="91">
        <v>2157</v>
      </c>
      <c r="R594" s="91">
        <v>2130</v>
      </c>
      <c r="S594" s="91">
        <v>2095</v>
      </c>
      <c r="T594" s="91">
        <v>2043</v>
      </c>
      <c r="U594" s="91">
        <v>1970</v>
      </c>
      <c r="V594" s="91">
        <v>1885</v>
      </c>
      <c r="W594" s="91">
        <v>1809</v>
      </c>
      <c r="X594" s="91">
        <v>1721</v>
      </c>
      <c r="Y594" s="91">
        <v>1651</v>
      </c>
      <c r="Z594" s="91">
        <v>1544</v>
      </c>
      <c r="AA594" s="91">
        <v>1492</v>
      </c>
      <c r="AB594" s="91">
        <v>1420</v>
      </c>
      <c r="AC594" s="91">
        <v>1348</v>
      </c>
      <c r="AD594" s="91">
        <v>1261</v>
      </c>
      <c r="AE594" s="91">
        <v>1189</v>
      </c>
      <c r="AF594" s="91">
        <v>1138</v>
      </c>
      <c r="AG594" s="91">
        <v>1096</v>
      </c>
      <c r="AH594" s="91">
        <v>1046</v>
      </c>
      <c r="AI594" s="91">
        <v>1003</v>
      </c>
      <c r="AJ594" s="91">
        <v>943</v>
      </c>
      <c r="AK594" s="91">
        <v>899</v>
      </c>
      <c r="AL594" s="91">
        <v>862</v>
      </c>
      <c r="AM594" s="91">
        <v>820</v>
      </c>
      <c r="AN594" s="91">
        <v>812</v>
      </c>
      <c r="AO594" s="91">
        <v>805</v>
      </c>
      <c r="AP594" s="91">
        <v>769.40307371310155</v>
      </c>
      <c r="AQ594" s="91">
        <v>744.41050375439909</v>
      </c>
      <c r="AR594" s="91">
        <v>723.71275489219943</v>
      </c>
      <c r="AS594" s="91">
        <v>708.01226663299951</v>
      </c>
      <c r="AT594" s="91">
        <v>692.72703057179967</v>
      </c>
      <c r="AU594" s="91">
        <v>680.97372820640214</v>
      </c>
      <c r="AV594" s="91">
        <v>669.30141556112824</v>
      </c>
      <c r="AW594" s="91">
        <v>663.30311217816256</v>
      </c>
      <c r="AX594" s="91">
        <v>659.15032219873945</v>
      </c>
      <c r="AY594" s="91">
        <v>657.08770993882365</v>
      </c>
      <c r="AZ594" s="91">
        <v>654.4117078690748</v>
      </c>
      <c r="BA594" s="91">
        <v>653.15103508171262</v>
      </c>
      <c r="BB594" s="91">
        <v>650.78855611470158</v>
      </c>
      <c r="BC594" s="91">
        <v>650.79831575532421</v>
      </c>
      <c r="BD594" s="91">
        <v>651.28222624936234</v>
      </c>
      <c r="BE594" s="91">
        <v>653.05339765869701</v>
      </c>
      <c r="BF594" s="91">
        <v>654.07459387369261</v>
      </c>
      <c r="BG594" s="91">
        <v>655.12563138566634</v>
      </c>
      <c r="BH594" s="91">
        <v>654.72575759324479</v>
      </c>
      <c r="BI594" s="91">
        <v>654.62348091225283</v>
      </c>
      <c r="BJ594" s="91">
        <v>653.30229276895227</v>
      </c>
      <c r="BK594" s="91">
        <v>652.67832439306312</v>
      </c>
    </row>
    <row r="595" spans="1:79" ht="12.75" customHeight="1" x14ac:dyDescent="0.2">
      <c r="B595" s="98" t="s">
        <v>49</v>
      </c>
      <c r="C595" s="91" t="s">
        <v>32</v>
      </c>
      <c r="D595" s="91" t="s">
        <v>32</v>
      </c>
      <c r="E595" s="91" t="s">
        <v>32</v>
      </c>
      <c r="F595" s="91" t="s">
        <v>32</v>
      </c>
      <c r="G595" s="91">
        <v>1865</v>
      </c>
      <c r="H595" s="91">
        <v>1814</v>
      </c>
      <c r="I595" s="91">
        <v>1772</v>
      </c>
      <c r="J595" s="91">
        <v>1694</v>
      </c>
      <c r="K595" s="91">
        <v>1641</v>
      </c>
      <c r="L595" s="91">
        <v>1598</v>
      </c>
      <c r="M595" s="91">
        <v>1565</v>
      </c>
      <c r="N595" s="91">
        <v>1520</v>
      </c>
      <c r="O595" s="91">
        <v>1499</v>
      </c>
      <c r="P595" s="91">
        <v>1483</v>
      </c>
      <c r="Q595" s="91">
        <v>1454</v>
      </c>
      <c r="R595" s="91">
        <v>1440</v>
      </c>
      <c r="S595" s="91">
        <v>1398</v>
      </c>
      <c r="T595" s="91">
        <v>1366</v>
      </c>
      <c r="U595" s="91">
        <v>1309</v>
      </c>
      <c r="V595" s="91">
        <v>1268</v>
      </c>
      <c r="W595" s="91">
        <v>1203</v>
      </c>
      <c r="X595" s="91">
        <v>1153</v>
      </c>
      <c r="Y595" s="91">
        <v>1102</v>
      </c>
      <c r="Z595" s="91">
        <v>1053</v>
      </c>
      <c r="AA595" s="91">
        <v>996</v>
      </c>
      <c r="AB595" s="91">
        <v>950</v>
      </c>
      <c r="AC595" s="91">
        <v>904</v>
      </c>
      <c r="AD595" s="91">
        <v>850</v>
      </c>
      <c r="AE595" s="91">
        <v>811</v>
      </c>
      <c r="AF595" s="91">
        <v>790</v>
      </c>
      <c r="AG595" s="91">
        <v>738</v>
      </c>
      <c r="AH595" s="91">
        <v>702</v>
      </c>
      <c r="AI595" s="91">
        <v>679</v>
      </c>
      <c r="AJ595" s="91">
        <v>634</v>
      </c>
      <c r="AK595" s="91">
        <v>611</v>
      </c>
      <c r="AL595" s="91">
        <v>576</v>
      </c>
      <c r="AM595" s="91">
        <v>548</v>
      </c>
      <c r="AN595" s="91">
        <v>542</v>
      </c>
      <c r="AO595" s="91">
        <v>520</v>
      </c>
      <c r="AP595" s="91">
        <v>497.47363115439953</v>
      </c>
      <c r="AQ595" s="91">
        <v>479.76048383100044</v>
      </c>
      <c r="AR595" s="91">
        <v>463.21393853649931</v>
      </c>
      <c r="AS595" s="91">
        <v>450.85478289480028</v>
      </c>
      <c r="AT595" s="91">
        <v>439.36818753599908</v>
      </c>
      <c r="AU595" s="91">
        <v>431.0952054968995</v>
      </c>
      <c r="AV595" s="91">
        <v>423.29054151583273</v>
      </c>
      <c r="AW595" s="91">
        <v>417.8427372410556</v>
      </c>
      <c r="AX595" s="91">
        <v>412.53054449412139</v>
      </c>
      <c r="AY595" s="91">
        <v>410.53756633860905</v>
      </c>
      <c r="AZ595" s="91">
        <v>409.74608107828413</v>
      </c>
      <c r="BA595" s="91">
        <v>410.09727709038094</v>
      </c>
      <c r="BB595" s="91">
        <v>409.15500911239457</v>
      </c>
      <c r="BC595" s="91">
        <v>410.0691055420919</v>
      </c>
      <c r="BD595" s="91">
        <v>412.45457149700451</v>
      </c>
      <c r="BE595" s="91">
        <v>417.14833573648917</v>
      </c>
      <c r="BF595" s="91">
        <v>419.3548286781234</v>
      </c>
      <c r="BG595" s="91">
        <v>420.06581525922644</v>
      </c>
      <c r="BH595" s="91">
        <v>420.42700995509199</v>
      </c>
      <c r="BI595" s="91">
        <v>421.54152154213585</v>
      </c>
      <c r="BJ595" s="91">
        <v>422.47329529586335</v>
      </c>
      <c r="BK595" s="91">
        <v>424.07032876219222</v>
      </c>
    </row>
    <row r="596" spans="1:79" ht="12.75" customHeight="1" x14ac:dyDescent="0.2">
      <c r="B596" s="98" t="s">
        <v>50</v>
      </c>
      <c r="C596" s="91" t="s">
        <v>32</v>
      </c>
      <c r="D596" s="91" t="s">
        <v>32</v>
      </c>
      <c r="E596" s="91" t="s">
        <v>32</v>
      </c>
      <c r="F596" s="91" t="s">
        <v>32</v>
      </c>
      <c r="G596" s="91">
        <v>1413</v>
      </c>
      <c r="H596" s="91">
        <v>1379</v>
      </c>
      <c r="I596" s="91">
        <v>1349</v>
      </c>
      <c r="J596" s="91">
        <v>1323</v>
      </c>
      <c r="K596" s="91">
        <v>1273</v>
      </c>
      <c r="L596" s="91">
        <v>1287</v>
      </c>
      <c r="M596" s="91">
        <v>1269</v>
      </c>
      <c r="N596" s="91">
        <v>1252</v>
      </c>
      <c r="O596" s="91">
        <v>1255</v>
      </c>
      <c r="P596" s="91">
        <v>1238</v>
      </c>
      <c r="Q596" s="91">
        <v>1205</v>
      </c>
      <c r="R596" s="91">
        <v>1196</v>
      </c>
      <c r="S596" s="91">
        <v>1190</v>
      </c>
      <c r="T596" s="91">
        <v>1178</v>
      </c>
      <c r="U596" s="91">
        <v>1156</v>
      </c>
      <c r="V596" s="91">
        <v>1151</v>
      </c>
      <c r="W596" s="91">
        <v>1115</v>
      </c>
      <c r="X596" s="91">
        <v>1075</v>
      </c>
      <c r="Y596" s="91">
        <v>1046</v>
      </c>
      <c r="Z596" s="91">
        <v>1041</v>
      </c>
      <c r="AA596" s="91">
        <v>1008</v>
      </c>
      <c r="AB596" s="91">
        <v>995</v>
      </c>
      <c r="AC596" s="91">
        <v>999</v>
      </c>
      <c r="AD596" s="91">
        <v>998</v>
      </c>
      <c r="AE596" s="91">
        <v>994</v>
      </c>
      <c r="AF596" s="91">
        <v>1003</v>
      </c>
      <c r="AG596" s="91">
        <v>1022</v>
      </c>
      <c r="AH596" s="91">
        <v>1024</v>
      </c>
      <c r="AI596" s="91">
        <v>1054</v>
      </c>
      <c r="AJ596" s="91">
        <v>1037</v>
      </c>
      <c r="AK596" s="91">
        <v>1062</v>
      </c>
      <c r="AL596" s="91">
        <v>1077</v>
      </c>
      <c r="AM596" s="91">
        <v>1075</v>
      </c>
      <c r="AN596" s="91">
        <v>1152</v>
      </c>
      <c r="AO596" s="91">
        <v>1231</v>
      </c>
      <c r="AP596" s="91">
        <v>1238.3736158448005</v>
      </c>
      <c r="AQ596" s="91">
        <v>1249.9714213783018</v>
      </c>
      <c r="AR596" s="91">
        <v>1261.8494671273002</v>
      </c>
      <c r="AS596" s="91">
        <v>1278.4498637679992</v>
      </c>
      <c r="AT596" s="91">
        <v>1295.7907990240999</v>
      </c>
      <c r="AU596" s="91">
        <v>1315.7906528878905</v>
      </c>
      <c r="AV596" s="91">
        <v>1334.7521925021488</v>
      </c>
      <c r="AW596" s="91">
        <v>1353.2340418202746</v>
      </c>
      <c r="AX596" s="91">
        <v>1368.0377572932878</v>
      </c>
      <c r="AY596" s="91">
        <v>1385.5777127921997</v>
      </c>
      <c r="AZ596" s="91">
        <v>1403.3627543830682</v>
      </c>
      <c r="BA596" s="91">
        <v>1421.2431075156633</v>
      </c>
      <c r="BB596" s="91">
        <v>1435.9207936766127</v>
      </c>
      <c r="BC596" s="91">
        <v>1450.2340862240835</v>
      </c>
      <c r="BD596" s="91">
        <v>1462.1017667028279</v>
      </c>
      <c r="BE596" s="91">
        <v>1474.3661184002071</v>
      </c>
      <c r="BF596" s="91">
        <v>1484.2593347040001</v>
      </c>
      <c r="BG596" s="91">
        <v>1493.6092624831783</v>
      </c>
      <c r="BH596" s="91">
        <v>1500.3580915515236</v>
      </c>
      <c r="BI596" s="91">
        <v>1506.3457216966428</v>
      </c>
      <c r="BJ596" s="91">
        <v>1509.14014273879</v>
      </c>
      <c r="BK596" s="91">
        <v>1511.2968925645316</v>
      </c>
    </row>
    <row r="597" spans="1:79" ht="12.75" customHeight="1" x14ac:dyDescent="0.2">
      <c r="B597" s="98" t="s">
        <v>51</v>
      </c>
      <c r="C597" s="91" t="s">
        <v>32</v>
      </c>
      <c r="D597" s="91" t="s">
        <v>32</v>
      </c>
      <c r="E597" s="91" t="s">
        <v>32</v>
      </c>
      <c r="F597" s="91" t="s">
        <v>32</v>
      </c>
      <c r="G597" s="91">
        <v>642</v>
      </c>
      <c r="H597" s="91">
        <v>613</v>
      </c>
      <c r="I597" s="91">
        <v>611</v>
      </c>
      <c r="J597" s="91">
        <v>601</v>
      </c>
      <c r="K597" s="91">
        <v>597</v>
      </c>
      <c r="L597" s="91">
        <v>599</v>
      </c>
      <c r="M597" s="91">
        <v>602</v>
      </c>
      <c r="N597" s="91">
        <v>582</v>
      </c>
      <c r="O597" s="91">
        <v>571</v>
      </c>
      <c r="P597" s="91">
        <v>571</v>
      </c>
      <c r="Q597" s="91">
        <v>555</v>
      </c>
      <c r="R597" s="91">
        <v>554</v>
      </c>
      <c r="S597" s="91">
        <v>536</v>
      </c>
      <c r="T597" s="91">
        <v>518</v>
      </c>
      <c r="U597" s="91">
        <v>507</v>
      </c>
      <c r="V597" s="91">
        <v>491</v>
      </c>
      <c r="W597" s="91">
        <v>464</v>
      </c>
      <c r="X597" s="91">
        <v>443</v>
      </c>
      <c r="Y597" s="91">
        <v>419</v>
      </c>
      <c r="Z597" s="91">
        <v>396</v>
      </c>
      <c r="AA597" s="91">
        <v>371</v>
      </c>
      <c r="AB597" s="91">
        <v>361</v>
      </c>
      <c r="AC597" s="91">
        <v>343</v>
      </c>
      <c r="AD597" s="91">
        <v>325</v>
      </c>
      <c r="AE597" s="91">
        <v>322</v>
      </c>
      <c r="AF597" s="91">
        <v>300</v>
      </c>
      <c r="AG597" s="91">
        <v>288</v>
      </c>
      <c r="AH597" s="91">
        <v>281</v>
      </c>
      <c r="AI597" s="91">
        <v>277</v>
      </c>
      <c r="AJ597" s="91">
        <v>267</v>
      </c>
      <c r="AK597" s="91">
        <v>274</v>
      </c>
      <c r="AL597" s="91">
        <v>258</v>
      </c>
      <c r="AM597" s="91">
        <v>265</v>
      </c>
      <c r="AN597" s="91">
        <v>263</v>
      </c>
      <c r="AO597" s="91">
        <v>266</v>
      </c>
      <c r="AP597" s="91">
        <v>261.29410138110012</v>
      </c>
      <c r="AQ597" s="91">
        <v>258.48759425030005</v>
      </c>
      <c r="AR597" s="91">
        <v>256.40375157430026</v>
      </c>
      <c r="AS597" s="91">
        <v>255.49474235960011</v>
      </c>
      <c r="AT597" s="91">
        <v>254.43744340239985</v>
      </c>
      <c r="AU597" s="91">
        <v>255.10307523359998</v>
      </c>
      <c r="AV597" s="91">
        <v>256.09824269860007</v>
      </c>
      <c r="AW597" s="91">
        <v>256.83295972720009</v>
      </c>
      <c r="AX597" s="91">
        <v>256.59640576939995</v>
      </c>
      <c r="AY597" s="91">
        <v>256.69994669860012</v>
      </c>
      <c r="AZ597" s="91">
        <v>256.51081980949994</v>
      </c>
      <c r="BA597" s="91">
        <v>256.9769804899999</v>
      </c>
      <c r="BB597" s="91">
        <v>257.10348785209999</v>
      </c>
      <c r="BC597" s="91">
        <v>257.22144358919968</v>
      </c>
      <c r="BD597" s="91">
        <v>256.7362163520998</v>
      </c>
      <c r="BE597" s="91">
        <v>256.42427701520018</v>
      </c>
      <c r="BF597" s="91">
        <v>255.67870539693422</v>
      </c>
      <c r="BG597" s="91">
        <v>254.57621630917663</v>
      </c>
      <c r="BH597" s="91">
        <v>252.75331561786371</v>
      </c>
      <c r="BI597" s="91">
        <v>251.11122477409546</v>
      </c>
      <c r="BJ597" s="91">
        <v>249.2897842760465</v>
      </c>
      <c r="BK597" s="91">
        <v>247.3204396948712</v>
      </c>
    </row>
    <row r="598" spans="1:79" ht="12.75" customHeight="1" x14ac:dyDescent="0.2">
      <c r="B598" s="98" t="s">
        <v>52</v>
      </c>
      <c r="C598" s="91" t="s">
        <v>32</v>
      </c>
      <c r="D598" s="91" t="s">
        <v>32</v>
      </c>
      <c r="E598" s="91" t="s">
        <v>32</v>
      </c>
      <c r="F598" s="91" t="s">
        <v>32</v>
      </c>
      <c r="G598" s="91">
        <v>647</v>
      </c>
      <c r="H598" s="91">
        <v>638</v>
      </c>
      <c r="I598" s="91">
        <v>619</v>
      </c>
      <c r="J598" s="91">
        <v>601</v>
      </c>
      <c r="K598" s="91">
        <v>592</v>
      </c>
      <c r="L598" s="91">
        <v>585</v>
      </c>
      <c r="M598" s="91">
        <v>574</v>
      </c>
      <c r="N598" s="91">
        <v>559</v>
      </c>
      <c r="O598" s="91">
        <v>545</v>
      </c>
      <c r="P598" s="91">
        <v>529</v>
      </c>
      <c r="Q598" s="91">
        <v>500</v>
      </c>
      <c r="R598" s="91">
        <v>492</v>
      </c>
      <c r="S598" s="91">
        <v>480</v>
      </c>
      <c r="T598" s="91">
        <v>466</v>
      </c>
      <c r="U598" s="91">
        <v>459</v>
      </c>
      <c r="V598" s="91">
        <v>438</v>
      </c>
      <c r="W598" s="91">
        <v>426</v>
      </c>
      <c r="X598" s="91">
        <v>411</v>
      </c>
      <c r="Y598" s="91">
        <v>414</v>
      </c>
      <c r="Z598" s="91">
        <v>408</v>
      </c>
      <c r="AA598" s="91">
        <v>395</v>
      </c>
      <c r="AB598" s="91">
        <v>386</v>
      </c>
      <c r="AC598" s="91">
        <v>377</v>
      </c>
      <c r="AD598" s="91">
        <v>373</v>
      </c>
      <c r="AE598" s="91">
        <v>367</v>
      </c>
      <c r="AF598" s="91">
        <v>354</v>
      </c>
      <c r="AG598" s="91">
        <v>359</v>
      </c>
      <c r="AH598" s="91">
        <v>357</v>
      </c>
      <c r="AI598" s="91">
        <v>365</v>
      </c>
      <c r="AJ598" s="91">
        <v>364</v>
      </c>
      <c r="AK598" s="91">
        <v>373</v>
      </c>
      <c r="AL598" s="91">
        <v>363</v>
      </c>
      <c r="AM598" s="91">
        <v>349</v>
      </c>
      <c r="AN598" s="91">
        <v>348</v>
      </c>
      <c r="AO598" s="91">
        <v>347</v>
      </c>
      <c r="AP598" s="91">
        <v>336.92171923050029</v>
      </c>
      <c r="AQ598" s="91">
        <v>329.22904316059999</v>
      </c>
      <c r="AR598" s="91">
        <v>322.06954033230005</v>
      </c>
      <c r="AS598" s="91">
        <v>317.4003094958004</v>
      </c>
      <c r="AT598" s="91">
        <v>313.61441902749982</v>
      </c>
      <c r="AU598" s="91">
        <v>311.02385894630015</v>
      </c>
      <c r="AV598" s="91">
        <v>308.39790646710037</v>
      </c>
      <c r="AW598" s="91">
        <v>307.14571120959965</v>
      </c>
      <c r="AX598" s="91">
        <v>306.05666891720006</v>
      </c>
      <c r="AY598" s="91">
        <v>306.17352755890005</v>
      </c>
      <c r="AZ598" s="91">
        <v>306.09033094590023</v>
      </c>
      <c r="BA598" s="91">
        <v>306.17465349720004</v>
      </c>
      <c r="BB598" s="91">
        <v>305.8808582829821</v>
      </c>
      <c r="BC598" s="91">
        <v>305.77763704417254</v>
      </c>
      <c r="BD598" s="91">
        <v>305.09990848407165</v>
      </c>
      <c r="BE598" s="91">
        <v>304.67425286504084</v>
      </c>
      <c r="BF598" s="91">
        <v>303.71403892788032</v>
      </c>
      <c r="BG598" s="91">
        <v>303.05832706821559</v>
      </c>
      <c r="BH598" s="91">
        <v>301.94381507089281</v>
      </c>
      <c r="BI598" s="91">
        <v>301.35022395455292</v>
      </c>
      <c r="BJ598" s="91">
        <v>300.42249718180045</v>
      </c>
      <c r="BK598" s="91">
        <v>299.07875707609543</v>
      </c>
    </row>
    <row r="599" spans="1:79" ht="12.75" customHeight="1" x14ac:dyDescent="0.2">
      <c r="B599" s="98" t="s">
        <v>53</v>
      </c>
      <c r="C599" s="91" t="s">
        <v>32</v>
      </c>
      <c r="D599" s="91" t="s">
        <v>32</v>
      </c>
      <c r="E599" s="91" t="s">
        <v>32</v>
      </c>
      <c r="F599" s="91" t="s">
        <v>32</v>
      </c>
      <c r="G599" s="91">
        <v>106</v>
      </c>
      <c r="H599" s="91">
        <v>102</v>
      </c>
      <c r="I599" s="91">
        <v>101</v>
      </c>
      <c r="J599" s="91">
        <v>95</v>
      </c>
      <c r="K599" s="91">
        <v>98</v>
      </c>
      <c r="L599" s="91">
        <v>93</v>
      </c>
      <c r="M599" s="91">
        <v>91</v>
      </c>
      <c r="N599" s="91">
        <v>137</v>
      </c>
      <c r="O599" s="91">
        <v>153</v>
      </c>
      <c r="P599" s="91">
        <v>144</v>
      </c>
      <c r="Q599" s="91">
        <v>144</v>
      </c>
      <c r="R599" s="91">
        <v>145</v>
      </c>
      <c r="S599" s="91">
        <v>136</v>
      </c>
      <c r="T599" s="91">
        <v>130</v>
      </c>
      <c r="U599" s="91">
        <v>121</v>
      </c>
      <c r="V599" s="91">
        <v>112</v>
      </c>
      <c r="W599" s="91">
        <v>106</v>
      </c>
      <c r="X599" s="91">
        <v>107</v>
      </c>
      <c r="Y599" s="91">
        <v>100</v>
      </c>
      <c r="Z599" s="91">
        <v>98</v>
      </c>
      <c r="AA599" s="91">
        <v>99</v>
      </c>
      <c r="AB599" s="91">
        <v>98</v>
      </c>
      <c r="AC599" s="91">
        <v>97</v>
      </c>
      <c r="AD599" s="91">
        <v>98</v>
      </c>
      <c r="AE599" s="91">
        <v>96</v>
      </c>
      <c r="AF599" s="91">
        <v>94</v>
      </c>
      <c r="AG599" s="91">
        <v>100</v>
      </c>
      <c r="AH599" s="91">
        <v>102</v>
      </c>
      <c r="AI599" s="91">
        <v>97</v>
      </c>
      <c r="AJ599" s="91">
        <v>98</v>
      </c>
      <c r="AK599" s="91">
        <v>96</v>
      </c>
      <c r="AL599" s="91">
        <v>102</v>
      </c>
      <c r="AM599" s="91">
        <v>105</v>
      </c>
      <c r="AN599" s="91">
        <v>98</v>
      </c>
      <c r="AO599" s="91">
        <v>100</v>
      </c>
      <c r="AP599" s="91">
        <v>99.259454264000041</v>
      </c>
      <c r="AQ599" s="91">
        <v>98.899737609100015</v>
      </c>
      <c r="AR599" s="91">
        <v>98.609102306399919</v>
      </c>
      <c r="AS599" s="91">
        <v>98.863397551600031</v>
      </c>
      <c r="AT599" s="91">
        <v>99.148253138599941</v>
      </c>
      <c r="AU599" s="91">
        <v>99.622742928400015</v>
      </c>
      <c r="AV599" s="91">
        <v>99.986380470100016</v>
      </c>
      <c r="AW599" s="91">
        <v>100.86618990709999</v>
      </c>
      <c r="AX599" s="91">
        <v>101.61757701179998</v>
      </c>
      <c r="AY599" s="91">
        <v>102.19903044519997</v>
      </c>
      <c r="AZ599" s="91">
        <v>102.58545073700003</v>
      </c>
      <c r="BA599" s="91">
        <v>103.31374739570001</v>
      </c>
      <c r="BB599" s="91">
        <v>104.11047265349991</v>
      </c>
      <c r="BC599" s="91">
        <v>104.7380876169</v>
      </c>
      <c r="BD599" s="91">
        <v>105.00910690769997</v>
      </c>
      <c r="BE599" s="91">
        <v>105.53700602240001</v>
      </c>
      <c r="BF599" s="91">
        <v>106.07646130279997</v>
      </c>
      <c r="BG599" s="91">
        <v>106.75184293049996</v>
      </c>
      <c r="BH599" s="91">
        <v>107.35289819419991</v>
      </c>
      <c r="BI599" s="91">
        <v>107.66616472359995</v>
      </c>
      <c r="BJ599" s="91">
        <v>107.50854591410001</v>
      </c>
      <c r="BK599" s="91">
        <v>107.17572767720007</v>
      </c>
    </row>
    <row r="600" spans="1:79" ht="12.75" customHeight="1" x14ac:dyDescent="0.2">
      <c r="B600" s="98" t="s">
        <v>54</v>
      </c>
      <c r="C600" s="91" t="s">
        <v>32</v>
      </c>
      <c r="D600" s="91" t="s">
        <v>32</v>
      </c>
      <c r="E600" s="91" t="s">
        <v>32</v>
      </c>
      <c r="F600" s="91" t="s">
        <v>32</v>
      </c>
      <c r="G600" s="91">
        <v>7</v>
      </c>
      <c r="H600" s="91">
        <v>9</v>
      </c>
      <c r="I600" s="91">
        <v>10</v>
      </c>
      <c r="J600" s="91">
        <v>7</v>
      </c>
      <c r="K600" s="91">
        <v>8</v>
      </c>
      <c r="L600" s="91">
        <v>8</v>
      </c>
      <c r="M600" s="91">
        <v>7</v>
      </c>
      <c r="N600" s="91">
        <v>6</v>
      </c>
      <c r="O600" s="91">
        <v>6</v>
      </c>
      <c r="P600" s="91">
        <v>6</v>
      </c>
      <c r="Q600" s="91">
        <v>5</v>
      </c>
      <c r="R600" s="91">
        <v>5</v>
      </c>
      <c r="S600" s="91">
        <v>5</v>
      </c>
      <c r="T600" s="91">
        <v>5</v>
      </c>
      <c r="U600" s="91">
        <v>5</v>
      </c>
      <c r="V600" s="91">
        <v>5</v>
      </c>
      <c r="W600" s="91">
        <v>5</v>
      </c>
      <c r="X600" s="91">
        <v>5</v>
      </c>
      <c r="Y600" s="91">
        <v>8</v>
      </c>
      <c r="Z600" s="91">
        <v>8</v>
      </c>
      <c r="AA600" s="91">
        <v>8</v>
      </c>
      <c r="AB600" s="91">
        <v>8</v>
      </c>
      <c r="AC600" s="91">
        <v>7</v>
      </c>
      <c r="AD600" s="91">
        <v>7</v>
      </c>
      <c r="AE600" s="91">
        <v>6</v>
      </c>
      <c r="AF600" s="91">
        <v>6</v>
      </c>
      <c r="AG600" s="91">
        <v>8</v>
      </c>
      <c r="AH600" s="91">
        <v>9</v>
      </c>
      <c r="AI600" s="91">
        <v>8</v>
      </c>
      <c r="AJ600" s="91">
        <v>7</v>
      </c>
      <c r="AK600" s="91">
        <v>11</v>
      </c>
      <c r="AL600" s="91">
        <v>11</v>
      </c>
      <c r="AM600" s="91">
        <v>11</v>
      </c>
      <c r="AN600" s="91">
        <v>12</v>
      </c>
      <c r="AO600" s="91">
        <v>14</v>
      </c>
      <c r="AP600" s="91">
        <v>14.288707032700001</v>
      </c>
      <c r="AQ600" s="91">
        <v>14.443483158000001</v>
      </c>
      <c r="AR600" s="91">
        <v>14.536370610899999</v>
      </c>
      <c r="AS600" s="91">
        <v>14.731394098099997</v>
      </c>
      <c r="AT600" s="91">
        <v>14.989306435900001</v>
      </c>
      <c r="AU600" s="91">
        <v>15.253135453999999</v>
      </c>
      <c r="AV600" s="91">
        <v>15.490453002500002</v>
      </c>
      <c r="AW600" s="91">
        <v>15.587287910800002</v>
      </c>
      <c r="AX600" s="91">
        <v>15.572484843199998</v>
      </c>
      <c r="AY600" s="91">
        <v>15.509861346000003</v>
      </c>
      <c r="AZ600" s="91">
        <v>15.373849527899994</v>
      </c>
      <c r="BA600" s="91">
        <v>15.417779563499998</v>
      </c>
      <c r="BB600" s="91">
        <v>15.578750398899999</v>
      </c>
      <c r="BC600" s="91">
        <v>15.702003603900001</v>
      </c>
      <c r="BD600" s="91">
        <v>15.771483634299999</v>
      </c>
      <c r="BE600" s="91">
        <v>15.777460081499999</v>
      </c>
      <c r="BF600" s="91">
        <v>15.713915681400001</v>
      </c>
      <c r="BG600" s="91">
        <v>15.811599988299996</v>
      </c>
      <c r="BH600" s="91">
        <v>16.002425182599989</v>
      </c>
      <c r="BI600" s="91">
        <v>16.052734650399998</v>
      </c>
      <c r="BJ600" s="91">
        <v>15.9657498994</v>
      </c>
      <c r="BK600" s="91">
        <v>15.853633034600003</v>
      </c>
    </row>
    <row r="601" spans="1:79" ht="12.75" customHeight="1" x14ac:dyDescent="0.2">
      <c r="B601" s="98" t="s">
        <v>55</v>
      </c>
      <c r="C601" s="91" t="s">
        <v>32</v>
      </c>
      <c r="D601" s="91" t="s">
        <v>32</v>
      </c>
      <c r="E601" s="91" t="s">
        <v>32</v>
      </c>
      <c r="F601" s="91" t="s">
        <v>32</v>
      </c>
      <c r="G601" s="91">
        <v>51</v>
      </c>
      <c r="H601" s="91">
        <v>47</v>
      </c>
      <c r="I601" s="91">
        <v>49</v>
      </c>
      <c r="J601" s="91">
        <v>50</v>
      </c>
      <c r="K601" s="91">
        <v>44</v>
      </c>
      <c r="L601" s="91">
        <v>45</v>
      </c>
      <c r="M601" s="91">
        <v>50</v>
      </c>
      <c r="N601" s="91">
        <v>58</v>
      </c>
      <c r="O601" s="91">
        <v>59</v>
      </c>
      <c r="P601" s="91">
        <v>51</v>
      </c>
      <c r="Q601" s="91">
        <v>48</v>
      </c>
      <c r="R601" s="91">
        <v>52</v>
      </c>
      <c r="S601" s="91">
        <v>54</v>
      </c>
      <c r="T601" s="91">
        <v>47</v>
      </c>
      <c r="U601" s="91">
        <v>42</v>
      </c>
      <c r="V601" s="91">
        <v>36</v>
      </c>
      <c r="W601" s="91">
        <v>36</v>
      </c>
      <c r="X601" s="91">
        <v>37</v>
      </c>
      <c r="Y601" s="91">
        <v>35</v>
      </c>
      <c r="Z601" s="91">
        <v>38</v>
      </c>
      <c r="AA601" s="91">
        <v>38</v>
      </c>
      <c r="AB601" s="91">
        <v>37</v>
      </c>
      <c r="AC601" s="91">
        <v>40</v>
      </c>
      <c r="AD601" s="91">
        <v>43</v>
      </c>
      <c r="AE601" s="91">
        <v>43</v>
      </c>
      <c r="AF601" s="91">
        <v>46</v>
      </c>
      <c r="AG601" s="91">
        <v>43</v>
      </c>
      <c r="AH601" s="91">
        <v>45</v>
      </c>
      <c r="AI601" s="91">
        <v>47</v>
      </c>
      <c r="AJ601" s="91">
        <v>44</v>
      </c>
      <c r="AK601" s="91">
        <v>43</v>
      </c>
      <c r="AL601" s="91">
        <v>42</v>
      </c>
      <c r="AM601" s="91">
        <v>43</v>
      </c>
      <c r="AN601" s="91">
        <v>41</v>
      </c>
      <c r="AO601" s="91">
        <v>43</v>
      </c>
      <c r="AP601" s="91">
        <v>41.37111076099999</v>
      </c>
      <c r="AQ601" s="91">
        <v>39.959273071800006</v>
      </c>
      <c r="AR601" s="91">
        <v>38.477400413300018</v>
      </c>
      <c r="AS601" s="91">
        <v>37.238092631000001</v>
      </c>
      <c r="AT601" s="91">
        <v>35.999136866600004</v>
      </c>
      <c r="AU601" s="91">
        <v>34.947271978599986</v>
      </c>
      <c r="AV601" s="91">
        <v>33.917011347199995</v>
      </c>
      <c r="AW601" s="91">
        <v>33.082395262600002</v>
      </c>
      <c r="AX601" s="91">
        <v>32.266221368699995</v>
      </c>
      <c r="AY601" s="91">
        <v>31.535372442500012</v>
      </c>
      <c r="AZ601" s="91">
        <v>30.714388761499997</v>
      </c>
      <c r="BA601" s="91">
        <v>29.9393697014</v>
      </c>
      <c r="BB601" s="91">
        <v>29.112025668000015</v>
      </c>
      <c r="BC601" s="91">
        <v>28.452280020200011</v>
      </c>
      <c r="BD601" s="91">
        <v>27.818339568399985</v>
      </c>
      <c r="BE601" s="91">
        <v>27.200318219399986</v>
      </c>
      <c r="BF601" s="91">
        <v>26.476655989900003</v>
      </c>
      <c r="BG601" s="91">
        <v>25.74470471630001</v>
      </c>
      <c r="BH601" s="91">
        <v>24.90794758075161</v>
      </c>
      <c r="BI601" s="91">
        <v>24.186325854478902</v>
      </c>
      <c r="BJ601" s="91">
        <v>23.453693592408079</v>
      </c>
      <c r="BK601" s="91">
        <v>22.730767481403277</v>
      </c>
    </row>
    <row r="602" spans="1:79" ht="12.75" customHeight="1" x14ac:dyDescent="0.2">
      <c r="B602" s="98" t="s">
        <v>59</v>
      </c>
      <c r="C602" s="91" t="s">
        <v>32</v>
      </c>
      <c r="D602" s="91" t="s">
        <v>32</v>
      </c>
      <c r="E602" s="91" t="s">
        <v>32</v>
      </c>
      <c r="F602" s="91" t="s">
        <v>32</v>
      </c>
      <c r="G602" s="91">
        <v>0</v>
      </c>
      <c r="H602" s="91">
        <v>0</v>
      </c>
      <c r="I602" s="91">
        <v>0</v>
      </c>
      <c r="J602" s="91">
        <v>0</v>
      </c>
      <c r="K602" s="91">
        <v>0</v>
      </c>
      <c r="L602" s="91">
        <v>0</v>
      </c>
      <c r="M602" s="91">
        <v>0</v>
      </c>
      <c r="N602" s="91">
        <v>0</v>
      </c>
      <c r="O602" s="91">
        <v>0</v>
      </c>
      <c r="P602" s="91">
        <v>0</v>
      </c>
      <c r="Q602" s="91">
        <v>0</v>
      </c>
      <c r="R602" s="91">
        <v>0</v>
      </c>
      <c r="S602" s="91">
        <v>2</v>
      </c>
      <c r="T602" s="91">
        <v>2</v>
      </c>
      <c r="U602" s="91">
        <v>3</v>
      </c>
      <c r="V602" s="91">
        <v>3</v>
      </c>
      <c r="W602" s="91">
        <v>3</v>
      </c>
      <c r="X602" s="91">
        <v>4</v>
      </c>
      <c r="Y602" s="91">
        <v>4</v>
      </c>
      <c r="Z602" s="91">
        <v>4</v>
      </c>
      <c r="AA602" s="91">
        <v>5</v>
      </c>
      <c r="AB602" s="91">
        <v>7</v>
      </c>
      <c r="AC602" s="91">
        <v>6</v>
      </c>
      <c r="AD602" s="91">
        <v>5</v>
      </c>
      <c r="AE602" s="91">
        <v>5</v>
      </c>
      <c r="AF602" s="91">
        <v>7</v>
      </c>
      <c r="AG602" s="91">
        <v>4</v>
      </c>
      <c r="AH602" s="91">
        <v>4</v>
      </c>
      <c r="AI602" s="91">
        <v>8</v>
      </c>
      <c r="AJ602" s="91">
        <v>11</v>
      </c>
      <c r="AK602" s="91">
        <v>11</v>
      </c>
      <c r="AL602" s="91">
        <v>9</v>
      </c>
      <c r="AM602" s="91">
        <v>9</v>
      </c>
      <c r="AN602" s="91">
        <v>9</v>
      </c>
      <c r="AO602" s="91">
        <v>12</v>
      </c>
      <c r="AP602" s="91">
        <v>12.413615005799995</v>
      </c>
      <c r="AQ602" s="91">
        <v>12.6312211472</v>
      </c>
      <c r="AR602" s="91">
        <v>12.762903292900001</v>
      </c>
      <c r="AS602" s="91">
        <v>13.036443093099999</v>
      </c>
      <c r="AT602" s="91">
        <v>13.423599125699999</v>
      </c>
      <c r="AU602" s="91">
        <v>13.650878369399994</v>
      </c>
      <c r="AV602" s="91">
        <v>13.703073877100003</v>
      </c>
      <c r="AW602" s="91">
        <v>13.722630295199997</v>
      </c>
      <c r="AX602" s="91">
        <v>13.755252566599999</v>
      </c>
      <c r="AY602" s="91">
        <v>13.721478079299999</v>
      </c>
      <c r="AZ602" s="91">
        <v>13.625596966500003</v>
      </c>
      <c r="BA602" s="91">
        <v>13.577371835400001</v>
      </c>
      <c r="BB602" s="91">
        <v>13.522152638799996</v>
      </c>
      <c r="BC602" s="91">
        <v>13.564995557999998</v>
      </c>
      <c r="BD602" s="91">
        <v>13.668565219500003</v>
      </c>
      <c r="BE602" s="91">
        <v>13.936027085400003</v>
      </c>
      <c r="BF602" s="91">
        <v>14.278010288900001</v>
      </c>
      <c r="BG602" s="91">
        <v>14.511322557099996</v>
      </c>
      <c r="BH602" s="91">
        <v>14.649894686499998</v>
      </c>
      <c r="BI602" s="91">
        <v>14.822867898200007</v>
      </c>
      <c r="BJ602" s="91">
        <v>14.978528199100001</v>
      </c>
      <c r="BK602" s="91">
        <v>15.1461110057</v>
      </c>
    </row>
    <row r="603" spans="1:79" s="106" customFormat="1" ht="12.75" customHeight="1" x14ac:dyDescent="0.2">
      <c r="B603" s="98" t="s">
        <v>60</v>
      </c>
      <c r="C603" s="98">
        <v>8355</v>
      </c>
      <c r="D603" s="98">
        <v>8113.5</v>
      </c>
      <c r="E603" s="98">
        <v>7872</v>
      </c>
      <c r="F603" s="98">
        <v>7667</v>
      </c>
      <c r="G603" s="98">
        <v>7462</v>
      </c>
      <c r="H603" s="98">
        <v>7263</v>
      </c>
      <c r="I603" s="98">
        <v>7095</v>
      </c>
      <c r="J603" s="98">
        <v>6844</v>
      </c>
      <c r="K603" s="98">
        <v>6663</v>
      </c>
      <c r="L603" s="98">
        <v>6642</v>
      </c>
      <c r="M603" s="98">
        <v>6526</v>
      </c>
      <c r="N603" s="98">
        <v>6458</v>
      </c>
      <c r="O603" s="98">
        <v>6385</v>
      </c>
      <c r="P603" s="98">
        <v>6263</v>
      </c>
      <c r="Q603" s="98">
        <v>6068</v>
      </c>
      <c r="R603" s="98">
        <v>6014</v>
      </c>
      <c r="S603" s="98">
        <v>5896</v>
      </c>
      <c r="T603" s="98">
        <v>5755</v>
      </c>
      <c r="U603" s="98">
        <v>5572</v>
      </c>
      <c r="V603" s="98">
        <v>5389</v>
      </c>
      <c r="W603" s="98">
        <v>5167</v>
      </c>
      <c r="X603" s="98">
        <v>4956</v>
      </c>
      <c r="Y603" s="98">
        <v>4779</v>
      </c>
      <c r="Z603" s="98">
        <v>4590</v>
      </c>
      <c r="AA603" s="98">
        <v>4412</v>
      </c>
      <c r="AB603" s="98">
        <v>4262</v>
      </c>
      <c r="AC603" s="98">
        <v>4121</v>
      </c>
      <c r="AD603" s="98">
        <v>3960</v>
      </c>
      <c r="AE603" s="98">
        <v>3833</v>
      </c>
      <c r="AF603" s="98">
        <v>3738</v>
      </c>
      <c r="AG603" s="98">
        <v>3658</v>
      </c>
      <c r="AH603" s="98">
        <v>3570</v>
      </c>
      <c r="AI603" s="98">
        <v>3538</v>
      </c>
      <c r="AJ603" s="98">
        <v>3405</v>
      </c>
      <c r="AK603" s="98">
        <v>3380</v>
      </c>
      <c r="AL603" s="98">
        <v>3300</v>
      </c>
      <c r="AM603" s="98">
        <v>3225</v>
      </c>
      <c r="AN603" s="98">
        <v>3277</v>
      </c>
      <c r="AO603" s="98">
        <v>3338</v>
      </c>
      <c r="AP603" s="98">
        <v>3270.7990283874024</v>
      </c>
      <c r="AQ603" s="98">
        <v>3227.7927613607017</v>
      </c>
      <c r="AR603" s="98">
        <v>3191.6352290860996</v>
      </c>
      <c r="AS603" s="98">
        <v>3174.0812925249993</v>
      </c>
      <c r="AT603" s="98">
        <v>3159.4981751285982</v>
      </c>
      <c r="AU603" s="98">
        <v>3157.4605495014921</v>
      </c>
      <c r="AV603" s="98">
        <v>3154.9372174417103</v>
      </c>
      <c r="AW603" s="98">
        <v>3161.6170655519923</v>
      </c>
      <c r="AX603" s="98">
        <v>3165.5832344630485</v>
      </c>
      <c r="AY603" s="98">
        <v>3179.0422056401321</v>
      </c>
      <c r="AZ603" s="98">
        <v>3192.4209800787271</v>
      </c>
      <c r="BA603" s="98">
        <v>3209.8913221709568</v>
      </c>
      <c r="BB603" s="98">
        <v>3221.1721063979908</v>
      </c>
      <c r="BC603" s="98">
        <v>3236.5579549538716</v>
      </c>
      <c r="BD603" s="98">
        <v>3249.9421846152659</v>
      </c>
      <c r="BE603" s="98">
        <v>3268.1171930843338</v>
      </c>
      <c r="BF603" s="98">
        <v>3279.6265448436307</v>
      </c>
      <c r="BG603" s="98">
        <v>3289.2547226976631</v>
      </c>
      <c r="BH603" s="98">
        <v>3293.1211554326683</v>
      </c>
      <c r="BI603" s="98">
        <v>3297.7002660063586</v>
      </c>
      <c r="BJ603" s="98">
        <v>3296.5345298664606</v>
      </c>
      <c r="BK603" s="98">
        <v>3295.3509816896567</v>
      </c>
      <c r="BL603" s="156"/>
      <c r="BM603" s="98"/>
      <c r="BN603" s="98"/>
      <c r="BO603" s="98"/>
      <c r="BP603" s="98"/>
      <c r="BQ603" s="98"/>
      <c r="BR603" s="98"/>
      <c r="BS603" s="98"/>
      <c r="BT603" s="98"/>
      <c r="BU603" s="98"/>
      <c r="BV603" s="98"/>
      <c r="BW603" s="98"/>
      <c r="BX603" s="98"/>
      <c r="BY603" s="98"/>
      <c r="BZ603" s="98"/>
      <c r="CA603" s="98"/>
    </row>
    <row r="604" spans="1:79" ht="12.75" customHeight="1" x14ac:dyDescent="0.2">
      <c r="A604" s="96"/>
      <c r="B604" s="98" t="s">
        <v>12</v>
      </c>
    </row>
    <row r="605" spans="1:79" ht="12.75" customHeight="1" x14ac:dyDescent="0.2">
      <c r="A605" s="96"/>
    </row>
    <row r="606" spans="1:79" ht="12.75" customHeight="1" x14ac:dyDescent="0.2">
      <c r="A606" s="96"/>
    </row>
    <row r="607" spans="1:79" ht="12.75" customHeight="1" x14ac:dyDescent="0.2">
      <c r="A607" s="96"/>
    </row>
    <row r="608" spans="1:79" ht="12.75" customHeight="1" x14ac:dyDescent="0.2">
      <c r="A608" s="96"/>
    </row>
    <row r="609" spans="1:79" ht="12.75" customHeight="1" x14ac:dyDescent="0.2">
      <c r="A609" s="96"/>
    </row>
    <row r="610" spans="1:79" ht="12.75" customHeight="1" x14ac:dyDescent="0.2">
      <c r="A610" s="96"/>
    </row>
    <row r="611" spans="1:79" ht="12.75" customHeight="1" x14ac:dyDescent="0.2">
      <c r="A611" s="96"/>
    </row>
    <row r="612" spans="1:79" ht="12.75" customHeight="1" x14ac:dyDescent="0.2">
      <c r="A612" s="96"/>
    </row>
    <row r="614" spans="1:79" ht="12.75" customHeight="1" x14ac:dyDescent="0.2">
      <c r="A614" s="106" t="s">
        <v>27</v>
      </c>
    </row>
    <row r="615" spans="1:79" ht="12.75" customHeight="1" x14ac:dyDescent="0.2">
      <c r="B615" s="98" t="s">
        <v>56</v>
      </c>
      <c r="C615" s="91" t="s">
        <v>32</v>
      </c>
      <c r="D615" s="91" t="s">
        <v>32</v>
      </c>
      <c r="E615" s="91" t="s">
        <v>32</v>
      </c>
      <c r="F615" s="91" t="s">
        <v>32</v>
      </c>
      <c r="G615" s="91">
        <v>2404.3254806390469</v>
      </c>
      <c r="H615" s="91">
        <v>2402</v>
      </c>
      <c r="I615" s="91">
        <v>2375</v>
      </c>
      <c r="J615" s="91">
        <v>2355</v>
      </c>
      <c r="K615" s="91">
        <v>2351</v>
      </c>
      <c r="L615" s="91">
        <v>2353</v>
      </c>
      <c r="M615" s="91">
        <v>3129</v>
      </c>
      <c r="N615" s="91">
        <v>3179</v>
      </c>
      <c r="O615" s="91">
        <v>3252</v>
      </c>
      <c r="P615" s="91">
        <v>3250</v>
      </c>
      <c r="Q615" s="91">
        <v>3333</v>
      </c>
      <c r="R615" s="91">
        <v>2969</v>
      </c>
      <c r="S615" s="91">
        <v>2750</v>
      </c>
      <c r="T615" s="91">
        <v>2669</v>
      </c>
      <c r="U615" s="91">
        <v>2475</v>
      </c>
      <c r="V615" s="91">
        <v>2142</v>
      </c>
      <c r="W615" s="91">
        <v>2136</v>
      </c>
      <c r="X615" s="91">
        <v>2077</v>
      </c>
      <c r="Y615" s="91">
        <v>2037</v>
      </c>
      <c r="Z615" s="91">
        <v>1942</v>
      </c>
      <c r="AA615" s="91">
        <v>1884</v>
      </c>
      <c r="AB615" s="91">
        <v>1811</v>
      </c>
      <c r="AC615" s="91">
        <v>1794</v>
      </c>
      <c r="AD615" s="91">
        <v>1737</v>
      </c>
      <c r="AE615" s="91">
        <v>1552</v>
      </c>
      <c r="AF615" s="91">
        <v>1468</v>
      </c>
      <c r="AG615" s="91">
        <v>1382</v>
      </c>
      <c r="AH615" s="91">
        <v>1310</v>
      </c>
      <c r="AI615" s="91">
        <v>1263</v>
      </c>
      <c r="AJ615" s="91">
        <v>2264</v>
      </c>
      <c r="AK615" s="91">
        <v>2161</v>
      </c>
      <c r="AL615" s="91">
        <v>1207</v>
      </c>
      <c r="AM615" s="91">
        <v>1197</v>
      </c>
      <c r="AN615" s="91">
        <v>1232</v>
      </c>
      <c r="AO615" s="91">
        <v>1210</v>
      </c>
      <c r="AP615" s="91">
        <v>1158.3300874711031</v>
      </c>
      <c r="AQ615" s="91">
        <v>1117.2552808222999</v>
      </c>
      <c r="AR615" s="91">
        <v>1079.2073215017003</v>
      </c>
      <c r="AS615" s="91">
        <v>1049.3686935729518</v>
      </c>
      <c r="AT615" s="91">
        <v>1020.0081765128173</v>
      </c>
      <c r="AU615" s="91">
        <v>995.04032659768654</v>
      </c>
      <c r="AV615" s="91">
        <v>969.49257133200251</v>
      </c>
      <c r="AW615" s="91">
        <v>949.96916080690039</v>
      </c>
      <c r="AX615" s="91">
        <v>930.87574891250051</v>
      </c>
      <c r="AY615" s="91">
        <v>916.17140673771416</v>
      </c>
      <c r="AZ615" s="91">
        <v>901.47026511012893</v>
      </c>
      <c r="BA615" s="91">
        <v>890.37277848979056</v>
      </c>
      <c r="BB615" s="91">
        <v>878.33156645336305</v>
      </c>
      <c r="BC615" s="91">
        <v>869.223925563379</v>
      </c>
      <c r="BD615" s="91">
        <v>859.61822496734248</v>
      </c>
      <c r="BE615" s="91">
        <v>852.28614727984916</v>
      </c>
      <c r="BF615" s="91">
        <v>843.81731172463344</v>
      </c>
      <c r="BG615" s="91">
        <v>834.47802226924352</v>
      </c>
      <c r="BH615" s="91">
        <v>821.16618563680242</v>
      </c>
      <c r="BI615" s="91">
        <v>810.2242340878953</v>
      </c>
      <c r="BJ615" s="91">
        <v>798.93354466246433</v>
      </c>
      <c r="BK615" s="91">
        <v>789.79703608031775</v>
      </c>
    </row>
    <row r="616" spans="1:79" ht="12.75" customHeight="1" x14ac:dyDescent="0.2">
      <c r="B616" s="98" t="s">
        <v>49</v>
      </c>
      <c r="C616" s="91" t="s">
        <v>32</v>
      </c>
      <c r="D616" s="91" t="s">
        <v>32</v>
      </c>
      <c r="E616" s="91" t="s">
        <v>32</v>
      </c>
      <c r="F616" s="91" t="s">
        <v>32</v>
      </c>
      <c r="G616" s="91">
        <v>1697.2297590035203</v>
      </c>
      <c r="H616" s="91">
        <v>1737</v>
      </c>
      <c r="I616" s="91">
        <v>1766</v>
      </c>
      <c r="J616" s="91">
        <v>1851</v>
      </c>
      <c r="K616" s="91">
        <v>2140</v>
      </c>
      <c r="L616" s="91">
        <v>2204</v>
      </c>
      <c r="M616" s="91">
        <v>2549</v>
      </c>
      <c r="N616" s="91">
        <v>2679</v>
      </c>
      <c r="O616" s="91">
        <v>2767</v>
      </c>
      <c r="P616" s="91">
        <v>2703</v>
      </c>
      <c r="Q616" s="91">
        <v>2730</v>
      </c>
      <c r="R616" s="91">
        <v>2366</v>
      </c>
      <c r="S616" s="91">
        <v>2237</v>
      </c>
      <c r="T616" s="91">
        <v>2127</v>
      </c>
      <c r="U616" s="91">
        <v>1952</v>
      </c>
      <c r="V616" s="91">
        <v>1644</v>
      </c>
      <c r="W616" s="91">
        <v>1624</v>
      </c>
      <c r="X616" s="91">
        <v>1569</v>
      </c>
      <c r="Y616" s="91">
        <v>1556</v>
      </c>
      <c r="Z616" s="91">
        <v>1469</v>
      </c>
      <c r="AA616" s="91">
        <v>1402</v>
      </c>
      <c r="AB616" s="91">
        <v>1355</v>
      </c>
      <c r="AC616" s="91">
        <v>1315</v>
      </c>
      <c r="AD616" s="91">
        <v>1255</v>
      </c>
      <c r="AE616" s="91">
        <v>1091</v>
      </c>
      <c r="AF616" s="91">
        <v>1025</v>
      </c>
      <c r="AG616" s="91">
        <v>996</v>
      </c>
      <c r="AH616" s="91">
        <v>973</v>
      </c>
      <c r="AI616" s="91">
        <v>922</v>
      </c>
      <c r="AJ616" s="91">
        <v>1654</v>
      </c>
      <c r="AK616" s="91">
        <v>1554</v>
      </c>
      <c r="AL616" s="91">
        <v>884</v>
      </c>
      <c r="AM616" s="91">
        <v>857</v>
      </c>
      <c r="AN616" s="91">
        <v>866</v>
      </c>
      <c r="AO616" s="91">
        <v>852</v>
      </c>
      <c r="AP616" s="91">
        <v>808.18511443419993</v>
      </c>
      <c r="AQ616" s="91">
        <v>772.88243892749927</v>
      </c>
      <c r="AR616" s="91">
        <v>740.14675934709999</v>
      </c>
      <c r="AS616" s="91">
        <v>713.75243718169952</v>
      </c>
      <c r="AT616" s="91">
        <v>688.49795463160092</v>
      </c>
      <c r="AU616" s="91">
        <v>667.50385292287308</v>
      </c>
      <c r="AV616" s="91">
        <v>646.74097898595164</v>
      </c>
      <c r="AW616" s="91">
        <v>631.90222616087249</v>
      </c>
      <c r="AX616" s="91">
        <v>618.55538386839692</v>
      </c>
      <c r="AY616" s="91">
        <v>609.26093843353988</v>
      </c>
      <c r="AZ616" s="91">
        <v>601.09194651087159</v>
      </c>
      <c r="BA616" s="91">
        <v>595.78386600155011</v>
      </c>
      <c r="BB616" s="91">
        <v>590.49664136849219</v>
      </c>
      <c r="BC616" s="91">
        <v>587.63198852839093</v>
      </c>
      <c r="BD616" s="91">
        <v>584.85466467149513</v>
      </c>
      <c r="BE616" s="91">
        <v>583.84961106183391</v>
      </c>
      <c r="BF616" s="91">
        <v>582.13382663895254</v>
      </c>
      <c r="BG616" s="91">
        <v>580.29218225486511</v>
      </c>
      <c r="BH616" s="91">
        <v>576.42202976720375</v>
      </c>
      <c r="BI616" s="91">
        <v>573.28128181561772</v>
      </c>
      <c r="BJ616" s="91">
        <v>569.02073382326159</v>
      </c>
      <c r="BK616" s="91">
        <v>564.82394672699911</v>
      </c>
    </row>
    <row r="617" spans="1:79" ht="12.75" customHeight="1" x14ac:dyDescent="0.2">
      <c r="B617" s="98" t="s">
        <v>50</v>
      </c>
      <c r="C617" s="91" t="s">
        <v>32</v>
      </c>
      <c r="D617" s="91" t="s">
        <v>32</v>
      </c>
      <c r="E617" s="91" t="s">
        <v>32</v>
      </c>
      <c r="F617" s="91" t="s">
        <v>32</v>
      </c>
      <c r="G617" s="91">
        <v>1140.1543460601138</v>
      </c>
      <c r="H617" s="91">
        <v>1202</v>
      </c>
      <c r="I617" s="91">
        <v>1178</v>
      </c>
      <c r="J617" s="91">
        <v>1193</v>
      </c>
      <c r="K617" s="91">
        <v>1227</v>
      </c>
      <c r="L617" s="91">
        <v>1274</v>
      </c>
      <c r="M617" s="91">
        <v>1646</v>
      </c>
      <c r="N617" s="91">
        <v>1693</v>
      </c>
      <c r="O617" s="91">
        <v>1758</v>
      </c>
      <c r="P617" s="91">
        <v>1801</v>
      </c>
      <c r="Q617" s="91">
        <v>1907</v>
      </c>
      <c r="R617" s="91">
        <v>1621</v>
      </c>
      <c r="S617" s="91">
        <v>1609</v>
      </c>
      <c r="T617" s="91">
        <v>1564</v>
      </c>
      <c r="U617" s="91">
        <v>1457</v>
      </c>
      <c r="V617" s="91">
        <v>1313</v>
      </c>
      <c r="W617" s="91">
        <v>1338</v>
      </c>
      <c r="X617" s="91">
        <v>1303</v>
      </c>
      <c r="Y617" s="91">
        <v>1303</v>
      </c>
      <c r="Z617" s="91">
        <v>1263</v>
      </c>
      <c r="AA617" s="91">
        <v>1190</v>
      </c>
      <c r="AB617" s="91">
        <v>1143</v>
      </c>
      <c r="AC617" s="91">
        <v>1146</v>
      </c>
      <c r="AD617" s="91">
        <v>1115</v>
      </c>
      <c r="AE617" s="91">
        <v>994</v>
      </c>
      <c r="AF617" s="91">
        <v>959</v>
      </c>
      <c r="AG617" s="91">
        <v>942</v>
      </c>
      <c r="AH617" s="91">
        <v>907</v>
      </c>
      <c r="AI617" s="91">
        <v>855</v>
      </c>
      <c r="AJ617" s="91">
        <v>1680</v>
      </c>
      <c r="AK617" s="91">
        <v>1625</v>
      </c>
      <c r="AL617" s="91">
        <v>864</v>
      </c>
      <c r="AM617" s="91">
        <v>856</v>
      </c>
      <c r="AN617" s="91">
        <v>885</v>
      </c>
      <c r="AO617" s="91">
        <v>889</v>
      </c>
      <c r="AP617" s="91">
        <v>863.59848516870079</v>
      </c>
      <c r="AQ617" s="91">
        <v>841.03678363070003</v>
      </c>
      <c r="AR617" s="91">
        <v>818.29685874169979</v>
      </c>
      <c r="AS617" s="91">
        <v>798.03613491409897</v>
      </c>
      <c r="AT617" s="91">
        <v>777.79048920920104</v>
      </c>
      <c r="AU617" s="91">
        <v>760.41547518550033</v>
      </c>
      <c r="AV617" s="91">
        <v>742.94502841809947</v>
      </c>
      <c r="AW617" s="91">
        <v>727.86926344870187</v>
      </c>
      <c r="AX617" s="91">
        <v>712.63221045117018</v>
      </c>
      <c r="AY617" s="91">
        <v>702.0365247988741</v>
      </c>
      <c r="AZ617" s="91">
        <v>693.3968346952056</v>
      </c>
      <c r="BA617" s="91">
        <v>688.67523711349213</v>
      </c>
      <c r="BB617" s="91">
        <v>684.49595308001983</v>
      </c>
      <c r="BC617" s="91">
        <v>680.97360172381082</v>
      </c>
      <c r="BD617" s="91">
        <v>675.88853638369778</v>
      </c>
      <c r="BE617" s="91">
        <v>672.33423455582886</v>
      </c>
      <c r="BF617" s="91">
        <v>668.27166382255484</v>
      </c>
      <c r="BG617" s="91">
        <v>666.06730388421738</v>
      </c>
      <c r="BH617" s="91">
        <v>663.4262651267461</v>
      </c>
      <c r="BI617" s="91">
        <v>660.39118395941364</v>
      </c>
      <c r="BJ617" s="91">
        <v>655.36528170254621</v>
      </c>
      <c r="BK617" s="91">
        <v>650.44307066214617</v>
      </c>
    </row>
    <row r="618" spans="1:79" ht="12.75" customHeight="1" x14ac:dyDescent="0.2">
      <c r="B618" s="98" t="s">
        <v>51</v>
      </c>
      <c r="C618" s="91" t="s">
        <v>32</v>
      </c>
      <c r="D618" s="91" t="s">
        <v>32</v>
      </c>
      <c r="E618" s="91" t="s">
        <v>32</v>
      </c>
      <c r="F618" s="91" t="s">
        <v>32</v>
      </c>
      <c r="G618" s="91">
        <v>567.07676685621448</v>
      </c>
      <c r="H618" s="91">
        <v>570</v>
      </c>
      <c r="I618" s="91">
        <v>571</v>
      </c>
      <c r="J618" s="91">
        <v>558</v>
      </c>
      <c r="K618" s="91">
        <v>602</v>
      </c>
      <c r="L618" s="91">
        <v>593</v>
      </c>
      <c r="M618" s="91">
        <v>836</v>
      </c>
      <c r="N618" s="91">
        <v>938</v>
      </c>
      <c r="O618" s="91">
        <v>966</v>
      </c>
      <c r="P618" s="91">
        <v>940</v>
      </c>
      <c r="Q618" s="91">
        <v>975</v>
      </c>
      <c r="R618" s="91">
        <v>840</v>
      </c>
      <c r="S618" s="91">
        <v>816</v>
      </c>
      <c r="T618" s="91">
        <v>806</v>
      </c>
      <c r="U618" s="91">
        <v>759</v>
      </c>
      <c r="V618" s="91">
        <v>677</v>
      </c>
      <c r="W618" s="91">
        <v>660</v>
      </c>
      <c r="X618" s="91">
        <v>654</v>
      </c>
      <c r="Y618" s="91">
        <v>634</v>
      </c>
      <c r="Z618" s="91">
        <v>591</v>
      </c>
      <c r="AA618" s="91">
        <v>576</v>
      </c>
      <c r="AB618" s="91">
        <v>538</v>
      </c>
      <c r="AC618" s="91">
        <v>519</v>
      </c>
      <c r="AD618" s="91">
        <v>490</v>
      </c>
      <c r="AE618" s="91">
        <v>434</v>
      </c>
      <c r="AF618" s="91">
        <v>409</v>
      </c>
      <c r="AG618" s="91">
        <v>390</v>
      </c>
      <c r="AH618" s="91">
        <v>392</v>
      </c>
      <c r="AI618" s="91">
        <v>360</v>
      </c>
      <c r="AJ618" s="91">
        <v>573</v>
      </c>
      <c r="AK618" s="91">
        <v>553</v>
      </c>
      <c r="AL618" s="91">
        <v>336</v>
      </c>
      <c r="AM618" s="91">
        <v>318</v>
      </c>
      <c r="AN618" s="91">
        <v>312</v>
      </c>
      <c r="AO618" s="91">
        <v>301</v>
      </c>
      <c r="AP618" s="91">
        <v>283.71642399929982</v>
      </c>
      <c r="AQ618" s="91">
        <v>268.96451265789989</v>
      </c>
      <c r="AR618" s="91">
        <v>254.90426905609999</v>
      </c>
      <c r="AS618" s="91">
        <v>243.37534232139984</v>
      </c>
      <c r="AT618" s="91">
        <v>232.43666018799993</v>
      </c>
      <c r="AU618" s="91">
        <v>223.28310163265752</v>
      </c>
      <c r="AV618" s="91">
        <v>214.31340930905415</v>
      </c>
      <c r="AW618" s="91">
        <v>207.17963975026686</v>
      </c>
      <c r="AX618" s="91">
        <v>200.33972543940249</v>
      </c>
      <c r="AY618" s="91">
        <v>194.92686293056855</v>
      </c>
      <c r="AZ618" s="91">
        <v>189.71447473539331</v>
      </c>
      <c r="BA618" s="91">
        <v>185.47701491479526</v>
      </c>
      <c r="BB618" s="91">
        <v>181.17560818736632</v>
      </c>
      <c r="BC618" s="91">
        <v>177.52161946525104</v>
      </c>
      <c r="BD618" s="91">
        <v>173.6952788066302</v>
      </c>
      <c r="BE618" s="91">
        <v>170.56172515066049</v>
      </c>
      <c r="BF618" s="91">
        <v>167.29046731613974</v>
      </c>
      <c r="BG618" s="91">
        <v>164.53505045067627</v>
      </c>
      <c r="BH618" s="91">
        <v>161.63475373586959</v>
      </c>
      <c r="BI618" s="91">
        <v>159.13841732605252</v>
      </c>
      <c r="BJ618" s="91">
        <v>156.4774717459108</v>
      </c>
      <c r="BK618" s="91">
        <v>153.97596021682475</v>
      </c>
    </row>
    <row r="619" spans="1:79" ht="12.75" customHeight="1" x14ac:dyDescent="0.2">
      <c r="B619" s="98" t="s">
        <v>52</v>
      </c>
      <c r="C619" s="91" t="s">
        <v>32</v>
      </c>
      <c r="D619" s="91" t="s">
        <v>32</v>
      </c>
      <c r="E619" s="91" t="s">
        <v>32</v>
      </c>
      <c r="F619" s="91" t="s">
        <v>32</v>
      </c>
      <c r="G619" s="91">
        <v>1170.1584077985378</v>
      </c>
      <c r="H619" s="91">
        <v>1214</v>
      </c>
      <c r="I619" s="91">
        <v>1244</v>
      </c>
      <c r="J619" s="91">
        <v>1251</v>
      </c>
      <c r="K619" s="91">
        <v>1281</v>
      </c>
      <c r="L619" s="91">
        <v>1231</v>
      </c>
      <c r="M619" s="91">
        <v>1307</v>
      </c>
      <c r="N619" s="91">
        <v>1339</v>
      </c>
      <c r="O619" s="91">
        <v>1385</v>
      </c>
      <c r="P619" s="91">
        <v>1460</v>
      </c>
      <c r="Q619" s="91">
        <v>1524</v>
      </c>
      <c r="R619" s="91">
        <v>1365</v>
      </c>
      <c r="S619" s="91">
        <v>1325</v>
      </c>
      <c r="T619" s="91">
        <v>1291</v>
      </c>
      <c r="U619" s="91">
        <v>1232</v>
      </c>
      <c r="V619" s="91">
        <v>1083</v>
      </c>
      <c r="W619" s="91">
        <v>1072</v>
      </c>
      <c r="X619" s="91">
        <v>1061</v>
      </c>
      <c r="Y619" s="91">
        <v>1049</v>
      </c>
      <c r="Z619" s="91">
        <v>995</v>
      </c>
      <c r="AA619" s="91">
        <v>972</v>
      </c>
      <c r="AB619" s="91">
        <v>935</v>
      </c>
      <c r="AC619" s="91">
        <v>910</v>
      </c>
      <c r="AD619" s="91">
        <v>856</v>
      </c>
      <c r="AE619" s="91">
        <v>762</v>
      </c>
      <c r="AF619" s="91">
        <v>739</v>
      </c>
      <c r="AG619" s="91">
        <v>700</v>
      </c>
      <c r="AH619" s="91">
        <v>682</v>
      </c>
      <c r="AI619" s="91">
        <v>658</v>
      </c>
      <c r="AJ619" s="91">
        <v>987</v>
      </c>
      <c r="AK619" s="91">
        <v>939</v>
      </c>
      <c r="AL619" s="91">
        <v>631</v>
      </c>
      <c r="AM619" s="91">
        <v>615</v>
      </c>
      <c r="AN619" s="91">
        <v>609</v>
      </c>
      <c r="AO619" s="91">
        <v>588</v>
      </c>
      <c r="AP619" s="91">
        <v>556.39874317310091</v>
      </c>
      <c r="AQ619" s="91">
        <v>529.94842519989925</v>
      </c>
      <c r="AR619" s="91">
        <v>504.67007289039992</v>
      </c>
      <c r="AS619" s="91">
        <v>483.53782870090095</v>
      </c>
      <c r="AT619" s="91">
        <v>462.65056265120018</v>
      </c>
      <c r="AU619" s="91">
        <v>444.62883196710044</v>
      </c>
      <c r="AV619" s="91">
        <v>426.32527931250024</v>
      </c>
      <c r="AW619" s="91">
        <v>411.02129857599982</v>
      </c>
      <c r="AX619" s="91">
        <v>395.83572228050042</v>
      </c>
      <c r="AY619" s="91">
        <v>383.06875099860991</v>
      </c>
      <c r="AZ619" s="91">
        <v>370.16210779592728</v>
      </c>
      <c r="BA619" s="91">
        <v>359.26583425863646</v>
      </c>
      <c r="BB619" s="91">
        <v>348.35976773512283</v>
      </c>
      <c r="BC619" s="91">
        <v>338.9343528734218</v>
      </c>
      <c r="BD619" s="91">
        <v>329.06701189070986</v>
      </c>
      <c r="BE619" s="91">
        <v>320.91539092245375</v>
      </c>
      <c r="BF619" s="91">
        <v>312.78194870066176</v>
      </c>
      <c r="BG619" s="91">
        <v>305.72856728218039</v>
      </c>
      <c r="BH619" s="91">
        <v>298.1446249079163</v>
      </c>
      <c r="BI619" s="91">
        <v>291.61519051750105</v>
      </c>
      <c r="BJ619" s="91">
        <v>284.72046538638517</v>
      </c>
      <c r="BK619" s="91">
        <v>278.77602657042496</v>
      </c>
    </row>
    <row r="620" spans="1:79" ht="12.75" customHeight="1" x14ac:dyDescent="0.2">
      <c r="B620" s="98" t="s">
        <v>53</v>
      </c>
      <c r="C620" s="91" t="s">
        <v>32</v>
      </c>
      <c r="D620" s="91" t="s">
        <v>32</v>
      </c>
      <c r="E620" s="91" t="s">
        <v>32</v>
      </c>
      <c r="F620" s="91" t="s">
        <v>32</v>
      </c>
      <c r="G620" s="91">
        <v>126.017059301381</v>
      </c>
      <c r="H620" s="91">
        <v>127</v>
      </c>
      <c r="I620" s="91">
        <v>120</v>
      </c>
      <c r="J620" s="91">
        <v>113</v>
      </c>
      <c r="K620" s="91">
        <v>113</v>
      </c>
      <c r="L620" s="91">
        <v>132</v>
      </c>
      <c r="M620" s="91">
        <v>176</v>
      </c>
      <c r="N620" s="91">
        <v>195</v>
      </c>
      <c r="O620" s="91">
        <v>209</v>
      </c>
      <c r="P620" s="91">
        <v>216</v>
      </c>
      <c r="Q620" s="91">
        <v>232</v>
      </c>
      <c r="R620" s="91">
        <v>186</v>
      </c>
      <c r="S620" s="91">
        <v>183</v>
      </c>
      <c r="T620" s="91">
        <v>186</v>
      </c>
      <c r="U620" s="91">
        <v>178</v>
      </c>
      <c r="V620" s="91">
        <v>162</v>
      </c>
      <c r="W620" s="91">
        <v>162</v>
      </c>
      <c r="X620" s="91">
        <v>155</v>
      </c>
      <c r="Y620" s="91">
        <v>142</v>
      </c>
      <c r="Z620" s="91">
        <v>141</v>
      </c>
      <c r="AA620" s="91">
        <v>133</v>
      </c>
      <c r="AB620" s="91">
        <v>121</v>
      </c>
      <c r="AC620" s="91">
        <v>112</v>
      </c>
      <c r="AD620" s="91">
        <v>108</v>
      </c>
      <c r="AE620" s="91">
        <v>90</v>
      </c>
      <c r="AF620" s="91">
        <v>87</v>
      </c>
      <c r="AG620" s="91">
        <v>80</v>
      </c>
      <c r="AH620" s="91">
        <v>85</v>
      </c>
      <c r="AI620" s="91">
        <v>73</v>
      </c>
      <c r="AJ620" s="91">
        <v>148</v>
      </c>
      <c r="AK620" s="91">
        <v>146</v>
      </c>
      <c r="AL620" s="91">
        <v>82</v>
      </c>
      <c r="AM620" s="91">
        <v>78</v>
      </c>
      <c r="AN620" s="91">
        <v>77</v>
      </c>
      <c r="AO620" s="91">
        <v>77</v>
      </c>
      <c r="AP620" s="91">
        <v>73.745279481400004</v>
      </c>
      <c r="AQ620" s="91">
        <v>70.364934908700036</v>
      </c>
      <c r="AR620" s="91">
        <v>66.57899668029998</v>
      </c>
      <c r="AS620" s="91">
        <v>63.667536745218385</v>
      </c>
      <c r="AT620" s="91">
        <v>61.001411396199991</v>
      </c>
      <c r="AU620" s="91">
        <v>58.445615268600001</v>
      </c>
      <c r="AV620" s="91">
        <v>55.778784046200016</v>
      </c>
      <c r="AW620" s="91">
        <v>53.552964504895172</v>
      </c>
      <c r="AX620" s="91">
        <v>51.316782000042728</v>
      </c>
      <c r="AY620" s="91">
        <v>49.161636134802777</v>
      </c>
      <c r="AZ620" s="91">
        <v>46.848845037683638</v>
      </c>
      <c r="BA620" s="91">
        <v>44.877756314494995</v>
      </c>
      <c r="BB620" s="91">
        <v>42.901527858905226</v>
      </c>
      <c r="BC620" s="91">
        <v>41.189183221613376</v>
      </c>
      <c r="BD620" s="91">
        <v>39.4823737464964</v>
      </c>
      <c r="BE620" s="91">
        <v>37.995989283675861</v>
      </c>
      <c r="BF620" s="91">
        <v>36.501624430696388</v>
      </c>
      <c r="BG620" s="91">
        <v>35.169156958463354</v>
      </c>
      <c r="BH620" s="91">
        <v>33.803713742158969</v>
      </c>
      <c r="BI620" s="91">
        <v>32.511309414590279</v>
      </c>
      <c r="BJ620" s="91">
        <v>31.113763017896154</v>
      </c>
      <c r="BK620" s="91">
        <v>29.899556395534447</v>
      </c>
    </row>
    <row r="621" spans="1:79" ht="12.75" customHeight="1" x14ac:dyDescent="0.2">
      <c r="B621" s="98" t="s">
        <v>54</v>
      </c>
      <c r="C621" s="91" t="s">
        <v>32</v>
      </c>
      <c r="D621" s="91" t="s">
        <v>32</v>
      </c>
      <c r="E621" s="91" t="s">
        <v>32</v>
      </c>
      <c r="F621" s="91" t="s">
        <v>32</v>
      </c>
      <c r="G621" s="91">
        <v>18.002437043054428</v>
      </c>
      <c r="H621" s="91">
        <v>20</v>
      </c>
      <c r="I621" s="91">
        <v>19</v>
      </c>
      <c r="J621" s="91">
        <v>16</v>
      </c>
      <c r="K621" s="91">
        <v>15</v>
      </c>
      <c r="L621" s="91">
        <v>14</v>
      </c>
      <c r="M621" s="91">
        <v>26</v>
      </c>
      <c r="N621" s="91">
        <v>37</v>
      </c>
      <c r="O621" s="91">
        <v>36</v>
      </c>
      <c r="P621" s="91">
        <v>36</v>
      </c>
      <c r="Q621" s="91">
        <v>34</v>
      </c>
      <c r="R621" s="91">
        <v>32</v>
      </c>
      <c r="S621" s="91">
        <v>33</v>
      </c>
      <c r="T621" s="91">
        <v>34</v>
      </c>
      <c r="U621" s="91">
        <v>28</v>
      </c>
      <c r="V621" s="91">
        <v>28</v>
      </c>
      <c r="W621" s="91">
        <v>29</v>
      </c>
      <c r="X621" s="91">
        <v>26</v>
      </c>
      <c r="Y621" s="91">
        <v>26</v>
      </c>
      <c r="Z621" s="91">
        <v>26</v>
      </c>
      <c r="AA621" s="91">
        <v>23</v>
      </c>
      <c r="AB621" s="91">
        <v>26</v>
      </c>
      <c r="AC621" s="91">
        <v>26</v>
      </c>
      <c r="AD621" s="91">
        <v>27</v>
      </c>
      <c r="AE621" s="91">
        <v>25</v>
      </c>
      <c r="AF621" s="91">
        <v>25</v>
      </c>
      <c r="AG621" s="91">
        <v>23</v>
      </c>
      <c r="AH621" s="91">
        <v>24</v>
      </c>
      <c r="AI621" s="91">
        <v>22</v>
      </c>
      <c r="AJ621" s="91">
        <v>33</v>
      </c>
      <c r="AK621" s="91">
        <v>33</v>
      </c>
      <c r="AL621" s="91">
        <v>18</v>
      </c>
      <c r="AM621" s="91">
        <v>16</v>
      </c>
      <c r="AN621" s="91">
        <v>14</v>
      </c>
      <c r="AO621" s="91">
        <v>13</v>
      </c>
      <c r="AP621" s="91">
        <v>12.360570323799999</v>
      </c>
      <c r="AQ621" s="91">
        <v>11.694127101399999</v>
      </c>
      <c r="AR621" s="91">
        <v>10.960168429199999</v>
      </c>
      <c r="AS621" s="91">
        <v>10.369352406700003</v>
      </c>
      <c r="AT621" s="91">
        <v>9.8365886760000016</v>
      </c>
      <c r="AU621" s="91">
        <v>9.3588669653000007</v>
      </c>
      <c r="AV621" s="91">
        <v>8.8720251902999987</v>
      </c>
      <c r="AW621" s="91">
        <v>8.4347000463999997</v>
      </c>
      <c r="AX621" s="91">
        <v>7.9888499691000003</v>
      </c>
      <c r="AY621" s="91">
        <v>7.5878200847000015</v>
      </c>
      <c r="AZ621" s="91">
        <v>7.1798975892000012</v>
      </c>
      <c r="BA621" s="91">
        <v>6.8122742478000005</v>
      </c>
      <c r="BB621" s="91">
        <v>6.4380989087999989</v>
      </c>
      <c r="BC621" s="91">
        <v>6.1015614984000006</v>
      </c>
      <c r="BD621" s="91">
        <v>5.7587745626000002</v>
      </c>
      <c r="BE621" s="91">
        <v>5.4511122034000001</v>
      </c>
      <c r="BF621" s="91">
        <v>5.1375711113999998</v>
      </c>
      <c r="BG621" s="91">
        <v>4.856624096900001</v>
      </c>
      <c r="BH621" s="91">
        <v>4.5712475665000003</v>
      </c>
      <c r="BI621" s="91">
        <v>4.3146386066</v>
      </c>
      <c r="BJ621" s="91">
        <v>4.0542143586000003</v>
      </c>
      <c r="BK621" s="91">
        <v>3.8195781686999997</v>
      </c>
    </row>
    <row r="622" spans="1:79" ht="12.75" customHeight="1" x14ac:dyDescent="0.2">
      <c r="B622" s="98" t="s">
        <v>55</v>
      </c>
      <c r="C622" s="91" t="s">
        <v>32</v>
      </c>
      <c r="D622" s="91" t="s">
        <v>32</v>
      </c>
      <c r="E622" s="91" t="s">
        <v>32</v>
      </c>
      <c r="F622" s="91" t="s">
        <v>32</v>
      </c>
      <c r="G622" s="91">
        <v>264.03574329813159</v>
      </c>
      <c r="H622" s="91">
        <v>255</v>
      </c>
      <c r="I622" s="91">
        <v>257</v>
      </c>
      <c r="J622" s="91">
        <v>258</v>
      </c>
      <c r="K622" s="91">
        <v>263</v>
      </c>
      <c r="L622" s="91">
        <v>265</v>
      </c>
      <c r="M622" s="91">
        <v>306</v>
      </c>
      <c r="N622" s="91">
        <v>314</v>
      </c>
      <c r="O622" s="91">
        <v>312</v>
      </c>
      <c r="P622" s="91">
        <v>326</v>
      </c>
      <c r="Q622" s="91">
        <v>351</v>
      </c>
      <c r="R622" s="91">
        <v>339</v>
      </c>
      <c r="S622" s="91">
        <v>326</v>
      </c>
      <c r="T622" s="91">
        <v>332</v>
      </c>
      <c r="U622" s="91">
        <v>309</v>
      </c>
      <c r="V622" s="91">
        <v>253</v>
      </c>
      <c r="W622" s="91">
        <v>247</v>
      </c>
      <c r="X622" s="91">
        <v>259</v>
      </c>
      <c r="Y622" s="91">
        <v>266</v>
      </c>
      <c r="Z622" s="91">
        <v>258</v>
      </c>
      <c r="AA622" s="91">
        <v>247</v>
      </c>
      <c r="AB622" s="91">
        <v>248</v>
      </c>
      <c r="AC622" s="91">
        <v>246</v>
      </c>
      <c r="AD622" s="91">
        <v>241</v>
      </c>
      <c r="AE622" s="91">
        <v>201</v>
      </c>
      <c r="AF622" s="91">
        <v>192</v>
      </c>
      <c r="AG622" s="91">
        <v>184</v>
      </c>
      <c r="AH622" s="91">
        <v>181</v>
      </c>
      <c r="AI622" s="91">
        <v>166</v>
      </c>
      <c r="AJ622" s="91">
        <v>229</v>
      </c>
      <c r="AK622" s="91">
        <v>210</v>
      </c>
      <c r="AL622" s="91">
        <v>166</v>
      </c>
      <c r="AM622" s="91">
        <v>160</v>
      </c>
      <c r="AN622" s="91">
        <v>162</v>
      </c>
      <c r="AO622" s="91">
        <v>160</v>
      </c>
      <c r="AP622" s="91">
        <v>152.78846783759991</v>
      </c>
      <c r="AQ622" s="91">
        <v>147.23639615439998</v>
      </c>
      <c r="AR622" s="91">
        <v>142.2472190748999</v>
      </c>
      <c r="AS622" s="91">
        <v>137.22871873300008</v>
      </c>
      <c r="AT622" s="91">
        <v>131.88252694490012</v>
      </c>
      <c r="AU622" s="91">
        <v>126.91728419069999</v>
      </c>
      <c r="AV622" s="91">
        <v>122.03064080259996</v>
      </c>
      <c r="AW622" s="91">
        <v>117.91214665839999</v>
      </c>
      <c r="AX622" s="91">
        <v>113.85540527489994</v>
      </c>
      <c r="AY622" s="91">
        <v>109.82880212718349</v>
      </c>
      <c r="AZ622" s="91">
        <v>105.46758526516828</v>
      </c>
      <c r="BA622" s="91">
        <v>101.63387661255636</v>
      </c>
      <c r="BB622" s="91">
        <v>97.937826047463759</v>
      </c>
      <c r="BC622" s="91">
        <v>94.50127195497204</v>
      </c>
      <c r="BD622" s="91">
        <v>90.925420929500021</v>
      </c>
      <c r="BE622" s="91">
        <v>87.67778452349998</v>
      </c>
      <c r="BF622" s="91">
        <v>84.378470221134705</v>
      </c>
      <c r="BG622" s="91">
        <v>81.201470086132687</v>
      </c>
      <c r="BH622" s="91">
        <v>77.796967199647042</v>
      </c>
      <c r="BI622" s="91">
        <v>74.61772396034317</v>
      </c>
      <c r="BJ622" s="91">
        <v>71.287632617038057</v>
      </c>
      <c r="BK622" s="91">
        <v>68.311698173297785</v>
      </c>
    </row>
    <row r="623" spans="1:79" ht="12.75" customHeight="1" x14ac:dyDescent="0.2">
      <c r="B623" s="98" t="s">
        <v>59</v>
      </c>
      <c r="C623" s="91" t="s">
        <v>32</v>
      </c>
      <c r="D623" s="91" t="s">
        <v>32</v>
      </c>
      <c r="E623" s="91" t="s">
        <v>32</v>
      </c>
      <c r="F623" s="91" t="s">
        <v>32</v>
      </c>
      <c r="G623" s="91">
        <v>0</v>
      </c>
      <c r="H623" s="91">
        <v>0</v>
      </c>
      <c r="I623" s="91">
        <v>0</v>
      </c>
      <c r="J623" s="91">
        <v>0</v>
      </c>
      <c r="K623" s="91">
        <v>0</v>
      </c>
      <c r="L623" s="91">
        <v>0</v>
      </c>
      <c r="M623" s="91">
        <v>0</v>
      </c>
      <c r="N623" s="91">
        <v>0</v>
      </c>
      <c r="O623" s="91">
        <v>0</v>
      </c>
      <c r="P623" s="91">
        <v>0</v>
      </c>
      <c r="Q623" s="91">
        <v>0</v>
      </c>
      <c r="R623" s="91">
        <v>0</v>
      </c>
      <c r="S623" s="91">
        <v>0</v>
      </c>
      <c r="T623" s="91">
        <v>0</v>
      </c>
      <c r="U623" s="91">
        <v>0</v>
      </c>
      <c r="V623" s="91">
        <v>0</v>
      </c>
      <c r="W623" s="91">
        <v>1</v>
      </c>
      <c r="X623" s="91">
        <v>1</v>
      </c>
      <c r="Y623" s="91">
        <v>1</v>
      </c>
      <c r="Z623" s="91">
        <v>1</v>
      </c>
      <c r="AA623" s="91">
        <v>1</v>
      </c>
      <c r="AB623" s="91">
        <v>1</v>
      </c>
      <c r="AC623" s="91">
        <v>1</v>
      </c>
      <c r="AD623" s="91">
        <v>1</v>
      </c>
      <c r="AE623" s="91">
        <v>1</v>
      </c>
      <c r="AF623" s="91">
        <v>1</v>
      </c>
      <c r="AG623" s="91">
        <v>1</v>
      </c>
      <c r="AH623" s="91">
        <v>3</v>
      </c>
      <c r="AI623" s="91">
        <v>2</v>
      </c>
      <c r="AJ623" s="91">
        <v>3</v>
      </c>
      <c r="AK623" s="91">
        <v>1</v>
      </c>
      <c r="AL623" s="91">
        <v>1</v>
      </c>
      <c r="AM623" s="91">
        <v>1</v>
      </c>
      <c r="AN623" s="91">
        <v>1</v>
      </c>
      <c r="AO623" s="91">
        <v>2</v>
      </c>
      <c r="AP623" s="91">
        <v>2.0523090509999999</v>
      </c>
      <c r="AQ623" s="91">
        <v>2.1011438755</v>
      </c>
      <c r="AR623" s="91">
        <v>2.1262699491000001</v>
      </c>
      <c r="AS623" s="91">
        <v>2.2275414726</v>
      </c>
      <c r="AT623" s="91">
        <v>2.3852924173000001</v>
      </c>
      <c r="AU623" s="91">
        <v>2.4611517968000003</v>
      </c>
      <c r="AV623" s="91">
        <v>2.4413927966000002</v>
      </c>
      <c r="AW623" s="91">
        <v>2.4275604460999998</v>
      </c>
      <c r="AX623" s="91">
        <v>2.4061376352999995</v>
      </c>
      <c r="AY623" s="91">
        <v>2.3831587142999995</v>
      </c>
      <c r="AZ623" s="91">
        <v>2.3422953381000005</v>
      </c>
      <c r="BA623" s="91">
        <v>2.2931517500000003</v>
      </c>
      <c r="BB623" s="91">
        <v>2.2319028834999997</v>
      </c>
      <c r="BC623" s="91">
        <v>2.1730465204000002</v>
      </c>
      <c r="BD623" s="91">
        <v>2.1080622363999999</v>
      </c>
      <c r="BE623" s="91">
        <v>2.0500635859999998</v>
      </c>
      <c r="BF623" s="91">
        <v>1.9908717969999998</v>
      </c>
      <c r="BG623" s="91">
        <v>1.9337246819999996</v>
      </c>
      <c r="BH623" s="91">
        <v>1.8703241415000003</v>
      </c>
      <c r="BI623" s="91">
        <v>1.8098922902999997</v>
      </c>
      <c r="BJ623" s="91">
        <v>1.7446420704999999</v>
      </c>
      <c r="BK623" s="91">
        <v>1.6830610078999999</v>
      </c>
    </row>
    <row r="624" spans="1:79" s="106" customFormat="1" ht="12.75" customHeight="1" x14ac:dyDescent="0.2">
      <c r="B624" s="98" t="s">
        <v>60</v>
      </c>
      <c r="C624" s="98">
        <v>6316</v>
      </c>
      <c r="D624" s="98">
        <v>5516.5</v>
      </c>
      <c r="E624" s="98">
        <v>4717</v>
      </c>
      <c r="F624" s="98">
        <v>6052</v>
      </c>
      <c r="G624" s="98">
        <v>7387</v>
      </c>
      <c r="H624" s="98">
        <v>7527</v>
      </c>
      <c r="I624" s="98">
        <v>7530</v>
      </c>
      <c r="J624" s="98">
        <v>7595</v>
      </c>
      <c r="K624" s="98">
        <v>7992</v>
      </c>
      <c r="L624" s="98">
        <v>8066</v>
      </c>
      <c r="M624" s="98">
        <v>9975</v>
      </c>
      <c r="N624" s="98">
        <v>10374</v>
      </c>
      <c r="O624" s="98">
        <v>10685</v>
      </c>
      <c r="P624" s="98">
        <v>10732</v>
      </c>
      <c r="Q624" s="98">
        <v>11086</v>
      </c>
      <c r="R624" s="98">
        <v>9718</v>
      </c>
      <c r="S624" s="98">
        <v>9279</v>
      </c>
      <c r="T624" s="98">
        <v>9009</v>
      </c>
      <c r="U624" s="98">
        <v>8390</v>
      </c>
      <c r="V624" s="98">
        <v>7302</v>
      </c>
      <c r="W624" s="98">
        <v>7269</v>
      </c>
      <c r="X624" s="98">
        <v>7105</v>
      </c>
      <c r="Y624" s="98">
        <v>7014</v>
      </c>
      <c r="Z624" s="98">
        <v>6686</v>
      </c>
      <c r="AA624" s="98">
        <v>6428</v>
      </c>
      <c r="AB624" s="98">
        <v>6178</v>
      </c>
      <c r="AC624" s="98">
        <v>6069</v>
      </c>
      <c r="AD624" s="98">
        <v>5830</v>
      </c>
      <c r="AE624" s="98">
        <v>5150</v>
      </c>
      <c r="AF624" s="98">
        <v>4905</v>
      </c>
      <c r="AG624" s="98">
        <v>4698</v>
      </c>
      <c r="AH624" s="98">
        <v>4557</v>
      </c>
      <c r="AI624" s="98">
        <v>4321</v>
      </c>
      <c r="AJ624" s="98">
        <v>7571</v>
      </c>
      <c r="AK624" s="98">
        <v>7222</v>
      </c>
      <c r="AL624" s="98">
        <v>4189</v>
      </c>
      <c r="AM624" s="98">
        <v>4098</v>
      </c>
      <c r="AN624" s="98">
        <v>4158</v>
      </c>
      <c r="AO624" s="98">
        <v>4092</v>
      </c>
      <c r="AP624" s="98">
        <v>3911.1754809402046</v>
      </c>
      <c r="AQ624" s="98">
        <v>3761.4840432782985</v>
      </c>
      <c r="AR624" s="98">
        <v>3619.1379356704997</v>
      </c>
      <c r="AS624" s="98">
        <v>3501.56358604857</v>
      </c>
      <c r="AT624" s="98">
        <v>3386.4896626272202</v>
      </c>
      <c r="AU624" s="98">
        <v>3288.0545065272177</v>
      </c>
      <c r="AV624" s="98">
        <v>3188.9401101933086</v>
      </c>
      <c r="AW624" s="98">
        <v>3110.2689603985364</v>
      </c>
      <c r="AX624" s="98">
        <v>3033.8059658313132</v>
      </c>
      <c r="AY624" s="98">
        <v>2974.4259009602929</v>
      </c>
      <c r="AZ624" s="98">
        <v>2917.6742520776784</v>
      </c>
      <c r="BA624" s="98">
        <v>2875.1917897031158</v>
      </c>
      <c r="BB624" s="98">
        <v>2832.3688925230331</v>
      </c>
      <c r="BC624" s="98">
        <v>2798.250551349639</v>
      </c>
      <c r="BD624" s="98">
        <v>2761.3983481948717</v>
      </c>
      <c r="BE624" s="98">
        <v>2733.1220585672022</v>
      </c>
      <c r="BF624" s="98">
        <v>2702.3037557631733</v>
      </c>
      <c r="BG624" s="98">
        <v>2674.2621019646785</v>
      </c>
      <c r="BH624" s="98">
        <v>2638.8361118243442</v>
      </c>
      <c r="BI624" s="98">
        <v>2607.9038719783139</v>
      </c>
      <c r="BJ624" s="98">
        <v>2572.717749384602</v>
      </c>
      <c r="BK624" s="98">
        <v>2541.5299340021452</v>
      </c>
      <c r="BL624" s="156"/>
      <c r="BM624" s="98"/>
      <c r="BN624" s="98"/>
      <c r="BO624" s="98"/>
      <c r="BP624" s="98"/>
      <c r="BQ624" s="98"/>
      <c r="BR624" s="98"/>
      <c r="BS624" s="98"/>
      <c r="BT624" s="98"/>
      <c r="BU624" s="98"/>
      <c r="BV624" s="98"/>
      <c r="BW624" s="98"/>
      <c r="BX624" s="98"/>
      <c r="BY624" s="98"/>
      <c r="BZ624" s="98"/>
      <c r="CA624" s="98"/>
    </row>
    <row r="625" spans="1:63" ht="12.75" customHeight="1" x14ac:dyDescent="0.2">
      <c r="A625" s="96"/>
      <c r="B625" s="98" t="s">
        <v>12</v>
      </c>
    </row>
    <row r="626" spans="1:63" ht="12.75" customHeight="1" x14ac:dyDescent="0.2">
      <c r="A626" s="96"/>
    </row>
    <row r="627" spans="1:63" ht="12.75" customHeight="1" x14ac:dyDescent="0.2">
      <c r="A627" s="96"/>
    </row>
    <row r="628" spans="1:63" ht="12.75" customHeight="1" x14ac:dyDescent="0.2">
      <c r="A628" s="96"/>
    </row>
    <row r="629" spans="1:63" ht="12.75" customHeight="1" x14ac:dyDescent="0.2">
      <c r="A629" s="96"/>
    </row>
    <row r="630" spans="1:63" ht="12.75" customHeight="1" x14ac:dyDescent="0.2">
      <c r="A630" s="96"/>
    </row>
    <row r="631" spans="1:63" ht="12.75" customHeight="1" x14ac:dyDescent="0.2">
      <c r="A631" s="96"/>
    </row>
    <row r="632" spans="1:63" ht="12.75" customHeight="1" x14ac:dyDescent="0.2">
      <c r="A632" s="96"/>
    </row>
    <row r="633" spans="1:63" ht="12.75" customHeight="1" x14ac:dyDescent="0.2">
      <c r="A633" s="96"/>
    </row>
    <row r="635" spans="1:63" ht="12.75" customHeight="1" x14ac:dyDescent="0.2">
      <c r="A635" s="106" t="s">
        <v>40</v>
      </c>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row>
    <row r="636" spans="1:63" ht="12.75" customHeight="1" x14ac:dyDescent="0.2">
      <c r="B636" s="98" t="s">
        <v>56</v>
      </c>
      <c r="L636" s="91">
        <v>7449</v>
      </c>
      <c r="M636" s="91">
        <v>7391</v>
      </c>
      <c r="N636" s="91">
        <v>7251</v>
      </c>
      <c r="O636" s="91">
        <v>7097</v>
      </c>
      <c r="P636" s="91">
        <v>6973</v>
      </c>
      <c r="Q636" s="91">
        <v>6858</v>
      </c>
      <c r="R636" s="91">
        <v>7169</v>
      </c>
      <c r="S636" s="91">
        <v>7305</v>
      </c>
      <c r="T636" s="91">
        <v>6820</v>
      </c>
      <c r="U636" s="91">
        <v>6374</v>
      </c>
      <c r="V636" s="91">
        <v>5856</v>
      </c>
      <c r="W636" s="91">
        <v>6089</v>
      </c>
      <c r="X636" s="91">
        <v>5833</v>
      </c>
      <c r="Y636" s="91">
        <v>5691</v>
      </c>
      <c r="Z636" s="91">
        <v>5451</v>
      </c>
      <c r="AA636" s="91">
        <v>5300</v>
      </c>
      <c r="AB636" s="91">
        <v>5179</v>
      </c>
      <c r="AC636" s="91">
        <v>4926</v>
      </c>
      <c r="AD636" s="91">
        <v>4655</v>
      </c>
      <c r="AE636" s="91">
        <v>4534</v>
      </c>
      <c r="AF636" s="91">
        <v>4391</v>
      </c>
      <c r="AG636" s="91">
        <v>4338</v>
      </c>
      <c r="AH636" s="91">
        <v>4195</v>
      </c>
      <c r="AI636" s="91">
        <v>4055</v>
      </c>
      <c r="AJ636" s="91">
        <v>3875</v>
      </c>
      <c r="AK636" s="91">
        <v>3789</v>
      </c>
      <c r="AL636" s="91">
        <v>3710</v>
      </c>
      <c r="AM636" s="91">
        <v>3619</v>
      </c>
      <c r="AN636" s="91">
        <v>3600</v>
      </c>
      <c r="AO636" s="91">
        <v>3592</v>
      </c>
      <c r="AP636" s="91">
        <v>3524.3128421347965</v>
      </c>
      <c r="AQ636" s="91">
        <v>3473.0128985545007</v>
      </c>
      <c r="AR636" s="91">
        <v>3422.4762438967718</v>
      </c>
      <c r="AS636" s="91">
        <v>3380.6729415075397</v>
      </c>
      <c r="AT636" s="91">
        <v>3334.8869380571891</v>
      </c>
      <c r="AU636" s="91">
        <v>3300.8154471011644</v>
      </c>
      <c r="AV636" s="91">
        <v>3265.8639560722982</v>
      </c>
      <c r="AW636" s="91">
        <v>3237.628229381723</v>
      </c>
      <c r="AX636" s="91">
        <v>3209.2949550638659</v>
      </c>
      <c r="AY636" s="91">
        <v>3185.0552021621506</v>
      </c>
      <c r="AZ636" s="91">
        <v>3157.2977119023317</v>
      </c>
      <c r="BA636" s="91">
        <v>3136.0034898694876</v>
      </c>
      <c r="BB636" s="91">
        <v>3108.6636631255319</v>
      </c>
      <c r="BC636" s="91">
        <v>3084.0001415980837</v>
      </c>
      <c r="BD636" s="91">
        <v>3056.4451382492289</v>
      </c>
      <c r="BE636" s="91">
        <v>3032.6415610827489</v>
      </c>
      <c r="BF636" s="91">
        <v>3006.0037463243971</v>
      </c>
      <c r="BG636" s="91">
        <v>2978.6866444566904</v>
      </c>
      <c r="BH636" s="91">
        <v>2945.8911373575993</v>
      </c>
      <c r="BI636" s="91">
        <v>2916.8008320124572</v>
      </c>
      <c r="BJ636" s="91">
        <v>2885.2253991526782</v>
      </c>
      <c r="BK636" s="91">
        <v>2854.2158283546141</v>
      </c>
    </row>
    <row r="637" spans="1:63" ht="12.75" customHeight="1" x14ac:dyDescent="0.2">
      <c r="B637" s="98" t="s">
        <v>49</v>
      </c>
      <c r="L637" s="91">
        <v>5258</v>
      </c>
      <c r="M637" s="91">
        <v>5184</v>
      </c>
      <c r="N637" s="91">
        <v>5065</v>
      </c>
      <c r="O637" s="91">
        <v>4957</v>
      </c>
      <c r="P637" s="91">
        <v>4924</v>
      </c>
      <c r="Q637" s="91">
        <v>4850</v>
      </c>
      <c r="R637" s="91">
        <v>5084</v>
      </c>
      <c r="S637" s="91">
        <v>5196</v>
      </c>
      <c r="T637" s="91">
        <v>4808</v>
      </c>
      <c r="U637" s="91">
        <v>4497</v>
      </c>
      <c r="V637" s="91">
        <v>4065</v>
      </c>
      <c r="W637" s="91">
        <v>4092</v>
      </c>
      <c r="X637" s="91">
        <v>3962</v>
      </c>
      <c r="Y637" s="91">
        <v>3863</v>
      </c>
      <c r="Z637" s="91">
        <v>3667</v>
      </c>
      <c r="AA637" s="91">
        <v>3545</v>
      </c>
      <c r="AB637" s="91">
        <v>3408</v>
      </c>
      <c r="AC637" s="91">
        <v>3242</v>
      </c>
      <c r="AD637" s="91">
        <v>3055</v>
      </c>
      <c r="AE637" s="91">
        <v>2927</v>
      </c>
      <c r="AF637" s="91">
        <v>2871</v>
      </c>
      <c r="AG637" s="91">
        <v>2748</v>
      </c>
      <c r="AH637" s="91">
        <v>2625</v>
      </c>
      <c r="AI637" s="91">
        <v>2549</v>
      </c>
      <c r="AJ637" s="91">
        <v>2424</v>
      </c>
      <c r="AK637" s="91">
        <v>2337</v>
      </c>
      <c r="AL637" s="91">
        <v>2282</v>
      </c>
      <c r="AM637" s="91">
        <v>2205</v>
      </c>
      <c r="AN637" s="91">
        <v>2171</v>
      </c>
      <c r="AO637" s="91">
        <v>2157</v>
      </c>
      <c r="AP637" s="91">
        <v>2128.2913312432952</v>
      </c>
      <c r="AQ637" s="91">
        <v>2107.4768248343012</v>
      </c>
      <c r="AR637" s="91">
        <v>2084.1887337804969</v>
      </c>
      <c r="AS637" s="91">
        <v>2066.5128390492</v>
      </c>
      <c r="AT637" s="91">
        <v>2047.2501384588261</v>
      </c>
      <c r="AU637" s="91">
        <v>2031.5486275189623</v>
      </c>
      <c r="AV637" s="91">
        <v>2013.3712276209496</v>
      </c>
      <c r="AW637" s="91">
        <v>2000.3117012439825</v>
      </c>
      <c r="AX637" s="91">
        <v>1986.4811289391621</v>
      </c>
      <c r="AY637" s="91">
        <v>1983.8909399507968</v>
      </c>
      <c r="AZ637" s="91">
        <v>1985.5983891714484</v>
      </c>
      <c r="BA637" s="91">
        <v>1987.9662571569711</v>
      </c>
      <c r="BB637" s="91">
        <v>1982.0383484725226</v>
      </c>
      <c r="BC637" s="91">
        <v>2003.5790193476228</v>
      </c>
      <c r="BD637" s="91">
        <v>2042.6980697959366</v>
      </c>
      <c r="BE637" s="91">
        <v>2055.5765461554297</v>
      </c>
      <c r="BF637" s="91">
        <v>2049.8051528876208</v>
      </c>
      <c r="BG637" s="91">
        <v>2048.8838250457093</v>
      </c>
      <c r="BH637" s="91">
        <v>2041.615388397822</v>
      </c>
      <c r="BI637" s="91">
        <v>2031.1274808519722</v>
      </c>
      <c r="BJ637" s="91">
        <v>2018.3243004825715</v>
      </c>
      <c r="BK637" s="91">
        <v>2006.7266119260332</v>
      </c>
    </row>
    <row r="638" spans="1:63" ht="12.75" customHeight="1" x14ac:dyDescent="0.2">
      <c r="B638" s="98" t="s">
        <v>50</v>
      </c>
      <c r="L638" s="91">
        <v>5162</v>
      </c>
      <c r="M638" s="91">
        <v>5195</v>
      </c>
      <c r="N638" s="91">
        <v>5024</v>
      </c>
      <c r="O638" s="91">
        <v>4950</v>
      </c>
      <c r="P638" s="91">
        <v>4942</v>
      </c>
      <c r="Q638" s="91">
        <v>4975</v>
      </c>
      <c r="R638" s="91">
        <v>5158</v>
      </c>
      <c r="S638" s="91">
        <v>5339</v>
      </c>
      <c r="T638" s="91">
        <v>5158</v>
      </c>
      <c r="U638" s="91">
        <v>4991</v>
      </c>
      <c r="V638" s="91">
        <v>4798</v>
      </c>
      <c r="W638" s="91">
        <v>4995</v>
      </c>
      <c r="X638" s="91">
        <v>4974</v>
      </c>
      <c r="Y638" s="91">
        <v>4918</v>
      </c>
      <c r="Z638" s="91">
        <v>4876</v>
      </c>
      <c r="AA638" s="91">
        <v>4826</v>
      </c>
      <c r="AB638" s="91">
        <v>4803</v>
      </c>
      <c r="AC638" s="91">
        <v>4771</v>
      </c>
      <c r="AD638" s="91">
        <v>4891</v>
      </c>
      <c r="AE638" s="91">
        <v>4889</v>
      </c>
      <c r="AF638" s="91">
        <v>4863</v>
      </c>
      <c r="AG638" s="91">
        <v>5017</v>
      </c>
      <c r="AH638" s="91">
        <v>4999</v>
      </c>
      <c r="AI638" s="91">
        <v>5117</v>
      </c>
      <c r="AJ638" s="91">
        <v>5033</v>
      </c>
      <c r="AK638" s="91">
        <v>5083</v>
      </c>
      <c r="AL638" s="91">
        <v>5157</v>
      </c>
      <c r="AM638" s="91">
        <v>5193</v>
      </c>
      <c r="AN638" s="91">
        <v>5370</v>
      </c>
      <c r="AO638" s="91">
        <v>5567</v>
      </c>
      <c r="AP638" s="91">
        <v>5588.7968379531931</v>
      </c>
      <c r="AQ638" s="91">
        <v>5624.5057649361152</v>
      </c>
      <c r="AR638" s="91">
        <v>5653.3984872089131</v>
      </c>
      <c r="AS638" s="91">
        <v>5685.9157361148946</v>
      </c>
      <c r="AT638" s="91">
        <v>5711.158217315502</v>
      </c>
      <c r="AU638" s="91">
        <v>5736.2240312012991</v>
      </c>
      <c r="AV638" s="91">
        <v>5751.5772305765995</v>
      </c>
      <c r="AW638" s="91">
        <v>5769.0228731171246</v>
      </c>
      <c r="AX638" s="91">
        <v>5779.1621034590244</v>
      </c>
      <c r="AY638" s="91">
        <v>5792.896777653038</v>
      </c>
      <c r="AZ638" s="91">
        <v>5801.9107564041224</v>
      </c>
      <c r="BA638" s="91">
        <v>5814.6118047868931</v>
      </c>
      <c r="BB638" s="91">
        <v>5809.0952233491771</v>
      </c>
      <c r="BC638" s="91">
        <v>5803.4929645997363</v>
      </c>
      <c r="BD638" s="91">
        <v>5789.8143073915071</v>
      </c>
      <c r="BE638" s="91">
        <v>5779.1281345232246</v>
      </c>
      <c r="BF638" s="91">
        <v>5761.9343343578548</v>
      </c>
      <c r="BG638" s="91">
        <v>5744.6490184125696</v>
      </c>
      <c r="BH638" s="91">
        <v>5718.9111728362577</v>
      </c>
      <c r="BI638" s="91">
        <v>5691.5231652780794</v>
      </c>
      <c r="BJ638" s="91">
        <v>5654.4125789145346</v>
      </c>
      <c r="BK638" s="91">
        <v>5615.5357555262299</v>
      </c>
    </row>
    <row r="639" spans="1:63" ht="12.75" customHeight="1" x14ac:dyDescent="0.2">
      <c r="B639" s="98" t="s">
        <v>51</v>
      </c>
      <c r="L639" s="91">
        <v>1716</v>
      </c>
      <c r="M639" s="91">
        <v>1699</v>
      </c>
      <c r="N639" s="91">
        <v>1629</v>
      </c>
      <c r="O639" s="91">
        <v>1593</v>
      </c>
      <c r="P639" s="91">
        <v>1574</v>
      </c>
      <c r="Q639" s="91">
        <v>1588</v>
      </c>
      <c r="R639" s="91">
        <v>1646</v>
      </c>
      <c r="S639" s="91">
        <v>1676</v>
      </c>
      <c r="T639" s="91">
        <v>1539</v>
      </c>
      <c r="U639" s="91">
        <v>1404</v>
      </c>
      <c r="V639" s="91">
        <v>1254</v>
      </c>
      <c r="W639" s="91">
        <v>1257</v>
      </c>
      <c r="X639" s="91">
        <v>1241</v>
      </c>
      <c r="Y639" s="91">
        <v>1191</v>
      </c>
      <c r="Z639" s="91">
        <v>1172</v>
      </c>
      <c r="AA639" s="91">
        <v>1142</v>
      </c>
      <c r="AB639" s="91">
        <v>1116</v>
      </c>
      <c r="AC639" s="91">
        <v>1067</v>
      </c>
      <c r="AD639" s="91">
        <v>1011</v>
      </c>
      <c r="AE639" s="91">
        <v>983</v>
      </c>
      <c r="AF639" s="91">
        <v>967</v>
      </c>
      <c r="AG639" s="91">
        <v>968</v>
      </c>
      <c r="AH639" s="91">
        <v>950</v>
      </c>
      <c r="AI639" s="91">
        <v>944</v>
      </c>
      <c r="AJ639" s="91">
        <v>892</v>
      </c>
      <c r="AK639" s="91">
        <v>885</v>
      </c>
      <c r="AL639" s="91">
        <v>862</v>
      </c>
      <c r="AM639" s="91">
        <v>849</v>
      </c>
      <c r="AN639" s="91">
        <v>883</v>
      </c>
      <c r="AO639" s="91">
        <v>884</v>
      </c>
      <c r="AP639" s="91">
        <v>882.19982062650058</v>
      </c>
      <c r="AQ639" s="91">
        <v>882.54581879770012</v>
      </c>
      <c r="AR639" s="91">
        <v>882.16803098870025</v>
      </c>
      <c r="AS639" s="91">
        <v>881.42491177910517</v>
      </c>
      <c r="AT639" s="91">
        <v>878.11569560043381</v>
      </c>
      <c r="AU639" s="91">
        <v>877.03208841920275</v>
      </c>
      <c r="AV639" s="91">
        <v>875.45645649550011</v>
      </c>
      <c r="AW639" s="91">
        <v>875.49301520349923</v>
      </c>
      <c r="AX639" s="91">
        <v>875.57083878510059</v>
      </c>
      <c r="AY639" s="91">
        <v>876.12531883059967</v>
      </c>
      <c r="AZ639" s="91">
        <v>875.48534551030002</v>
      </c>
      <c r="BA639" s="91">
        <v>875.52111330782043</v>
      </c>
      <c r="BB639" s="91">
        <v>873.52015962299652</v>
      </c>
      <c r="BC639" s="91">
        <v>871.76884625769719</v>
      </c>
      <c r="BD639" s="91">
        <v>868.95255381389768</v>
      </c>
      <c r="BE639" s="91">
        <v>867.23893530855116</v>
      </c>
      <c r="BF639" s="91">
        <v>865.1129165920496</v>
      </c>
      <c r="BG639" s="91">
        <v>863.23153710952329</v>
      </c>
      <c r="BH639" s="91">
        <v>860.05410890973451</v>
      </c>
      <c r="BI639" s="91">
        <v>856.53895366969425</v>
      </c>
      <c r="BJ639" s="91">
        <v>851.83603247667031</v>
      </c>
      <c r="BK639" s="91">
        <v>846.37862887927565</v>
      </c>
    </row>
    <row r="640" spans="1:63" ht="12.75" customHeight="1" x14ac:dyDescent="0.2">
      <c r="B640" s="98" t="s">
        <v>52</v>
      </c>
      <c r="L640" s="91">
        <v>1776</v>
      </c>
      <c r="M640" s="91">
        <v>1804</v>
      </c>
      <c r="N640" s="91">
        <v>1774</v>
      </c>
      <c r="O640" s="91">
        <v>1750</v>
      </c>
      <c r="P640" s="91">
        <v>1739</v>
      </c>
      <c r="Q640" s="91">
        <v>1719</v>
      </c>
      <c r="R640" s="91">
        <v>1786</v>
      </c>
      <c r="S640" s="91">
        <v>1837</v>
      </c>
      <c r="T640" s="91">
        <v>1711</v>
      </c>
      <c r="U640" s="91">
        <v>1622</v>
      </c>
      <c r="V640" s="91">
        <v>1459</v>
      </c>
      <c r="W640" s="91">
        <v>1502</v>
      </c>
      <c r="X640" s="91">
        <v>1461</v>
      </c>
      <c r="Y640" s="91">
        <v>1518</v>
      </c>
      <c r="Z640" s="91">
        <v>1484</v>
      </c>
      <c r="AA640" s="91">
        <v>1458</v>
      </c>
      <c r="AB640" s="91">
        <v>1426</v>
      </c>
      <c r="AC640" s="91">
        <v>1380</v>
      </c>
      <c r="AD640" s="91">
        <v>1343</v>
      </c>
      <c r="AE640" s="91">
        <v>1340</v>
      </c>
      <c r="AF640" s="91">
        <v>1339</v>
      </c>
      <c r="AG640" s="91">
        <v>1304</v>
      </c>
      <c r="AH640" s="91">
        <v>1283</v>
      </c>
      <c r="AI640" s="91">
        <v>1300</v>
      </c>
      <c r="AJ640" s="91">
        <v>1267</v>
      </c>
      <c r="AK640" s="91">
        <v>1268</v>
      </c>
      <c r="AL640" s="91">
        <v>1255</v>
      </c>
      <c r="AM640" s="91">
        <v>1244</v>
      </c>
      <c r="AN640" s="91">
        <v>1229</v>
      </c>
      <c r="AO640" s="91">
        <v>1268</v>
      </c>
      <c r="AP640" s="91">
        <v>1255.174448929296</v>
      </c>
      <c r="AQ640" s="91">
        <v>1249.098567342603</v>
      </c>
      <c r="AR640" s="91">
        <v>1244.2105124796981</v>
      </c>
      <c r="AS640" s="91">
        <v>1239.1232996524006</v>
      </c>
      <c r="AT640" s="91">
        <v>1232.9328159419492</v>
      </c>
      <c r="AU640" s="91">
        <v>1227.5292660730502</v>
      </c>
      <c r="AV640" s="91">
        <v>1220.1727422110318</v>
      </c>
      <c r="AW640" s="91">
        <v>1217.0580690281174</v>
      </c>
      <c r="AX640" s="91">
        <v>1214.27919347999</v>
      </c>
      <c r="AY640" s="91">
        <v>1212.0078685698686</v>
      </c>
      <c r="AZ640" s="91">
        <v>1207.6755134059174</v>
      </c>
      <c r="BA640" s="91">
        <v>1204.7534020913452</v>
      </c>
      <c r="BB640" s="91">
        <v>1198.8614373278356</v>
      </c>
      <c r="BC640" s="91">
        <v>1194.2013542962993</v>
      </c>
      <c r="BD640" s="91">
        <v>1188.6605174501342</v>
      </c>
      <c r="BE640" s="91">
        <v>1183.3596824337094</v>
      </c>
      <c r="BF640" s="91">
        <v>1176.0812047765605</v>
      </c>
      <c r="BG640" s="91">
        <v>1169.7754444079685</v>
      </c>
      <c r="BH640" s="91">
        <v>1161.8222395402092</v>
      </c>
      <c r="BI640" s="91">
        <v>1155.3049731796102</v>
      </c>
      <c r="BJ640" s="91">
        <v>1147.5561572517458</v>
      </c>
      <c r="BK640" s="91">
        <v>1139.2793463908597</v>
      </c>
    </row>
    <row r="641" spans="1:79" ht="12.75" customHeight="1" x14ac:dyDescent="0.2">
      <c r="B641" s="98" t="s">
        <v>53</v>
      </c>
      <c r="L641" s="91">
        <v>504</v>
      </c>
      <c r="M641" s="91">
        <v>514</v>
      </c>
      <c r="N641" s="91">
        <v>498</v>
      </c>
      <c r="O641" s="91">
        <v>487</v>
      </c>
      <c r="P641" s="91">
        <v>474</v>
      </c>
      <c r="Q641" s="91">
        <v>473</v>
      </c>
      <c r="R641" s="91">
        <v>495</v>
      </c>
      <c r="S641" s="91">
        <v>492</v>
      </c>
      <c r="T641" s="91">
        <v>460</v>
      </c>
      <c r="U641" s="91">
        <v>432</v>
      </c>
      <c r="V641" s="91">
        <v>396</v>
      </c>
      <c r="W641" s="91">
        <v>423</v>
      </c>
      <c r="X641" s="91">
        <v>423</v>
      </c>
      <c r="Y641" s="91">
        <v>434</v>
      </c>
      <c r="Z641" s="91">
        <v>438</v>
      </c>
      <c r="AA641" s="91">
        <v>442</v>
      </c>
      <c r="AB641" s="91">
        <v>420</v>
      </c>
      <c r="AC641" s="91">
        <v>427</v>
      </c>
      <c r="AD641" s="91">
        <v>440</v>
      </c>
      <c r="AE641" s="91">
        <v>435</v>
      </c>
      <c r="AF641" s="91">
        <v>421</v>
      </c>
      <c r="AG641" s="91">
        <v>435</v>
      </c>
      <c r="AH641" s="91">
        <v>442</v>
      </c>
      <c r="AI641" s="91">
        <v>435</v>
      </c>
      <c r="AJ641" s="91">
        <v>439</v>
      </c>
      <c r="AK641" s="91">
        <v>442</v>
      </c>
      <c r="AL641" s="91">
        <v>445</v>
      </c>
      <c r="AM641" s="91">
        <v>449</v>
      </c>
      <c r="AN641" s="91">
        <v>456</v>
      </c>
      <c r="AO641" s="91">
        <v>476</v>
      </c>
      <c r="AP641" s="91">
        <v>479.64958095100059</v>
      </c>
      <c r="AQ641" s="91">
        <v>482.52304619480032</v>
      </c>
      <c r="AR641" s="91">
        <v>484.03719443420022</v>
      </c>
      <c r="AS641" s="91">
        <v>486.95022130040024</v>
      </c>
      <c r="AT641" s="91">
        <v>489.96196776820085</v>
      </c>
      <c r="AU641" s="91">
        <v>491.87617857290013</v>
      </c>
      <c r="AV641" s="91">
        <v>492.24499880550019</v>
      </c>
      <c r="AW641" s="91">
        <v>493.48637035930074</v>
      </c>
      <c r="AX641" s="91">
        <v>494.86422880930024</v>
      </c>
      <c r="AY641" s="91">
        <v>497.00832297889957</v>
      </c>
      <c r="AZ641" s="91">
        <v>498.91550649850012</v>
      </c>
      <c r="BA641" s="91">
        <v>500.69480455939987</v>
      </c>
      <c r="BB641" s="91">
        <v>501.75951354839987</v>
      </c>
      <c r="BC641" s="91">
        <v>502.85342650340027</v>
      </c>
      <c r="BD641" s="91">
        <v>503.15928080270027</v>
      </c>
      <c r="BE641" s="91">
        <v>503.69849750369997</v>
      </c>
      <c r="BF641" s="91">
        <v>503.78123160730007</v>
      </c>
      <c r="BG641" s="91">
        <v>504.10901812690003</v>
      </c>
      <c r="BH641" s="91">
        <v>503.94022128019179</v>
      </c>
      <c r="BI641" s="91">
        <v>503.27496047896773</v>
      </c>
      <c r="BJ641" s="91">
        <v>501.62468265153188</v>
      </c>
      <c r="BK641" s="91">
        <v>499.17985520559671</v>
      </c>
    </row>
    <row r="642" spans="1:79" ht="12.75" customHeight="1" x14ac:dyDescent="0.2">
      <c r="B642" s="98" t="s">
        <v>54</v>
      </c>
      <c r="L642" s="91">
        <v>52</v>
      </c>
      <c r="M642" s="91">
        <v>44</v>
      </c>
      <c r="N642" s="91">
        <v>49</v>
      </c>
      <c r="O642" s="91">
        <v>51</v>
      </c>
      <c r="P642" s="91">
        <v>49</v>
      </c>
      <c r="Q642" s="91">
        <v>48</v>
      </c>
      <c r="R642" s="91">
        <v>51</v>
      </c>
      <c r="S642" s="91">
        <v>49</v>
      </c>
      <c r="T642" s="91">
        <v>45</v>
      </c>
      <c r="U642" s="91">
        <v>51</v>
      </c>
      <c r="V642" s="91">
        <v>40</v>
      </c>
      <c r="W642" s="91">
        <v>40</v>
      </c>
      <c r="X642" s="91">
        <v>41</v>
      </c>
      <c r="Y642" s="91">
        <v>41</v>
      </c>
      <c r="Z642" s="91">
        <v>44</v>
      </c>
      <c r="AA642" s="91">
        <v>50</v>
      </c>
      <c r="AB642" s="91">
        <v>49</v>
      </c>
      <c r="AC642" s="91">
        <v>51</v>
      </c>
      <c r="AD642" s="91">
        <v>51</v>
      </c>
      <c r="AE642" s="91">
        <v>47</v>
      </c>
      <c r="AF642" s="91">
        <v>51</v>
      </c>
      <c r="AG642" s="91">
        <v>55</v>
      </c>
      <c r="AH642" s="91">
        <v>60</v>
      </c>
      <c r="AI642" s="91">
        <v>58</v>
      </c>
      <c r="AJ642" s="91">
        <v>54</v>
      </c>
      <c r="AK642" s="91">
        <v>54</v>
      </c>
      <c r="AL642" s="91">
        <v>54</v>
      </c>
      <c r="AM642" s="91">
        <v>60</v>
      </c>
      <c r="AN642" s="91">
        <v>63</v>
      </c>
      <c r="AO642" s="91">
        <v>60</v>
      </c>
      <c r="AP642" s="91">
        <v>59.678961027000028</v>
      </c>
      <c r="AQ642" s="91">
        <v>59.23751489579999</v>
      </c>
      <c r="AR642" s="91">
        <v>58.739695985200008</v>
      </c>
      <c r="AS642" s="91">
        <v>58.290411095100019</v>
      </c>
      <c r="AT642" s="91">
        <v>57.734917897499969</v>
      </c>
      <c r="AU642" s="91">
        <v>57.464504286799993</v>
      </c>
      <c r="AV642" s="91">
        <v>57.346887620699988</v>
      </c>
      <c r="AW642" s="91">
        <v>57.045362709399967</v>
      </c>
      <c r="AX642" s="91">
        <v>56.474684212999982</v>
      </c>
      <c r="AY642" s="91">
        <v>55.916765859100025</v>
      </c>
      <c r="AZ642" s="91">
        <v>55.275991551399976</v>
      </c>
      <c r="BA642" s="91">
        <v>55.013741068799987</v>
      </c>
      <c r="BB642" s="91">
        <v>54.902665874199982</v>
      </c>
      <c r="BC642" s="91">
        <v>54.349141597800013</v>
      </c>
      <c r="BD642" s="91">
        <v>53.429603365000006</v>
      </c>
      <c r="BE642" s="91">
        <v>52.943972087100015</v>
      </c>
      <c r="BF642" s="91">
        <v>52.678195456499999</v>
      </c>
      <c r="BG642" s="91">
        <v>52.377091456300029</v>
      </c>
      <c r="BH642" s="91">
        <v>51.938802140399957</v>
      </c>
      <c r="BI642" s="91">
        <v>51.383130610300022</v>
      </c>
      <c r="BJ642" s="91">
        <v>50.621246265700002</v>
      </c>
      <c r="BK642" s="91">
        <v>50.015069050399973</v>
      </c>
    </row>
    <row r="643" spans="1:79" ht="12.75" customHeight="1" x14ac:dyDescent="0.2">
      <c r="B643" s="98" t="s">
        <v>55</v>
      </c>
      <c r="L643" s="91">
        <v>311</v>
      </c>
      <c r="M643" s="91">
        <v>310</v>
      </c>
      <c r="N643" s="91">
        <v>312</v>
      </c>
      <c r="O643" s="91">
        <v>297</v>
      </c>
      <c r="P643" s="91">
        <v>298</v>
      </c>
      <c r="Q643" s="91">
        <v>282</v>
      </c>
      <c r="R643" s="91">
        <v>305</v>
      </c>
      <c r="S643" s="91">
        <v>308</v>
      </c>
      <c r="T643" s="91">
        <v>284</v>
      </c>
      <c r="U643" s="91">
        <v>263</v>
      </c>
      <c r="V643" s="91">
        <v>240</v>
      </c>
      <c r="W643" s="91">
        <v>254</v>
      </c>
      <c r="X643" s="91">
        <v>246</v>
      </c>
      <c r="Y643" s="91">
        <v>255</v>
      </c>
      <c r="Z643" s="91">
        <v>253</v>
      </c>
      <c r="AA643" s="91">
        <v>255</v>
      </c>
      <c r="AB643" s="91">
        <v>263</v>
      </c>
      <c r="AC643" s="91">
        <v>266</v>
      </c>
      <c r="AD643" s="91">
        <v>268</v>
      </c>
      <c r="AE643" s="91">
        <v>258</v>
      </c>
      <c r="AF643" s="91">
        <v>271</v>
      </c>
      <c r="AG643" s="91">
        <v>287</v>
      </c>
      <c r="AH643" s="91">
        <v>282</v>
      </c>
      <c r="AI643" s="91">
        <v>282</v>
      </c>
      <c r="AJ643" s="91">
        <v>258</v>
      </c>
      <c r="AK643" s="91">
        <v>258</v>
      </c>
      <c r="AL643" s="91">
        <v>263</v>
      </c>
      <c r="AM643" s="91">
        <v>255</v>
      </c>
      <c r="AN643" s="91">
        <v>257</v>
      </c>
      <c r="AO643" s="91">
        <v>264</v>
      </c>
      <c r="AP643" s="91">
        <v>272.67301605349974</v>
      </c>
      <c r="AQ643" s="91">
        <v>280.75215157209999</v>
      </c>
      <c r="AR643" s="91">
        <v>286.17299664170014</v>
      </c>
      <c r="AS643" s="91">
        <v>289.02886153959986</v>
      </c>
      <c r="AT643" s="91">
        <v>289.50869429999989</v>
      </c>
      <c r="AU643" s="91">
        <v>289.69403014710002</v>
      </c>
      <c r="AV643" s="91">
        <v>288.87627759970019</v>
      </c>
      <c r="AW643" s="91">
        <v>288.44995122220024</v>
      </c>
      <c r="AX643" s="91">
        <v>287.39370835809996</v>
      </c>
      <c r="AY643" s="91">
        <v>285.76864588570032</v>
      </c>
      <c r="AZ643" s="91">
        <v>283.20602691089999</v>
      </c>
      <c r="BA643" s="91">
        <v>280.94743723199997</v>
      </c>
      <c r="BB643" s="91">
        <v>276.17863116349992</v>
      </c>
      <c r="BC643" s="91">
        <v>271.86707004590005</v>
      </c>
      <c r="BD643" s="91">
        <v>267.17355681399988</v>
      </c>
      <c r="BE643" s="91">
        <v>262.47114357860011</v>
      </c>
      <c r="BF643" s="91">
        <v>257.09992401900001</v>
      </c>
      <c r="BG643" s="91">
        <v>251.69971077770029</v>
      </c>
      <c r="BH643" s="91">
        <v>245.66691442865164</v>
      </c>
      <c r="BI643" s="91">
        <v>240.34288974127892</v>
      </c>
      <c r="BJ643" s="91">
        <v>234.78770506805969</v>
      </c>
      <c r="BK643" s="91">
        <v>229.21072916631908</v>
      </c>
    </row>
    <row r="644" spans="1:79" ht="12.75" customHeight="1" x14ac:dyDescent="0.2">
      <c r="B644" s="98" t="s">
        <v>59</v>
      </c>
      <c r="L644" s="91">
        <v>0</v>
      </c>
      <c r="M644" s="91">
        <v>0</v>
      </c>
      <c r="N644" s="91">
        <v>0</v>
      </c>
      <c r="O644" s="91">
        <v>0</v>
      </c>
      <c r="P644" s="91">
        <v>0</v>
      </c>
      <c r="Q644" s="91">
        <v>0</v>
      </c>
      <c r="R644" s="91">
        <v>0</v>
      </c>
      <c r="S644" s="91">
        <v>25</v>
      </c>
      <c r="T644" s="91">
        <v>26</v>
      </c>
      <c r="U644" s="91">
        <v>26</v>
      </c>
      <c r="V644" s="91">
        <v>22</v>
      </c>
      <c r="W644" s="91">
        <v>26</v>
      </c>
      <c r="X644" s="91">
        <v>27</v>
      </c>
      <c r="Y644" s="91">
        <v>30</v>
      </c>
      <c r="Z644" s="91">
        <v>29</v>
      </c>
      <c r="AA644" s="91">
        <v>32</v>
      </c>
      <c r="AB644" s="91">
        <v>30</v>
      </c>
      <c r="AC644" s="91">
        <v>29</v>
      </c>
      <c r="AD644" s="91">
        <v>33</v>
      </c>
      <c r="AE644" s="91">
        <v>34</v>
      </c>
      <c r="AF644" s="91">
        <v>36</v>
      </c>
      <c r="AG644" s="91">
        <v>40</v>
      </c>
      <c r="AH644" s="91">
        <v>43</v>
      </c>
      <c r="AI644" s="91">
        <v>44</v>
      </c>
      <c r="AJ644" s="91">
        <v>50</v>
      </c>
      <c r="AK644" s="91">
        <v>58</v>
      </c>
      <c r="AL644" s="91">
        <v>58</v>
      </c>
      <c r="AM644" s="91">
        <v>59</v>
      </c>
      <c r="AN644" s="91">
        <v>62</v>
      </c>
      <c r="AO644" s="91">
        <v>60</v>
      </c>
      <c r="AP644" s="91">
        <v>74.573955246799983</v>
      </c>
      <c r="AQ644" s="91">
        <v>83.088229256200009</v>
      </c>
      <c r="AR644" s="91">
        <v>87.163055702999984</v>
      </c>
      <c r="AS644" s="91">
        <v>89.946792174400002</v>
      </c>
      <c r="AT644" s="91">
        <v>92.891484414599987</v>
      </c>
      <c r="AU644" s="91">
        <v>95.609456723699992</v>
      </c>
      <c r="AV644" s="91">
        <v>97.328258967200014</v>
      </c>
      <c r="AW644" s="91">
        <v>99.08465789389443</v>
      </c>
      <c r="AX644" s="91">
        <v>100.61513160499997</v>
      </c>
      <c r="AY644" s="91">
        <v>101.69522314719995</v>
      </c>
      <c r="AZ644" s="91">
        <v>102.14810557200002</v>
      </c>
      <c r="BA644" s="91">
        <v>102.49110629889998</v>
      </c>
      <c r="BB644" s="91">
        <v>102.20481139059999</v>
      </c>
      <c r="BC644" s="91">
        <v>102.38459479428613</v>
      </c>
      <c r="BD644" s="91">
        <v>102.61631567457428</v>
      </c>
      <c r="BE644" s="91">
        <v>102.75442316800483</v>
      </c>
      <c r="BF644" s="91">
        <v>101.96485261545917</v>
      </c>
      <c r="BG644" s="91">
        <v>100.76109487501172</v>
      </c>
      <c r="BH644" s="91">
        <v>100.16578260608209</v>
      </c>
      <c r="BI644" s="91">
        <v>100.19828321454341</v>
      </c>
      <c r="BJ644" s="91">
        <v>99.94845412834465</v>
      </c>
      <c r="BK644" s="91">
        <v>99.957556061168106</v>
      </c>
    </row>
    <row r="645" spans="1:79" s="106" customFormat="1" ht="12.75" customHeight="1" x14ac:dyDescent="0.2">
      <c r="B645" s="98" t="s">
        <v>60</v>
      </c>
      <c r="C645" s="98"/>
      <c r="D645" s="98"/>
      <c r="E645" s="98"/>
      <c r="F645" s="98"/>
      <c r="G645" s="98"/>
      <c r="H645" s="98"/>
      <c r="I645" s="98"/>
      <c r="J645" s="98"/>
      <c r="K645" s="98"/>
      <c r="L645" s="98">
        <v>22228</v>
      </c>
      <c r="M645" s="98">
        <v>22141</v>
      </c>
      <c r="N645" s="98">
        <v>21602</v>
      </c>
      <c r="O645" s="98">
        <v>21182</v>
      </c>
      <c r="P645" s="98">
        <v>20973</v>
      </c>
      <c r="Q645" s="98">
        <v>20793</v>
      </c>
      <c r="R645" s="98">
        <v>21694</v>
      </c>
      <c r="S645" s="98">
        <v>22227</v>
      </c>
      <c r="T645" s="98">
        <v>20851</v>
      </c>
      <c r="U645" s="98">
        <v>19660</v>
      </c>
      <c r="V645" s="98">
        <v>18130</v>
      </c>
      <c r="W645" s="98">
        <v>18678</v>
      </c>
      <c r="X645" s="98">
        <v>18208</v>
      </c>
      <c r="Y645" s="98">
        <v>17941</v>
      </c>
      <c r="Z645" s="98">
        <v>17414</v>
      </c>
      <c r="AA645" s="98">
        <v>17050</v>
      </c>
      <c r="AB645" s="98">
        <v>16694</v>
      </c>
      <c r="AC645" s="98">
        <v>16159</v>
      </c>
      <c r="AD645" s="98">
        <v>15747</v>
      </c>
      <c r="AE645" s="98">
        <v>15447</v>
      </c>
      <c r="AF645" s="98">
        <v>15210</v>
      </c>
      <c r="AG645" s="98">
        <v>15192</v>
      </c>
      <c r="AH645" s="98">
        <v>14879</v>
      </c>
      <c r="AI645" s="98">
        <v>14784</v>
      </c>
      <c r="AJ645" s="98">
        <v>14292</v>
      </c>
      <c r="AK645" s="98">
        <v>14174</v>
      </c>
      <c r="AL645" s="98">
        <v>14086</v>
      </c>
      <c r="AM645" s="98">
        <v>13933</v>
      </c>
      <c r="AN645" s="98">
        <v>14091</v>
      </c>
      <c r="AO645" s="98">
        <v>14328</v>
      </c>
      <c r="AP645" s="98">
        <v>14265.350794165379</v>
      </c>
      <c r="AQ645" s="98">
        <v>14242.240816384121</v>
      </c>
      <c r="AR645" s="98">
        <v>14202.55495111868</v>
      </c>
      <c r="AS645" s="98">
        <v>14177.866014212643</v>
      </c>
      <c r="AT645" s="98">
        <v>14134.440869754202</v>
      </c>
      <c r="AU645" s="98">
        <v>14107.793630044178</v>
      </c>
      <c r="AV645" s="98">
        <v>14062.23803596948</v>
      </c>
      <c r="AW645" s="98">
        <v>14037.580230159241</v>
      </c>
      <c r="AX645" s="98">
        <v>14004.135972712544</v>
      </c>
      <c r="AY645" s="98">
        <v>13990.365065037355</v>
      </c>
      <c r="AZ645" s="98">
        <v>13967.51334692692</v>
      </c>
      <c r="BA645" s="98">
        <v>13958.003156371617</v>
      </c>
      <c r="BB645" s="98">
        <v>13907.224453874765</v>
      </c>
      <c r="BC645" s="98">
        <v>13888.496559040826</v>
      </c>
      <c r="BD645" s="98">
        <v>13872.949343356979</v>
      </c>
      <c r="BE645" s="98">
        <v>13839.812895841065</v>
      </c>
      <c r="BF645" s="98">
        <v>13774.461558636742</v>
      </c>
      <c r="BG645" s="98">
        <v>13714.173384668371</v>
      </c>
      <c r="BH645" s="98">
        <v>13630.005767496948</v>
      </c>
      <c r="BI645" s="98">
        <v>13546.494669036907</v>
      </c>
      <c r="BJ645" s="98">
        <v>13444.33655639184</v>
      </c>
      <c r="BK645" s="98">
        <v>13340.499380560499</v>
      </c>
      <c r="BL645" s="156"/>
      <c r="BM645" s="98"/>
      <c r="BN645" s="98"/>
      <c r="BO645" s="98"/>
      <c r="BP645" s="98"/>
      <c r="BQ645" s="98"/>
      <c r="BR645" s="98"/>
      <c r="BS645" s="98"/>
      <c r="BT645" s="98"/>
      <c r="BU645" s="98"/>
      <c r="BV645" s="98"/>
      <c r="BW645" s="98"/>
      <c r="BX645" s="98"/>
      <c r="BY645" s="98"/>
      <c r="BZ645" s="98"/>
      <c r="CA645" s="98"/>
    </row>
    <row r="646" spans="1:79" ht="12.75" customHeight="1" x14ac:dyDescent="0.2">
      <c r="A646" s="96"/>
      <c r="B646" s="98" t="s">
        <v>12</v>
      </c>
    </row>
    <row r="647" spans="1:79" ht="12.75" customHeight="1" x14ac:dyDescent="0.2">
      <c r="A647" s="96"/>
    </row>
    <row r="648" spans="1:79" ht="12.75" customHeight="1" x14ac:dyDescent="0.2">
      <c r="A648" s="96"/>
    </row>
    <row r="649" spans="1:79" ht="12.75" customHeight="1" x14ac:dyDescent="0.2">
      <c r="A649" s="96"/>
    </row>
    <row r="650" spans="1:79" ht="12.75" customHeight="1" x14ac:dyDescent="0.2">
      <c r="A650" s="96"/>
    </row>
    <row r="651" spans="1:79" ht="12.75" customHeight="1" x14ac:dyDescent="0.2">
      <c r="A651" s="96"/>
    </row>
    <row r="652" spans="1:79" ht="12.75" customHeight="1" x14ac:dyDescent="0.2">
      <c r="A652" s="96"/>
    </row>
    <row r="653" spans="1:79" ht="12.75" customHeight="1" x14ac:dyDescent="0.2">
      <c r="A653" s="96"/>
    </row>
    <row r="654" spans="1:79" ht="12.75" customHeight="1" x14ac:dyDescent="0.2">
      <c r="A654" s="96"/>
    </row>
    <row r="655" spans="1:79" ht="12.75" customHeight="1" x14ac:dyDescent="0.2">
      <c r="A655" s="96"/>
    </row>
    <row r="656" spans="1:79" ht="12.75" customHeight="1" x14ac:dyDescent="0.2">
      <c r="A656" s="106" t="s">
        <v>8</v>
      </c>
    </row>
    <row r="657" spans="1:64" ht="12.75" customHeight="1" x14ac:dyDescent="0.2">
      <c r="B657" s="98" t="s">
        <v>56</v>
      </c>
      <c r="C657" s="91" t="s">
        <v>32</v>
      </c>
      <c r="D657" s="91" t="s">
        <v>32</v>
      </c>
      <c r="E657" s="91" t="s">
        <v>32</v>
      </c>
      <c r="F657" s="91" t="s">
        <v>32</v>
      </c>
      <c r="G657" s="91">
        <v>125327.29209756511</v>
      </c>
      <c r="H657" s="91">
        <v>123265</v>
      </c>
      <c r="I657" s="91">
        <v>121347</v>
      </c>
      <c r="J657" s="91">
        <v>118726</v>
      </c>
      <c r="K657" s="91">
        <v>115765</v>
      </c>
      <c r="L657" s="91">
        <v>118765</v>
      </c>
      <c r="M657" s="91">
        <v>117077</v>
      </c>
      <c r="N657" s="91">
        <v>114061</v>
      </c>
      <c r="O657" s="91">
        <v>111603</v>
      </c>
      <c r="P657" s="91">
        <v>108688</v>
      </c>
      <c r="Q657" s="91">
        <v>105812</v>
      </c>
      <c r="R657" s="91">
        <v>103806</v>
      </c>
      <c r="S657" s="91">
        <v>101975</v>
      </c>
      <c r="T657" s="91">
        <v>98846</v>
      </c>
      <c r="U657" s="91">
        <v>96241</v>
      </c>
      <c r="V657" s="91">
        <v>93134</v>
      </c>
      <c r="W657" s="91">
        <v>90761</v>
      </c>
      <c r="X657" s="91">
        <v>87720</v>
      </c>
      <c r="Y657" s="91">
        <v>84838</v>
      </c>
      <c r="Z657" s="91">
        <v>81941</v>
      </c>
      <c r="AA657" s="91">
        <v>78944</v>
      </c>
      <c r="AB657" s="91">
        <v>76140</v>
      </c>
      <c r="AC657" s="91">
        <v>73521</v>
      </c>
      <c r="AD657" s="91">
        <v>70547</v>
      </c>
      <c r="AE657" s="91">
        <v>68008</v>
      </c>
      <c r="AF657" s="91">
        <v>65194</v>
      </c>
      <c r="AG657" s="91">
        <v>62801</v>
      </c>
      <c r="AH657" s="91">
        <v>60276</v>
      </c>
      <c r="AI657" s="91">
        <v>57867</v>
      </c>
      <c r="AJ657" s="91">
        <v>55082</v>
      </c>
      <c r="AK657" s="91">
        <v>52879</v>
      </c>
      <c r="AL657" s="91">
        <v>49569</v>
      </c>
      <c r="AM657" s="91">
        <v>47644</v>
      </c>
      <c r="AN657" s="91">
        <v>45942</v>
      </c>
      <c r="AO657" s="91">
        <v>44278</v>
      </c>
      <c r="AP657" s="91">
        <v>42454.403712026098</v>
      </c>
      <c r="AQ657" s="91">
        <v>40835.433894958216</v>
      </c>
      <c r="AR657" s="91">
        <v>39214.868929698372</v>
      </c>
      <c r="AS657" s="91">
        <v>37794.083100805241</v>
      </c>
      <c r="AT657" s="91">
        <v>36345.755719607187</v>
      </c>
      <c r="AU657" s="91">
        <v>35094.05962364086</v>
      </c>
      <c r="AV657" s="91">
        <v>33829.935996102249</v>
      </c>
      <c r="AW657" s="91">
        <v>32732.142492770039</v>
      </c>
      <c r="AX657" s="91">
        <v>31623.854756796478</v>
      </c>
      <c r="AY657" s="91">
        <v>30663.764927365093</v>
      </c>
      <c r="AZ657" s="91">
        <v>29692.920595620712</v>
      </c>
      <c r="BA657" s="91">
        <v>28853.525964838183</v>
      </c>
      <c r="BB657" s="91">
        <v>27998.551548642019</v>
      </c>
      <c r="BC657" s="91">
        <v>27254.31574521252</v>
      </c>
      <c r="BD657" s="91">
        <v>26497.565761240858</v>
      </c>
      <c r="BE657" s="91">
        <v>25835.286623275606</v>
      </c>
      <c r="BF657" s="91">
        <v>25158.341701358662</v>
      </c>
      <c r="BG657" s="91">
        <v>24556.479545777616</v>
      </c>
      <c r="BH657" s="91">
        <v>23932.427552404995</v>
      </c>
      <c r="BI657" s="91">
        <v>23382.375591894222</v>
      </c>
      <c r="BJ657" s="91">
        <v>22817.917668198217</v>
      </c>
      <c r="BK657" s="91">
        <v>22313.498743397224</v>
      </c>
    </row>
    <row r="658" spans="1:64" ht="12.75" customHeight="1" x14ac:dyDescent="0.2">
      <c r="B658" s="98" t="s">
        <v>49</v>
      </c>
      <c r="C658" s="91" t="s">
        <v>32</v>
      </c>
      <c r="D658" s="91" t="s">
        <v>32</v>
      </c>
      <c r="E658" s="91" t="s">
        <v>32</v>
      </c>
      <c r="F658" s="91" t="s">
        <v>32</v>
      </c>
      <c r="G658" s="91">
        <v>83429.854318858677</v>
      </c>
      <c r="H658" s="91">
        <v>82035</v>
      </c>
      <c r="I658" s="91">
        <v>80774</v>
      </c>
      <c r="J658" s="91">
        <v>79180</v>
      </c>
      <c r="K658" s="91">
        <v>78302</v>
      </c>
      <c r="L658" s="91">
        <v>80961</v>
      </c>
      <c r="M658" s="91">
        <v>79697</v>
      </c>
      <c r="N658" s="91">
        <v>77763</v>
      </c>
      <c r="O658" s="91">
        <v>75928</v>
      </c>
      <c r="P658" s="91">
        <v>73831</v>
      </c>
      <c r="Q658" s="91">
        <v>71758</v>
      </c>
      <c r="R658" s="91">
        <v>70659</v>
      </c>
      <c r="S658" s="91">
        <v>69237</v>
      </c>
      <c r="T658" s="91">
        <v>66938</v>
      </c>
      <c r="U658" s="91">
        <v>65163</v>
      </c>
      <c r="V658" s="91">
        <v>62711</v>
      </c>
      <c r="W658" s="91">
        <v>60844</v>
      </c>
      <c r="X658" s="91">
        <v>58930</v>
      </c>
      <c r="Y658" s="91">
        <v>56943</v>
      </c>
      <c r="Z658" s="91">
        <v>54850</v>
      </c>
      <c r="AA658" s="91">
        <v>52905</v>
      </c>
      <c r="AB658" s="91">
        <v>51104</v>
      </c>
      <c r="AC658" s="91">
        <v>49218</v>
      </c>
      <c r="AD658" s="91">
        <v>47220</v>
      </c>
      <c r="AE658" s="91">
        <v>45402</v>
      </c>
      <c r="AF658" s="91">
        <v>43605</v>
      </c>
      <c r="AG658" s="91">
        <v>41855</v>
      </c>
      <c r="AH658" s="91">
        <v>40166</v>
      </c>
      <c r="AI658" s="91">
        <v>38466</v>
      </c>
      <c r="AJ658" s="91">
        <v>36564</v>
      </c>
      <c r="AK658" s="91">
        <v>35150</v>
      </c>
      <c r="AL658" s="91">
        <v>32921</v>
      </c>
      <c r="AM658" s="91">
        <v>31518</v>
      </c>
      <c r="AN658" s="91">
        <v>30352</v>
      </c>
      <c r="AO658" s="91">
        <v>29145</v>
      </c>
      <c r="AP658" s="91">
        <v>27962.55253504125</v>
      </c>
      <c r="AQ658" s="91">
        <v>26907.973237348055</v>
      </c>
      <c r="AR658" s="91">
        <v>25833.833388390627</v>
      </c>
      <c r="AS658" s="91">
        <v>24910.725442448569</v>
      </c>
      <c r="AT658" s="91">
        <v>23980.154468514444</v>
      </c>
      <c r="AU658" s="91">
        <v>23178.831105826601</v>
      </c>
      <c r="AV658" s="91">
        <v>22366.335528130738</v>
      </c>
      <c r="AW658" s="91">
        <v>21678.438391532993</v>
      </c>
      <c r="AX658" s="91">
        <v>20988.437702538267</v>
      </c>
      <c r="AY658" s="91">
        <v>20409.638571789601</v>
      </c>
      <c r="AZ658" s="91">
        <v>19831.123903104515</v>
      </c>
      <c r="BA658" s="91">
        <v>19338.372274605827</v>
      </c>
      <c r="BB658" s="91">
        <v>18831.203712786184</v>
      </c>
      <c r="BC658" s="91">
        <v>18424.589137673203</v>
      </c>
      <c r="BD658" s="91">
        <v>18029.865182216279</v>
      </c>
      <c r="BE658" s="91">
        <v>17675.550712211905</v>
      </c>
      <c r="BF658" s="91">
        <v>17294.025253000451</v>
      </c>
      <c r="BG658" s="91">
        <v>16971.385328066503</v>
      </c>
      <c r="BH658" s="91">
        <v>16637.347495104401</v>
      </c>
      <c r="BI658" s="91">
        <v>16351.789079583068</v>
      </c>
      <c r="BJ658" s="91">
        <v>16056.486135173544</v>
      </c>
      <c r="BK658" s="91">
        <v>15806.69950598094</v>
      </c>
    </row>
    <row r="659" spans="1:64" ht="12.75" customHeight="1" x14ac:dyDescent="0.2">
      <c r="B659" s="98" t="s">
        <v>50</v>
      </c>
      <c r="C659" s="91" t="s">
        <v>32</v>
      </c>
      <c r="D659" s="91" t="s">
        <v>32</v>
      </c>
      <c r="E659" s="91" t="s">
        <v>32</v>
      </c>
      <c r="F659" s="91" t="s">
        <v>32</v>
      </c>
      <c r="G659" s="91">
        <v>79166.606264183283</v>
      </c>
      <c r="H659" s="91">
        <v>78805</v>
      </c>
      <c r="I659" s="91">
        <v>78563</v>
      </c>
      <c r="J659" s="91">
        <v>77594</v>
      </c>
      <c r="K659" s="91">
        <v>76395</v>
      </c>
      <c r="L659" s="91">
        <v>79526</v>
      </c>
      <c r="M659" s="91">
        <v>78710</v>
      </c>
      <c r="N659" s="91">
        <v>77338</v>
      </c>
      <c r="O659" s="91">
        <v>76047</v>
      </c>
      <c r="P659" s="91">
        <v>74556</v>
      </c>
      <c r="Q659" s="91">
        <v>72621</v>
      </c>
      <c r="R659" s="91">
        <v>72036</v>
      </c>
      <c r="S659" s="91">
        <v>70962</v>
      </c>
      <c r="T659" s="91">
        <v>69436</v>
      </c>
      <c r="U659" s="91">
        <v>67979</v>
      </c>
      <c r="V659" s="91">
        <v>66443</v>
      </c>
      <c r="W659" s="91">
        <v>64975</v>
      </c>
      <c r="X659" s="91">
        <v>63518</v>
      </c>
      <c r="Y659" s="91">
        <v>62020</v>
      </c>
      <c r="Z659" s="91">
        <v>60566</v>
      </c>
      <c r="AA659" s="91">
        <v>59045</v>
      </c>
      <c r="AB659" s="91">
        <v>57537</v>
      </c>
      <c r="AC659" s="91">
        <v>56165</v>
      </c>
      <c r="AD659" s="91">
        <v>54914</v>
      </c>
      <c r="AE659" s="91">
        <v>53561</v>
      </c>
      <c r="AF659" s="91">
        <v>52188</v>
      </c>
      <c r="AG659" s="91">
        <v>50921</v>
      </c>
      <c r="AH659" s="91">
        <v>49663</v>
      </c>
      <c r="AI659" s="91">
        <v>48383</v>
      </c>
      <c r="AJ659" s="91">
        <v>46864</v>
      </c>
      <c r="AK659" s="91">
        <v>45703</v>
      </c>
      <c r="AL659" s="91">
        <v>43901</v>
      </c>
      <c r="AM659" s="91">
        <v>42771</v>
      </c>
      <c r="AN659" s="91">
        <v>41945</v>
      </c>
      <c r="AO659" s="91">
        <v>41161</v>
      </c>
      <c r="AP659" s="91">
        <v>40005.874184218635</v>
      </c>
      <c r="AQ659" s="91">
        <v>38964.734566201892</v>
      </c>
      <c r="AR659" s="91">
        <v>37891.492704056735</v>
      </c>
      <c r="AS659" s="91">
        <v>36931.551524332906</v>
      </c>
      <c r="AT659" s="91">
        <v>35932.491342776928</v>
      </c>
      <c r="AU659" s="91">
        <v>35041.050875742927</v>
      </c>
      <c r="AV659" s="91">
        <v>34116.490540583647</v>
      </c>
      <c r="AW659" s="91">
        <v>33297.859863214297</v>
      </c>
      <c r="AX659" s="91">
        <v>32456.283507179152</v>
      </c>
      <c r="AY659" s="91">
        <v>31704.859549246692</v>
      </c>
      <c r="AZ659" s="91">
        <v>30928.471049462223</v>
      </c>
      <c r="BA659" s="91">
        <v>30240.35971146241</v>
      </c>
      <c r="BB659" s="91">
        <v>29519.856272460842</v>
      </c>
      <c r="BC659" s="91">
        <v>28873.998795966534</v>
      </c>
      <c r="BD659" s="91">
        <v>28206.283492589617</v>
      </c>
      <c r="BE659" s="91">
        <v>27607.141579565923</v>
      </c>
      <c r="BF659" s="91">
        <v>26986.575935371719</v>
      </c>
      <c r="BG659" s="91">
        <v>26431.370534929778</v>
      </c>
      <c r="BH659" s="91">
        <v>25857.206411205898</v>
      </c>
      <c r="BI659" s="91">
        <v>25318.923890313541</v>
      </c>
      <c r="BJ659" s="91">
        <v>24743.243045353502</v>
      </c>
      <c r="BK659" s="91">
        <v>24211.683436579966</v>
      </c>
    </row>
    <row r="660" spans="1:64" ht="12.75" customHeight="1" x14ac:dyDescent="0.2">
      <c r="B660" s="98" t="s">
        <v>51</v>
      </c>
      <c r="C660" s="91" t="s">
        <v>32</v>
      </c>
      <c r="D660" s="91" t="s">
        <v>32</v>
      </c>
      <c r="E660" s="91" t="s">
        <v>32</v>
      </c>
      <c r="F660" s="91" t="s">
        <v>32</v>
      </c>
      <c r="G660" s="91">
        <v>35490.0649693456</v>
      </c>
      <c r="H660" s="91">
        <v>34929</v>
      </c>
      <c r="I660" s="91">
        <v>34448</v>
      </c>
      <c r="J660" s="91">
        <v>33734</v>
      </c>
      <c r="K660" s="91">
        <v>33208</v>
      </c>
      <c r="L660" s="91">
        <v>33893</v>
      </c>
      <c r="M660" s="91">
        <v>33494</v>
      </c>
      <c r="N660" s="91">
        <v>32765</v>
      </c>
      <c r="O660" s="91">
        <v>32081</v>
      </c>
      <c r="P660" s="91">
        <v>31321</v>
      </c>
      <c r="Q660" s="91">
        <v>30421</v>
      </c>
      <c r="R660" s="91">
        <v>30067</v>
      </c>
      <c r="S660" s="91">
        <v>29342</v>
      </c>
      <c r="T660" s="91">
        <v>28446</v>
      </c>
      <c r="U660" s="91">
        <v>27580</v>
      </c>
      <c r="V660" s="91">
        <v>26670</v>
      </c>
      <c r="W660" s="91">
        <v>25849</v>
      </c>
      <c r="X660" s="91">
        <v>25031</v>
      </c>
      <c r="Y660" s="91">
        <v>24165</v>
      </c>
      <c r="Z660" s="91">
        <v>23350</v>
      </c>
      <c r="AA660" s="91">
        <v>22565</v>
      </c>
      <c r="AB660" s="91">
        <v>21727</v>
      </c>
      <c r="AC660" s="91">
        <v>20949</v>
      </c>
      <c r="AD660" s="91">
        <v>20211</v>
      </c>
      <c r="AE660" s="91">
        <v>19541</v>
      </c>
      <c r="AF660" s="91">
        <v>18755</v>
      </c>
      <c r="AG660" s="91">
        <v>18003</v>
      </c>
      <c r="AH660" s="91">
        <v>17407</v>
      </c>
      <c r="AI660" s="91">
        <v>16808</v>
      </c>
      <c r="AJ660" s="91">
        <v>16039</v>
      </c>
      <c r="AK660" s="91">
        <v>15495</v>
      </c>
      <c r="AL660" s="91">
        <v>14645</v>
      </c>
      <c r="AM660" s="91">
        <v>14181</v>
      </c>
      <c r="AN660" s="91">
        <v>13723</v>
      </c>
      <c r="AO660" s="91">
        <v>13232</v>
      </c>
      <c r="AP660" s="91">
        <v>12701.647067010515</v>
      </c>
      <c r="AQ660" s="91">
        <v>12219.688634490958</v>
      </c>
      <c r="AR660" s="91">
        <v>11725.39543835219</v>
      </c>
      <c r="AS660" s="91">
        <v>11291.895669517473</v>
      </c>
      <c r="AT660" s="91">
        <v>10850.554459075634</v>
      </c>
      <c r="AU660" s="91">
        <v>10466.827918747036</v>
      </c>
      <c r="AV660" s="91">
        <v>10077.945068187179</v>
      </c>
      <c r="AW660" s="91">
        <v>9739.810721116055</v>
      </c>
      <c r="AX660" s="91">
        <v>9399.0366443785533</v>
      </c>
      <c r="AY660" s="91">
        <v>9100.4739012458685</v>
      </c>
      <c r="AZ660" s="91">
        <v>8796.8046596880504</v>
      </c>
      <c r="BA660" s="91">
        <v>8532.7807534359781</v>
      </c>
      <c r="BB660" s="91">
        <v>8265.5190311649258</v>
      </c>
      <c r="BC660" s="91">
        <v>8029.4951603452919</v>
      </c>
      <c r="BD660" s="91">
        <v>7788.1677804080728</v>
      </c>
      <c r="BE660" s="91">
        <v>7574.3407235288041</v>
      </c>
      <c r="BF660" s="91">
        <v>7356.1008530108347</v>
      </c>
      <c r="BG660" s="91">
        <v>7162.0554772353298</v>
      </c>
      <c r="BH660" s="91">
        <v>6963.524731640613</v>
      </c>
      <c r="BI660" s="91">
        <v>6785.0006451234649</v>
      </c>
      <c r="BJ660" s="91">
        <v>6601.2735756793427</v>
      </c>
      <c r="BK660" s="91">
        <v>6433.277133810715</v>
      </c>
    </row>
    <row r="661" spans="1:64" ht="12.75" customHeight="1" x14ac:dyDescent="0.2">
      <c r="B661" s="98" t="s">
        <v>52</v>
      </c>
      <c r="C661" s="91" t="s">
        <v>32</v>
      </c>
      <c r="D661" s="91" t="s">
        <v>32</v>
      </c>
      <c r="E661" s="91" t="s">
        <v>32</v>
      </c>
      <c r="F661" s="91" t="s">
        <v>32</v>
      </c>
      <c r="G661" s="91">
        <v>35488.064852969961</v>
      </c>
      <c r="H661" s="91">
        <v>35242</v>
      </c>
      <c r="I661" s="91">
        <v>34931</v>
      </c>
      <c r="J661" s="91">
        <v>34637</v>
      </c>
      <c r="K661" s="91">
        <v>34116</v>
      </c>
      <c r="L661" s="91">
        <v>34909</v>
      </c>
      <c r="M661" s="91">
        <v>34360</v>
      </c>
      <c r="N661" s="91">
        <v>33571</v>
      </c>
      <c r="O661" s="91">
        <v>32884</v>
      </c>
      <c r="P661" s="91">
        <v>32127</v>
      </c>
      <c r="Q661" s="91">
        <v>31086</v>
      </c>
      <c r="R661" s="91">
        <v>30721</v>
      </c>
      <c r="S661" s="91">
        <v>30066</v>
      </c>
      <c r="T661" s="91">
        <v>29213</v>
      </c>
      <c r="U661" s="91">
        <v>28534</v>
      </c>
      <c r="V661" s="91">
        <v>27603</v>
      </c>
      <c r="W661" s="91">
        <v>26886</v>
      </c>
      <c r="X661" s="91">
        <v>26200</v>
      </c>
      <c r="Y661" s="91">
        <v>25591</v>
      </c>
      <c r="Z661" s="91">
        <v>24855</v>
      </c>
      <c r="AA661" s="91">
        <v>24096</v>
      </c>
      <c r="AB661" s="91">
        <v>23378</v>
      </c>
      <c r="AC661" s="91">
        <v>22685</v>
      </c>
      <c r="AD661" s="91">
        <v>21971</v>
      </c>
      <c r="AE661" s="91">
        <v>21348</v>
      </c>
      <c r="AF661" s="91">
        <v>20695</v>
      </c>
      <c r="AG661" s="91">
        <v>20014</v>
      </c>
      <c r="AH661" s="91">
        <v>19479</v>
      </c>
      <c r="AI661" s="91">
        <v>18926</v>
      </c>
      <c r="AJ661" s="91">
        <v>18203</v>
      </c>
      <c r="AK661" s="91">
        <v>17731</v>
      </c>
      <c r="AL661" s="91">
        <v>16900</v>
      </c>
      <c r="AM661" s="91">
        <v>16456</v>
      </c>
      <c r="AN661" s="91">
        <v>16028</v>
      </c>
      <c r="AO661" s="91">
        <v>15617</v>
      </c>
      <c r="AP661" s="91">
        <v>15096.956657257273</v>
      </c>
      <c r="AQ661" s="91">
        <v>14623.756485256781</v>
      </c>
      <c r="AR661" s="91">
        <v>14135.578651798429</v>
      </c>
      <c r="AS661" s="91">
        <v>13701.702872750302</v>
      </c>
      <c r="AT661" s="91">
        <v>13256.021250533164</v>
      </c>
      <c r="AU661" s="91">
        <v>12861.373844984737</v>
      </c>
      <c r="AV661" s="91">
        <v>12453.297595190685</v>
      </c>
      <c r="AW661" s="91">
        <v>12105.387347433976</v>
      </c>
      <c r="AX661" s="91">
        <v>11758.656563249326</v>
      </c>
      <c r="AY661" s="91">
        <v>11447.89727502218</v>
      </c>
      <c r="AZ661" s="91">
        <v>11124.339630261395</v>
      </c>
      <c r="BA661" s="91">
        <v>10842.328574385978</v>
      </c>
      <c r="BB661" s="91">
        <v>10550.353825381973</v>
      </c>
      <c r="BC661" s="91">
        <v>10298.602239070808</v>
      </c>
      <c r="BD661" s="91">
        <v>10044.149145150424</v>
      </c>
      <c r="BE661" s="91">
        <v>9809.6500109526769</v>
      </c>
      <c r="BF661" s="91">
        <v>9558.7461947615157</v>
      </c>
      <c r="BG661" s="91">
        <v>9334.6067725976791</v>
      </c>
      <c r="BH661" s="91">
        <v>9099.8641444759523</v>
      </c>
      <c r="BI661" s="91">
        <v>8885.0860991238915</v>
      </c>
      <c r="BJ661" s="91">
        <v>8658.4282340803165</v>
      </c>
      <c r="BK661" s="91">
        <v>8451.2826015933533</v>
      </c>
    </row>
    <row r="662" spans="1:64" ht="12.75" customHeight="1" x14ac:dyDescent="0.2">
      <c r="B662" s="98" t="s">
        <v>53</v>
      </c>
      <c r="C662" s="91" t="s">
        <v>32</v>
      </c>
      <c r="D662" s="91" t="s">
        <v>32</v>
      </c>
      <c r="E662" s="91" t="s">
        <v>32</v>
      </c>
      <c r="F662" s="91" t="s">
        <v>32</v>
      </c>
      <c r="G662" s="91">
        <v>14891.866474823188</v>
      </c>
      <c r="H662" s="91">
        <v>14752</v>
      </c>
      <c r="I662" s="91">
        <v>14442</v>
      </c>
      <c r="J662" s="91">
        <v>14131</v>
      </c>
      <c r="K662" s="91">
        <v>13854</v>
      </c>
      <c r="L662" s="91">
        <v>14012</v>
      </c>
      <c r="M662" s="91">
        <v>13754</v>
      </c>
      <c r="N662" s="91">
        <v>13455</v>
      </c>
      <c r="O662" s="91">
        <v>13085</v>
      </c>
      <c r="P662" s="91">
        <v>12738</v>
      </c>
      <c r="Q662" s="91">
        <v>12351</v>
      </c>
      <c r="R662" s="91">
        <v>12146</v>
      </c>
      <c r="S662" s="91">
        <v>10898</v>
      </c>
      <c r="T662" s="91">
        <v>10535</v>
      </c>
      <c r="U662" s="91">
        <v>10288</v>
      </c>
      <c r="V662" s="91">
        <v>9953</v>
      </c>
      <c r="W662" s="91">
        <v>9661</v>
      </c>
      <c r="X662" s="91">
        <v>9366</v>
      </c>
      <c r="Y662" s="91">
        <v>9077</v>
      </c>
      <c r="Z662" s="91">
        <v>8777</v>
      </c>
      <c r="AA662" s="91">
        <v>8459</v>
      </c>
      <c r="AB662" s="91">
        <v>8104</v>
      </c>
      <c r="AC662" s="91">
        <v>7790</v>
      </c>
      <c r="AD662" s="91">
        <v>7507</v>
      </c>
      <c r="AE662" s="91">
        <v>7218</v>
      </c>
      <c r="AF662" s="91">
        <v>6928</v>
      </c>
      <c r="AG662" s="91">
        <v>6681</v>
      </c>
      <c r="AH662" s="91">
        <v>6465</v>
      </c>
      <c r="AI662" s="91">
        <v>6211</v>
      </c>
      <c r="AJ662" s="91">
        <v>5940</v>
      </c>
      <c r="AK662" s="91">
        <v>5716</v>
      </c>
      <c r="AL662" s="91">
        <v>5440</v>
      </c>
      <c r="AM662" s="91">
        <v>5257</v>
      </c>
      <c r="AN662" s="91">
        <v>5077</v>
      </c>
      <c r="AO662" s="91">
        <v>4900</v>
      </c>
      <c r="AP662" s="91">
        <v>4713.2048858358439</v>
      </c>
      <c r="AQ662" s="91">
        <v>4542.0552434493475</v>
      </c>
      <c r="AR662" s="91">
        <v>4366.0689970875765</v>
      </c>
      <c r="AS662" s="91">
        <v>4212.3319546261591</v>
      </c>
      <c r="AT662" s="91">
        <v>4057.7509342536614</v>
      </c>
      <c r="AU662" s="91">
        <v>3919.6710793256311</v>
      </c>
      <c r="AV662" s="91">
        <v>3777.0923895598744</v>
      </c>
      <c r="AW662" s="91">
        <v>3650.8702411371287</v>
      </c>
      <c r="AX662" s="91">
        <v>3522.4067793405547</v>
      </c>
      <c r="AY662" s="91">
        <v>3409.9459068265405</v>
      </c>
      <c r="AZ662" s="91">
        <v>3296.3409541257788</v>
      </c>
      <c r="BA662" s="91">
        <v>3195.5945077553288</v>
      </c>
      <c r="BB662" s="91">
        <v>3092.8685036045199</v>
      </c>
      <c r="BC662" s="91">
        <v>3001.2525702225921</v>
      </c>
      <c r="BD662" s="91">
        <v>2907.7433577299585</v>
      </c>
      <c r="BE662" s="91">
        <v>2824.9991054555549</v>
      </c>
      <c r="BF662" s="91">
        <v>2741.2226614336228</v>
      </c>
      <c r="BG662" s="91">
        <v>2665.8367556287185</v>
      </c>
      <c r="BH662" s="91">
        <v>2588.4537530605676</v>
      </c>
      <c r="BI662" s="91">
        <v>2520.2680708602193</v>
      </c>
      <c r="BJ662" s="91">
        <v>2451.7372661666977</v>
      </c>
      <c r="BK662" s="91">
        <v>2389.2524302604547</v>
      </c>
      <c r="BL662" s="158"/>
    </row>
    <row r="663" spans="1:64" ht="12.75" customHeight="1" x14ac:dyDescent="0.2">
      <c r="B663" s="98" t="s">
        <v>54</v>
      </c>
      <c r="C663" s="91" t="s">
        <v>32</v>
      </c>
      <c r="D663" s="91" t="s">
        <v>32</v>
      </c>
      <c r="E663" s="91" t="s">
        <v>32</v>
      </c>
      <c r="F663" s="91" t="s">
        <v>32</v>
      </c>
      <c r="G663" s="91">
        <v>663.03857852446265</v>
      </c>
      <c r="H663" s="91">
        <v>710</v>
      </c>
      <c r="I663" s="91">
        <v>708</v>
      </c>
      <c r="J663" s="91">
        <v>715</v>
      </c>
      <c r="K663" s="91">
        <v>732</v>
      </c>
      <c r="L663" s="91">
        <v>775</v>
      </c>
      <c r="M663" s="91">
        <v>786</v>
      </c>
      <c r="N663" s="91">
        <v>806</v>
      </c>
      <c r="O663" s="91">
        <v>786</v>
      </c>
      <c r="P663" s="91">
        <v>761</v>
      </c>
      <c r="Q663" s="91">
        <v>752</v>
      </c>
      <c r="R663" s="91">
        <v>758</v>
      </c>
      <c r="S663" s="91">
        <v>744</v>
      </c>
      <c r="T663" s="91">
        <v>741</v>
      </c>
      <c r="U663" s="91">
        <v>712</v>
      </c>
      <c r="V663" s="91">
        <v>696</v>
      </c>
      <c r="W663" s="91">
        <v>674</v>
      </c>
      <c r="X663" s="91">
        <v>654</v>
      </c>
      <c r="Y663" s="91">
        <v>645</v>
      </c>
      <c r="Z663" s="91">
        <v>649</v>
      </c>
      <c r="AA663" s="91">
        <v>649</v>
      </c>
      <c r="AB663" s="91">
        <v>633</v>
      </c>
      <c r="AC663" s="91">
        <v>621</v>
      </c>
      <c r="AD663" s="91">
        <v>590</v>
      </c>
      <c r="AE663" s="91">
        <v>582</v>
      </c>
      <c r="AF663" s="91">
        <v>566</v>
      </c>
      <c r="AG663" s="91">
        <v>553</v>
      </c>
      <c r="AH663" s="91">
        <v>563</v>
      </c>
      <c r="AI663" s="91">
        <v>548</v>
      </c>
      <c r="AJ663" s="91">
        <v>530</v>
      </c>
      <c r="AK663" s="91">
        <v>520</v>
      </c>
      <c r="AL663" s="91">
        <v>498</v>
      </c>
      <c r="AM663" s="91">
        <v>501</v>
      </c>
      <c r="AN663" s="91">
        <v>499</v>
      </c>
      <c r="AO663" s="91">
        <v>492</v>
      </c>
      <c r="AP663" s="91">
        <v>488.66176380007118</v>
      </c>
      <c r="AQ663" s="91">
        <v>482.3332572965449</v>
      </c>
      <c r="AR663" s="91">
        <v>473.62821193633863</v>
      </c>
      <c r="AS663" s="91">
        <v>466.71762838848082</v>
      </c>
      <c r="AT663" s="91">
        <v>459.71591193151517</v>
      </c>
      <c r="AU663" s="91">
        <v>454.1759798695295</v>
      </c>
      <c r="AV663" s="91">
        <v>447.97503752185298</v>
      </c>
      <c r="AW663" s="91">
        <v>442.02581155176404</v>
      </c>
      <c r="AX663" s="91">
        <v>435.39592992445262</v>
      </c>
      <c r="AY663" s="91">
        <v>429.20237097575966</v>
      </c>
      <c r="AZ663" s="91">
        <v>422.29795111763968</v>
      </c>
      <c r="BA663" s="91">
        <v>416.19494777524545</v>
      </c>
      <c r="BB663" s="91">
        <v>409.52921880605504</v>
      </c>
      <c r="BC663" s="91">
        <v>403.16347884583058</v>
      </c>
      <c r="BD663" s="91">
        <v>396.10604214050778</v>
      </c>
      <c r="BE663" s="91">
        <v>389.98486336338914</v>
      </c>
      <c r="BF663" s="91">
        <v>383.48118378120006</v>
      </c>
      <c r="BG663" s="91">
        <v>377.28838837894079</v>
      </c>
      <c r="BH663" s="91">
        <v>370.34074189757985</v>
      </c>
      <c r="BI663" s="91">
        <v>363.75824905513457</v>
      </c>
      <c r="BJ663" s="91">
        <v>356.45716535737273</v>
      </c>
      <c r="BK663" s="91">
        <v>349.71516834989364</v>
      </c>
      <c r="BL663" s="158"/>
    </row>
    <row r="664" spans="1:64" ht="12.75" customHeight="1" x14ac:dyDescent="0.2">
      <c r="B664" s="98" t="s">
        <v>55</v>
      </c>
      <c r="C664" s="91" t="s">
        <v>32</v>
      </c>
      <c r="D664" s="91" t="s">
        <v>32</v>
      </c>
      <c r="E664" s="91" t="s">
        <v>32</v>
      </c>
      <c r="F664" s="91" t="s">
        <v>32</v>
      </c>
      <c r="G664" s="91">
        <v>3651.2124437297334</v>
      </c>
      <c r="H664" s="91">
        <v>3406</v>
      </c>
      <c r="I664" s="91">
        <v>3359</v>
      </c>
      <c r="J664" s="91">
        <v>3316</v>
      </c>
      <c r="K664" s="91">
        <v>3303</v>
      </c>
      <c r="L664" s="91">
        <v>3523</v>
      </c>
      <c r="M664" s="91">
        <v>3581</v>
      </c>
      <c r="N664" s="91">
        <v>3566</v>
      </c>
      <c r="O664" s="91">
        <v>3493</v>
      </c>
      <c r="P664" s="91">
        <v>3522</v>
      </c>
      <c r="Q664" s="91">
        <v>3447</v>
      </c>
      <c r="R664" s="91">
        <v>3464</v>
      </c>
      <c r="S664" s="91">
        <v>3432</v>
      </c>
      <c r="T664" s="91">
        <v>3408</v>
      </c>
      <c r="U664" s="91">
        <v>3290</v>
      </c>
      <c r="V664" s="91">
        <v>3149</v>
      </c>
      <c r="W664" s="91">
        <v>3112</v>
      </c>
      <c r="X664" s="91">
        <v>3047</v>
      </c>
      <c r="Y664" s="91">
        <v>2958</v>
      </c>
      <c r="Z664" s="91">
        <v>2899</v>
      </c>
      <c r="AA664" s="91">
        <v>2791</v>
      </c>
      <c r="AB664" s="91">
        <v>2765</v>
      </c>
      <c r="AC664" s="91">
        <v>2703</v>
      </c>
      <c r="AD664" s="91">
        <v>2668</v>
      </c>
      <c r="AE664" s="91">
        <v>2563</v>
      </c>
      <c r="AF664" s="91">
        <v>2504</v>
      </c>
      <c r="AG664" s="91">
        <v>2471</v>
      </c>
      <c r="AH664" s="91">
        <v>2423</v>
      </c>
      <c r="AI664" s="91">
        <v>2363</v>
      </c>
      <c r="AJ664" s="91">
        <v>2290</v>
      </c>
      <c r="AK664" s="91">
        <v>2227</v>
      </c>
      <c r="AL664" s="91">
        <v>2152</v>
      </c>
      <c r="AM664" s="91">
        <v>2066</v>
      </c>
      <c r="AN664" s="91">
        <v>2023</v>
      </c>
      <c r="AO664" s="91">
        <v>1962</v>
      </c>
      <c r="AP664" s="91">
        <v>1914.9646571646917</v>
      </c>
      <c r="AQ664" s="91">
        <v>1872.6855606232225</v>
      </c>
      <c r="AR664" s="91">
        <v>1826.0519211399044</v>
      </c>
      <c r="AS664" s="91">
        <v>1782.4112789094872</v>
      </c>
      <c r="AT664" s="91">
        <v>1734.4587728851068</v>
      </c>
      <c r="AU664" s="91">
        <v>1692.1750365177954</v>
      </c>
      <c r="AV664" s="91">
        <v>1647.5493422709687</v>
      </c>
      <c r="AW664" s="91">
        <v>1608.4215777049903</v>
      </c>
      <c r="AX664" s="91">
        <v>1567.6427402206248</v>
      </c>
      <c r="AY664" s="91">
        <v>1531.2182307079088</v>
      </c>
      <c r="AZ664" s="91">
        <v>1492.7078810516509</v>
      </c>
      <c r="BA664" s="91">
        <v>1458.7125753675775</v>
      </c>
      <c r="BB664" s="91">
        <v>1421.1657875227911</v>
      </c>
      <c r="BC664" s="91">
        <v>1387.8841184369007</v>
      </c>
      <c r="BD664" s="91">
        <v>1353.1671863504289</v>
      </c>
      <c r="BE664" s="91">
        <v>1322.9522563951098</v>
      </c>
      <c r="BF664" s="91">
        <v>1291.6979353659815</v>
      </c>
      <c r="BG664" s="91">
        <v>1263.7802044667301</v>
      </c>
      <c r="BH664" s="91">
        <v>1234.2850992789683</v>
      </c>
      <c r="BI664" s="91">
        <v>1207.6348458155358</v>
      </c>
      <c r="BJ664" s="91">
        <v>1179.0963058496325</v>
      </c>
      <c r="BK664" s="91">
        <v>1153.3950478579939</v>
      </c>
      <c r="BL664" s="158"/>
    </row>
    <row r="665" spans="1:64" ht="12.75" customHeight="1" x14ac:dyDescent="0.2">
      <c r="B665" s="98" t="s">
        <v>59</v>
      </c>
      <c r="C665" s="91" t="s">
        <v>32</v>
      </c>
      <c r="D665" s="91" t="s">
        <v>32</v>
      </c>
      <c r="E665" s="91" t="s">
        <v>32</v>
      </c>
      <c r="F665" s="91" t="s">
        <v>32</v>
      </c>
      <c r="G665" s="91">
        <v>0</v>
      </c>
      <c r="H665" s="91">
        <v>0</v>
      </c>
      <c r="I665" s="91">
        <v>0</v>
      </c>
      <c r="J665" s="91">
        <v>0</v>
      </c>
      <c r="K665" s="91">
        <v>0</v>
      </c>
      <c r="L665" s="91">
        <v>0</v>
      </c>
      <c r="M665" s="91">
        <v>0</v>
      </c>
      <c r="N665" s="91">
        <v>0</v>
      </c>
      <c r="O665" s="91">
        <v>0</v>
      </c>
      <c r="P665" s="91">
        <v>0</v>
      </c>
      <c r="Q665" s="91">
        <v>0</v>
      </c>
      <c r="R665" s="91">
        <v>0</v>
      </c>
      <c r="S665" s="91">
        <v>999</v>
      </c>
      <c r="T665" s="91">
        <v>984</v>
      </c>
      <c r="U665" s="91">
        <v>1016</v>
      </c>
      <c r="V665" s="91">
        <v>1005</v>
      </c>
      <c r="W665" s="91">
        <v>1061</v>
      </c>
      <c r="X665" s="91">
        <v>1068</v>
      </c>
      <c r="Y665" s="91">
        <v>1060</v>
      </c>
      <c r="Z665" s="91">
        <v>1034</v>
      </c>
      <c r="AA665" s="91">
        <v>1018</v>
      </c>
      <c r="AB665" s="91">
        <v>975</v>
      </c>
      <c r="AC665" s="91">
        <v>951</v>
      </c>
      <c r="AD665" s="91">
        <v>927</v>
      </c>
      <c r="AE665" s="91">
        <v>930</v>
      </c>
      <c r="AF665" s="91">
        <v>895</v>
      </c>
      <c r="AG665" s="91">
        <v>881</v>
      </c>
      <c r="AH665" s="91">
        <v>874</v>
      </c>
      <c r="AI665" s="91">
        <v>851</v>
      </c>
      <c r="AJ665" s="91">
        <v>838</v>
      </c>
      <c r="AK665" s="91">
        <v>811</v>
      </c>
      <c r="AL665" s="91">
        <v>808</v>
      </c>
      <c r="AM665" s="91">
        <v>790</v>
      </c>
      <c r="AN665" s="91">
        <v>767</v>
      </c>
      <c r="AO665" s="91">
        <v>756</v>
      </c>
      <c r="AP665" s="91">
        <v>758.2151929339966</v>
      </c>
      <c r="AQ665" s="91">
        <v>754.11318788223502</v>
      </c>
      <c r="AR665" s="91">
        <v>743.62487549372884</v>
      </c>
      <c r="AS665" s="91">
        <v>735.91222977465657</v>
      </c>
      <c r="AT665" s="91">
        <v>728.7718973604226</v>
      </c>
      <c r="AU665" s="91">
        <v>722.32862773052261</v>
      </c>
      <c r="AV665" s="91">
        <v>712.79772389562652</v>
      </c>
      <c r="AW665" s="91">
        <v>704.1866249226764</v>
      </c>
      <c r="AX665" s="91">
        <v>693.81393564385735</v>
      </c>
      <c r="AY665" s="91">
        <v>684.47503808775934</v>
      </c>
      <c r="AZ665" s="91">
        <v>673.46024696981738</v>
      </c>
      <c r="BA665" s="91">
        <v>662.94067563782323</v>
      </c>
      <c r="BB665" s="91">
        <v>650.41472155816712</v>
      </c>
      <c r="BC665" s="91">
        <v>638.99179115433435</v>
      </c>
      <c r="BD665" s="91">
        <v>626.05975139244083</v>
      </c>
      <c r="BE665" s="91">
        <v>614.77670628536202</v>
      </c>
      <c r="BF665" s="91">
        <v>602.20841572091945</v>
      </c>
      <c r="BG665" s="91">
        <v>589.98667986642999</v>
      </c>
      <c r="BH665" s="91">
        <v>577.17961721299059</v>
      </c>
      <c r="BI665" s="91">
        <v>566.35185347915888</v>
      </c>
      <c r="BJ665" s="91">
        <v>554.62426923059002</v>
      </c>
      <c r="BK665" s="91">
        <v>544.25890359501159</v>
      </c>
      <c r="BL665" s="158"/>
    </row>
    <row r="666" spans="1:64" ht="12.75" customHeight="1" x14ac:dyDescent="0.2">
      <c r="B666" s="98" t="s">
        <v>60</v>
      </c>
      <c r="C666" s="98">
        <v>387747.13261276239</v>
      </c>
      <c r="D666" s="91" t="s">
        <v>32</v>
      </c>
      <c r="E666" s="98">
        <v>382775</v>
      </c>
      <c r="F666" s="91" t="s">
        <v>32</v>
      </c>
      <c r="G666" s="98">
        <v>378108</v>
      </c>
      <c r="H666" s="98">
        <v>373144</v>
      </c>
      <c r="I666" s="98">
        <v>368572</v>
      </c>
      <c r="J666" s="98">
        <v>362033</v>
      </c>
      <c r="K666" s="98">
        <v>355675</v>
      </c>
      <c r="L666" s="98">
        <v>366364</v>
      </c>
      <c r="M666" s="98">
        <v>361459</v>
      </c>
      <c r="N666" s="98">
        <v>353325</v>
      </c>
      <c r="O666" s="98">
        <v>345907</v>
      </c>
      <c r="P666" s="98">
        <v>337544</v>
      </c>
      <c r="Q666" s="98">
        <v>328248</v>
      </c>
      <c r="R666" s="98">
        <v>323657</v>
      </c>
      <c r="S666" s="98">
        <v>317655</v>
      </c>
      <c r="T666" s="98">
        <v>308547</v>
      </c>
      <c r="U666" s="98">
        <v>300803</v>
      </c>
      <c r="V666" s="98">
        <v>291364</v>
      </c>
      <c r="W666" s="98">
        <v>283823</v>
      </c>
      <c r="X666" s="98">
        <v>275534</v>
      </c>
      <c r="Y666" s="98">
        <v>267297</v>
      </c>
      <c r="Z666" s="98">
        <v>258921</v>
      </c>
      <c r="AA666" s="98">
        <v>250472</v>
      </c>
      <c r="AB666" s="98">
        <v>242363</v>
      </c>
      <c r="AC666" s="98">
        <v>234603</v>
      </c>
      <c r="AD666" s="98">
        <v>226555</v>
      </c>
      <c r="AE666" s="98">
        <v>219153</v>
      </c>
      <c r="AF666" s="98">
        <v>211330</v>
      </c>
      <c r="AG666" s="98">
        <v>204180</v>
      </c>
      <c r="AH666" s="98">
        <v>197316</v>
      </c>
      <c r="AI666" s="98">
        <v>190423</v>
      </c>
      <c r="AJ666" s="98">
        <v>182350</v>
      </c>
      <c r="AK666" s="98">
        <v>176232</v>
      </c>
      <c r="AL666" s="98">
        <v>166834</v>
      </c>
      <c r="AM666" s="98">
        <v>161184</v>
      </c>
      <c r="AN666" s="98">
        <v>156356</v>
      </c>
      <c r="AO666" s="98">
        <v>151543</v>
      </c>
      <c r="AP666" s="98">
        <v>146096.48065528841</v>
      </c>
      <c r="AQ666" s="98">
        <v>141202.77406750724</v>
      </c>
      <c r="AR666" s="98">
        <v>136210.54311795387</v>
      </c>
      <c r="AS666" s="98">
        <v>131827.33170155328</v>
      </c>
      <c r="AT666" s="98">
        <v>127345.67475693805</v>
      </c>
      <c r="AU666" s="98">
        <v>123430.49409238565</v>
      </c>
      <c r="AV666" s="98">
        <v>119429.41922144282</v>
      </c>
      <c r="AW666" s="98">
        <v>115959.14307138394</v>
      </c>
      <c r="AX666" s="98">
        <v>112445.52855927129</v>
      </c>
      <c r="AY666" s="98">
        <v>109381.47577126742</v>
      </c>
      <c r="AZ666" s="98">
        <v>106258.46687140178</v>
      </c>
      <c r="BA666" s="98">
        <v>103540.80998526436</v>
      </c>
      <c r="BB666" s="98">
        <v>100739.46262192748</v>
      </c>
      <c r="BC666" s="98">
        <v>98312.293036928007</v>
      </c>
      <c r="BD666" s="98">
        <v>95849.107699218584</v>
      </c>
      <c r="BE666" s="98">
        <v>93654.682581034343</v>
      </c>
      <c r="BF666" s="98">
        <v>91372.400133804898</v>
      </c>
      <c r="BG666" s="98">
        <v>89352.789686947726</v>
      </c>
      <c r="BH666" s="98">
        <v>87260.629546281983</v>
      </c>
      <c r="BI666" s="98">
        <v>85381.188325248237</v>
      </c>
      <c r="BJ666" s="98">
        <v>83419.263665089209</v>
      </c>
      <c r="BK666" s="98">
        <v>81653.062971425548</v>
      </c>
      <c r="BL666" s="158"/>
    </row>
    <row r="667" spans="1:64" ht="12.75" customHeight="1" x14ac:dyDescent="0.2">
      <c r="A667" s="96"/>
      <c r="B667" s="98" t="s">
        <v>12</v>
      </c>
    </row>
    <row r="677" spans="1:63" ht="12.75" customHeight="1" x14ac:dyDescent="0.2">
      <c r="A677" s="106" t="s">
        <v>7</v>
      </c>
    </row>
    <row r="678" spans="1:63" ht="12.75" customHeight="1" x14ac:dyDescent="0.2">
      <c r="B678" s="98" t="s">
        <v>56</v>
      </c>
      <c r="C678" s="91" t="s">
        <v>32</v>
      </c>
      <c r="D678" s="91" t="s">
        <v>32</v>
      </c>
      <c r="E678" s="91" t="s">
        <v>32</v>
      </c>
      <c r="F678" s="91" t="s">
        <v>32</v>
      </c>
      <c r="G678" s="91">
        <v>107432.05227799904</v>
      </c>
      <c r="H678" s="91">
        <v>92040</v>
      </c>
      <c r="I678" s="91">
        <v>91949</v>
      </c>
      <c r="J678" s="91">
        <v>91143</v>
      </c>
      <c r="K678" s="91">
        <v>89887</v>
      </c>
      <c r="L678" s="91">
        <v>88873</v>
      </c>
      <c r="M678" s="91">
        <v>87882</v>
      </c>
      <c r="N678" s="91">
        <v>86379</v>
      </c>
      <c r="O678" s="91">
        <v>85198</v>
      </c>
      <c r="P678" s="91">
        <v>83539</v>
      </c>
      <c r="Q678" s="91">
        <v>82092</v>
      </c>
      <c r="R678" s="91">
        <v>80431</v>
      </c>
      <c r="S678" s="91">
        <v>78918</v>
      </c>
      <c r="T678" s="91">
        <v>77065</v>
      </c>
      <c r="U678" s="91">
        <v>75587</v>
      </c>
      <c r="V678" s="91">
        <v>73911</v>
      </c>
      <c r="W678" s="91">
        <v>72155</v>
      </c>
      <c r="X678" s="91">
        <v>70188</v>
      </c>
      <c r="Y678" s="91">
        <v>68170</v>
      </c>
      <c r="Z678" s="91">
        <v>66245</v>
      </c>
      <c r="AA678" s="91">
        <v>64251</v>
      </c>
      <c r="AB678" s="91">
        <v>62392</v>
      </c>
      <c r="AC678" s="91">
        <v>60634</v>
      </c>
      <c r="AD678" s="91">
        <v>58656</v>
      </c>
      <c r="AE678" s="91">
        <v>56872</v>
      </c>
      <c r="AF678" s="91">
        <v>54860</v>
      </c>
      <c r="AG678" s="91">
        <v>53011</v>
      </c>
      <c r="AH678" s="91">
        <v>51107</v>
      </c>
      <c r="AI678" s="91">
        <v>49349</v>
      </c>
      <c r="AJ678" s="91">
        <v>47537</v>
      </c>
      <c r="AK678" s="91">
        <v>45997</v>
      </c>
      <c r="AL678" s="91">
        <v>44135</v>
      </c>
      <c r="AM678" s="91">
        <v>42696</v>
      </c>
      <c r="AN678" s="91">
        <v>41129</v>
      </c>
      <c r="AO678" s="91">
        <v>39853</v>
      </c>
      <c r="AP678" s="91">
        <v>38312.216177507122</v>
      </c>
      <c r="AQ678" s="91">
        <v>36930.792339202919</v>
      </c>
      <c r="AR678" s="91">
        <v>35519.443112756235</v>
      </c>
      <c r="AS678" s="91">
        <v>34297.696391413774</v>
      </c>
      <c r="AT678" s="91">
        <v>33050.321212875264</v>
      </c>
      <c r="AU678" s="91">
        <v>31968.919220316082</v>
      </c>
      <c r="AV678" s="91">
        <v>30863.790508676502</v>
      </c>
      <c r="AW678" s="91">
        <v>29907.213493967163</v>
      </c>
      <c r="AX678" s="91">
        <v>28931.491190164666</v>
      </c>
      <c r="AY678" s="91">
        <v>28084.351541589214</v>
      </c>
      <c r="AZ678" s="91">
        <v>27219.119847255191</v>
      </c>
      <c r="BA678" s="91">
        <v>26474.532750785154</v>
      </c>
      <c r="BB678" s="91">
        <v>25711.087480048136</v>
      </c>
      <c r="BC678" s="91">
        <v>25044.965437953986</v>
      </c>
      <c r="BD678" s="91">
        <v>24362.91269962052</v>
      </c>
      <c r="BE678" s="91">
        <v>23764.938367852075</v>
      </c>
      <c r="BF678" s="91">
        <v>23151.930199875871</v>
      </c>
      <c r="BG678" s="91">
        <v>22613.226059160708</v>
      </c>
      <c r="BH678" s="91">
        <v>22061.061492515189</v>
      </c>
      <c r="BI678" s="91">
        <v>21572.126123155886</v>
      </c>
      <c r="BJ678" s="91">
        <v>21068.285103716444</v>
      </c>
      <c r="BK678" s="91">
        <v>20615.138202204482</v>
      </c>
    </row>
    <row r="679" spans="1:63" ht="12.75" customHeight="1" x14ac:dyDescent="0.2">
      <c r="B679" s="98" t="s">
        <v>49</v>
      </c>
      <c r="C679" s="91" t="s">
        <v>32</v>
      </c>
      <c r="D679" s="91" t="s">
        <v>32</v>
      </c>
      <c r="E679" s="91" t="s">
        <v>32</v>
      </c>
      <c r="F679" s="91" t="s">
        <v>32</v>
      </c>
      <c r="G679" s="91">
        <v>72066.730754081145</v>
      </c>
      <c r="H679" s="91">
        <v>60872</v>
      </c>
      <c r="I679" s="91">
        <v>60726</v>
      </c>
      <c r="J679" s="91">
        <v>60375</v>
      </c>
      <c r="K679" s="91">
        <v>59647</v>
      </c>
      <c r="L679" s="91">
        <v>59034</v>
      </c>
      <c r="M679" s="91">
        <v>58257</v>
      </c>
      <c r="N679" s="91">
        <v>57316</v>
      </c>
      <c r="O679" s="91">
        <v>56470</v>
      </c>
      <c r="P679" s="91">
        <v>55329</v>
      </c>
      <c r="Q679" s="91">
        <v>54314</v>
      </c>
      <c r="R679" s="91">
        <v>53330</v>
      </c>
      <c r="S679" s="91">
        <v>52222</v>
      </c>
      <c r="T679" s="91">
        <v>50961</v>
      </c>
      <c r="U679" s="91">
        <v>49907</v>
      </c>
      <c r="V679" s="91">
        <v>48659</v>
      </c>
      <c r="W679" s="91">
        <v>47447</v>
      </c>
      <c r="X679" s="91">
        <v>46180</v>
      </c>
      <c r="Y679" s="91">
        <v>44880</v>
      </c>
      <c r="Z679" s="91">
        <v>43532</v>
      </c>
      <c r="AA679" s="91">
        <v>42216</v>
      </c>
      <c r="AB679" s="91">
        <v>40950</v>
      </c>
      <c r="AC679" s="91">
        <v>39680</v>
      </c>
      <c r="AD679" s="91">
        <v>38311</v>
      </c>
      <c r="AE679" s="91">
        <v>37014</v>
      </c>
      <c r="AF679" s="91">
        <v>35631</v>
      </c>
      <c r="AG679" s="91">
        <v>34283</v>
      </c>
      <c r="AH679" s="91">
        <v>32995</v>
      </c>
      <c r="AI679" s="91">
        <v>31794</v>
      </c>
      <c r="AJ679" s="91">
        <v>30491</v>
      </c>
      <c r="AK679" s="91">
        <v>29605</v>
      </c>
      <c r="AL679" s="91">
        <v>28382</v>
      </c>
      <c r="AM679" s="91">
        <v>27352</v>
      </c>
      <c r="AN679" s="91">
        <v>26302</v>
      </c>
      <c r="AO679" s="91">
        <v>25333</v>
      </c>
      <c r="AP679" s="91">
        <v>24295.822567809581</v>
      </c>
      <c r="AQ679" s="91">
        <v>23363.148192957451</v>
      </c>
      <c r="AR679" s="91">
        <v>22408.909247189724</v>
      </c>
      <c r="AS679" s="91">
        <v>21577.028364099671</v>
      </c>
      <c r="AT679" s="91">
        <v>20724.966611052456</v>
      </c>
      <c r="AU679" s="91">
        <v>19985.749077263685</v>
      </c>
      <c r="AV679" s="91">
        <v>19232.18863558985</v>
      </c>
      <c r="AW679" s="91">
        <v>18586.220425526972</v>
      </c>
      <c r="AX679" s="91">
        <v>17933.799035389471</v>
      </c>
      <c r="AY679" s="91">
        <v>17373.230958112697</v>
      </c>
      <c r="AZ679" s="91">
        <v>16805.915633922563</v>
      </c>
      <c r="BA679" s="91">
        <v>16315.804459953653</v>
      </c>
      <c r="BB679" s="91">
        <v>15813.519838526567</v>
      </c>
      <c r="BC679" s="91">
        <v>15379.258409212089</v>
      </c>
      <c r="BD679" s="91">
        <v>14939.562407071306</v>
      </c>
      <c r="BE679" s="91">
        <v>14552.402697539696</v>
      </c>
      <c r="BF679" s="91">
        <v>14154.415388134536</v>
      </c>
      <c r="BG679" s="91">
        <v>13805.621407534989</v>
      </c>
      <c r="BH679" s="91">
        <v>13450.515524970409</v>
      </c>
      <c r="BI679" s="91">
        <v>13136.622274609284</v>
      </c>
      <c r="BJ679" s="91">
        <v>12813.207402848733</v>
      </c>
      <c r="BK679" s="91">
        <v>12522.841639347891</v>
      </c>
    </row>
    <row r="680" spans="1:63" ht="12.75" customHeight="1" x14ac:dyDescent="0.2">
      <c r="B680" s="98" t="s">
        <v>50</v>
      </c>
      <c r="C680" s="91" t="s">
        <v>32</v>
      </c>
      <c r="D680" s="91" t="s">
        <v>32</v>
      </c>
      <c r="E680" s="91" t="s">
        <v>32</v>
      </c>
      <c r="F680" s="91" t="s">
        <v>32</v>
      </c>
      <c r="G680" s="91">
        <v>69696.575167403382</v>
      </c>
      <c r="H680" s="91">
        <v>60675</v>
      </c>
      <c r="I680" s="91">
        <v>60893</v>
      </c>
      <c r="J680" s="91">
        <v>61280</v>
      </c>
      <c r="K680" s="91">
        <v>61307</v>
      </c>
      <c r="L680" s="91">
        <v>61320</v>
      </c>
      <c r="M680" s="91">
        <v>61133</v>
      </c>
      <c r="N680" s="91">
        <v>60705</v>
      </c>
      <c r="O680" s="91">
        <v>60248</v>
      </c>
      <c r="P680" s="91">
        <v>59667</v>
      </c>
      <c r="Q680" s="91">
        <v>58983</v>
      </c>
      <c r="R680" s="91">
        <v>58323</v>
      </c>
      <c r="S680" s="91">
        <v>57687</v>
      </c>
      <c r="T680" s="91">
        <v>56807</v>
      </c>
      <c r="U680" s="91">
        <v>55961</v>
      </c>
      <c r="V680" s="91">
        <v>55270</v>
      </c>
      <c r="W680" s="91">
        <v>54432</v>
      </c>
      <c r="X680" s="91">
        <v>53728</v>
      </c>
      <c r="Y680" s="91">
        <v>52866</v>
      </c>
      <c r="Z680" s="91">
        <v>51860</v>
      </c>
      <c r="AA680" s="91">
        <v>50957</v>
      </c>
      <c r="AB680" s="91">
        <v>49991</v>
      </c>
      <c r="AC680" s="91">
        <v>49117</v>
      </c>
      <c r="AD680" s="91">
        <v>48346</v>
      </c>
      <c r="AE680" s="91">
        <v>47598</v>
      </c>
      <c r="AF680" s="91">
        <v>46699</v>
      </c>
      <c r="AG680" s="91">
        <v>45764</v>
      </c>
      <c r="AH680" s="91">
        <v>44868</v>
      </c>
      <c r="AI680" s="91">
        <v>44033</v>
      </c>
      <c r="AJ680" s="91">
        <v>43262</v>
      </c>
      <c r="AK680" s="91">
        <v>42608</v>
      </c>
      <c r="AL680" s="91">
        <v>41809</v>
      </c>
      <c r="AM680" s="91">
        <v>41137</v>
      </c>
      <c r="AN680" s="91">
        <v>40563</v>
      </c>
      <c r="AO680" s="91">
        <v>40032</v>
      </c>
      <c r="AP680" s="91">
        <v>39315.594989236015</v>
      </c>
      <c r="AQ680" s="91">
        <v>38677.962977539719</v>
      </c>
      <c r="AR680" s="91">
        <v>38007.519270060649</v>
      </c>
      <c r="AS680" s="91">
        <v>37422.208538692234</v>
      </c>
      <c r="AT680" s="91">
        <v>36794.30770700112</v>
      </c>
      <c r="AU680" s="91">
        <v>36245.304694752107</v>
      </c>
      <c r="AV680" s="91">
        <v>35657.396111679271</v>
      </c>
      <c r="AW680" s="91">
        <v>35147.138027782537</v>
      </c>
      <c r="AX680" s="91">
        <v>34607.794411797731</v>
      </c>
      <c r="AY680" s="91">
        <v>34140.656912013852</v>
      </c>
      <c r="AZ680" s="91">
        <v>33648.377110504858</v>
      </c>
      <c r="BA680" s="91">
        <v>33214.378673598112</v>
      </c>
      <c r="BB680" s="91">
        <v>32740.798140186223</v>
      </c>
      <c r="BC680" s="91">
        <v>32311.555963442439</v>
      </c>
      <c r="BD680" s="91">
        <v>31850.121467740933</v>
      </c>
      <c r="BE680" s="91">
        <v>31436.720346235001</v>
      </c>
      <c r="BF680" s="91">
        <v>30996.07755903195</v>
      </c>
      <c r="BG680" s="91">
        <v>30591.156666959461</v>
      </c>
      <c r="BH680" s="91">
        <v>30157.438506697166</v>
      </c>
      <c r="BI680" s="91">
        <v>29752.023231096457</v>
      </c>
      <c r="BJ680" s="91">
        <v>29313.728131042935</v>
      </c>
      <c r="BK680" s="91">
        <v>28905.521281211873</v>
      </c>
    </row>
    <row r="681" spans="1:63" ht="12.75" customHeight="1" x14ac:dyDescent="0.2">
      <c r="B681" s="98" t="s">
        <v>51</v>
      </c>
      <c r="C681" s="91" t="s">
        <v>32</v>
      </c>
      <c r="D681" s="91" t="s">
        <v>32</v>
      </c>
      <c r="E681" s="91" t="s">
        <v>32</v>
      </c>
      <c r="F681" s="91" t="s">
        <v>32</v>
      </c>
      <c r="G681" s="91">
        <v>25343.663661429386</v>
      </c>
      <c r="H681" s="91">
        <v>20554</v>
      </c>
      <c r="I681" s="91">
        <v>20427</v>
      </c>
      <c r="J681" s="91">
        <v>20263</v>
      </c>
      <c r="K681" s="91">
        <v>20127</v>
      </c>
      <c r="L681" s="91">
        <v>20006</v>
      </c>
      <c r="M681" s="91">
        <v>19883</v>
      </c>
      <c r="N681" s="91">
        <v>19620</v>
      </c>
      <c r="O681" s="91">
        <v>19398</v>
      </c>
      <c r="P681" s="91">
        <v>19124</v>
      </c>
      <c r="Q681" s="91">
        <v>18796</v>
      </c>
      <c r="R681" s="91">
        <v>18606</v>
      </c>
      <c r="S681" s="91">
        <v>18297</v>
      </c>
      <c r="T681" s="91">
        <v>17896</v>
      </c>
      <c r="U681" s="91">
        <v>17530</v>
      </c>
      <c r="V681" s="91">
        <v>17164</v>
      </c>
      <c r="W681" s="91">
        <v>16788</v>
      </c>
      <c r="X681" s="91">
        <v>16395</v>
      </c>
      <c r="Y681" s="91">
        <v>15986</v>
      </c>
      <c r="Z681" s="91">
        <v>15548</v>
      </c>
      <c r="AA681" s="91">
        <v>15145</v>
      </c>
      <c r="AB681" s="91">
        <v>14736</v>
      </c>
      <c r="AC681" s="91">
        <v>14390</v>
      </c>
      <c r="AD681" s="91">
        <v>13998</v>
      </c>
      <c r="AE681" s="91">
        <v>13598</v>
      </c>
      <c r="AF681" s="91">
        <v>13169</v>
      </c>
      <c r="AG681" s="91">
        <v>12769</v>
      </c>
      <c r="AH681" s="91">
        <v>12400</v>
      </c>
      <c r="AI681" s="91">
        <v>12045</v>
      </c>
      <c r="AJ681" s="91">
        <v>11633</v>
      </c>
      <c r="AK681" s="91">
        <v>11337</v>
      </c>
      <c r="AL681" s="91">
        <v>10987</v>
      </c>
      <c r="AM681" s="91">
        <v>10699</v>
      </c>
      <c r="AN681" s="91">
        <v>10373</v>
      </c>
      <c r="AO681" s="91">
        <v>10051</v>
      </c>
      <c r="AP681" s="91">
        <v>9702.2370137759954</v>
      </c>
      <c r="AQ681" s="91">
        <v>9387.3032280333609</v>
      </c>
      <c r="AR681" s="91">
        <v>9064.2844978339635</v>
      </c>
      <c r="AS681" s="91">
        <v>8785.2777016680284</v>
      </c>
      <c r="AT681" s="91">
        <v>8502.1576403111376</v>
      </c>
      <c r="AU681" s="91">
        <v>8253.6833632413454</v>
      </c>
      <c r="AV681" s="91">
        <v>7997.202187469542</v>
      </c>
      <c r="AW681" s="91">
        <v>7773.330331011718</v>
      </c>
      <c r="AX681" s="91">
        <v>7544.0337233837718</v>
      </c>
      <c r="AY681" s="91">
        <v>7344.7274401010873</v>
      </c>
      <c r="AZ681" s="91">
        <v>7142.2311086372938</v>
      </c>
      <c r="BA681" s="91">
        <v>6966.9066503416125</v>
      </c>
      <c r="BB681" s="91">
        <v>6788.3105817597861</v>
      </c>
      <c r="BC681" s="91">
        <v>6630.7124276563654</v>
      </c>
      <c r="BD681" s="91">
        <v>6469.3171986871048</v>
      </c>
      <c r="BE681" s="91">
        <v>6323.962541059157</v>
      </c>
      <c r="BF681" s="91">
        <v>6173.2164786174953</v>
      </c>
      <c r="BG681" s="91">
        <v>6037.032047080952</v>
      </c>
      <c r="BH681" s="91">
        <v>5896.8799173555335</v>
      </c>
      <c r="BI681" s="91">
        <v>5769.0730099575994</v>
      </c>
      <c r="BJ681" s="91">
        <v>5636.8804010501253</v>
      </c>
      <c r="BK681" s="91">
        <v>5516.0675071838887</v>
      </c>
    </row>
    <row r="682" spans="1:63" ht="12.75" customHeight="1" x14ac:dyDescent="0.2">
      <c r="B682" s="98" t="s">
        <v>52</v>
      </c>
      <c r="C682" s="91" t="s">
        <v>32</v>
      </c>
      <c r="D682" s="91" t="s">
        <v>32</v>
      </c>
      <c r="E682" s="91" t="s">
        <v>32</v>
      </c>
      <c r="F682" s="91" t="s">
        <v>32</v>
      </c>
      <c r="G682" s="91">
        <v>26478.738172348898</v>
      </c>
      <c r="H682" s="91">
        <v>22038</v>
      </c>
      <c r="I682" s="91">
        <v>22038</v>
      </c>
      <c r="J682" s="91">
        <v>22063</v>
      </c>
      <c r="K682" s="91">
        <v>21957</v>
      </c>
      <c r="L682" s="91">
        <v>21817</v>
      </c>
      <c r="M682" s="91">
        <v>21726</v>
      </c>
      <c r="N682" s="91">
        <v>21483</v>
      </c>
      <c r="O682" s="91">
        <v>21274</v>
      </c>
      <c r="P682" s="91">
        <v>20967</v>
      </c>
      <c r="Q682" s="91">
        <v>20663</v>
      </c>
      <c r="R682" s="91">
        <v>20395</v>
      </c>
      <c r="S682" s="91">
        <v>20030</v>
      </c>
      <c r="T682" s="91">
        <v>19651</v>
      </c>
      <c r="U682" s="91">
        <v>19268</v>
      </c>
      <c r="V682" s="91">
        <v>18822</v>
      </c>
      <c r="W682" s="91">
        <v>18427</v>
      </c>
      <c r="X682" s="91">
        <v>18065</v>
      </c>
      <c r="Y682" s="91">
        <v>17779</v>
      </c>
      <c r="Z682" s="91">
        <v>17415</v>
      </c>
      <c r="AA682" s="91">
        <v>17080</v>
      </c>
      <c r="AB682" s="91">
        <v>16743</v>
      </c>
      <c r="AC682" s="91">
        <v>16420</v>
      </c>
      <c r="AD682" s="91">
        <v>16086</v>
      </c>
      <c r="AE682" s="91">
        <v>15727</v>
      </c>
      <c r="AF682" s="91">
        <v>15385</v>
      </c>
      <c r="AG682" s="91">
        <v>14949</v>
      </c>
      <c r="AH682" s="91">
        <v>14683</v>
      </c>
      <c r="AI682" s="91">
        <v>14349</v>
      </c>
      <c r="AJ682" s="91">
        <v>13970</v>
      </c>
      <c r="AK682" s="91">
        <v>13705</v>
      </c>
      <c r="AL682" s="91">
        <v>13360</v>
      </c>
      <c r="AM682" s="91">
        <v>13120</v>
      </c>
      <c r="AN682" s="91">
        <v>12883</v>
      </c>
      <c r="AO682" s="91">
        <v>12617</v>
      </c>
      <c r="AP682" s="91">
        <v>12303.663408686267</v>
      </c>
      <c r="AQ682" s="91">
        <v>12023.222977258258</v>
      </c>
      <c r="AR682" s="91">
        <v>11732.841350585704</v>
      </c>
      <c r="AS682" s="91">
        <v>11476.426788156958</v>
      </c>
      <c r="AT682" s="91">
        <v>11209.217232864086</v>
      </c>
      <c r="AU682" s="91">
        <v>10976.308576588903</v>
      </c>
      <c r="AV682" s="91">
        <v>10734.976865097025</v>
      </c>
      <c r="AW682" s="91">
        <v>10521.571652861136</v>
      </c>
      <c r="AX682" s="91">
        <v>10299.158705612077</v>
      </c>
      <c r="AY682" s="91">
        <v>10103.881727812175</v>
      </c>
      <c r="AZ682" s="91">
        <v>9902.5660055651224</v>
      </c>
      <c r="BA682" s="91">
        <v>9727.3432496318801</v>
      </c>
      <c r="BB682" s="91">
        <v>9544.6544039033488</v>
      </c>
      <c r="BC682" s="91">
        <v>9381.3330145077161</v>
      </c>
      <c r="BD682" s="91">
        <v>9210.8087822884645</v>
      </c>
      <c r="BE682" s="91">
        <v>9054.3777695422232</v>
      </c>
      <c r="BF682" s="91">
        <v>8888.5929724314392</v>
      </c>
      <c r="BG682" s="91">
        <v>8738.9092934964283</v>
      </c>
      <c r="BH682" s="91">
        <v>8582.4417766479546</v>
      </c>
      <c r="BI682" s="91">
        <v>8437.2799619122834</v>
      </c>
      <c r="BJ682" s="91">
        <v>8283.7400988203681</v>
      </c>
      <c r="BK682" s="91">
        <v>8140.3369892633536</v>
      </c>
    </row>
    <row r="683" spans="1:63" ht="12.75" customHeight="1" x14ac:dyDescent="0.2">
      <c r="B683" s="98" t="s">
        <v>53</v>
      </c>
      <c r="C683" s="91" t="s">
        <v>32</v>
      </c>
      <c r="D683" s="91" t="s">
        <v>32</v>
      </c>
      <c r="E683" s="91" t="s">
        <v>32</v>
      </c>
      <c r="F683" s="91" t="s">
        <v>32</v>
      </c>
      <c r="G683" s="91">
        <v>12140.796971421069</v>
      </c>
      <c r="H683" s="91">
        <v>9992</v>
      </c>
      <c r="I683" s="91">
        <v>9857</v>
      </c>
      <c r="J683" s="91">
        <v>9778</v>
      </c>
      <c r="K683" s="91">
        <v>9763</v>
      </c>
      <c r="L683" s="91">
        <v>9606</v>
      </c>
      <c r="M683" s="91">
        <v>9498</v>
      </c>
      <c r="N683" s="91">
        <v>9431</v>
      </c>
      <c r="O683" s="91">
        <v>9310</v>
      </c>
      <c r="P683" s="91">
        <v>9180</v>
      </c>
      <c r="Q683" s="91">
        <v>8976</v>
      </c>
      <c r="R683" s="91">
        <v>8848</v>
      </c>
      <c r="S683" s="91">
        <v>7746</v>
      </c>
      <c r="T683" s="91">
        <v>7535</v>
      </c>
      <c r="U683" s="91">
        <v>7396</v>
      </c>
      <c r="V683" s="91">
        <v>7237</v>
      </c>
      <c r="W683" s="91">
        <v>7046</v>
      </c>
      <c r="X683" s="91">
        <v>6864</v>
      </c>
      <c r="Y683" s="91">
        <v>6686</v>
      </c>
      <c r="Z683" s="91">
        <v>6517</v>
      </c>
      <c r="AA683" s="91">
        <v>6310</v>
      </c>
      <c r="AB683" s="91">
        <v>6139</v>
      </c>
      <c r="AC683" s="91">
        <v>5948</v>
      </c>
      <c r="AD683" s="91">
        <v>5778</v>
      </c>
      <c r="AE683" s="91">
        <v>5604</v>
      </c>
      <c r="AF683" s="91">
        <v>5459</v>
      </c>
      <c r="AG683" s="91">
        <v>5319</v>
      </c>
      <c r="AH683" s="91">
        <v>5168</v>
      </c>
      <c r="AI683" s="91">
        <v>5015</v>
      </c>
      <c r="AJ683" s="91">
        <v>4858</v>
      </c>
      <c r="AK683" s="91">
        <v>4708</v>
      </c>
      <c r="AL683" s="91">
        <v>4548</v>
      </c>
      <c r="AM683" s="91">
        <v>4432</v>
      </c>
      <c r="AN683" s="91">
        <v>4305</v>
      </c>
      <c r="AO683" s="91">
        <v>4176</v>
      </c>
      <c r="AP683" s="91">
        <v>4050.9880776738792</v>
      </c>
      <c r="AQ683" s="91">
        <v>3938.8627622216441</v>
      </c>
      <c r="AR683" s="91">
        <v>3824.3254969859036</v>
      </c>
      <c r="AS683" s="91">
        <v>3723.4543053478214</v>
      </c>
      <c r="AT683" s="91">
        <v>3619.0314026546848</v>
      </c>
      <c r="AU683" s="91">
        <v>3525.7458433201009</v>
      </c>
      <c r="AV683" s="91">
        <v>3428.1918490820226</v>
      </c>
      <c r="AW683" s="91">
        <v>3341.3374053414141</v>
      </c>
      <c r="AX683" s="91">
        <v>3251.6660480598362</v>
      </c>
      <c r="AY683" s="91">
        <v>3173.2293925142194</v>
      </c>
      <c r="AZ683" s="91">
        <v>3093.4104450907957</v>
      </c>
      <c r="BA683" s="91">
        <v>3023.2901362099606</v>
      </c>
      <c r="BB683" s="91">
        <v>2951.4580919342966</v>
      </c>
      <c r="BC683" s="91">
        <v>2887.1652369623689</v>
      </c>
      <c r="BD683" s="91">
        <v>2820.5184612901958</v>
      </c>
      <c r="BE683" s="91">
        <v>2760.4756205588137</v>
      </c>
      <c r="BF683" s="91">
        <v>2698.8537067748966</v>
      </c>
      <c r="BG683" s="91">
        <v>2642.3168040219571</v>
      </c>
      <c r="BH683" s="91">
        <v>2583.2959374968405</v>
      </c>
      <c r="BI683" s="91">
        <v>2529.4333836184915</v>
      </c>
      <c r="BJ683" s="91">
        <v>2473.9332581666099</v>
      </c>
      <c r="BK683" s="91">
        <v>2422.1798123467097</v>
      </c>
    </row>
    <row r="684" spans="1:63" ht="12.75" customHeight="1" x14ac:dyDescent="0.2">
      <c r="B684" s="98" t="s">
        <v>54</v>
      </c>
      <c r="C684" s="91" t="s">
        <v>32</v>
      </c>
      <c r="D684" s="91" t="s">
        <v>32</v>
      </c>
      <c r="E684" s="91" t="s">
        <v>32</v>
      </c>
      <c r="F684" s="91" t="s">
        <v>32</v>
      </c>
      <c r="G684" s="91">
        <v>1082.0710315549916</v>
      </c>
      <c r="H684" s="91">
        <v>1066</v>
      </c>
      <c r="I684" s="91">
        <v>1064</v>
      </c>
      <c r="J684" s="91">
        <v>1069</v>
      </c>
      <c r="K684" s="91">
        <v>1074</v>
      </c>
      <c r="L684" s="91">
        <v>1087</v>
      </c>
      <c r="M684" s="91">
        <v>1065</v>
      </c>
      <c r="N684" s="91">
        <v>1081</v>
      </c>
      <c r="O684" s="91">
        <v>1078</v>
      </c>
      <c r="P684" s="91">
        <v>1043</v>
      </c>
      <c r="Q684" s="91">
        <v>1032</v>
      </c>
      <c r="R684" s="91">
        <v>1043</v>
      </c>
      <c r="S684" s="91">
        <v>1023</v>
      </c>
      <c r="T684" s="91">
        <v>1000</v>
      </c>
      <c r="U684" s="91">
        <v>984</v>
      </c>
      <c r="V684" s="91">
        <v>970</v>
      </c>
      <c r="W684" s="91">
        <v>963</v>
      </c>
      <c r="X684" s="91">
        <v>957</v>
      </c>
      <c r="Y684" s="91">
        <v>939</v>
      </c>
      <c r="Z684" s="91">
        <v>920</v>
      </c>
      <c r="AA684" s="91">
        <v>906</v>
      </c>
      <c r="AB684" s="91">
        <v>889</v>
      </c>
      <c r="AC684" s="91">
        <v>863</v>
      </c>
      <c r="AD684" s="91">
        <v>829</v>
      </c>
      <c r="AE684" s="91">
        <v>828</v>
      </c>
      <c r="AF684" s="91">
        <v>818</v>
      </c>
      <c r="AG684" s="91">
        <v>799</v>
      </c>
      <c r="AH684" s="91">
        <v>801</v>
      </c>
      <c r="AI684" s="91">
        <v>800</v>
      </c>
      <c r="AJ684" s="91">
        <v>790</v>
      </c>
      <c r="AK684" s="91">
        <v>784</v>
      </c>
      <c r="AL684" s="91">
        <v>789</v>
      </c>
      <c r="AM684" s="91">
        <v>776</v>
      </c>
      <c r="AN684" s="91">
        <v>758</v>
      </c>
      <c r="AO684" s="91">
        <v>753</v>
      </c>
      <c r="AP684" s="91">
        <v>752.7366518561646</v>
      </c>
      <c r="AQ684" s="91">
        <v>752.47207259270203</v>
      </c>
      <c r="AR684" s="91">
        <v>751.51029550015585</v>
      </c>
      <c r="AS684" s="91">
        <v>750.86095584203861</v>
      </c>
      <c r="AT684" s="91">
        <v>749.8088177200749</v>
      </c>
      <c r="AU684" s="91">
        <v>748.3245297067142</v>
      </c>
      <c r="AV684" s="91">
        <v>745.60228393479906</v>
      </c>
      <c r="AW684" s="91">
        <v>743.38532160714988</v>
      </c>
      <c r="AX684" s="91">
        <v>740.54831284976581</v>
      </c>
      <c r="AY684" s="91">
        <v>738.74997472393898</v>
      </c>
      <c r="AZ684" s="91">
        <v>737.07064619067989</v>
      </c>
      <c r="BA684" s="91">
        <v>734.92934304688083</v>
      </c>
      <c r="BB684" s="91">
        <v>731.27741635786174</v>
      </c>
      <c r="BC684" s="91">
        <v>727.66672713067578</v>
      </c>
      <c r="BD684" s="91">
        <v>723.36023147564276</v>
      </c>
      <c r="BE684" s="91">
        <v>719.50216207709286</v>
      </c>
      <c r="BF684" s="91">
        <v>715.20169614060808</v>
      </c>
      <c r="BG684" s="91">
        <v>711.23532625127359</v>
      </c>
      <c r="BH684" s="91">
        <v>706.65748683528534</v>
      </c>
      <c r="BI684" s="91">
        <v>701.52801155349607</v>
      </c>
      <c r="BJ684" s="91">
        <v>695.2401805721845</v>
      </c>
      <c r="BK684" s="91">
        <v>689.30241521725725</v>
      </c>
    </row>
    <row r="685" spans="1:63" ht="12.75" customHeight="1" x14ac:dyDescent="0.2">
      <c r="B685" s="98" t="s">
        <v>55</v>
      </c>
      <c r="C685" s="91" t="s">
        <v>32</v>
      </c>
      <c r="D685" s="91" t="s">
        <v>32</v>
      </c>
      <c r="E685" s="91" t="s">
        <v>32</v>
      </c>
      <c r="F685" s="91" t="s">
        <v>32</v>
      </c>
      <c r="G685" s="91">
        <v>5666.3719637620907</v>
      </c>
      <c r="H685" s="91">
        <v>4686</v>
      </c>
      <c r="I685" s="91">
        <v>4724</v>
      </c>
      <c r="J685" s="91">
        <v>4745</v>
      </c>
      <c r="K685" s="91">
        <v>4745</v>
      </c>
      <c r="L685" s="91">
        <v>4764</v>
      </c>
      <c r="M685" s="91">
        <v>4829</v>
      </c>
      <c r="N685" s="91">
        <v>4849</v>
      </c>
      <c r="O685" s="91">
        <v>4807</v>
      </c>
      <c r="P685" s="91">
        <v>4822</v>
      </c>
      <c r="Q685" s="91">
        <v>4794</v>
      </c>
      <c r="R685" s="91">
        <v>4788</v>
      </c>
      <c r="S685" s="91">
        <v>4736</v>
      </c>
      <c r="T685" s="91">
        <v>4726</v>
      </c>
      <c r="U685" s="91">
        <v>4600</v>
      </c>
      <c r="V685" s="91">
        <v>4569</v>
      </c>
      <c r="W685" s="91">
        <v>4515</v>
      </c>
      <c r="X685" s="91">
        <v>4419</v>
      </c>
      <c r="Y685" s="91">
        <v>4340</v>
      </c>
      <c r="Z685" s="91">
        <v>4297</v>
      </c>
      <c r="AA685" s="91">
        <v>4221</v>
      </c>
      <c r="AB685" s="91">
        <v>4172</v>
      </c>
      <c r="AC685" s="91">
        <v>4137</v>
      </c>
      <c r="AD685" s="91">
        <v>4092</v>
      </c>
      <c r="AE685" s="91">
        <v>4039</v>
      </c>
      <c r="AF685" s="91">
        <v>3964</v>
      </c>
      <c r="AG685" s="91">
        <v>3916</v>
      </c>
      <c r="AH685" s="91">
        <v>3861</v>
      </c>
      <c r="AI685" s="91">
        <v>3803</v>
      </c>
      <c r="AJ685" s="91">
        <v>3698</v>
      </c>
      <c r="AK685" s="91">
        <v>3656</v>
      </c>
      <c r="AL685" s="91">
        <v>3615</v>
      </c>
      <c r="AM685" s="91">
        <v>3543</v>
      </c>
      <c r="AN685" s="91">
        <v>3512</v>
      </c>
      <c r="AO685" s="91">
        <v>3452</v>
      </c>
      <c r="AP685" s="91">
        <v>3396.0386629871928</v>
      </c>
      <c r="AQ685" s="91">
        <v>3345.4089629571035</v>
      </c>
      <c r="AR685" s="91">
        <v>3291.4826655880747</v>
      </c>
      <c r="AS685" s="91">
        <v>3252.3041156601084</v>
      </c>
      <c r="AT685" s="91">
        <v>3215.5536218434559</v>
      </c>
      <c r="AU685" s="91">
        <v>3178.7324841568548</v>
      </c>
      <c r="AV685" s="91">
        <v>3133.1730091930135</v>
      </c>
      <c r="AW685" s="91">
        <v>3095.5133433793603</v>
      </c>
      <c r="AX685" s="91">
        <v>3056.2081485780209</v>
      </c>
      <c r="AY685" s="91">
        <v>3023.2043463883765</v>
      </c>
      <c r="AZ685" s="91">
        <v>2987.6582025613629</v>
      </c>
      <c r="BA685" s="91">
        <v>2955.2445124473898</v>
      </c>
      <c r="BB685" s="91">
        <v>2917.9034097880012</v>
      </c>
      <c r="BC685" s="91">
        <v>2888.9960259851255</v>
      </c>
      <c r="BD685" s="91">
        <v>2860.200951080416</v>
      </c>
      <c r="BE685" s="91">
        <v>2834.1914378961501</v>
      </c>
      <c r="BF685" s="91">
        <v>2804.6012968828773</v>
      </c>
      <c r="BG685" s="91">
        <v>2777.5848718027755</v>
      </c>
      <c r="BH685" s="91">
        <v>2746.8321162033153</v>
      </c>
      <c r="BI685" s="91">
        <v>2718.6592938561239</v>
      </c>
      <c r="BJ685" s="91">
        <v>2687.342684028029</v>
      </c>
      <c r="BK685" s="91">
        <v>2659.3218956818323</v>
      </c>
    </row>
    <row r="686" spans="1:63" ht="12.75" customHeight="1" x14ac:dyDescent="0.2">
      <c r="B686" s="98" t="s">
        <v>59</v>
      </c>
      <c r="C686" s="91" t="s">
        <v>32</v>
      </c>
      <c r="D686" s="91" t="s">
        <v>32</v>
      </c>
      <c r="E686" s="91" t="s">
        <v>32</v>
      </c>
      <c r="F686" s="91" t="s">
        <v>32</v>
      </c>
      <c r="G686" s="91">
        <v>0</v>
      </c>
      <c r="H686" s="91">
        <v>0</v>
      </c>
      <c r="I686" s="91">
        <v>0</v>
      </c>
      <c r="J686" s="91">
        <v>0</v>
      </c>
      <c r="K686" s="91">
        <v>0</v>
      </c>
      <c r="L686" s="91">
        <v>0</v>
      </c>
      <c r="M686" s="91">
        <v>0</v>
      </c>
      <c r="N686" s="91">
        <v>0</v>
      </c>
      <c r="O686" s="91">
        <v>0</v>
      </c>
      <c r="P686" s="91">
        <v>0</v>
      </c>
      <c r="Q686" s="91">
        <v>0</v>
      </c>
      <c r="R686" s="91">
        <v>0</v>
      </c>
      <c r="S686" s="91">
        <v>1018</v>
      </c>
      <c r="T686" s="91">
        <v>1018</v>
      </c>
      <c r="U686" s="91">
        <v>1067</v>
      </c>
      <c r="V686" s="91">
        <v>1053</v>
      </c>
      <c r="W686" s="91">
        <v>1103</v>
      </c>
      <c r="X686" s="91">
        <v>1105</v>
      </c>
      <c r="Y686" s="91">
        <v>1103</v>
      </c>
      <c r="Z686" s="91">
        <v>1081</v>
      </c>
      <c r="AA686" s="91">
        <v>1068</v>
      </c>
      <c r="AB686" s="91">
        <v>1050</v>
      </c>
      <c r="AC686" s="91">
        <v>1047</v>
      </c>
      <c r="AD686" s="91">
        <v>1049</v>
      </c>
      <c r="AE686" s="91">
        <v>1065</v>
      </c>
      <c r="AF686" s="91">
        <v>1071</v>
      </c>
      <c r="AG686" s="91">
        <v>1064</v>
      </c>
      <c r="AH686" s="91">
        <v>1074</v>
      </c>
      <c r="AI686" s="91">
        <v>1059</v>
      </c>
      <c r="AJ686" s="91">
        <v>1069</v>
      </c>
      <c r="AK686" s="91">
        <v>1063</v>
      </c>
      <c r="AL686" s="91">
        <v>1079</v>
      </c>
      <c r="AM686" s="91">
        <v>1088</v>
      </c>
      <c r="AN686" s="91">
        <v>1092</v>
      </c>
      <c r="AO686" s="91">
        <v>1085</v>
      </c>
      <c r="AP686" s="91">
        <v>1075.307116683091</v>
      </c>
      <c r="AQ686" s="91">
        <v>1067.8382067858734</v>
      </c>
      <c r="AR686" s="91">
        <v>1059.4399196559402</v>
      </c>
      <c r="AS686" s="91">
        <v>1051.9231745601571</v>
      </c>
      <c r="AT686" s="91">
        <v>1043.3861716707208</v>
      </c>
      <c r="AU686" s="91">
        <v>1035.5091947252956</v>
      </c>
      <c r="AV686" s="91">
        <v>1026.0609343082358</v>
      </c>
      <c r="AW686" s="91">
        <v>1016.8011979077468</v>
      </c>
      <c r="AX686" s="91">
        <v>1006.1847653194468</v>
      </c>
      <c r="AY686" s="91">
        <v>997.12509073868762</v>
      </c>
      <c r="AZ686" s="91">
        <v>987.69338273336575</v>
      </c>
      <c r="BA686" s="91">
        <v>977.0045596196112</v>
      </c>
      <c r="BB686" s="91">
        <v>963.77242917597403</v>
      </c>
      <c r="BC686" s="91">
        <v>952.04823511319785</v>
      </c>
      <c r="BD686" s="91">
        <v>940.10637555566063</v>
      </c>
      <c r="BE686" s="91">
        <v>928.72080357238735</v>
      </c>
      <c r="BF686" s="91">
        <v>916.76459497353085</v>
      </c>
      <c r="BG686" s="91">
        <v>905.79520686787305</v>
      </c>
      <c r="BH686" s="91">
        <v>892.93836177760329</v>
      </c>
      <c r="BI686" s="91">
        <v>879.90040509825849</v>
      </c>
      <c r="BJ686" s="91">
        <v>866.24103999529882</v>
      </c>
      <c r="BK686" s="91">
        <v>853.63532794246692</v>
      </c>
    </row>
    <row r="687" spans="1:63" ht="12.75" customHeight="1" x14ac:dyDescent="0.2">
      <c r="B687" s="98" t="s">
        <v>60</v>
      </c>
      <c r="C687" s="98">
        <v>330387.98564450652</v>
      </c>
      <c r="D687" s="91" t="s">
        <v>32</v>
      </c>
      <c r="E687" s="98">
        <v>325829</v>
      </c>
      <c r="F687" s="91" t="s">
        <v>32</v>
      </c>
      <c r="G687" s="98">
        <v>320571</v>
      </c>
      <c r="H687" s="98">
        <v>271923</v>
      </c>
      <c r="I687" s="98">
        <v>271678</v>
      </c>
      <c r="J687" s="98">
        <v>270716</v>
      </c>
      <c r="K687" s="98">
        <v>268507</v>
      </c>
      <c r="L687" s="98">
        <v>266507</v>
      </c>
      <c r="M687" s="98">
        <v>264273</v>
      </c>
      <c r="N687" s="98">
        <v>260864</v>
      </c>
      <c r="O687" s="98">
        <v>257783</v>
      </c>
      <c r="P687" s="98">
        <v>253671</v>
      </c>
      <c r="Q687" s="98">
        <v>249650</v>
      </c>
      <c r="R687" s="98">
        <v>245764</v>
      </c>
      <c r="S687" s="98">
        <v>241677</v>
      </c>
      <c r="T687" s="98">
        <v>236659</v>
      </c>
      <c r="U687" s="98">
        <v>232300</v>
      </c>
      <c r="V687" s="98">
        <v>227655</v>
      </c>
      <c r="W687" s="98">
        <v>222876</v>
      </c>
      <c r="X687" s="98">
        <v>217901</v>
      </c>
      <c r="Y687" s="98">
        <v>212749</v>
      </c>
      <c r="Z687" s="98">
        <v>207415</v>
      </c>
      <c r="AA687" s="98">
        <v>202154</v>
      </c>
      <c r="AB687" s="98">
        <v>197062</v>
      </c>
      <c r="AC687" s="98">
        <v>192236</v>
      </c>
      <c r="AD687" s="98">
        <v>187145</v>
      </c>
      <c r="AE687" s="98">
        <v>182345</v>
      </c>
      <c r="AF687" s="98">
        <v>177056</v>
      </c>
      <c r="AG687" s="98">
        <v>171874</v>
      </c>
      <c r="AH687" s="98">
        <v>166957</v>
      </c>
      <c r="AI687" s="98">
        <v>162247</v>
      </c>
      <c r="AJ687" s="98">
        <v>157308</v>
      </c>
      <c r="AK687" s="98">
        <v>153463</v>
      </c>
      <c r="AL687" s="98">
        <v>148704</v>
      </c>
      <c r="AM687" s="98">
        <v>144843</v>
      </c>
      <c r="AN687" s="98">
        <v>140917</v>
      </c>
      <c r="AO687" s="98">
        <v>137352</v>
      </c>
      <c r="AP687" s="98">
        <v>133204.60466621528</v>
      </c>
      <c r="AQ687" s="98">
        <v>129487.01171954905</v>
      </c>
      <c r="AR687" s="98">
        <v>125659.75585615633</v>
      </c>
      <c r="AS687" s="98">
        <v>122337.1803354408</v>
      </c>
      <c r="AT687" s="98">
        <v>118908.750417993</v>
      </c>
      <c r="AU687" s="98">
        <v>115918.27698407107</v>
      </c>
      <c r="AV687" s="98">
        <v>112818.58238503027</v>
      </c>
      <c r="AW687" s="98">
        <v>110132.5111993852</v>
      </c>
      <c r="AX687" s="98">
        <v>107370.8843411548</v>
      </c>
      <c r="AY687" s="98">
        <v>104979.15738399424</v>
      </c>
      <c r="AZ687" s="98">
        <v>102524.04238246122</v>
      </c>
      <c r="BA687" s="98">
        <v>100389.43433563426</v>
      </c>
      <c r="BB687" s="98">
        <v>98162.781791680201</v>
      </c>
      <c r="BC687" s="98">
        <v>96203.701477963958</v>
      </c>
      <c r="BD687" s="98">
        <v>94176.908574810252</v>
      </c>
      <c r="BE687" s="98">
        <v>92375.291746332587</v>
      </c>
      <c r="BF687" s="98">
        <v>90499.653892863193</v>
      </c>
      <c r="BG687" s="98">
        <v>88822.877683176426</v>
      </c>
      <c r="BH687" s="98">
        <v>87078.061120499289</v>
      </c>
      <c r="BI687" s="98">
        <v>85496.645694857885</v>
      </c>
      <c r="BJ687" s="98">
        <v>83838.59830024073</v>
      </c>
      <c r="BK687" s="98">
        <v>82324.345070399751</v>
      </c>
    </row>
    <row r="688" spans="1:63" ht="12.75" customHeight="1" x14ac:dyDescent="0.2">
      <c r="A688" s="96"/>
      <c r="B688" s="98" t="s">
        <v>12</v>
      </c>
    </row>
    <row r="689" spans="1:107" ht="12.75" customHeight="1" x14ac:dyDescent="0.2">
      <c r="W689" s="262"/>
    </row>
    <row r="690" spans="1:107" ht="12.75" customHeight="1" x14ac:dyDescent="0.2">
      <c r="A690" s="106" t="s">
        <v>41</v>
      </c>
    </row>
    <row r="692" spans="1:107" ht="12.75" customHeight="1" x14ac:dyDescent="0.2">
      <c r="U692" s="98"/>
      <c r="V692" s="98"/>
      <c r="W692" s="98"/>
      <c r="X692" s="98"/>
      <c r="Y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row>
    <row r="694" spans="1:107" ht="12.75" customHeight="1" x14ac:dyDescent="0.2">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U694" s="98"/>
      <c r="BV694" s="98"/>
      <c r="BW694" s="98"/>
      <c r="BX694" s="98"/>
      <c r="BY694" s="98"/>
      <c r="BZ694" s="98"/>
      <c r="CA694" s="98"/>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row>
    <row r="695" spans="1:107" ht="12.75" customHeight="1" x14ac:dyDescent="0.2">
      <c r="BU695" s="98"/>
      <c r="BV695" s="98"/>
      <c r="BW695" s="98"/>
      <c r="BX695" s="98"/>
      <c r="BY695" s="98"/>
      <c r="BZ695" s="98"/>
      <c r="CA695" s="98"/>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row>
    <row r="696" spans="1:107" s="106" customFormat="1" ht="12.75" customHeight="1" x14ac:dyDescent="0.2">
      <c r="A696" s="106" t="s">
        <v>43</v>
      </c>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156"/>
      <c r="BM696" s="98"/>
      <c r="BN696" s="98"/>
      <c r="BO696" s="98"/>
      <c r="BP696" s="98"/>
      <c r="BQ696" s="98"/>
      <c r="BR696" s="98"/>
      <c r="BS696" s="98"/>
      <c r="BT696" s="98"/>
      <c r="BU696" s="98"/>
      <c r="BV696" s="98"/>
      <c r="BW696" s="98"/>
      <c r="BX696" s="98"/>
      <c r="BY696" s="98"/>
      <c r="BZ696" s="98"/>
      <c r="CA696" s="98"/>
    </row>
    <row r="697" spans="1:107" s="106" customFormat="1" ht="12.75" customHeight="1"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156"/>
      <c r="BM697" s="98"/>
      <c r="BN697" s="98"/>
      <c r="BO697" s="98"/>
      <c r="BP697" s="98"/>
      <c r="BQ697" s="98"/>
      <c r="BR697" s="98"/>
      <c r="BS697" s="98"/>
      <c r="BT697" s="98"/>
      <c r="BU697" s="98"/>
      <c r="BV697" s="98"/>
      <c r="BW697" s="98"/>
      <c r="BX697" s="98"/>
      <c r="BY697" s="98"/>
      <c r="BZ697" s="98"/>
      <c r="CA697" s="98"/>
    </row>
    <row r="698" spans="1:107" s="106" customFormat="1" ht="12.75" customHeight="1" x14ac:dyDescent="0.2">
      <c r="A698" s="106" t="s">
        <v>42</v>
      </c>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156"/>
      <c r="BM698" s="98"/>
      <c r="BN698" s="98"/>
      <c r="BO698" s="98"/>
      <c r="BP698" s="98"/>
      <c r="BQ698" s="98"/>
      <c r="BR698" s="98"/>
      <c r="BS698" s="98"/>
      <c r="BT698" s="98"/>
      <c r="BU698" s="98"/>
      <c r="BV698" s="98"/>
      <c r="BW698" s="98"/>
      <c r="BX698" s="98"/>
      <c r="BY698" s="98"/>
      <c r="BZ698" s="98"/>
      <c r="CA698" s="98"/>
    </row>
    <row r="699" spans="1:107" s="106" customFormat="1" ht="12.75" customHeight="1"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156"/>
      <c r="BM699" s="98"/>
      <c r="BN699" s="98"/>
      <c r="BO699" s="98"/>
      <c r="BP699" s="98"/>
      <c r="BQ699" s="98"/>
      <c r="BR699" s="98"/>
      <c r="BS699" s="98"/>
      <c r="BT699" s="98"/>
      <c r="BU699" s="98"/>
      <c r="BV699" s="98"/>
      <c r="BW699" s="98"/>
      <c r="BX699" s="98"/>
      <c r="BY699" s="98"/>
      <c r="BZ699" s="98"/>
      <c r="CA699" s="98"/>
    </row>
    <row r="700" spans="1:107" s="106" customFormat="1" ht="12.75" customHeight="1" x14ac:dyDescent="0.2">
      <c r="A700" s="106" t="s">
        <v>61</v>
      </c>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156"/>
      <c r="BM700" s="98"/>
      <c r="BN700" s="98"/>
      <c r="BO700" s="98"/>
      <c r="BP700" s="98"/>
      <c r="BQ700" s="98"/>
      <c r="BR700" s="98"/>
      <c r="BS700" s="98"/>
      <c r="BT700" s="98"/>
      <c r="BU700" s="91"/>
      <c r="BV700" s="91"/>
      <c r="BW700" s="91"/>
      <c r="BX700" s="91"/>
      <c r="BY700" s="91"/>
      <c r="BZ700" s="91"/>
      <c r="CA700" s="91"/>
      <c r="CB700" s="96"/>
      <c r="CC700" s="96"/>
      <c r="CD700" s="96"/>
      <c r="CE700" s="96"/>
      <c r="CF700" s="96"/>
      <c r="CG700" s="96"/>
      <c r="CH700" s="96"/>
      <c r="CI700" s="96"/>
      <c r="CJ700" s="96"/>
      <c r="CK700" s="96"/>
      <c r="CL700" s="96"/>
      <c r="CM700" s="96"/>
      <c r="CN700" s="96"/>
      <c r="CO700" s="96"/>
      <c r="CP700" s="96"/>
      <c r="CQ700" s="96"/>
      <c r="CR700" s="96"/>
      <c r="CS700" s="96"/>
      <c r="CT700" s="96"/>
      <c r="CU700" s="96"/>
      <c r="CV700" s="96"/>
      <c r="CW700" s="96"/>
      <c r="CX700" s="96"/>
      <c r="CY700" s="96"/>
      <c r="CZ700" s="96"/>
      <c r="DA700" s="96"/>
      <c r="DB700" s="96"/>
      <c r="DC700" s="96"/>
    </row>
  </sheetData>
  <phoneticPr fontId="24"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0"/>
  <sheetViews>
    <sheetView workbookViewId="0">
      <pane xSplit="2" ySplit="3" topLeftCell="AN4" activePane="bottomRight" state="frozenSplit"/>
      <selection pane="topRight" activeCell="C1" sqref="C1"/>
      <selection pane="bottomLeft" activeCell="A4" sqref="A4"/>
      <selection pane="bottomRight"/>
    </sheetView>
  </sheetViews>
  <sheetFormatPr defaultColWidth="10.7109375" defaultRowHeight="12.75" customHeight="1" x14ac:dyDescent="0.2"/>
  <cols>
    <col min="1" max="1" width="10.7109375" style="106" customWidth="1"/>
    <col min="2" max="2" width="10.7109375" style="98" customWidth="1"/>
    <col min="3" max="63" width="10.7109375" style="91" customWidth="1"/>
    <col min="64" max="64" width="10.7109375" style="155" customWidth="1"/>
    <col min="65" max="79" width="10.7109375" style="91" customWidth="1"/>
    <col min="80" max="16384" width="10.7109375" style="96"/>
  </cols>
  <sheetData>
    <row r="1" spans="1:94" ht="12.75" customHeight="1" x14ac:dyDescent="0.2">
      <c r="A1" s="106" t="s">
        <v>58</v>
      </c>
      <c r="BP1" s="96"/>
      <c r="BQ1" s="96"/>
      <c r="BR1" s="96"/>
      <c r="BS1" s="96"/>
      <c r="BT1" s="96"/>
      <c r="BU1" s="96"/>
      <c r="BV1" s="96"/>
      <c r="BW1" s="96"/>
      <c r="BX1" s="96"/>
      <c r="BY1" s="96"/>
      <c r="BZ1" s="96"/>
      <c r="CA1" s="96"/>
    </row>
    <row r="2" spans="1:94" s="98" customFormat="1" ht="12.75" customHeight="1" x14ac:dyDescent="0.2">
      <c r="BL2" s="144" t="s">
        <v>33</v>
      </c>
    </row>
    <row r="3" spans="1:94" s="145" customFormat="1" ht="12.75" customHeight="1" x14ac:dyDescent="0.2">
      <c r="C3" s="161">
        <v>36707</v>
      </c>
      <c r="D3" s="161">
        <v>36891</v>
      </c>
      <c r="E3" s="161">
        <v>37072</v>
      </c>
      <c r="F3" s="161">
        <v>37256</v>
      </c>
      <c r="G3" s="161">
        <v>37437</v>
      </c>
      <c r="H3" s="161">
        <v>37621</v>
      </c>
      <c r="I3" s="161">
        <v>37802</v>
      </c>
      <c r="J3" s="161">
        <v>37986</v>
      </c>
      <c r="K3" s="161">
        <v>38168</v>
      </c>
      <c r="L3" s="161">
        <v>38352</v>
      </c>
      <c r="M3" s="161">
        <v>38533</v>
      </c>
      <c r="N3" s="161">
        <v>38717</v>
      </c>
      <c r="O3" s="161">
        <v>38898</v>
      </c>
      <c r="P3" s="161">
        <v>39082</v>
      </c>
      <c r="Q3" s="161">
        <v>39263</v>
      </c>
      <c r="R3" s="161">
        <v>39447</v>
      </c>
      <c r="S3" s="161">
        <v>39629</v>
      </c>
      <c r="T3" s="161">
        <v>39813</v>
      </c>
      <c r="U3" s="161">
        <v>39994</v>
      </c>
      <c r="V3" s="161">
        <v>40178</v>
      </c>
      <c r="W3" s="161">
        <v>40359</v>
      </c>
      <c r="X3" s="161">
        <v>40543</v>
      </c>
      <c r="Y3" s="161">
        <v>40724</v>
      </c>
      <c r="Z3" s="161">
        <v>40908</v>
      </c>
      <c r="AA3" s="161">
        <v>41090</v>
      </c>
      <c r="AB3" s="161">
        <v>41274</v>
      </c>
      <c r="AC3" s="161">
        <v>41455</v>
      </c>
      <c r="AD3" s="161">
        <v>41639</v>
      </c>
      <c r="AE3" s="161">
        <v>41820</v>
      </c>
      <c r="AF3" s="161">
        <v>42004</v>
      </c>
      <c r="AG3" s="161">
        <v>42185</v>
      </c>
      <c r="AH3" s="161">
        <v>42369</v>
      </c>
      <c r="AI3" s="161">
        <v>42551</v>
      </c>
      <c r="AJ3" s="161">
        <v>42735</v>
      </c>
      <c r="AK3" s="161">
        <v>42916</v>
      </c>
      <c r="AL3" s="161">
        <v>43100</v>
      </c>
      <c r="AM3" s="161">
        <v>43281</v>
      </c>
      <c r="AN3" s="161">
        <v>43465</v>
      </c>
      <c r="AO3" s="161">
        <v>43646</v>
      </c>
      <c r="AP3" s="161">
        <v>43830</v>
      </c>
      <c r="AQ3" s="162">
        <v>44012</v>
      </c>
      <c r="AR3" s="161">
        <v>44196</v>
      </c>
      <c r="AS3" s="161">
        <v>44377</v>
      </c>
      <c r="AT3" s="161">
        <v>44561</v>
      </c>
      <c r="AU3" s="162">
        <v>44742</v>
      </c>
      <c r="AV3" s="161">
        <v>44926</v>
      </c>
      <c r="AW3" s="161">
        <v>45107</v>
      </c>
      <c r="AX3" s="161">
        <v>45291</v>
      </c>
      <c r="AY3" s="162">
        <v>45473</v>
      </c>
      <c r="AZ3" s="161">
        <v>45657</v>
      </c>
      <c r="BA3" s="161">
        <v>45838</v>
      </c>
      <c r="BB3" s="161">
        <v>46022</v>
      </c>
      <c r="BC3" s="162">
        <v>46203</v>
      </c>
      <c r="BD3" s="161">
        <v>46387</v>
      </c>
      <c r="BE3" s="161">
        <v>46568</v>
      </c>
      <c r="BF3" s="161">
        <v>46752</v>
      </c>
      <c r="BG3" s="162">
        <v>46934</v>
      </c>
      <c r="BH3" s="161">
        <v>47118</v>
      </c>
      <c r="BI3" s="161">
        <v>47299</v>
      </c>
      <c r="BJ3" s="161">
        <v>47483</v>
      </c>
      <c r="BK3" s="162">
        <v>47664</v>
      </c>
      <c r="BL3" s="146" t="s">
        <v>34</v>
      </c>
      <c r="BP3" s="91"/>
      <c r="BQ3" s="91"/>
      <c r="BR3" s="91"/>
      <c r="BS3" s="91"/>
      <c r="BT3" s="91"/>
      <c r="BU3" s="91"/>
      <c r="BV3" s="91"/>
      <c r="BW3" s="91"/>
      <c r="BX3" s="91"/>
      <c r="BY3" s="91"/>
      <c r="BZ3" s="91"/>
      <c r="CA3" s="91"/>
      <c r="CB3" s="91"/>
      <c r="CC3" s="91"/>
      <c r="CD3" s="91"/>
    </row>
    <row r="4" spans="1:94" ht="12.75" customHeight="1" x14ac:dyDescent="0.2">
      <c r="BP4" s="96"/>
      <c r="BQ4" s="96"/>
      <c r="BR4" s="96"/>
      <c r="BS4" s="96"/>
      <c r="BT4" s="96"/>
      <c r="BU4" s="96"/>
      <c r="BV4" s="96"/>
      <c r="BW4" s="96"/>
      <c r="BX4" s="96"/>
      <c r="BY4" s="96"/>
      <c r="BZ4" s="96"/>
      <c r="CA4" s="96"/>
    </row>
    <row r="5" spans="1:94" ht="12.75" customHeight="1" x14ac:dyDescent="0.2">
      <c r="A5" s="106" t="s">
        <v>0</v>
      </c>
      <c r="BP5" s="96"/>
      <c r="BQ5" s="96"/>
      <c r="BR5" s="96"/>
      <c r="BS5" s="96"/>
      <c r="BT5" s="96"/>
      <c r="BU5" s="96"/>
      <c r="BV5" s="96"/>
      <c r="BW5" s="96"/>
      <c r="BX5" s="96"/>
      <c r="BY5" s="96"/>
      <c r="BZ5" s="96"/>
      <c r="CA5" s="96"/>
    </row>
    <row r="6" spans="1:94" ht="12.75" customHeight="1" x14ac:dyDescent="0.25">
      <c r="B6" s="98" t="s">
        <v>56</v>
      </c>
      <c r="C6" s="91" t="s">
        <v>32</v>
      </c>
      <c r="D6" s="91" t="s">
        <v>32</v>
      </c>
      <c r="E6" s="91" t="s">
        <v>32</v>
      </c>
      <c r="F6" s="91" t="s">
        <v>32</v>
      </c>
      <c r="G6" s="91">
        <v>52435.933598895928</v>
      </c>
      <c r="H6" s="91">
        <v>51741</v>
      </c>
      <c r="I6" s="91">
        <v>51441</v>
      </c>
      <c r="J6" s="91">
        <v>50649</v>
      </c>
      <c r="K6" s="91">
        <v>49576</v>
      </c>
      <c r="L6" s="91">
        <v>48566</v>
      </c>
      <c r="M6" s="91">
        <v>47639</v>
      </c>
      <c r="N6" s="91">
        <v>46433</v>
      </c>
      <c r="O6" s="91">
        <v>45435</v>
      </c>
      <c r="P6" s="91">
        <v>44199</v>
      </c>
      <c r="Q6" s="91">
        <v>43181</v>
      </c>
      <c r="R6" s="91">
        <v>41995</v>
      </c>
      <c r="S6" s="91">
        <v>40941</v>
      </c>
      <c r="T6" s="91">
        <v>39671</v>
      </c>
      <c r="U6" s="91">
        <v>38654</v>
      </c>
      <c r="V6" s="91">
        <v>37568</v>
      </c>
      <c r="W6" s="91">
        <v>36510</v>
      </c>
      <c r="X6" s="91">
        <v>35366</v>
      </c>
      <c r="Y6" s="91">
        <v>34235</v>
      </c>
      <c r="Z6" s="91">
        <v>33115</v>
      </c>
      <c r="AA6" s="91">
        <v>31988</v>
      </c>
      <c r="AB6" s="91">
        <v>31039</v>
      </c>
      <c r="AC6" s="91">
        <v>30119</v>
      </c>
      <c r="AD6" s="91">
        <v>29120</v>
      </c>
      <c r="AE6" s="91">
        <v>28257</v>
      </c>
      <c r="AF6" s="91">
        <v>27342</v>
      </c>
      <c r="AG6" s="91">
        <v>26502</v>
      </c>
      <c r="AH6" s="91">
        <v>25638</v>
      </c>
      <c r="AI6" s="91">
        <v>24873</v>
      </c>
      <c r="AJ6" s="91">
        <v>24139</v>
      </c>
      <c r="AK6" s="91">
        <v>23504</v>
      </c>
      <c r="AL6" s="91">
        <v>22776</v>
      </c>
      <c r="AM6" s="91">
        <v>22243</v>
      </c>
      <c r="AN6" s="91">
        <v>21624</v>
      </c>
      <c r="AO6" s="91">
        <v>21097.462043661712</v>
      </c>
      <c r="AP6" s="91">
        <v>20567.360341696589</v>
      </c>
      <c r="AQ6" s="91">
        <v>20100.969591604666</v>
      </c>
      <c r="AR6" s="91">
        <v>19650.209971621447</v>
      </c>
      <c r="AS6" s="91">
        <v>19255.793907172359</v>
      </c>
      <c r="AT6" s="91">
        <v>18865.512922738424</v>
      </c>
      <c r="AU6" s="91">
        <v>18517.149284295338</v>
      </c>
      <c r="AV6" s="91">
        <v>18169.536318081962</v>
      </c>
      <c r="AW6" s="91">
        <v>17854.462332465628</v>
      </c>
      <c r="AX6" s="91">
        <v>17531.780006637207</v>
      </c>
      <c r="AY6" s="91">
        <v>17233.734563338196</v>
      </c>
      <c r="AZ6" s="91">
        <v>16931.842124861625</v>
      </c>
      <c r="BA6" s="91">
        <v>16645.495384249611</v>
      </c>
      <c r="BB6" s="91">
        <v>16352.220740885145</v>
      </c>
      <c r="BC6" s="91">
        <v>16073.700479585263</v>
      </c>
      <c r="BD6" s="91">
        <v>15788.873052695249</v>
      </c>
      <c r="BE6" s="91">
        <v>15517.058453109887</v>
      </c>
      <c r="BF6" s="91">
        <v>15234.018000943468</v>
      </c>
      <c r="BG6" s="91">
        <v>14958.492300948168</v>
      </c>
      <c r="BH6" s="91">
        <v>14675.275666745123</v>
      </c>
      <c r="BI6" s="91">
        <v>14402.650642732657</v>
      </c>
      <c r="BJ6" s="91">
        <v>14120.213699491776</v>
      </c>
      <c r="BK6" s="91">
        <v>13846.062378958879</v>
      </c>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row>
    <row r="7" spans="1:94" ht="12.75" customHeight="1" x14ac:dyDescent="0.25">
      <c r="B7" s="98" t="s">
        <v>49</v>
      </c>
      <c r="C7" s="91" t="s">
        <v>32</v>
      </c>
      <c r="D7" s="91" t="s">
        <v>32</v>
      </c>
      <c r="E7" s="91" t="s">
        <v>32</v>
      </c>
      <c r="F7" s="91" t="s">
        <v>32</v>
      </c>
      <c r="G7" s="91">
        <v>32514.059187002069</v>
      </c>
      <c r="H7" s="91">
        <v>32326</v>
      </c>
      <c r="I7" s="91">
        <v>32136</v>
      </c>
      <c r="J7" s="91">
        <v>31774</v>
      </c>
      <c r="K7" s="91">
        <v>31236</v>
      </c>
      <c r="L7" s="91">
        <v>30766</v>
      </c>
      <c r="M7" s="91">
        <v>30121</v>
      </c>
      <c r="N7" s="91">
        <v>29447</v>
      </c>
      <c r="O7" s="91">
        <v>28789</v>
      </c>
      <c r="P7" s="91">
        <v>28066</v>
      </c>
      <c r="Q7" s="91">
        <v>27421</v>
      </c>
      <c r="R7" s="91">
        <v>26851</v>
      </c>
      <c r="S7" s="91">
        <v>26111</v>
      </c>
      <c r="T7" s="91">
        <v>25351</v>
      </c>
      <c r="U7" s="91">
        <v>24668</v>
      </c>
      <c r="V7" s="91">
        <v>23966</v>
      </c>
      <c r="W7" s="91">
        <v>23268</v>
      </c>
      <c r="X7" s="91">
        <v>22534</v>
      </c>
      <c r="Y7" s="91">
        <v>21801</v>
      </c>
      <c r="Z7" s="91">
        <v>21118</v>
      </c>
      <c r="AA7" s="91">
        <v>20439</v>
      </c>
      <c r="AB7" s="91">
        <v>19838</v>
      </c>
      <c r="AC7" s="91">
        <v>19253</v>
      </c>
      <c r="AD7" s="91">
        <v>18593</v>
      </c>
      <c r="AE7" s="91">
        <v>18020</v>
      </c>
      <c r="AF7" s="91">
        <v>17412</v>
      </c>
      <c r="AG7" s="91">
        <v>16859</v>
      </c>
      <c r="AH7" s="91">
        <v>16320</v>
      </c>
      <c r="AI7" s="91">
        <v>15856</v>
      </c>
      <c r="AJ7" s="91">
        <v>15394</v>
      </c>
      <c r="AK7" s="91">
        <v>15070</v>
      </c>
      <c r="AL7" s="91">
        <v>14651</v>
      </c>
      <c r="AM7" s="91">
        <v>14285</v>
      </c>
      <c r="AN7" s="91">
        <v>13899</v>
      </c>
      <c r="AO7" s="91">
        <v>13562.87797680009</v>
      </c>
      <c r="AP7" s="91">
        <v>13223.11628006341</v>
      </c>
      <c r="AQ7" s="91">
        <v>12929.253672805151</v>
      </c>
      <c r="AR7" s="91">
        <v>12638.300166112656</v>
      </c>
      <c r="AS7" s="91">
        <v>12380.725638938162</v>
      </c>
      <c r="AT7" s="91">
        <v>12126.791384233209</v>
      </c>
      <c r="AU7" s="91">
        <v>11904.383273675974</v>
      </c>
      <c r="AV7" s="91">
        <v>11682.707412671751</v>
      </c>
      <c r="AW7" s="91">
        <v>11481.710685075515</v>
      </c>
      <c r="AX7" s="91">
        <v>11278.560901849774</v>
      </c>
      <c r="AY7" s="91">
        <v>11092.644604735799</v>
      </c>
      <c r="AZ7" s="91">
        <v>10902.306851958918</v>
      </c>
      <c r="BA7" s="91">
        <v>10721.557670350021</v>
      </c>
      <c r="BB7" s="91">
        <v>10536.963003567516</v>
      </c>
      <c r="BC7" s="91">
        <v>10368.870942777574</v>
      </c>
      <c r="BD7" s="91">
        <v>10188.771105279166</v>
      </c>
      <c r="BE7" s="91">
        <v>10004.373796374501</v>
      </c>
      <c r="BF7" s="91">
        <v>9815.1027241359789</v>
      </c>
      <c r="BG7" s="91">
        <v>9635.1943410453205</v>
      </c>
      <c r="BH7" s="91">
        <v>9445.3731508515793</v>
      </c>
      <c r="BI7" s="91">
        <v>9258.4961816495143</v>
      </c>
      <c r="BJ7" s="91">
        <v>9065.4031753907748</v>
      </c>
      <c r="BK7" s="91">
        <v>8877.3904685543603</v>
      </c>
      <c r="BM7" s="338"/>
      <c r="BN7" s="338"/>
      <c r="BO7" s="338"/>
      <c r="BP7" s="338"/>
      <c r="BQ7" s="338"/>
      <c r="BR7" s="338"/>
      <c r="BS7" s="338"/>
      <c r="BT7" s="338"/>
      <c r="BU7" s="338"/>
      <c r="BV7" s="338"/>
      <c r="BW7" s="338"/>
      <c r="BX7" s="338"/>
      <c r="BY7" s="338"/>
      <c r="BZ7" s="338"/>
      <c r="CA7" s="338"/>
      <c r="CB7" s="338"/>
      <c r="CC7" s="338"/>
      <c r="CD7" s="338"/>
      <c r="CE7" s="338"/>
      <c r="CF7" s="338"/>
      <c r="CG7" s="338"/>
      <c r="CH7" s="338"/>
      <c r="CI7" s="338"/>
      <c r="CJ7" s="338"/>
      <c r="CK7" s="338"/>
      <c r="CL7" s="338"/>
      <c r="CM7" s="338"/>
      <c r="CN7" s="338"/>
      <c r="CO7" s="338"/>
      <c r="CP7" s="338"/>
    </row>
    <row r="8" spans="1:94" ht="12.75" customHeight="1" x14ac:dyDescent="0.25">
      <c r="B8" s="98" t="s">
        <v>50</v>
      </c>
      <c r="C8" s="91" t="s">
        <v>32</v>
      </c>
      <c r="D8" s="91" t="s">
        <v>32</v>
      </c>
      <c r="E8" s="91" t="s">
        <v>32</v>
      </c>
      <c r="F8" s="91" t="s">
        <v>32</v>
      </c>
      <c r="G8" s="91">
        <v>38197.593940154322</v>
      </c>
      <c r="H8" s="91">
        <v>38434</v>
      </c>
      <c r="I8" s="91">
        <v>38545</v>
      </c>
      <c r="J8" s="91">
        <v>38725</v>
      </c>
      <c r="K8" s="91">
        <v>38660</v>
      </c>
      <c r="L8" s="91">
        <v>38568</v>
      </c>
      <c r="M8" s="91">
        <v>38392</v>
      </c>
      <c r="N8" s="91">
        <v>38108</v>
      </c>
      <c r="O8" s="91">
        <v>37746</v>
      </c>
      <c r="P8" s="91">
        <v>37353</v>
      </c>
      <c r="Q8" s="91">
        <v>36828</v>
      </c>
      <c r="R8" s="91">
        <v>36355</v>
      </c>
      <c r="S8" s="91">
        <v>35902</v>
      </c>
      <c r="T8" s="91">
        <v>35264</v>
      </c>
      <c r="U8" s="91">
        <v>34721</v>
      </c>
      <c r="V8" s="91">
        <v>34258</v>
      </c>
      <c r="W8" s="91">
        <v>33738</v>
      </c>
      <c r="X8" s="91">
        <v>33289</v>
      </c>
      <c r="Y8" s="91">
        <v>32795</v>
      </c>
      <c r="Z8" s="91">
        <v>32205</v>
      </c>
      <c r="AA8" s="91">
        <v>31724</v>
      </c>
      <c r="AB8" s="91">
        <v>31210</v>
      </c>
      <c r="AC8" s="91">
        <v>30810</v>
      </c>
      <c r="AD8" s="91">
        <v>30474</v>
      </c>
      <c r="AE8" s="91">
        <v>30195</v>
      </c>
      <c r="AF8" s="91">
        <v>29793</v>
      </c>
      <c r="AG8" s="91">
        <v>29484</v>
      </c>
      <c r="AH8" s="91">
        <v>29074</v>
      </c>
      <c r="AI8" s="91">
        <v>28734</v>
      </c>
      <c r="AJ8" s="91">
        <v>28471</v>
      </c>
      <c r="AK8" s="91">
        <v>28300</v>
      </c>
      <c r="AL8" s="91">
        <v>28005</v>
      </c>
      <c r="AM8" s="91">
        <v>27777</v>
      </c>
      <c r="AN8" s="91">
        <v>27641</v>
      </c>
      <c r="AO8" s="91">
        <v>27372.469476694027</v>
      </c>
      <c r="AP8" s="91">
        <v>27087.670865614153</v>
      </c>
      <c r="AQ8" s="91">
        <v>26837.638201451238</v>
      </c>
      <c r="AR8" s="91">
        <v>26565.988968934293</v>
      </c>
      <c r="AS8" s="91">
        <v>26310.112371877658</v>
      </c>
      <c r="AT8" s="91">
        <v>26027.62954311003</v>
      </c>
      <c r="AU8" s="91">
        <v>25749.781915041505</v>
      </c>
      <c r="AV8" s="91">
        <v>25458.479162469117</v>
      </c>
      <c r="AW8" s="91">
        <v>25183.186954165467</v>
      </c>
      <c r="AX8" s="91">
        <v>24892.962022213123</v>
      </c>
      <c r="AY8" s="91">
        <v>24612.082827319548</v>
      </c>
      <c r="AZ8" s="91">
        <v>24318.85196805988</v>
      </c>
      <c r="BA8" s="91">
        <v>24030.006760739419</v>
      </c>
      <c r="BB8" s="91">
        <v>23714.448447597511</v>
      </c>
      <c r="BC8" s="91">
        <v>23397.942413322911</v>
      </c>
      <c r="BD8" s="91">
        <v>23065.230869111521</v>
      </c>
      <c r="BE8" s="91">
        <v>22739.089190156832</v>
      </c>
      <c r="BF8" s="91">
        <v>22395.692888137095</v>
      </c>
      <c r="BG8" s="91">
        <v>22057.77699170847</v>
      </c>
      <c r="BH8" s="91">
        <v>21702.030922702223</v>
      </c>
      <c r="BI8" s="91">
        <v>21352.254646412683</v>
      </c>
      <c r="BJ8" s="91">
        <v>20988.546341307065</v>
      </c>
      <c r="BK8" s="91">
        <v>20633.512141786458</v>
      </c>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row>
    <row r="9" spans="1:94" ht="12.75" customHeight="1" x14ac:dyDescent="0.25">
      <c r="B9" s="98" t="s">
        <v>51</v>
      </c>
      <c r="C9" s="91" t="s">
        <v>32</v>
      </c>
      <c r="D9" s="91" t="s">
        <v>32</v>
      </c>
      <c r="E9" s="91" t="s">
        <v>32</v>
      </c>
      <c r="F9" s="91" t="s">
        <v>32</v>
      </c>
      <c r="G9" s="91">
        <v>11680.098958660059</v>
      </c>
      <c r="H9" s="91">
        <v>11525</v>
      </c>
      <c r="I9" s="91">
        <v>11401</v>
      </c>
      <c r="J9" s="91">
        <v>11194</v>
      </c>
      <c r="K9" s="91">
        <v>11026</v>
      </c>
      <c r="L9" s="91">
        <v>10874</v>
      </c>
      <c r="M9" s="91">
        <v>10780</v>
      </c>
      <c r="N9" s="91">
        <v>10564</v>
      </c>
      <c r="O9" s="91">
        <v>10386</v>
      </c>
      <c r="P9" s="91">
        <v>10221</v>
      </c>
      <c r="Q9" s="91">
        <v>9964</v>
      </c>
      <c r="R9" s="91">
        <v>9846</v>
      </c>
      <c r="S9" s="91">
        <v>9682</v>
      </c>
      <c r="T9" s="91">
        <v>9442</v>
      </c>
      <c r="U9" s="91">
        <v>9218</v>
      </c>
      <c r="V9" s="91">
        <v>8992</v>
      </c>
      <c r="W9" s="91">
        <v>8769</v>
      </c>
      <c r="X9" s="91">
        <v>8572</v>
      </c>
      <c r="Y9" s="91">
        <v>8319</v>
      </c>
      <c r="Z9" s="91">
        <v>8114</v>
      </c>
      <c r="AA9" s="91">
        <v>7906</v>
      </c>
      <c r="AB9" s="91">
        <v>7681</v>
      </c>
      <c r="AC9" s="91">
        <v>7518</v>
      </c>
      <c r="AD9" s="91">
        <v>7352</v>
      </c>
      <c r="AE9" s="91">
        <v>7185</v>
      </c>
      <c r="AF9" s="91">
        <v>7020</v>
      </c>
      <c r="AG9" s="91">
        <v>6866</v>
      </c>
      <c r="AH9" s="91">
        <v>6723</v>
      </c>
      <c r="AI9" s="91">
        <v>6577</v>
      </c>
      <c r="AJ9" s="91">
        <v>6406</v>
      </c>
      <c r="AK9" s="91">
        <v>6294</v>
      </c>
      <c r="AL9" s="91">
        <v>6201</v>
      </c>
      <c r="AM9" s="91">
        <v>6088</v>
      </c>
      <c r="AN9" s="91">
        <v>5981</v>
      </c>
      <c r="AO9" s="91">
        <v>5866.9188095523941</v>
      </c>
      <c r="AP9" s="91">
        <v>5749.006305516702</v>
      </c>
      <c r="AQ9" s="91">
        <v>5642.3431302499848</v>
      </c>
      <c r="AR9" s="91">
        <v>5537.0832545069652</v>
      </c>
      <c r="AS9" s="91">
        <v>5452.4042167131611</v>
      </c>
      <c r="AT9" s="91">
        <v>5367.007893477039</v>
      </c>
      <c r="AU9" s="91">
        <v>5280.0846415425876</v>
      </c>
      <c r="AV9" s="91">
        <v>5191.4479958677057</v>
      </c>
      <c r="AW9" s="91">
        <v>5110.1565566732816</v>
      </c>
      <c r="AX9" s="91">
        <v>5027.0803776500024</v>
      </c>
      <c r="AY9" s="91">
        <v>4946.8935224667384</v>
      </c>
      <c r="AZ9" s="91">
        <v>4864.120898864483</v>
      </c>
      <c r="BA9" s="91">
        <v>4784.0512897763028</v>
      </c>
      <c r="BB9" s="91">
        <v>4701.4746312348216</v>
      </c>
      <c r="BC9" s="91">
        <v>4621.09426578904</v>
      </c>
      <c r="BD9" s="91">
        <v>4538.2919894126462</v>
      </c>
      <c r="BE9" s="91">
        <v>4458.4338742953587</v>
      </c>
      <c r="BF9" s="91">
        <v>4374.1867487980226</v>
      </c>
      <c r="BG9" s="91">
        <v>4291.738745558534</v>
      </c>
      <c r="BH9" s="91">
        <v>4205.4349758605458</v>
      </c>
      <c r="BI9" s="91">
        <v>4120.1252500880464</v>
      </c>
      <c r="BJ9" s="91">
        <v>4030.1234808807426</v>
      </c>
      <c r="BK9" s="91">
        <v>3940.5832967100068</v>
      </c>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row>
    <row r="10" spans="1:94" ht="12.75" customHeight="1" x14ac:dyDescent="0.25">
      <c r="B10" s="98" t="s">
        <v>52</v>
      </c>
      <c r="C10" s="91" t="s">
        <v>32</v>
      </c>
      <c r="D10" s="91" t="s">
        <v>32</v>
      </c>
      <c r="E10" s="91" t="s">
        <v>32</v>
      </c>
      <c r="F10" s="91" t="s">
        <v>32</v>
      </c>
      <c r="G10" s="91">
        <v>14271.342763942037</v>
      </c>
      <c r="H10" s="91">
        <v>14230</v>
      </c>
      <c r="I10" s="91">
        <v>14203</v>
      </c>
      <c r="J10" s="91">
        <v>14206</v>
      </c>
      <c r="K10" s="91">
        <v>14100</v>
      </c>
      <c r="L10" s="91">
        <v>13946</v>
      </c>
      <c r="M10" s="91">
        <v>13861</v>
      </c>
      <c r="N10" s="91">
        <v>13662</v>
      </c>
      <c r="O10" s="91">
        <v>13477</v>
      </c>
      <c r="P10" s="91">
        <v>13226</v>
      </c>
      <c r="Q10" s="91">
        <v>12953</v>
      </c>
      <c r="R10" s="91">
        <v>12754</v>
      </c>
      <c r="S10" s="91">
        <v>12465</v>
      </c>
      <c r="T10" s="91">
        <v>12229</v>
      </c>
      <c r="U10" s="91">
        <v>11970</v>
      </c>
      <c r="V10" s="91">
        <v>11679</v>
      </c>
      <c r="W10" s="91">
        <v>11413</v>
      </c>
      <c r="X10" s="91">
        <v>11188</v>
      </c>
      <c r="Y10" s="91">
        <v>11025</v>
      </c>
      <c r="Z10" s="91">
        <v>10805</v>
      </c>
      <c r="AA10" s="91">
        <v>10599</v>
      </c>
      <c r="AB10" s="91">
        <v>10443</v>
      </c>
      <c r="AC10" s="91">
        <v>10294</v>
      </c>
      <c r="AD10" s="91">
        <v>10124</v>
      </c>
      <c r="AE10" s="91">
        <v>9927</v>
      </c>
      <c r="AF10" s="91">
        <v>9767</v>
      </c>
      <c r="AG10" s="91">
        <v>9515</v>
      </c>
      <c r="AH10" s="91">
        <v>9387</v>
      </c>
      <c r="AI10" s="91">
        <v>9236</v>
      </c>
      <c r="AJ10" s="91">
        <v>9068</v>
      </c>
      <c r="AK10" s="91">
        <v>8940</v>
      </c>
      <c r="AL10" s="91">
        <v>8775</v>
      </c>
      <c r="AM10" s="91">
        <v>8683</v>
      </c>
      <c r="AN10" s="91">
        <v>8561</v>
      </c>
      <c r="AO10" s="91">
        <v>8428.7736269615143</v>
      </c>
      <c r="AP10" s="91">
        <v>8287.9336840299948</v>
      </c>
      <c r="AQ10" s="91">
        <v>8158.5846783597754</v>
      </c>
      <c r="AR10" s="91">
        <v>8026.8588426921833</v>
      </c>
      <c r="AS10" s="91">
        <v>7905.8324992852249</v>
      </c>
      <c r="AT10" s="91">
        <v>7781.4155641267062</v>
      </c>
      <c r="AU10" s="91">
        <v>7665.370885623036</v>
      </c>
      <c r="AV10" s="91">
        <v>7546.418403504259</v>
      </c>
      <c r="AW10" s="91">
        <v>7435.546580816731</v>
      </c>
      <c r="AX10" s="91">
        <v>7321.2003041529579</v>
      </c>
      <c r="AY10" s="91">
        <v>7212.4412481825593</v>
      </c>
      <c r="AZ10" s="91">
        <v>7099.0973224683485</v>
      </c>
      <c r="BA10" s="91">
        <v>6988.990362825245</v>
      </c>
      <c r="BB10" s="91">
        <v>6874.5556591690956</v>
      </c>
      <c r="BC10" s="91">
        <v>6764.0162898110311</v>
      </c>
      <c r="BD10" s="91">
        <v>6650.2873836152967</v>
      </c>
      <c r="BE10" s="91">
        <v>6540.1800531051786</v>
      </c>
      <c r="BF10" s="91">
        <v>6424.7271979640045</v>
      </c>
      <c r="BG10" s="91">
        <v>6312.0196792437146</v>
      </c>
      <c r="BH10" s="91">
        <v>6193.9934076063055</v>
      </c>
      <c r="BI10" s="91">
        <v>6077.916906610827</v>
      </c>
      <c r="BJ10" s="91">
        <v>5958.2101739556274</v>
      </c>
      <c r="BK10" s="91">
        <v>5841.733204924376</v>
      </c>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row>
    <row r="11" spans="1:94" ht="12.75" customHeight="1" x14ac:dyDescent="0.25">
      <c r="B11" s="98" t="s">
        <v>53</v>
      </c>
      <c r="C11" s="91" t="s">
        <v>32</v>
      </c>
      <c r="D11" s="91" t="s">
        <v>32</v>
      </c>
      <c r="E11" s="91" t="s">
        <v>32</v>
      </c>
      <c r="F11" s="91" t="s">
        <v>32</v>
      </c>
      <c r="G11" s="91">
        <v>5982.5628881500534</v>
      </c>
      <c r="H11" s="91">
        <v>5950</v>
      </c>
      <c r="I11" s="91">
        <v>5833</v>
      </c>
      <c r="J11" s="91">
        <v>5746</v>
      </c>
      <c r="K11" s="91">
        <v>5704</v>
      </c>
      <c r="L11" s="91">
        <v>5548</v>
      </c>
      <c r="M11" s="91">
        <v>5476</v>
      </c>
      <c r="N11" s="91">
        <v>5440</v>
      </c>
      <c r="O11" s="91">
        <v>5364</v>
      </c>
      <c r="P11" s="91">
        <v>5260</v>
      </c>
      <c r="Q11" s="91">
        <v>5119</v>
      </c>
      <c r="R11" s="91">
        <v>5054</v>
      </c>
      <c r="S11" s="91">
        <v>4286</v>
      </c>
      <c r="T11" s="91">
        <v>4141</v>
      </c>
      <c r="U11" s="91">
        <v>4052</v>
      </c>
      <c r="V11" s="91">
        <v>3950</v>
      </c>
      <c r="W11" s="91">
        <v>3851</v>
      </c>
      <c r="X11" s="91">
        <v>3761</v>
      </c>
      <c r="Y11" s="91">
        <v>3664</v>
      </c>
      <c r="Z11" s="91">
        <v>3586</v>
      </c>
      <c r="AA11" s="91">
        <v>3477</v>
      </c>
      <c r="AB11" s="91">
        <v>3391</v>
      </c>
      <c r="AC11" s="91">
        <v>3306</v>
      </c>
      <c r="AD11" s="91">
        <v>3222</v>
      </c>
      <c r="AE11" s="91">
        <v>3144</v>
      </c>
      <c r="AF11" s="91">
        <v>3065</v>
      </c>
      <c r="AG11" s="91">
        <v>3005</v>
      </c>
      <c r="AH11" s="91">
        <v>2969</v>
      </c>
      <c r="AI11" s="91">
        <v>2905</v>
      </c>
      <c r="AJ11" s="91">
        <v>2851</v>
      </c>
      <c r="AK11" s="91">
        <v>2783</v>
      </c>
      <c r="AL11" s="91">
        <v>2741</v>
      </c>
      <c r="AM11" s="91">
        <v>2695</v>
      </c>
      <c r="AN11" s="91">
        <v>2649</v>
      </c>
      <c r="AO11" s="91">
        <v>2604.7070978830993</v>
      </c>
      <c r="AP11" s="91">
        <v>2558.5108307156002</v>
      </c>
      <c r="AQ11" s="91">
        <v>2517.5309519275979</v>
      </c>
      <c r="AR11" s="91">
        <v>2477.0600212395311</v>
      </c>
      <c r="AS11" s="91">
        <v>2441.4143146519286</v>
      </c>
      <c r="AT11" s="91">
        <v>2403.4116775481248</v>
      </c>
      <c r="AU11" s="91">
        <v>2367.1934135315018</v>
      </c>
      <c r="AV11" s="91">
        <v>2329.8415146214052</v>
      </c>
      <c r="AW11" s="91">
        <v>2294.9774944443625</v>
      </c>
      <c r="AX11" s="91">
        <v>2259.5480944717683</v>
      </c>
      <c r="AY11" s="91">
        <v>2226.6135658938956</v>
      </c>
      <c r="AZ11" s="91">
        <v>2191.5803045865996</v>
      </c>
      <c r="BA11" s="91">
        <v>2156.7632325412019</v>
      </c>
      <c r="BB11" s="91">
        <v>2120.2419009547107</v>
      </c>
      <c r="BC11" s="91">
        <v>2084.0683594403945</v>
      </c>
      <c r="BD11" s="91">
        <v>2047.3217725174277</v>
      </c>
      <c r="BE11" s="91">
        <v>2011.9430727527667</v>
      </c>
      <c r="BF11" s="91">
        <v>1974.7629521758483</v>
      </c>
      <c r="BG11" s="91">
        <v>1938.0707189193561</v>
      </c>
      <c r="BH11" s="91">
        <v>1899.4823639043784</v>
      </c>
      <c r="BI11" s="91">
        <v>1861.5420816857618</v>
      </c>
      <c r="BJ11" s="91">
        <v>1821.9697614984257</v>
      </c>
      <c r="BK11" s="91">
        <v>1782.9116372512906</v>
      </c>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row>
    <row r="12" spans="1:94" ht="12.75" customHeight="1" x14ac:dyDescent="0.25">
      <c r="B12" s="98" t="s">
        <v>54</v>
      </c>
      <c r="C12" s="91" t="s">
        <v>32</v>
      </c>
      <c r="D12" s="91" t="s">
        <v>32</v>
      </c>
      <c r="E12" s="91" t="s">
        <v>32</v>
      </c>
      <c r="F12" s="91" t="s">
        <v>32</v>
      </c>
      <c r="G12" s="91">
        <v>828.07791230161217</v>
      </c>
      <c r="H12" s="91">
        <v>898</v>
      </c>
      <c r="I12" s="91">
        <v>901</v>
      </c>
      <c r="J12" s="91">
        <v>898</v>
      </c>
      <c r="K12" s="91">
        <v>906</v>
      </c>
      <c r="L12" s="91">
        <v>923</v>
      </c>
      <c r="M12" s="91">
        <v>905</v>
      </c>
      <c r="N12" s="91">
        <v>916</v>
      </c>
      <c r="O12" s="91">
        <v>910</v>
      </c>
      <c r="P12" s="91">
        <v>887</v>
      </c>
      <c r="Q12" s="91">
        <v>873</v>
      </c>
      <c r="R12" s="91">
        <v>872</v>
      </c>
      <c r="S12" s="91">
        <v>858</v>
      </c>
      <c r="T12" s="91">
        <v>836</v>
      </c>
      <c r="U12" s="91">
        <v>825</v>
      </c>
      <c r="V12" s="91">
        <v>810</v>
      </c>
      <c r="W12" s="91">
        <v>808</v>
      </c>
      <c r="X12" s="91">
        <v>806</v>
      </c>
      <c r="Y12" s="91">
        <v>793</v>
      </c>
      <c r="Z12" s="91">
        <v>778</v>
      </c>
      <c r="AA12" s="91">
        <v>766</v>
      </c>
      <c r="AB12" s="91">
        <v>754</v>
      </c>
      <c r="AC12" s="91">
        <v>733</v>
      </c>
      <c r="AD12" s="91">
        <v>699</v>
      </c>
      <c r="AE12" s="91">
        <v>699</v>
      </c>
      <c r="AF12" s="91">
        <v>690</v>
      </c>
      <c r="AG12" s="91">
        <v>672</v>
      </c>
      <c r="AH12" s="91">
        <v>675</v>
      </c>
      <c r="AI12" s="91">
        <v>674</v>
      </c>
      <c r="AJ12" s="91">
        <v>663</v>
      </c>
      <c r="AK12" s="91">
        <v>654</v>
      </c>
      <c r="AL12" s="91">
        <v>661</v>
      </c>
      <c r="AM12" s="91">
        <v>652</v>
      </c>
      <c r="AN12" s="91">
        <v>632</v>
      </c>
      <c r="AO12" s="91">
        <v>630.17779654870003</v>
      </c>
      <c r="AP12" s="91">
        <v>629.48608878880009</v>
      </c>
      <c r="AQ12" s="91">
        <v>630.05730342420009</v>
      </c>
      <c r="AR12" s="91">
        <v>629.23511409436594</v>
      </c>
      <c r="AS12" s="91">
        <v>628.04956744943524</v>
      </c>
      <c r="AT12" s="91">
        <v>627.81746550170431</v>
      </c>
      <c r="AU12" s="91">
        <v>628.73403402379256</v>
      </c>
      <c r="AV12" s="91">
        <v>628.98885136902504</v>
      </c>
      <c r="AW12" s="91">
        <v>628.70279162665906</v>
      </c>
      <c r="AX12" s="91">
        <v>626.80263588951459</v>
      </c>
      <c r="AY12" s="91">
        <v>624.21707862825974</v>
      </c>
      <c r="AZ12" s="91">
        <v>621.74686234969988</v>
      </c>
      <c r="BA12" s="91">
        <v>619.45617959132892</v>
      </c>
      <c r="BB12" s="91">
        <v>616.52492682620607</v>
      </c>
      <c r="BC12" s="91">
        <v>613.40006574718109</v>
      </c>
      <c r="BD12" s="91">
        <v>609.35066081748016</v>
      </c>
      <c r="BE12" s="91">
        <v>605.04269442678697</v>
      </c>
      <c r="BF12" s="91">
        <v>600.57506246197227</v>
      </c>
      <c r="BG12" s="91">
        <v>596.49397634065167</v>
      </c>
      <c r="BH12" s="91">
        <v>592.78295162925633</v>
      </c>
      <c r="BI12" s="91">
        <v>589.56204448162123</v>
      </c>
      <c r="BJ12" s="91">
        <v>585.12438359558837</v>
      </c>
      <c r="BK12" s="91">
        <v>580.30959401358541</v>
      </c>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row>
    <row r="13" spans="1:94" ht="12.75" customHeight="1" x14ac:dyDescent="0.25">
      <c r="B13" s="98" t="s">
        <v>55</v>
      </c>
      <c r="C13" s="91" t="s">
        <v>32</v>
      </c>
      <c r="D13" s="91" t="s">
        <v>32</v>
      </c>
      <c r="E13" s="91" t="s">
        <v>32</v>
      </c>
      <c r="F13" s="91" t="s">
        <v>32</v>
      </c>
      <c r="G13" s="91">
        <v>3515.3307508939215</v>
      </c>
      <c r="H13" s="91">
        <v>3370</v>
      </c>
      <c r="I13" s="91">
        <v>3405</v>
      </c>
      <c r="J13" s="91">
        <v>3412</v>
      </c>
      <c r="K13" s="91">
        <v>3394</v>
      </c>
      <c r="L13" s="91">
        <v>3397</v>
      </c>
      <c r="M13" s="91">
        <v>3441</v>
      </c>
      <c r="N13" s="91">
        <v>3466</v>
      </c>
      <c r="O13" s="91">
        <v>3439</v>
      </c>
      <c r="P13" s="91">
        <v>3432</v>
      </c>
      <c r="Q13" s="91">
        <v>3388</v>
      </c>
      <c r="R13" s="91">
        <v>3379</v>
      </c>
      <c r="S13" s="91">
        <v>3336</v>
      </c>
      <c r="T13" s="91">
        <v>3334</v>
      </c>
      <c r="U13" s="91">
        <v>3259</v>
      </c>
      <c r="V13" s="91">
        <v>3235</v>
      </c>
      <c r="W13" s="91">
        <v>3204</v>
      </c>
      <c r="X13" s="91">
        <v>3125</v>
      </c>
      <c r="Y13" s="91">
        <v>3072</v>
      </c>
      <c r="Z13" s="91">
        <v>3044</v>
      </c>
      <c r="AA13" s="91">
        <v>2984</v>
      </c>
      <c r="AB13" s="91">
        <v>2954</v>
      </c>
      <c r="AC13" s="91">
        <v>2932</v>
      </c>
      <c r="AD13" s="91">
        <v>2916</v>
      </c>
      <c r="AE13" s="91">
        <v>2879</v>
      </c>
      <c r="AF13" s="91">
        <v>2853</v>
      </c>
      <c r="AG13" s="91">
        <v>2827</v>
      </c>
      <c r="AH13" s="91">
        <v>2784</v>
      </c>
      <c r="AI13" s="91">
        <v>2758</v>
      </c>
      <c r="AJ13" s="91">
        <v>2697</v>
      </c>
      <c r="AK13" s="91">
        <v>2663</v>
      </c>
      <c r="AL13" s="91">
        <v>2646</v>
      </c>
      <c r="AM13" s="91">
        <v>2606</v>
      </c>
      <c r="AN13" s="91">
        <v>2608</v>
      </c>
      <c r="AO13" s="91">
        <v>2584.0277871674007</v>
      </c>
      <c r="AP13" s="91">
        <v>2559.9167668413988</v>
      </c>
      <c r="AQ13" s="91">
        <v>2540.3308092902016</v>
      </c>
      <c r="AR13" s="91">
        <v>2518.1543808261949</v>
      </c>
      <c r="AS13" s="91">
        <v>2512.3886775534575</v>
      </c>
      <c r="AT13" s="91">
        <v>2505.7085790116903</v>
      </c>
      <c r="AU13" s="91">
        <v>2486.2035304732362</v>
      </c>
      <c r="AV13" s="91">
        <v>2464.0620983390959</v>
      </c>
      <c r="AW13" s="91">
        <v>2446.8555606818218</v>
      </c>
      <c r="AX13" s="91">
        <v>2429.9559412240214</v>
      </c>
      <c r="AY13" s="91">
        <v>2411.7668446714347</v>
      </c>
      <c r="AZ13" s="91">
        <v>2392.6993148145702</v>
      </c>
      <c r="BA13" s="91">
        <v>2374.5938773470252</v>
      </c>
      <c r="BB13" s="91">
        <v>2359.0603668990375</v>
      </c>
      <c r="BC13" s="91">
        <v>2347.0966406915081</v>
      </c>
      <c r="BD13" s="91">
        <v>2331.7804620816382</v>
      </c>
      <c r="BE13" s="91">
        <v>2317.2570288766051</v>
      </c>
      <c r="BF13" s="91">
        <v>2300.0814067004899</v>
      </c>
      <c r="BG13" s="91">
        <v>2284.0664829828083</v>
      </c>
      <c r="BH13" s="91">
        <v>2264.6027449366629</v>
      </c>
      <c r="BI13" s="91">
        <v>2246.0061759129067</v>
      </c>
      <c r="BJ13" s="91">
        <v>2223.9855521771565</v>
      </c>
      <c r="BK13" s="91">
        <v>2202.7489968245554</v>
      </c>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row>
    <row r="14" spans="1:94" ht="12.75" customHeight="1" x14ac:dyDescent="0.25">
      <c r="B14" s="98" t="s">
        <v>59</v>
      </c>
      <c r="C14" s="91" t="s">
        <v>32</v>
      </c>
      <c r="D14" s="91" t="s">
        <v>32</v>
      </c>
      <c r="E14" s="91" t="s">
        <v>32</v>
      </c>
      <c r="F14" s="91" t="s">
        <v>32</v>
      </c>
      <c r="G14" s="91">
        <v>0</v>
      </c>
      <c r="H14" s="91">
        <v>0</v>
      </c>
      <c r="I14" s="91">
        <v>0</v>
      </c>
      <c r="J14" s="91">
        <v>0</v>
      </c>
      <c r="K14" s="91">
        <v>0</v>
      </c>
      <c r="L14" s="91">
        <v>0</v>
      </c>
      <c r="M14" s="91">
        <v>0</v>
      </c>
      <c r="N14" s="91">
        <v>0</v>
      </c>
      <c r="O14" s="91">
        <v>0</v>
      </c>
      <c r="P14" s="91">
        <v>0</v>
      </c>
      <c r="Q14" s="91">
        <v>0</v>
      </c>
      <c r="R14" s="91">
        <v>0</v>
      </c>
      <c r="S14" s="91">
        <v>730</v>
      </c>
      <c r="T14" s="91">
        <v>732</v>
      </c>
      <c r="U14" s="91">
        <v>779</v>
      </c>
      <c r="V14" s="91">
        <v>754</v>
      </c>
      <c r="W14" s="91">
        <v>794</v>
      </c>
      <c r="X14" s="91">
        <v>795</v>
      </c>
      <c r="Y14" s="91">
        <v>794</v>
      </c>
      <c r="Z14" s="91">
        <v>773</v>
      </c>
      <c r="AA14" s="91">
        <v>761</v>
      </c>
      <c r="AB14" s="91">
        <v>750</v>
      </c>
      <c r="AC14" s="91">
        <v>740</v>
      </c>
      <c r="AD14" s="91">
        <v>740</v>
      </c>
      <c r="AE14" s="91">
        <v>753</v>
      </c>
      <c r="AF14" s="91">
        <v>762</v>
      </c>
      <c r="AG14" s="91">
        <v>763</v>
      </c>
      <c r="AH14" s="91">
        <v>773</v>
      </c>
      <c r="AI14" s="91">
        <v>761</v>
      </c>
      <c r="AJ14" s="91">
        <v>775</v>
      </c>
      <c r="AK14" s="91">
        <v>766</v>
      </c>
      <c r="AL14" s="91">
        <v>782</v>
      </c>
      <c r="AM14" s="91">
        <v>782</v>
      </c>
      <c r="AN14" s="91">
        <v>790</v>
      </c>
      <c r="AO14" s="91">
        <v>764.58363597339985</v>
      </c>
      <c r="AP14" s="91">
        <v>749.94420662499954</v>
      </c>
      <c r="AQ14" s="91">
        <v>738.72376305018201</v>
      </c>
      <c r="AR14" s="91">
        <v>730.06489035689174</v>
      </c>
      <c r="AS14" s="91">
        <v>722.23048244362963</v>
      </c>
      <c r="AT14" s="91">
        <v>710.80199826389003</v>
      </c>
      <c r="AU14" s="91">
        <v>697.93921534643539</v>
      </c>
      <c r="AV14" s="91">
        <v>683.02383324812104</v>
      </c>
      <c r="AW14" s="91">
        <v>667.38477134717459</v>
      </c>
      <c r="AX14" s="91">
        <v>654.12818176195367</v>
      </c>
      <c r="AY14" s="91">
        <v>641.48273343872711</v>
      </c>
      <c r="AZ14" s="91">
        <v>629.09279887267951</v>
      </c>
      <c r="BA14" s="91">
        <v>617.05305587128089</v>
      </c>
      <c r="BB14" s="91">
        <v>605.79326577760094</v>
      </c>
      <c r="BC14" s="91">
        <v>594.98085834740004</v>
      </c>
      <c r="BD14" s="91">
        <v>584.15007574674235</v>
      </c>
      <c r="BE14" s="91">
        <v>573.04582214208597</v>
      </c>
      <c r="BF14" s="91">
        <v>562.93376250773895</v>
      </c>
      <c r="BG14" s="91">
        <v>552.90174587677632</v>
      </c>
      <c r="BH14" s="91">
        <v>543.35939519548538</v>
      </c>
      <c r="BI14" s="91">
        <v>533.55547972181625</v>
      </c>
      <c r="BJ14" s="91">
        <v>523.96509725001351</v>
      </c>
      <c r="BK14" s="91">
        <v>514.55300516969351</v>
      </c>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row>
    <row r="15" spans="1:94" ht="12.75" customHeight="1" x14ac:dyDescent="0.25">
      <c r="B15" s="98" t="s">
        <v>60</v>
      </c>
      <c r="C15" s="98">
        <v>162730</v>
      </c>
      <c r="D15" s="98">
        <v>162060</v>
      </c>
      <c r="E15" s="98">
        <v>162505</v>
      </c>
      <c r="F15" s="98">
        <v>161691.00008040204</v>
      </c>
      <c r="G15" s="98">
        <v>159425</v>
      </c>
      <c r="H15" s="98">
        <v>158474</v>
      </c>
      <c r="I15" s="98">
        <v>157865</v>
      </c>
      <c r="J15" s="98">
        <v>156604</v>
      </c>
      <c r="K15" s="98">
        <v>154602</v>
      </c>
      <c r="L15" s="98">
        <v>152588</v>
      </c>
      <c r="M15" s="98">
        <v>150615</v>
      </c>
      <c r="N15" s="98">
        <v>148036</v>
      </c>
      <c r="O15" s="98">
        <v>145546</v>
      </c>
      <c r="P15" s="98">
        <v>142644</v>
      </c>
      <c r="Q15" s="98">
        <v>139727</v>
      </c>
      <c r="R15" s="98">
        <v>137106</v>
      </c>
      <c r="S15" s="98">
        <v>134311</v>
      </c>
      <c r="T15" s="98">
        <v>131000</v>
      </c>
      <c r="U15" s="98">
        <v>128146</v>
      </c>
      <c r="V15" s="98">
        <v>125212</v>
      </c>
      <c r="W15" s="98">
        <v>122355</v>
      </c>
      <c r="X15" s="98">
        <v>119436</v>
      </c>
      <c r="Y15" s="98">
        <v>116498</v>
      </c>
      <c r="Z15" s="98">
        <v>113538</v>
      </c>
      <c r="AA15" s="98">
        <v>110644</v>
      </c>
      <c r="AB15" s="98">
        <v>108060</v>
      </c>
      <c r="AC15" s="98">
        <v>105705</v>
      </c>
      <c r="AD15" s="98">
        <v>103240</v>
      </c>
      <c r="AE15" s="98">
        <v>101059</v>
      </c>
      <c r="AF15" s="98">
        <v>98704</v>
      </c>
      <c r="AG15" s="98">
        <v>96493</v>
      </c>
      <c r="AH15" s="98">
        <v>94343</v>
      </c>
      <c r="AI15" s="98">
        <v>92374</v>
      </c>
      <c r="AJ15" s="98">
        <v>90464</v>
      </c>
      <c r="AK15" s="98">
        <v>88974</v>
      </c>
      <c r="AL15" s="98">
        <v>87238</v>
      </c>
      <c r="AM15" s="98">
        <v>85811</v>
      </c>
      <c r="AN15" s="98">
        <v>84385</v>
      </c>
      <c r="AO15" s="98">
        <v>82911.998251242345</v>
      </c>
      <c r="AP15" s="98">
        <v>81412.945369891662</v>
      </c>
      <c r="AQ15" s="98">
        <v>80095.432102162988</v>
      </c>
      <c r="AR15" s="98">
        <v>78772.955610384539</v>
      </c>
      <c r="AS15" s="98">
        <v>77608.951676085024</v>
      </c>
      <c r="AT15" s="98">
        <v>76416.09702801083</v>
      </c>
      <c r="AU15" s="98">
        <v>75296.840193553391</v>
      </c>
      <c r="AV15" s="98">
        <v>74154.505590172455</v>
      </c>
      <c r="AW15" s="98">
        <v>73102.98372729664</v>
      </c>
      <c r="AX15" s="98">
        <v>72022.018465850328</v>
      </c>
      <c r="AY15" s="98">
        <v>71001.876988675169</v>
      </c>
      <c r="AZ15" s="98">
        <v>69951.338446836788</v>
      </c>
      <c r="BA15" s="98">
        <v>68937.967813291427</v>
      </c>
      <c r="BB15" s="98">
        <v>67881.282942911639</v>
      </c>
      <c r="BC15" s="98">
        <v>66865.170315512296</v>
      </c>
      <c r="BD15" s="98">
        <v>65804.057371277158</v>
      </c>
      <c r="BE15" s="98">
        <v>64766.423985239999</v>
      </c>
      <c r="BF15" s="98">
        <v>63682.080743824612</v>
      </c>
      <c r="BG15" s="98">
        <v>62626.754982623803</v>
      </c>
      <c r="BH15" s="98">
        <v>61522.335579431558</v>
      </c>
      <c r="BI15" s="98">
        <v>60442.10940929583</v>
      </c>
      <c r="BJ15" s="98">
        <v>59317.541665547171</v>
      </c>
      <c r="BK15" s="91">
        <v>58219.8047241932</v>
      </c>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row>
    <row r="16" spans="1:94" ht="12.75" customHeight="1" x14ac:dyDescent="0.2">
      <c r="A16" s="96"/>
      <c r="B16" s="98" t="s">
        <v>12</v>
      </c>
    </row>
    <row r="17" spans="1:94" ht="12.75" customHeight="1" x14ac:dyDescent="0.2">
      <c r="A17" s="96"/>
      <c r="CB17" s="91"/>
      <c r="CC17" s="91"/>
      <c r="CD17" s="91"/>
      <c r="CE17" s="91"/>
      <c r="CF17" s="91"/>
      <c r="CG17" s="91"/>
      <c r="CH17" s="91"/>
      <c r="CI17" s="91"/>
      <c r="CJ17" s="91"/>
      <c r="CK17" s="91"/>
      <c r="CL17" s="91"/>
      <c r="CM17" s="91"/>
      <c r="CN17" s="91"/>
      <c r="CO17" s="91"/>
      <c r="CP17" s="91"/>
    </row>
    <row r="18" spans="1:94" ht="12.75" customHeight="1" x14ac:dyDescent="0.2">
      <c r="A18" s="96"/>
      <c r="CB18" s="91"/>
      <c r="CC18" s="91"/>
      <c r="CD18" s="91"/>
      <c r="CE18" s="91"/>
      <c r="CF18" s="91"/>
      <c r="CG18" s="91"/>
      <c r="CH18" s="91"/>
      <c r="CI18" s="91"/>
      <c r="CJ18" s="91"/>
      <c r="CK18" s="91"/>
      <c r="CL18" s="91"/>
      <c r="CM18" s="91"/>
      <c r="CN18" s="91"/>
      <c r="CO18" s="91"/>
      <c r="CP18" s="91"/>
    </row>
    <row r="19" spans="1:94" ht="12.75" customHeight="1" x14ac:dyDescent="0.2">
      <c r="A19" s="96"/>
      <c r="CB19" s="91"/>
      <c r="CC19" s="91"/>
      <c r="CD19" s="91"/>
      <c r="CE19" s="91"/>
      <c r="CF19" s="91"/>
      <c r="CG19" s="91"/>
      <c r="CH19" s="91"/>
      <c r="CI19" s="91"/>
      <c r="CJ19" s="91"/>
      <c r="CK19" s="91"/>
      <c r="CL19" s="91"/>
      <c r="CM19" s="91"/>
      <c r="CN19" s="91"/>
      <c r="CO19" s="91"/>
      <c r="CP19" s="91"/>
    </row>
    <row r="20" spans="1:94" ht="12.75" customHeight="1" x14ac:dyDescent="0.2">
      <c r="A20" s="96"/>
      <c r="CB20" s="91"/>
      <c r="CC20" s="91"/>
      <c r="CD20" s="91"/>
      <c r="CE20" s="91"/>
      <c r="CF20" s="91"/>
      <c r="CG20" s="91"/>
      <c r="CH20" s="91"/>
      <c r="CI20" s="91"/>
      <c r="CJ20" s="91"/>
      <c r="CK20" s="91"/>
      <c r="CL20" s="91"/>
      <c r="CM20" s="91"/>
      <c r="CN20" s="91"/>
      <c r="CO20" s="91"/>
      <c r="CP20" s="91"/>
    </row>
    <row r="21" spans="1:94" ht="12.75" customHeight="1" x14ac:dyDescent="0.2">
      <c r="A21" s="96"/>
      <c r="CB21" s="91"/>
      <c r="CC21" s="91"/>
      <c r="CD21" s="91"/>
      <c r="CE21" s="91"/>
      <c r="CF21" s="91"/>
      <c r="CG21" s="91"/>
      <c r="CH21" s="91"/>
      <c r="CI21" s="91"/>
      <c r="CJ21" s="91"/>
      <c r="CK21" s="91"/>
      <c r="CL21" s="91"/>
      <c r="CM21" s="91"/>
      <c r="CN21" s="91"/>
      <c r="CO21" s="91"/>
      <c r="CP21" s="91"/>
    </row>
    <row r="22" spans="1:94" ht="12.75" customHeight="1" x14ac:dyDescent="0.2">
      <c r="A22" s="96"/>
      <c r="CB22" s="91"/>
      <c r="CC22" s="91"/>
      <c r="CD22" s="91"/>
      <c r="CE22" s="91"/>
      <c r="CF22" s="91"/>
      <c r="CG22" s="91"/>
      <c r="CH22" s="91"/>
      <c r="CI22" s="91"/>
      <c r="CJ22" s="91"/>
      <c r="CK22" s="91"/>
      <c r="CL22" s="91"/>
      <c r="CM22" s="91"/>
      <c r="CN22" s="91"/>
      <c r="CO22" s="91"/>
      <c r="CP22" s="91"/>
    </row>
    <row r="23" spans="1:94" ht="12.75" customHeight="1" x14ac:dyDescent="0.2">
      <c r="A23" s="96"/>
      <c r="CB23" s="91"/>
      <c r="CC23" s="91"/>
      <c r="CD23" s="91"/>
      <c r="CE23" s="91"/>
      <c r="CF23" s="91"/>
      <c r="CG23" s="91"/>
      <c r="CH23" s="91"/>
      <c r="CI23" s="91"/>
      <c r="CJ23" s="91"/>
      <c r="CK23" s="91"/>
      <c r="CL23" s="91"/>
      <c r="CM23" s="91"/>
      <c r="CN23" s="91"/>
      <c r="CO23" s="91"/>
      <c r="CP23" s="91"/>
    </row>
    <row r="24" spans="1:94" ht="12.75" customHeight="1" x14ac:dyDescent="0.2">
      <c r="A24" s="96"/>
      <c r="CB24" s="91"/>
      <c r="CC24" s="91"/>
      <c r="CD24" s="91"/>
      <c r="CE24" s="91"/>
      <c r="CF24" s="91"/>
      <c r="CG24" s="91"/>
      <c r="CH24" s="91"/>
      <c r="CI24" s="91"/>
      <c r="CJ24" s="91"/>
      <c r="CK24" s="91"/>
      <c r="CL24" s="91"/>
      <c r="CM24" s="91"/>
      <c r="CN24" s="91"/>
      <c r="CO24" s="91"/>
      <c r="CP24" s="91"/>
    </row>
    <row r="25" spans="1:94" ht="12.75" customHeight="1" x14ac:dyDescent="0.2">
      <c r="A25" s="96"/>
      <c r="CB25" s="91"/>
      <c r="CC25" s="91"/>
      <c r="CD25" s="91"/>
      <c r="CE25" s="91"/>
      <c r="CF25" s="91"/>
      <c r="CG25" s="91"/>
      <c r="CH25" s="91"/>
      <c r="CI25" s="91"/>
      <c r="CJ25" s="91"/>
      <c r="CK25" s="91"/>
      <c r="CL25" s="91"/>
      <c r="CM25" s="91"/>
      <c r="CN25" s="91"/>
      <c r="CO25" s="91"/>
      <c r="CP25" s="91"/>
    </row>
    <row r="26" spans="1:94" ht="12.75" customHeight="1" x14ac:dyDescent="0.2">
      <c r="A26" s="106" t="s">
        <v>44</v>
      </c>
    </row>
    <row r="27" spans="1:94" ht="12.75" customHeight="1" x14ac:dyDescent="0.2">
      <c r="A27" s="96"/>
      <c r="B27" s="98" t="s">
        <v>56</v>
      </c>
      <c r="C27" s="91" t="s">
        <v>32</v>
      </c>
      <c r="D27" s="91" t="s">
        <v>32</v>
      </c>
      <c r="E27" s="91" t="s">
        <v>32</v>
      </c>
      <c r="F27" s="91" t="s">
        <v>32</v>
      </c>
      <c r="G27" s="91">
        <v>1654</v>
      </c>
      <c r="H27" s="91">
        <v>1610</v>
      </c>
      <c r="I27" s="91">
        <v>1567</v>
      </c>
      <c r="J27" s="91">
        <v>1502</v>
      </c>
      <c r="K27" s="91">
        <v>1459</v>
      </c>
      <c r="L27" s="91">
        <v>1462</v>
      </c>
      <c r="M27" s="91">
        <v>1423</v>
      </c>
      <c r="N27" s="91">
        <v>1412</v>
      </c>
      <c r="O27" s="91">
        <v>1371</v>
      </c>
      <c r="P27" s="91">
        <v>1325</v>
      </c>
      <c r="Q27" s="91">
        <v>1281</v>
      </c>
      <c r="R27" s="91">
        <v>1253</v>
      </c>
      <c r="S27" s="91">
        <v>1229</v>
      </c>
      <c r="T27" s="91">
        <v>1203</v>
      </c>
      <c r="U27" s="91">
        <v>1159</v>
      </c>
      <c r="V27" s="91">
        <v>1108</v>
      </c>
      <c r="W27" s="91">
        <v>1055</v>
      </c>
      <c r="X27" s="91">
        <v>1000</v>
      </c>
      <c r="Y27" s="91">
        <v>959</v>
      </c>
      <c r="Z27" s="91">
        <v>891</v>
      </c>
      <c r="AA27" s="91">
        <v>868</v>
      </c>
      <c r="AB27" s="91">
        <v>832</v>
      </c>
      <c r="AC27" s="91">
        <v>791</v>
      </c>
      <c r="AD27" s="91">
        <v>741</v>
      </c>
      <c r="AE27" s="91">
        <v>700</v>
      </c>
      <c r="AF27" s="91">
        <v>671</v>
      </c>
      <c r="AG27" s="91">
        <v>644</v>
      </c>
      <c r="AH27" s="91">
        <v>623</v>
      </c>
      <c r="AI27" s="91">
        <v>594</v>
      </c>
      <c r="AJ27" s="91">
        <v>559</v>
      </c>
      <c r="AK27" s="91">
        <v>533</v>
      </c>
      <c r="AL27" s="91">
        <v>513</v>
      </c>
      <c r="AM27" s="91">
        <v>488</v>
      </c>
      <c r="AN27" s="91">
        <v>484</v>
      </c>
      <c r="AO27" s="91">
        <v>471.4069693186006</v>
      </c>
      <c r="AP27" s="91">
        <v>458.49890733019998</v>
      </c>
      <c r="AQ27" s="91">
        <v>448.79376862909999</v>
      </c>
      <c r="AR27" s="91">
        <v>441.2063437943998</v>
      </c>
      <c r="AS27" s="91">
        <v>437.49564860960913</v>
      </c>
      <c r="AT27" s="91">
        <v>433.78455651648608</v>
      </c>
      <c r="AU27" s="91">
        <v>432.03562306117794</v>
      </c>
      <c r="AV27" s="91">
        <v>431.79646576908124</v>
      </c>
      <c r="AW27" s="91">
        <v>434.35847428013147</v>
      </c>
      <c r="AX27" s="91">
        <v>436.71390142248271</v>
      </c>
      <c r="AY27" s="91">
        <v>440.22662468416024</v>
      </c>
      <c r="AZ27" s="91">
        <v>443.4310432862863</v>
      </c>
      <c r="BA27" s="91">
        <v>447.42179677412969</v>
      </c>
      <c r="BB27" s="91">
        <v>451.28831886421619</v>
      </c>
      <c r="BC27" s="91">
        <v>456.01166674079207</v>
      </c>
      <c r="BD27" s="91">
        <v>460.57124042186581</v>
      </c>
      <c r="BE27" s="91">
        <v>465.6583801421674</v>
      </c>
      <c r="BF27" s="91">
        <v>469.87935673308533</v>
      </c>
      <c r="BG27" s="91">
        <v>474.05640305299875</v>
      </c>
      <c r="BH27" s="91">
        <v>476.96987695752546</v>
      </c>
      <c r="BI27" s="91">
        <v>479.57911909146401</v>
      </c>
      <c r="BJ27" s="91">
        <v>481.72610804246381</v>
      </c>
      <c r="BK27" s="91">
        <v>484.05369387411861</v>
      </c>
    </row>
    <row r="28" spans="1:94" ht="12.75" customHeight="1" x14ac:dyDescent="0.2">
      <c r="A28" s="96"/>
      <c r="B28" s="98" t="s">
        <v>49</v>
      </c>
      <c r="C28" s="91" t="s">
        <v>32</v>
      </c>
      <c r="D28" s="91" t="s">
        <v>32</v>
      </c>
      <c r="E28" s="91" t="s">
        <v>32</v>
      </c>
      <c r="F28" s="91" t="s">
        <v>32</v>
      </c>
      <c r="G28" s="91">
        <v>1101</v>
      </c>
      <c r="H28" s="91">
        <v>1067</v>
      </c>
      <c r="I28" s="91">
        <v>1040</v>
      </c>
      <c r="J28" s="91">
        <v>995</v>
      </c>
      <c r="K28" s="91">
        <v>961</v>
      </c>
      <c r="L28" s="91">
        <v>937</v>
      </c>
      <c r="M28" s="91">
        <v>918</v>
      </c>
      <c r="N28" s="91">
        <v>892</v>
      </c>
      <c r="O28" s="91">
        <v>880</v>
      </c>
      <c r="P28" s="91">
        <v>874</v>
      </c>
      <c r="Q28" s="91">
        <v>856</v>
      </c>
      <c r="R28" s="91">
        <v>847</v>
      </c>
      <c r="S28" s="91">
        <v>814</v>
      </c>
      <c r="T28" s="91">
        <v>798</v>
      </c>
      <c r="U28" s="91">
        <v>767</v>
      </c>
      <c r="V28" s="91">
        <v>740</v>
      </c>
      <c r="W28" s="91">
        <v>698</v>
      </c>
      <c r="X28" s="91">
        <v>667</v>
      </c>
      <c r="Y28" s="91">
        <v>633</v>
      </c>
      <c r="Z28" s="91">
        <v>606</v>
      </c>
      <c r="AA28" s="91">
        <v>574</v>
      </c>
      <c r="AB28" s="91">
        <v>546</v>
      </c>
      <c r="AC28" s="91">
        <v>514</v>
      </c>
      <c r="AD28" s="91">
        <v>490</v>
      </c>
      <c r="AE28" s="91">
        <v>465</v>
      </c>
      <c r="AF28" s="91">
        <v>457</v>
      </c>
      <c r="AG28" s="91">
        <v>430</v>
      </c>
      <c r="AH28" s="91">
        <v>405</v>
      </c>
      <c r="AI28" s="91">
        <v>388</v>
      </c>
      <c r="AJ28" s="91">
        <v>361</v>
      </c>
      <c r="AK28" s="91">
        <v>346</v>
      </c>
      <c r="AL28" s="91">
        <v>328</v>
      </c>
      <c r="AM28" s="91">
        <v>317</v>
      </c>
      <c r="AN28" s="91">
        <v>316</v>
      </c>
      <c r="AO28" s="91">
        <v>305.03566235630012</v>
      </c>
      <c r="AP28" s="91">
        <v>295.08769660650023</v>
      </c>
      <c r="AQ28" s="91">
        <v>288.11109075860014</v>
      </c>
      <c r="AR28" s="91">
        <v>281.78783247240028</v>
      </c>
      <c r="AS28" s="91">
        <v>277.74985456219946</v>
      </c>
      <c r="AT28" s="91">
        <v>273.90034574592056</v>
      </c>
      <c r="AU28" s="91">
        <v>271.45651658515288</v>
      </c>
      <c r="AV28" s="91">
        <v>268.98834028062254</v>
      </c>
      <c r="AW28" s="91">
        <v>267.7023815375054</v>
      </c>
      <c r="AX28" s="91">
        <v>266.56571125001119</v>
      </c>
      <c r="AY28" s="91">
        <v>266.51654791307311</v>
      </c>
      <c r="AZ28" s="91">
        <v>267.15952332547005</v>
      </c>
      <c r="BA28" s="91">
        <v>269.13263175484201</v>
      </c>
      <c r="BB28" s="91">
        <v>271.4110447909689</v>
      </c>
      <c r="BC28" s="91">
        <v>274.47938021317077</v>
      </c>
      <c r="BD28" s="91">
        <v>276.91838212414177</v>
      </c>
      <c r="BE28" s="91">
        <v>279.3155911060515</v>
      </c>
      <c r="BF28" s="91">
        <v>281.66402633405397</v>
      </c>
      <c r="BG28" s="91">
        <v>284.47767887424862</v>
      </c>
      <c r="BH28" s="91">
        <v>286.70126286764634</v>
      </c>
      <c r="BI28" s="91">
        <v>288.82505214418984</v>
      </c>
      <c r="BJ28" s="91">
        <v>290.4353822419294</v>
      </c>
      <c r="BK28" s="91">
        <v>292.0460535284422</v>
      </c>
    </row>
    <row r="29" spans="1:94" ht="12.75" customHeight="1" x14ac:dyDescent="0.2">
      <c r="A29" s="96"/>
      <c r="B29" s="98" t="s">
        <v>50</v>
      </c>
      <c r="C29" s="91" t="s">
        <v>32</v>
      </c>
      <c r="D29" s="91" t="s">
        <v>32</v>
      </c>
      <c r="E29" s="91" t="s">
        <v>32</v>
      </c>
      <c r="F29" s="91" t="s">
        <v>32</v>
      </c>
      <c r="G29" s="91">
        <v>851</v>
      </c>
      <c r="H29" s="91">
        <v>835</v>
      </c>
      <c r="I29" s="91">
        <v>822</v>
      </c>
      <c r="J29" s="91">
        <v>805</v>
      </c>
      <c r="K29" s="91">
        <v>778</v>
      </c>
      <c r="L29" s="91">
        <v>778</v>
      </c>
      <c r="M29" s="91">
        <v>764</v>
      </c>
      <c r="N29" s="91">
        <v>755</v>
      </c>
      <c r="O29" s="91">
        <v>758</v>
      </c>
      <c r="P29" s="91">
        <v>749</v>
      </c>
      <c r="Q29" s="91">
        <v>725</v>
      </c>
      <c r="R29" s="91">
        <v>720</v>
      </c>
      <c r="S29" s="91">
        <v>714</v>
      </c>
      <c r="T29" s="91">
        <v>714</v>
      </c>
      <c r="U29" s="91">
        <v>698</v>
      </c>
      <c r="V29" s="91">
        <v>695</v>
      </c>
      <c r="W29" s="91">
        <v>675</v>
      </c>
      <c r="X29" s="91">
        <v>656</v>
      </c>
      <c r="Y29" s="91">
        <v>643</v>
      </c>
      <c r="Z29" s="91">
        <v>640</v>
      </c>
      <c r="AA29" s="91">
        <v>625</v>
      </c>
      <c r="AB29" s="91">
        <v>621</v>
      </c>
      <c r="AC29" s="91">
        <v>621</v>
      </c>
      <c r="AD29" s="91">
        <v>625</v>
      </c>
      <c r="AE29" s="91">
        <v>622</v>
      </c>
      <c r="AF29" s="91">
        <v>632</v>
      </c>
      <c r="AG29" s="91">
        <v>641</v>
      </c>
      <c r="AH29" s="91">
        <v>653</v>
      </c>
      <c r="AI29" s="91">
        <v>678</v>
      </c>
      <c r="AJ29" s="91">
        <v>673</v>
      </c>
      <c r="AK29" s="91">
        <v>692</v>
      </c>
      <c r="AL29" s="91">
        <v>695</v>
      </c>
      <c r="AM29" s="91">
        <v>695</v>
      </c>
      <c r="AN29" s="91">
        <v>754</v>
      </c>
      <c r="AO29" s="91">
        <v>762.88873757120041</v>
      </c>
      <c r="AP29" s="91">
        <v>770.88260372500031</v>
      </c>
      <c r="AQ29" s="91">
        <v>780.83475533399894</v>
      </c>
      <c r="AR29" s="91">
        <v>790.98170298269929</v>
      </c>
      <c r="AS29" s="91">
        <v>803.09646596529922</v>
      </c>
      <c r="AT29" s="91">
        <v>814.45192318860029</v>
      </c>
      <c r="AU29" s="91">
        <v>826.84950489859955</v>
      </c>
      <c r="AV29" s="91">
        <v>839.57457077829918</v>
      </c>
      <c r="AW29" s="91">
        <v>853.44339596820066</v>
      </c>
      <c r="AX29" s="91">
        <v>867.37986084390025</v>
      </c>
      <c r="AY29" s="91">
        <v>882.63230480129778</v>
      </c>
      <c r="AZ29" s="91">
        <v>896.17229916805832</v>
      </c>
      <c r="BA29" s="91">
        <v>909.46249518999934</v>
      </c>
      <c r="BB29" s="91">
        <v>923.14082509596881</v>
      </c>
      <c r="BC29" s="91">
        <v>938.10238718760991</v>
      </c>
      <c r="BD29" s="91">
        <v>950.2317352561364</v>
      </c>
      <c r="BE29" s="91">
        <v>961.15637935148061</v>
      </c>
      <c r="BF29" s="91">
        <v>970.13044671571458</v>
      </c>
      <c r="BG29" s="91">
        <v>978.73378838507847</v>
      </c>
      <c r="BH29" s="91">
        <v>986.36083798111019</v>
      </c>
      <c r="BI29" s="91">
        <v>994.21353567415122</v>
      </c>
      <c r="BJ29" s="91">
        <v>999.85417721161014</v>
      </c>
      <c r="BK29" s="91">
        <v>1004.7897957259919</v>
      </c>
    </row>
    <row r="30" spans="1:94" ht="12.75" customHeight="1" x14ac:dyDescent="0.2">
      <c r="A30" s="96"/>
      <c r="B30" s="98" t="s">
        <v>51</v>
      </c>
      <c r="C30" s="91" t="s">
        <v>32</v>
      </c>
      <c r="D30" s="91" t="s">
        <v>32</v>
      </c>
      <c r="E30" s="91" t="s">
        <v>32</v>
      </c>
      <c r="F30" s="91" t="s">
        <v>32</v>
      </c>
      <c r="G30" s="91">
        <v>373</v>
      </c>
      <c r="H30" s="91">
        <v>359</v>
      </c>
      <c r="I30" s="91">
        <v>354</v>
      </c>
      <c r="J30" s="91">
        <v>348</v>
      </c>
      <c r="K30" s="91">
        <v>345</v>
      </c>
      <c r="L30" s="91">
        <v>348</v>
      </c>
      <c r="M30" s="91">
        <v>348</v>
      </c>
      <c r="N30" s="91">
        <v>334</v>
      </c>
      <c r="O30" s="91">
        <v>329</v>
      </c>
      <c r="P30" s="91">
        <v>329</v>
      </c>
      <c r="Q30" s="91">
        <v>321</v>
      </c>
      <c r="R30" s="91">
        <v>321</v>
      </c>
      <c r="S30" s="91">
        <v>309</v>
      </c>
      <c r="T30" s="91">
        <v>298</v>
      </c>
      <c r="U30" s="91">
        <v>285</v>
      </c>
      <c r="V30" s="91">
        <v>278</v>
      </c>
      <c r="W30" s="91">
        <v>261</v>
      </c>
      <c r="X30" s="91">
        <v>250</v>
      </c>
      <c r="Y30" s="91">
        <v>231</v>
      </c>
      <c r="Z30" s="91">
        <v>222</v>
      </c>
      <c r="AA30" s="91">
        <v>204</v>
      </c>
      <c r="AB30" s="91">
        <v>198</v>
      </c>
      <c r="AC30" s="91">
        <v>189</v>
      </c>
      <c r="AD30" s="91">
        <v>174</v>
      </c>
      <c r="AE30" s="91">
        <v>174</v>
      </c>
      <c r="AF30" s="91">
        <v>161</v>
      </c>
      <c r="AG30" s="91">
        <v>157</v>
      </c>
      <c r="AH30" s="91">
        <v>150</v>
      </c>
      <c r="AI30" s="91">
        <v>148</v>
      </c>
      <c r="AJ30" s="91">
        <v>145</v>
      </c>
      <c r="AK30" s="91">
        <v>153</v>
      </c>
      <c r="AL30" s="91">
        <v>145</v>
      </c>
      <c r="AM30" s="91">
        <v>147</v>
      </c>
      <c r="AN30" s="91">
        <v>150</v>
      </c>
      <c r="AO30" s="91">
        <v>146.67759778899998</v>
      </c>
      <c r="AP30" s="91">
        <v>143.22756547940006</v>
      </c>
      <c r="AQ30" s="91">
        <v>140.63800880199992</v>
      </c>
      <c r="AR30" s="91">
        <v>138.35188127789999</v>
      </c>
      <c r="AS30" s="91">
        <v>136.96428954820007</v>
      </c>
      <c r="AT30" s="91">
        <v>135.57349068959996</v>
      </c>
      <c r="AU30" s="91">
        <v>134.64409288509992</v>
      </c>
      <c r="AV30" s="91">
        <v>133.57419606440007</v>
      </c>
      <c r="AW30" s="91">
        <v>132.69826233710006</v>
      </c>
      <c r="AX30" s="91">
        <v>131.82741440980007</v>
      </c>
      <c r="AY30" s="91">
        <v>131.35710175999995</v>
      </c>
      <c r="AZ30" s="91">
        <v>130.65013544190003</v>
      </c>
      <c r="BA30" s="91">
        <v>130.04554846449997</v>
      </c>
      <c r="BB30" s="91">
        <v>129.36251958589995</v>
      </c>
      <c r="BC30" s="91">
        <v>128.8543376872</v>
      </c>
      <c r="BD30" s="91">
        <v>128.34440654729997</v>
      </c>
      <c r="BE30" s="91">
        <v>128.04938771610009</v>
      </c>
      <c r="BF30" s="91">
        <v>127.85591051329992</v>
      </c>
      <c r="BG30" s="91">
        <v>127.90489432279992</v>
      </c>
      <c r="BH30" s="91">
        <v>127.78604486280008</v>
      </c>
      <c r="BI30" s="91">
        <v>127.70403220318389</v>
      </c>
      <c r="BJ30" s="91">
        <v>127.48911350572286</v>
      </c>
      <c r="BK30" s="91">
        <v>127.27603693410479</v>
      </c>
    </row>
    <row r="31" spans="1:94" ht="12.75" customHeight="1" x14ac:dyDescent="0.2">
      <c r="A31" s="96"/>
      <c r="B31" s="98" t="s">
        <v>52</v>
      </c>
      <c r="C31" s="91" t="s">
        <v>32</v>
      </c>
      <c r="D31" s="91" t="s">
        <v>32</v>
      </c>
      <c r="E31" s="91" t="s">
        <v>32</v>
      </c>
      <c r="F31" s="91" t="s">
        <v>32</v>
      </c>
      <c r="G31" s="91">
        <v>373</v>
      </c>
      <c r="H31" s="91">
        <v>366</v>
      </c>
      <c r="I31" s="91">
        <v>354</v>
      </c>
      <c r="J31" s="91">
        <v>345</v>
      </c>
      <c r="K31" s="91">
        <v>337</v>
      </c>
      <c r="L31" s="91">
        <v>330</v>
      </c>
      <c r="M31" s="91">
        <v>322</v>
      </c>
      <c r="N31" s="91">
        <v>315</v>
      </c>
      <c r="O31" s="91">
        <v>305</v>
      </c>
      <c r="P31" s="91">
        <v>294</v>
      </c>
      <c r="Q31" s="91">
        <v>279</v>
      </c>
      <c r="R31" s="91">
        <v>277</v>
      </c>
      <c r="S31" s="91">
        <v>268</v>
      </c>
      <c r="T31" s="91">
        <v>256</v>
      </c>
      <c r="U31" s="91">
        <v>250</v>
      </c>
      <c r="V31" s="91">
        <v>239</v>
      </c>
      <c r="W31" s="91">
        <v>227</v>
      </c>
      <c r="X31" s="91">
        <v>215</v>
      </c>
      <c r="Y31" s="91">
        <v>219</v>
      </c>
      <c r="Z31" s="91">
        <v>214</v>
      </c>
      <c r="AA31" s="91">
        <v>204</v>
      </c>
      <c r="AB31" s="91">
        <v>205</v>
      </c>
      <c r="AC31" s="91">
        <v>201</v>
      </c>
      <c r="AD31" s="91">
        <v>197</v>
      </c>
      <c r="AE31" s="91">
        <v>194</v>
      </c>
      <c r="AF31" s="91">
        <v>189</v>
      </c>
      <c r="AG31" s="91">
        <v>190</v>
      </c>
      <c r="AH31" s="91">
        <v>189</v>
      </c>
      <c r="AI31" s="91">
        <v>196</v>
      </c>
      <c r="AJ31" s="91">
        <v>194</v>
      </c>
      <c r="AK31" s="91">
        <v>201</v>
      </c>
      <c r="AL31" s="91">
        <v>193</v>
      </c>
      <c r="AM31" s="91">
        <v>189</v>
      </c>
      <c r="AN31" s="91">
        <v>187</v>
      </c>
      <c r="AO31" s="91">
        <v>188.14652281500011</v>
      </c>
      <c r="AP31" s="91">
        <v>186.77627218379999</v>
      </c>
      <c r="AQ31" s="91">
        <v>185.48351379199997</v>
      </c>
      <c r="AR31" s="91">
        <v>184.73614896919997</v>
      </c>
      <c r="AS31" s="91">
        <v>185.24532079190027</v>
      </c>
      <c r="AT31" s="91">
        <v>186.79532526159994</v>
      </c>
      <c r="AU31" s="91">
        <v>189.53126068819992</v>
      </c>
      <c r="AV31" s="91">
        <v>192.15282885670018</v>
      </c>
      <c r="AW31" s="91">
        <v>195.46346944910005</v>
      </c>
      <c r="AX31" s="91">
        <v>198.1672234718001</v>
      </c>
      <c r="AY31" s="91">
        <v>200.87121255470012</v>
      </c>
      <c r="AZ31" s="91">
        <v>203.48548604030003</v>
      </c>
      <c r="BA31" s="91">
        <v>206.5393179159002</v>
      </c>
      <c r="BB31" s="91">
        <v>209.63712738370018</v>
      </c>
      <c r="BC31" s="91">
        <v>213.1573249477</v>
      </c>
      <c r="BD31" s="91">
        <v>216.53928911410028</v>
      </c>
      <c r="BE31" s="91">
        <v>220.20221790181859</v>
      </c>
      <c r="BF31" s="91">
        <v>223.61089444569998</v>
      </c>
      <c r="BG31" s="91">
        <v>227.07187471017275</v>
      </c>
      <c r="BH31" s="91">
        <v>229.26390846162835</v>
      </c>
      <c r="BI31" s="91">
        <v>230.79192560312609</v>
      </c>
      <c r="BJ31" s="91">
        <v>232.33469982704827</v>
      </c>
      <c r="BK31" s="91">
        <v>234.12751027970683</v>
      </c>
    </row>
    <row r="32" spans="1:94" ht="12.75" customHeight="1" x14ac:dyDescent="0.2">
      <c r="A32" s="96"/>
      <c r="B32" s="98" t="s">
        <v>53</v>
      </c>
      <c r="C32" s="91" t="s">
        <v>32</v>
      </c>
      <c r="D32" s="91" t="s">
        <v>32</v>
      </c>
      <c r="E32" s="91" t="s">
        <v>32</v>
      </c>
      <c r="F32" s="91" t="s">
        <v>32</v>
      </c>
      <c r="G32" s="91">
        <v>67</v>
      </c>
      <c r="H32" s="91">
        <v>65</v>
      </c>
      <c r="I32" s="91">
        <v>64</v>
      </c>
      <c r="J32" s="91">
        <v>59</v>
      </c>
      <c r="K32" s="91">
        <v>60</v>
      </c>
      <c r="L32" s="91">
        <v>58</v>
      </c>
      <c r="M32" s="91">
        <v>57</v>
      </c>
      <c r="N32" s="91">
        <v>79</v>
      </c>
      <c r="O32" s="91">
        <v>92</v>
      </c>
      <c r="P32" s="91">
        <v>88</v>
      </c>
      <c r="Q32" s="91">
        <v>87</v>
      </c>
      <c r="R32" s="91">
        <v>89</v>
      </c>
      <c r="S32" s="91">
        <v>83</v>
      </c>
      <c r="T32" s="91">
        <v>80</v>
      </c>
      <c r="U32" s="91">
        <v>74</v>
      </c>
      <c r="V32" s="91">
        <v>67</v>
      </c>
      <c r="W32" s="91">
        <v>64</v>
      </c>
      <c r="X32" s="91">
        <v>63</v>
      </c>
      <c r="Y32" s="91">
        <v>58</v>
      </c>
      <c r="Z32" s="91">
        <v>56</v>
      </c>
      <c r="AA32" s="91">
        <v>56</v>
      </c>
      <c r="AB32" s="91">
        <v>55</v>
      </c>
      <c r="AC32" s="91">
        <v>56</v>
      </c>
      <c r="AD32" s="91">
        <v>57</v>
      </c>
      <c r="AE32" s="91">
        <v>56</v>
      </c>
      <c r="AF32" s="91">
        <v>55</v>
      </c>
      <c r="AG32" s="91">
        <v>57</v>
      </c>
      <c r="AH32" s="91">
        <v>59</v>
      </c>
      <c r="AI32" s="91">
        <v>56</v>
      </c>
      <c r="AJ32" s="91">
        <v>61</v>
      </c>
      <c r="AK32" s="91">
        <v>63</v>
      </c>
      <c r="AL32" s="91">
        <v>66</v>
      </c>
      <c r="AM32" s="91">
        <v>68</v>
      </c>
      <c r="AN32" s="91">
        <v>64</v>
      </c>
      <c r="AO32" s="91">
        <v>63.457459342900009</v>
      </c>
      <c r="AP32" s="91">
        <v>62.643712432399994</v>
      </c>
      <c r="AQ32" s="91">
        <v>61.894230776600047</v>
      </c>
      <c r="AR32" s="91">
        <v>61.328769603500014</v>
      </c>
      <c r="AS32" s="91">
        <v>61.199338552099974</v>
      </c>
      <c r="AT32" s="91">
        <v>61.607487020600004</v>
      </c>
      <c r="AU32" s="91">
        <v>62.599735913700016</v>
      </c>
      <c r="AV32" s="91">
        <v>63.029050987399998</v>
      </c>
      <c r="AW32" s="91">
        <v>63.161953293500041</v>
      </c>
      <c r="AX32" s="91">
        <v>63.395093514200042</v>
      </c>
      <c r="AY32" s="91">
        <v>63.898865072400014</v>
      </c>
      <c r="AZ32" s="91">
        <v>64.651224056700002</v>
      </c>
      <c r="BA32" s="91">
        <v>65.704556271900003</v>
      </c>
      <c r="BB32" s="91">
        <v>66.255211160900046</v>
      </c>
      <c r="BC32" s="91">
        <v>66.510452959500071</v>
      </c>
      <c r="BD32" s="91">
        <v>66.786248308799983</v>
      </c>
      <c r="BE32" s="91">
        <v>67.199940630999961</v>
      </c>
      <c r="BF32" s="91">
        <v>67.647293797899991</v>
      </c>
      <c r="BG32" s="91">
        <v>68.242878880500001</v>
      </c>
      <c r="BH32" s="91">
        <v>68.632256444499987</v>
      </c>
      <c r="BI32" s="91">
        <v>68.946348733499946</v>
      </c>
      <c r="BJ32" s="91">
        <v>69.191068420600018</v>
      </c>
      <c r="BK32" s="91">
        <v>69.501093327200053</v>
      </c>
    </row>
    <row r="33" spans="1:63" ht="12.75" customHeight="1" x14ac:dyDescent="0.2">
      <c r="A33" s="96"/>
      <c r="B33" s="98" t="s">
        <v>54</v>
      </c>
      <c r="C33" s="91" t="s">
        <v>32</v>
      </c>
      <c r="D33" s="91" t="s">
        <v>32</v>
      </c>
      <c r="E33" s="91" t="s">
        <v>32</v>
      </c>
      <c r="F33" s="91" t="s">
        <v>32</v>
      </c>
      <c r="G33" s="91">
        <v>4</v>
      </c>
      <c r="H33" s="91">
        <v>5</v>
      </c>
      <c r="I33" s="91">
        <v>5</v>
      </c>
      <c r="J33" s="91">
        <v>3</v>
      </c>
      <c r="K33" s="91">
        <v>4</v>
      </c>
      <c r="L33" s="91">
        <v>4</v>
      </c>
      <c r="M33" s="91">
        <v>3</v>
      </c>
      <c r="N33" s="91">
        <v>2</v>
      </c>
      <c r="O33" s="91">
        <v>3</v>
      </c>
      <c r="P33" s="91">
        <v>3</v>
      </c>
      <c r="Q33" s="91">
        <v>2</v>
      </c>
      <c r="R33" s="91">
        <v>2</v>
      </c>
      <c r="S33" s="91">
        <v>2</v>
      </c>
      <c r="T33" s="91">
        <v>2</v>
      </c>
      <c r="U33" s="91">
        <v>2</v>
      </c>
      <c r="V33" s="91">
        <v>2</v>
      </c>
      <c r="W33" s="91">
        <v>2</v>
      </c>
      <c r="X33" s="91">
        <v>2</v>
      </c>
      <c r="Y33" s="91">
        <v>3</v>
      </c>
      <c r="Z33" s="91">
        <v>3</v>
      </c>
      <c r="AA33" s="91">
        <v>3</v>
      </c>
      <c r="AB33" s="91">
        <v>3</v>
      </c>
      <c r="AC33" s="91">
        <v>3</v>
      </c>
      <c r="AD33" s="91">
        <v>3</v>
      </c>
      <c r="AE33" s="91">
        <v>3</v>
      </c>
      <c r="AF33" s="91">
        <v>3</v>
      </c>
      <c r="AG33" s="91">
        <v>4</v>
      </c>
      <c r="AH33" s="91">
        <v>5</v>
      </c>
      <c r="AI33" s="91">
        <v>4</v>
      </c>
      <c r="AJ33" s="91">
        <v>4</v>
      </c>
      <c r="AK33" s="91">
        <v>7</v>
      </c>
      <c r="AL33" s="91">
        <v>6</v>
      </c>
      <c r="AM33" s="91">
        <v>6</v>
      </c>
      <c r="AN33" s="91">
        <v>6</v>
      </c>
      <c r="AO33" s="91">
        <v>6.2353986226</v>
      </c>
      <c r="AP33" s="91">
        <v>6.4601316976999996</v>
      </c>
      <c r="AQ33" s="91">
        <v>6.7082356072999998</v>
      </c>
      <c r="AR33" s="91">
        <v>6.7805732996999994</v>
      </c>
      <c r="AS33" s="91">
        <v>6.7624322537000001</v>
      </c>
      <c r="AT33" s="91">
        <v>6.8335964329000003</v>
      </c>
      <c r="AU33" s="91">
        <v>6.9754602751999997</v>
      </c>
      <c r="AV33" s="91">
        <v>7.1046519976999996</v>
      </c>
      <c r="AW33" s="91">
        <v>7.2356226973000002</v>
      </c>
      <c r="AX33" s="91">
        <v>7.2884178133999997</v>
      </c>
      <c r="AY33" s="91">
        <v>7.2715091120000004</v>
      </c>
      <c r="AZ33" s="91">
        <v>7.297554590399999</v>
      </c>
      <c r="BA33" s="91">
        <v>7.3591898132000022</v>
      </c>
      <c r="BB33" s="91">
        <v>7.3844382740000007</v>
      </c>
      <c r="BC33" s="91">
        <v>7.3849607832000004</v>
      </c>
      <c r="BD33" s="91">
        <v>7.3666261184000001</v>
      </c>
      <c r="BE33" s="91">
        <v>7.3380612366000015</v>
      </c>
      <c r="BF33" s="91">
        <v>7.3661613688999994</v>
      </c>
      <c r="BG33" s="91">
        <v>7.4568183198999973</v>
      </c>
      <c r="BH33" s="91">
        <v>7.4788155098000004</v>
      </c>
      <c r="BI33" s="91">
        <v>7.4455480092000021</v>
      </c>
      <c r="BJ33" s="91">
        <v>7.3686231582000001</v>
      </c>
      <c r="BK33" s="91">
        <v>7.2699160559000013</v>
      </c>
    </row>
    <row r="34" spans="1:63" ht="12.75" customHeight="1" x14ac:dyDescent="0.2">
      <c r="A34" s="96"/>
      <c r="B34" s="98" t="s">
        <v>55</v>
      </c>
      <c r="C34" s="91" t="s">
        <v>32</v>
      </c>
      <c r="D34" s="91" t="s">
        <v>32</v>
      </c>
      <c r="E34" s="91" t="s">
        <v>32</v>
      </c>
      <c r="F34" s="91" t="s">
        <v>32</v>
      </c>
      <c r="G34" s="91">
        <v>29</v>
      </c>
      <c r="H34" s="91">
        <v>27</v>
      </c>
      <c r="I34" s="91">
        <v>27</v>
      </c>
      <c r="J34" s="91">
        <v>28</v>
      </c>
      <c r="K34" s="91">
        <v>25</v>
      </c>
      <c r="L34" s="91">
        <v>26</v>
      </c>
      <c r="M34" s="91">
        <v>29</v>
      </c>
      <c r="N34" s="91">
        <v>33</v>
      </c>
      <c r="O34" s="91">
        <v>33</v>
      </c>
      <c r="P34" s="91">
        <v>30</v>
      </c>
      <c r="Q34" s="91">
        <v>28</v>
      </c>
      <c r="R34" s="91">
        <v>31</v>
      </c>
      <c r="S34" s="91">
        <v>31</v>
      </c>
      <c r="T34" s="91">
        <v>26</v>
      </c>
      <c r="U34" s="91">
        <v>24</v>
      </c>
      <c r="V34" s="91">
        <v>21</v>
      </c>
      <c r="W34" s="91">
        <v>22</v>
      </c>
      <c r="X34" s="91">
        <v>23</v>
      </c>
      <c r="Y34" s="91">
        <v>22</v>
      </c>
      <c r="Z34" s="91">
        <v>24</v>
      </c>
      <c r="AA34" s="91">
        <v>24</v>
      </c>
      <c r="AB34" s="91">
        <v>23</v>
      </c>
      <c r="AC34" s="91">
        <v>25</v>
      </c>
      <c r="AD34" s="91">
        <v>26</v>
      </c>
      <c r="AE34" s="91">
        <v>26</v>
      </c>
      <c r="AF34" s="91">
        <v>28</v>
      </c>
      <c r="AG34" s="91">
        <v>25</v>
      </c>
      <c r="AH34" s="91">
        <v>26</v>
      </c>
      <c r="AI34" s="91">
        <v>28</v>
      </c>
      <c r="AJ34" s="91">
        <v>24</v>
      </c>
      <c r="AK34" s="91">
        <v>23</v>
      </c>
      <c r="AL34" s="91">
        <v>22</v>
      </c>
      <c r="AM34" s="91">
        <v>22</v>
      </c>
      <c r="AN34" s="91">
        <v>21</v>
      </c>
      <c r="AO34" s="91">
        <v>20.268715331599999</v>
      </c>
      <c r="AP34" s="91">
        <v>19.612692148400001</v>
      </c>
      <c r="AQ34" s="91">
        <v>19.154910887699995</v>
      </c>
      <c r="AR34" s="91">
        <v>18.624219883400002</v>
      </c>
      <c r="AS34" s="91">
        <v>18.112925037900002</v>
      </c>
      <c r="AT34" s="91">
        <v>17.626977178799997</v>
      </c>
      <c r="AU34" s="91">
        <v>17.258752302700003</v>
      </c>
      <c r="AV34" s="91">
        <v>16.924371986099999</v>
      </c>
      <c r="AW34" s="91">
        <v>16.689019923299998</v>
      </c>
      <c r="AX34" s="91">
        <v>16.449126995799997</v>
      </c>
      <c r="AY34" s="91">
        <v>16.283233268799997</v>
      </c>
      <c r="AZ34" s="91">
        <v>16.123609035499999</v>
      </c>
      <c r="BA34" s="91">
        <v>16.0316765036</v>
      </c>
      <c r="BB34" s="91">
        <v>15.837216496899998</v>
      </c>
      <c r="BC34" s="91">
        <v>15.620936890099999</v>
      </c>
      <c r="BD34" s="91">
        <v>15.3742692739</v>
      </c>
      <c r="BE34" s="91">
        <v>15.153409866399995</v>
      </c>
      <c r="BF34" s="91">
        <v>14.904860942200003</v>
      </c>
      <c r="BG34" s="91">
        <v>14.6951691703</v>
      </c>
      <c r="BH34" s="91">
        <v>14.464219161700001</v>
      </c>
      <c r="BI34" s="91">
        <v>14.265682626400006</v>
      </c>
      <c r="BJ34" s="91">
        <v>14.0333227556</v>
      </c>
      <c r="BK34" s="91">
        <v>13.820081238100002</v>
      </c>
    </row>
    <row r="35" spans="1:63" ht="12.75" customHeight="1" x14ac:dyDescent="0.2">
      <c r="A35" s="96"/>
      <c r="B35" s="98" t="s">
        <v>59</v>
      </c>
      <c r="C35" s="91" t="s">
        <v>32</v>
      </c>
      <c r="D35" s="91" t="s">
        <v>32</v>
      </c>
      <c r="E35" s="91" t="s">
        <v>32</v>
      </c>
      <c r="F35" s="91" t="s">
        <v>32</v>
      </c>
      <c r="G35" s="91">
        <v>0</v>
      </c>
      <c r="H35" s="91">
        <v>0</v>
      </c>
      <c r="I35" s="91">
        <v>0</v>
      </c>
      <c r="J35" s="91">
        <v>0</v>
      </c>
      <c r="K35" s="91">
        <v>0</v>
      </c>
      <c r="L35" s="91">
        <v>0</v>
      </c>
      <c r="M35" s="91">
        <v>0</v>
      </c>
      <c r="N35" s="91">
        <v>0</v>
      </c>
      <c r="O35" s="91">
        <v>0</v>
      </c>
      <c r="P35" s="91">
        <v>0</v>
      </c>
      <c r="Q35" s="91">
        <v>0</v>
      </c>
      <c r="R35" s="91">
        <v>0</v>
      </c>
      <c r="S35" s="91">
        <v>1</v>
      </c>
      <c r="T35" s="91">
        <v>1</v>
      </c>
      <c r="U35" s="91">
        <v>2</v>
      </c>
      <c r="V35" s="91">
        <v>2</v>
      </c>
      <c r="W35" s="91">
        <v>2</v>
      </c>
      <c r="X35" s="91">
        <v>3</v>
      </c>
      <c r="Y35" s="91">
        <v>3</v>
      </c>
      <c r="Z35" s="91">
        <v>3</v>
      </c>
      <c r="AA35" s="91">
        <v>4</v>
      </c>
      <c r="AB35" s="91">
        <v>6</v>
      </c>
      <c r="AC35" s="91">
        <v>5</v>
      </c>
      <c r="AD35" s="91">
        <v>4</v>
      </c>
      <c r="AE35" s="91">
        <v>4</v>
      </c>
      <c r="AF35" s="91">
        <v>5</v>
      </c>
      <c r="AG35" s="91">
        <v>3</v>
      </c>
      <c r="AH35" s="91">
        <v>3</v>
      </c>
      <c r="AI35" s="91">
        <v>5</v>
      </c>
      <c r="AJ35" s="91">
        <v>8</v>
      </c>
      <c r="AK35" s="91">
        <v>8</v>
      </c>
      <c r="AL35" s="91">
        <v>8</v>
      </c>
      <c r="AM35" s="91">
        <v>8</v>
      </c>
      <c r="AN35" s="91">
        <v>9</v>
      </c>
      <c r="AO35" s="91">
        <v>8.8348082324000003</v>
      </c>
      <c r="AP35" s="91">
        <v>8.8695798667000005</v>
      </c>
      <c r="AQ35" s="91">
        <v>8.9753154724999984</v>
      </c>
      <c r="AR35" s="91">
        <v>9.0795071179000004</v>
      </c>
      <c r="AS35" s="91">
        <v>9.1493448169999994</v>
      </c>
      <c r="AT35" s="91">
        <v>8.8271476255000003</v>
      </c>
      <c r="AU35" s="91">
        <v>8.4316953972000022</v>
      </c>
      <c r="AV35" s="91">
        <v>8.2658901746999991</v>
      </c>
      <c r="AW35" s="91">
        <v>8.0961102703999988</v>
      </c>
      <c r="AX35" s="91">
        <v>8.1189539320000002</v>
      </c>
      <c r="AY35" s="91">
        <v>8.2827674949000016</v>
      </c>
      <c r="AZ35" s="91">
        <v>8.5653293041999987</v>
      </c>
      <c r="BA35" s="91">
        <v>8.8881628062999969</v>
      </c>
      <c r="BB35" s="91">
        <v>8.7865974363999992</v>
      </c>
      <c r="BC35" s="91">
        <v>8.4712001623999971</v>
      </c>
      <c r="BD35" s="91">
        <v>8.3231627685999996</v>
      </c>
      <c r="BE35" s="91">
        <v>8.331511582300001</v>
      </c>
      <c r="BF35" s="91">
        <v>8.4154646649</v>
      </c>
      <c r="BG35" s="91">
        <v>8.4100467956000013</v>
      </c>
      <c r="BH35" s="91">
        <v>8.2746859319999988</v>
      </c>
      <c r="BI35" s="91">
        <v>8.1174005661999988</v>
      </c>
      <c r="BJ35" s="91">
        <v>8.1321005788999976</v>
      </c>
      <c r="BK35" s="91">
        <v>8.2498033275000022</v>
      </c>
    </row>
    <row r="36" spans="1:63" ht="12.75" customHeight="1" x14ac:dyDescent="0.2">
      <c r="A36" s="96"/>
      <c r="B36" s="98" t="s">
        <v>60</v>
      </c>
      <c r="C36" s="98" t="s">
        <v>32</v>
      </c>
      <c r="D36" s="98" t="s">
        <v>32</v>
      </c>
      <c r="E36" s="98" t="s">
        <v>32</v>
      </c>
      <c r="F36" s="98" t="s">
        <v>32</v>
      </c>
      <c r="G36" s="98">
        <v>4452</v>
      </c>
      <c r="H36" s="98">
        <v>4334</v>
      </c>
      <c r="I36" s="98">
        <v>4233</v>
      </c>
      <c r="J36" s="98">
        <v>4085</v>
      </c>
      <c r="K36" s="98">
        <v>3969</v>
      </c>
      <c r="L36" s="98">
        <v>3943</v>
      </c>
      <c r="M36" s="98">
        <v>3864</v>
      </c>
      <c r="N36" s="98">
        <v>3822</v>
      </c>
      <c r="O36" s="98">
        <v>3771</v>
      </c>
      <c r="P36" s="98">
        <v>3692</v>
      </c>
      <c r="Q36" s="98">
        <v>3579</v>
      </c>
      <c r="R36" s="98">
        <v>3540</v>
      </c>
      <c r="S36" s="98">
        <v>3451</v>
      </c>
      <c r="T36" s="98">
        <v>3378</v>
      </c>
      <c r="U36" s="98">
        <v>3261</v>
      </c>
      <c r="V36" s="98">
        <v>3152</v>
      </c>
      <c r="W36" s="98">
        <v>3006</v>
      </c>
      <c r="X36" s="98">
        <v>2879</v>
      </c>
      <c r="Y36" s="98">
        <v>2771</v>
      </c>
      <c r="Z36" s="98">
        <v>2659</v>
      </c>
      <c r="AA36" s="98">
        <v>2562</v>
      </c>
      <c r="AB36" s="98">
        <v>2489</v>
      </c>
      <c r="AC36" s="98">
        <v>2405</v>
      </c>
      <c r="AD36" s="98">
        <v>2317</v>
      </c>
      <c r="AE36" s="98">
        <v>2244</v>
      </c>
      <c r="AF36" s="98">
        <v>2201</v>
      </c>
      <c r="AG36" s="98">
        <v>2151</v>
      </c>
      <c r="AH36" s="98">
        <v>2113</v>
      </c>
      <c r="AI36" s="98">
        <v>2097</v>
      </c>
      <c r="AJ36" s="98">
        <v>2029</v>
      </c>
      <c r="AK36" s="98">
        <v>2026</v>
      </c>
      <c r="AL36" s="98">
        <v>1976</v>
      </c>
      <c r="AM36" s="98">
        <v>1940</v>
      </c>
      <c r="AN36" s="98">
        <v>1991</v>
      </c>
      <c r="AO36" s="98">
        <v>1972.9518713796012</v>
      </c>
      <c r="AP36" s="98">
        <v>1952.0591614701004</v>
      </c>
      <c r="AQ36" s="98">
        <v>1940.5938300597988</v>
      </c>
      <c r="AR36" s="98">
        <v>1932.8769794010996</v>
      </c>
      <c r="AS36" s="98">
        <v>1935.7756201379077</v>
      </c>
      <c r="AT36" s="98">
        <v>1939.400849660007</v>
      </c>
      <c r="AU36" s="98">
        <v>1949.7826420070301</v>
      </c>
      <c r="AV36" s="98">
        <v>1961.4103668950031</v>
      </c>
      <c r="AW36" s="98">
        <v>1978.8486897565376</v>
      </c>
      <c r="AX36" s="98">
        <v>1995.9057036533941</v>
      </c>
      <c r="AY36" s="98">
        <v>2017.3401666613313</v>
      </c>
      <c r="AZ36" s="98">
        <v>2037.5362042488148</v>
      </c>
      <c r="BA36" s="98">
        <v>2060.585375494371</v>
      </c>
      <c r="BB36" s="98">
        <v>2083.1032990889539</v>
      </c>
      <c r="BC36" s="98">
        <v>2108.5926475716728</v>
      </c>
      <c r="BD36" s="98">
        <v>2130.4553599332444</v>
      </c>
      <c r="BE36" s="98">
        <v>2152.4048795339186</v>
      </c>
      <c r="BF36" s="98">
        <v>2171.4744155157537</v>
      </c>
      <c r="BG36" s="98">
        <v>2191.049552511598</v>
      </c>
      <c r="BH36" s="98">
        <v>2205.9319081787103</v>
      </c>
      <c r="BI36" s="98">
        <v>2219.8886446514157</v>
      </c>
      <c r="BJ36" s="98">
        <v>2230.5645957420743</v>
      </c>
      <c r="BK36" s="98">
        <v>2241.1339842910647</v>
      </c>
    </row>
    <row r="37" spans="1:63" ht="12.75" customHeight="1" x14ac:dyDescent="0.2">
      <c r="A37" s="96"/>
      <c r="B37" s="98" t="s">
        <v>12</v>
      </c>
    </row>
    <row r="38" spans="1:63" ht="12.75" customHeight="1" x14ac:dyDescent="0.2">
      <c r="A38" s="96"/>
    </row>
    <row r="39" spans="1:63" ht="12.75" customHeight="1" x14ac:dyDescent="0.2">
      <c r="A39" s="96"/>
    </row>
    <row r="40" spans="1:63" ht="12.75" customHeight="1" x14ac:dyDescent="0.2">
      <c r="A40" s="96"/>
    </row>
    <row r="41" spans="1:63" ht="12.75" customHeight="1" x14ac:dyDescent="0.2">
      <c r="A41" s="96"/>
    </row>
    <row r="42" spans="1:63" ht="12.75" customHeight="1" x14ac:dyDescent="0.2">
      <c r="A42" s="96"/>
    </row>
    <row r="43" spans="1:63" ht="12.75" customHeight="1" x14ac:dyDescent="0.2">
      <c r="A43" s="96"/>
    </row>
    <row r="44" spans="1:63" ht="12.75" customHeight="1" x14ac:dyDescent="0.2">
      <c r="A44" s="96"/>
    </row>
    <row r="45" spans="1:63" ht="12.75" customHeight="1" x14ac:dyDescent="0.2">
      <c r="A45" s="96"/>
    </row>
    <row r="46" spans="1:63" ht="12.75" customHeight="1" x14ac:dyDescent="0.2">
      <c r="A46" s="96"/>
    </row>
    <row r="47" spans="1:63" ht="12.75" customHeight="1" x14ac:dyDescent="0.2">
      <c r="A47" s="106" t="s">
        <v>1</v>
      </c>
    </row>
    <row r="48" spans="1:63" ht="12.75" customHeight="1" x14ac:dyDescent="0.2">
      <c r="B48" s="98" t="s">
        <v>56</v>
      </c>
      <c r="C48" s="91" t="s">
        <v>32</v>
      </c>
      <c r="D48" s="91" t="s">
        <v>32</v>
      </c>
      <c r="E48" s="91" t="s">
        <v>32</v>
      </c>
      <c r="F48" s="91" t="s">
        <v>32</v>
      </c>
      <c r="G48" s="91">
        <v>50273.56552408955</v>
      </c>
      <c r="H48" s="91">
        <v>48798</v>
      </c>
      <c r="I48" s="91">
        <v>47486</v>
      </c>
      <c r="J48" s="91">
        <v>45813</v>
      </c>
      <c r="K48" s="91">
        <v>44205</v>
      </c>
      <c r="L48" s="91">
        <v>42639</v>
      </c>
      <c r="M48" s="91">
        <v>41292</v>
      </c>
      <c r="N48" s="91">
        <v>39704</v>
      </c>
      <c r="O48" s="91">
        <v>38366</v>
      </c>
      <c r="P48" s="91">
        <v>36987</v>
      </c>
      <c r="Q48" s="91">
        <v>35676</v>
      </c>
      <c r="R48" s="91">
        <v>34645</v>
      </c>
      <c r="S48" s="91">
        <v>33814</v>
      </c>
      <c r="T48" s="91">
        <v>32568</v>
      </c>
      <c r="U48" s="91">
        <v>31649</v>
      </c>
      <c r="V48" s="91">
        <v>30588</v>
      </c>
      <c r="W48" s="91">
        <v>29497</v>
      </c>
      <c r="X48" s="91">
        <v>28334</v>
      </c>
      <c r="Y48" s="91">
        <v>27210</v>
      </c>
      <c r="Z48" s="91">
        <v>26098</v>
      </c>
      <c r="AA48" s="91">
        <v>24954</v>
      </c>
      <c r="AB48" s="91">
        <v>23928</v>
      </c>
      <c r="AC48" s="91">
        <v>23067</v>
      </c>
      <c r="AD48" s="91">
        <v>22032</v>
      </c>
      <c r="AE48" s="91">
        <v>21211</v>
      </c>
      <c r="AF48" s="91">
        <v>20327</v>
      </c>
      <c r="AG48" s="91">
        <v>19527</v>
      </c>
      <c r="AH48" s="91">
        <v>18751</v>
      </c>
      <c r="AI48" s="91">
        <v>18026</v>
      </c>
      <c r="AJ48" s="91">
        <v>16734</v>
      </c>
      <c r="AK48" s="91">
        <v>16100</v>
      </c>
      <c r="AL48" s="91">
        <v>15417</v>
      </c>
      <c r="AM48" s="91">
        <v>14877</v>
      </c>
      <c r="AN48" s="91">
        <v>14372</v>
      </c>
      <c r="AO48" s="91">
        <v>13845.396806948447</v>
      </c>
      <c r="AP48" s="91">
        <v>13309.669289925148</v>
      </c>
      <c r="AQ48" s="91">
        <v>12845.520101939288</v>
      </c>
      <c r="AR48" s="91">
        <v>12393.393981437102</v>
      </c>
      <c r="AS48" s="91">
        <v>11991.739156612794</v>
      </c>
      <c r="AT48" s="91">
        <v>11601.199012444979</v>
      </c>
      <c r="AU48" s="91">
        <v>11259.292448189542</v>
      </c>
      <c r="AV48" s="91">
        <v>10914.502841260766</v>
      </c>
      <c r="AW48" s="91">
        <v>10602.005568769864</v>
      </c>
      <c r="AX48" s="91">
        <v>10289.805454686273</v>
      </c>
      <c r="AY48" s="91">
        <v>10006.020391555383</v>
      </c>
      <c r="AZ48" s="91">
        <v>9718.9749592239532</v>
      </c>
      <c r="BA48" s="91">
        <v>9452.8237598030209</v>
      </c>
      <c r="BB48" s="91">
        <v>9180.736833833118</v>
      </c>
      <c r="BC48" s="91">
        <v>8926.1233874930476</v>
      </c>
      <c r="BD48" s="91">
        <v>8661.3940096397764</v>
      </c>
      <c r="BE48" s="91">
        <v>8409.7291180855573</v>
      </c>
      <c r="BF48" s="91">
        <v>8148.590493464575</v>
      </c>
      <c r="BG48" s="91">
        <v>7898.7365714230864</v>
      </c>
      <c r="BH48" s="91">
        <v>7639.0814302288691</v>
      </c>
      <c r="BI48" s="91">
        <v>7390.863888565952</v>
      </c>
      <c r="BJ48" s="91">
        <v>7134.2906546124186</v>
      </c>
      <c r="BK48" s="91">
        <v>6888.9287465597672</v>
      </c>
    </row>
    <row r="49" spans="1:64" ht="12.75" customHeight="1" x14ac:dyDescent="0.2">
      <c r="B49" s="98" t="s">
        <v>49</v>
      </c>
      <c r="C49" s="91" t="s">
        <v>32</v>
      </c>
      <c r="D49" s="91" t="s">
        <v>32</v>
      </c>
      <c r="E49" s="91" t="s">
        <v>32</v>
      </c>
      <c r="F49" s="91" t="s">
        <v>32</v>
      </c>
      <c r="G49" s="91">
        <v>32857.330322139685</v>
      </c>
      <c r="H49" s="91">
        <v>31860</v>
      </c>
      <c r="I49" s="91">
        <v>30932</v>
      </c>
      <c r="J49" s="91">
        <v>29828</v>
      </c>
      <c r="K49" s="91">
        <v>28855</v>
      </c>
      <c r="L49" s="91">
        <v>27980</v>
      </c>
      <c r="M49" s="91">
        <v>27096</v>
      </c>
      <c r="N49" s="91">
        <v>26114</v>
      </c>
      <c r="O49" s="91">
        <v>25193</v>
      </c>
      <c r="P49" s="91">
        <v>24196</v>
      </c>
      <c r="Q49" s="91">
        <v>23259</v>
      </c>
      <c r="R49" s="91">
        <v>22829</v>
      </c>
      <c r="S49" s="91">
        <v>22190</v>
      </c>
      <c r="T49" s="91">
        <v>21361</v>
      </c>
      <c r="U49" s="91">
        <v>20752</v>
      </c>
      <c r="V49" s="91">
        <v>19989</v>
      </c>
      <c r="W49" s="91">
        <v>19257</v>
      </c>
      <c r="X49" s="91">
        <v>18538</v>
      </c>
      <c r="Y49" s="91">
        <v>17756</v>
      </c>
      <c r="Z49" s="91">
        <v>17078</v>
      </c>
      <c r="AA49" s="91">
        <v>16407</v>
      </c>
      <c r="AB49" s="91">
        <v>15829</v>
      </c>
      <c r="AC49" s="91">
        <v>15227</v>
      </c>
      <c r="AD49" s="91">
        <v>14624</v>
      </c>
      <c r="AE49" s="91">
        <v>14070</v>
      </c>
      <c r="AF49" s="91">
        <v>13451</v>
      </c>
      <c r="AG49" s="91">
        <v>12914</v>
      </c>
      <c r="AH49" s="91">
        <v>12405</v>
      </c>
      <c r="AI49" s="91">
        <v>11882</v>
      </c>
      <c r="AJ49" s="91">
        <v>10975</v>
      </c>
      <c r="AK49" s="91">
        <v>10620</v>
      </c>
      <c r="AL49" s="91">
        <v>10180</v>
      </c>
      <c r="AM49" s="91">
        <v>9794</v>
      </c>
      <c r="AN49" s="91">
        <v>9471</v>
      </c>
      <c r="AO49" s="91">
        <v>9139.2760846338115</v>
      </c>
      <c r="AP49" s="91">
        <v>8801.9821401399931</v>
      </c>
      <c r="AQ49" s="91">
        <v>8507.5292309762626</v>
      </c>
      <c r="AR49" s="91">
        <v>8214.7178138794243</v>
      </c>
      <c r="AS49" s="91">
        <v>7957.5495198026583</v>
      </c>
      <c r="AT49" s="91">
        <v>7704.4416032948102</v>
      </c>
      <c r="AU49" s="91">
        <v>7481.4971667238697</v>
      </c>
      <c r="AV49" s="91">
        <v>7262.5753331606638</v>
      </c>
      <c r="AW49" s="91">
        <v>7068.4717654452834</v>
      </c>
      <c r="AX49" s="91">
        <v>6871.8634208265139</v>
      </c>
      <c r="AY49" s="91">
        <v>6692.7410587064287</v>
      </c>
      <c r="AZ49" s="91">
        <v>6506.5274521344072</v>
      </c>
      <c r="BA49" s="91">
        <v>6331.4937192718862</v>
      </c>
      <c r="BB49" s="91">
        <v>6153.2586028104233</v>
      </c>
      <c r="BC49" s="91">
        <v>5986.0787674129697</v>
      </c>
      <c r="BD49" s="91">
        <v>5812.1914081029627</v>
      </c>
      <c r="BE49" s="91">
        <v>5647.2877091790042</v>
      </c>
      <c r="BF49" s="91">
        <v>5477.6869130809955</v>
      </c>
      <c r="BG49" s="91">
        <v>5316.8829171638517</v>
      </c>
      <c r="BH49" s="91">
        <v>5152.7971548229898</v>
      </c>
      <c r="BI49" s="91">
        <v>4999.1770987206573</v>
      </c>
      <c r="BJ49" s="91">
        <v>4840.8173401570066</v>
      </c>
      <c r="BK49" s="91">
        <v>4690.2861856013005</v>
      </c>
    </row>
    <row r="50" spans="1:64" ht="12.75" customHeight="1" x14ac:dyDescent="0.2">
      <c r="B50" s="98" t="s">
        <v>50</v>
      </c>
      <c r="C50" s="91" t="s">
        <v>32</v>
      </c>
      <c r="D50" s="91" t="s">
        <v>32</v>
      </c>
      <c r="E50" s="91" t="s">
        <v>32</v>
      </c>
      <c r="F50" s="91" t="s">
        <v>32</v>
      </c>
      <c r="G50" s="91">
        <v>33656.386993190965</v>
      </c>
      <c r="H50" s="91">
        <v>33081</v>
      </c>
      <c r="I50" s="91">
        <v>32648</v>
      </c>
      <c r="J50" s="91">
        <v>31888</v>
      </c>
      <c r="K50" s="91">
        <v>31087</v>
      </c>
      <c r="L50" s="91">
        <v>30366</v>
      </c>
      <c r="M50" s="91">
        <v>29703</v>
      </c>
      <c r="N50" s="91">
        <v>29055</v>
      </c>
      <c r="O50" s="91">
        <v>28343</v>
      </c>
      <c r="P50" s="91">
        <v>27521</v>
      </c>
      <c r="Q50" s="91">
        <v>26450</v>
      </c>
      <c r="R50" s="91">
        <v>26146</v>
      </c>
      <c r="S50" s="91">
        <v>25518</v>
      </c>
      <c r="T50" s="91">
        <v>24780</v>
      </c>
      <c r="U50" s="91">
        <v>24202</v>
      </c>
      <c r="V50" s="91">
        <v>23595</v>
      </c>
      <c r="W50" s="91">
        <v>22809</v>
      </c>
      <c r="X50" s="91">
        <v>22174</v>
      </c>
      <c r="Y50" s="91">
        <v>21542</v>
      </c>
      <c r="Z50" s="91">
        <v>20940</v>
      </c>
      <c r="AA50" s="91">
        <v>20345</v>
      </c>
      <c r="AB50" s="91">
        <v>19753</v>
      </c>
      <c r="AC50" s="91">
        <v>19201</v>
      </c>
      <c r="AD50" s="91">
        <v>18623</v>
      </c>
      <c r="AE50" s="91">
        <v>18186</v>
      </c>
      <c r="AF50" s="91">
        <v>17646</v>
      </c>
      <c r="AG50" s="91">
        <v>17142</v>
      </c>
      <c r="AH50" s="91">
        <v>16705</v>
      </c>
      <c r="AI50" s="91">
        <v>16196</v>
      </c>
      <c r="AJ50" s="91">
        <v>15297</v>
      </c>
      <c r="AK50" s="91">
        <v>14945</v>
      </c>
      <c r="AL50" s="91">
        <v>14563</v>
      </c>
      <c r="AM50" s="91">
        <v>14149</v>
      </c>
      <c r="AN50" s="91">
        <v>13787</v>
      </c>
      <c r="AO50" s="91">
        <v>13402.541097219691</v>
      </c>
      <c r="AP50" s="91">
        <v>13003.657866458212</v>
      </c>
      <c r="AQ50" s="91">
        <v>12646.177699211303</v>
      </c>
      <c r="AR50" s="91">
        <v>12282.075860692845</v>
      </c>
      <c r="AS50" s="91">
        <v>11947.161544707969</v>
      </c>
      <c r="AT50" s="91">
        <v>11600.726244366759</v>
      </c>
      <c r="AU50" s="91">
        <v>11273.149474263857</v>
      </c>
      <c r="AV50" s="91">
        <v>10940.025308102384</v>
      </c>
      <c r="AW50" s="91">
        <v>10629.779046590495</v>
      </c>
      <c r="AX50" s="91">
        <v>10313.550859915262</v>
      </c>
      <c r="AY50" s="91">
        <v>10011.465775979637</v>
      </c>
      <c r="AZ50" s="91">
        <v>9706.6528734916592</v>
      </c>
      <c r="BA50" s="91">
        <v>9418.5481250664579</v>
      </c>
      <c r="BB50" s="91">
        <v>9125.4848341314519</v>
      </c>
      <c r="BC50" s="91">
        <v>8844.3585169035632</v>
      </c>
      <c r="BD50" s="91">
        <v>8558.9543458952012</v>
      </c>
      <c r="BE50" s="91">
        <v>8285.9297746446537</v>
      </c>
      <c r="BF50" s="91">
        <v>8010.8278002801653</v>
      </c>
      <c r="BG50" s="91">
        <v>7752.1571475946748</v>
      </c>
      <c r="BH50" s="91">
        <v>7487.8829204776721</v>
      </c>
      <c r="BI50" s="91">
        <v>7229.7299744450575</v>
      </c>
      <c r="BJ50" s="91">
        <v>6965.301737217932</v>
      </c>
      <c r="BK50" s="91">
        <v>6713.0466195386998</v>
      </c>
    </row>
    <row r="51" spans="1:64" ht="12.75" customHeight="1" x14ac:dyDescent="0.2">
      <c r="B51" s="98" t="s">
        <v>51</v>
      </c>
      <c r="C51" s="91" t="s">
        <v>32</v>
      </c>
      <c r="D51" s="91" t="s">
        <v>32</v>
      </c>
      <c r="E51" s="91" t="s">
        <v>32</v>
      </c>
      <c r="F51" s="91" t="s">
        <v>32</v>
      </c>
      <c r="G51" s="91">
        <v>14666.040151397916</v>
      </c>
      <c r="H51" s="91">
        <v>14240</v>
      </c>
      <c r="I51" s="91">
        <v>13907</v>
      </c>
      <c r="J51" s="91">
        <v>13438</v>
      </c>
      <c r="K51" s="91">
        <v>13073</v>
      </c>
      <c r="L51" s="91">
        <v>12621</v>
      </c>
      <c r="M51" s="91">
        <v>12301</v>
      </c>
      <c r="N51" s="91">
        <v>11854</v>
      </c>
      <c r="O51" s="91">
        <v>11488</v>
      </c>
      <c r="P51" s="91">
        <v>11128</v>
      </c>
      <c r="Q51" s="91">
        <v>10656</v>
      </c>
      <c r="R51" s="91">
        <v>10512</v>
      </c>
      <c r="S51" s="91">
        <v>10169</v>
      </c>
      <c r="T51" s="91">
        <v>9825</v>
      </c>
      <c r="U51" s="91">
        <v>9496</v>
      </c>
      <c r="V51" s="91">
        <v>9196</v>
      </c>
      <c r="W51" s="91">
        <v>8844</v>
      </c>
      <c r="X51" s="91">
        <v>8503</v>
      </c>
      <c r="Y51" s="91">
        <v>8165</v>
      </c>
      <c r="Z51" s="91">
        <v>7843</v>
      </c>
      <c r="AA51" s="91">
        <v>7531</v>
      </c>
      <c r="AB51" s="91">
        <v>7209</v>
      </c>
      <c r="AC51" s="91">
        <v>6923</v>
      </c>
      <c r="AD51" s="91">
        <v>6682</v>
      </c>
      <c r="AE51" s="91">
        <v>6452</v>
      </c>
      <c r="AF51" s="91">
        <v>6175</v>
      </c>
      <c r="AG51" s="91">
        <v>5889</v>
      </c>
      <c r="AH51" s="91">
        <v>5685</v>
      </c>
      <c r="AI51" s="91">
        <v>5498</v>
      </c>
      <c r="AJ51" s="91">
        <v>5129</v>
      </c>
      <c r="AK51" s="91">
        <v>4942</v>
      </c>
      <c r="AL51" s="91">
        <v>4775</v>
      </c>
      <c r="AM51" s="91">
        <v>4633</v>
      </c>
      <c r="AN51" s="91">
        <v>4479</v>
      </c>
      <c r="AO51" s="91">
        <v>4322.8569765592993</v>
      </c>
      <c r="AP51" s="91">
        <v>4160.2249467227894</v>
      </c>
      <c r="AQ51" s="91">
        <v>4016.7351742270857</v>
      </c>
      <c r="AR51" s="91">
        <v>3872.5476793102589</v>
      </c>
      <c r="AS51" s="91">
        <v>3744.6748695234728</v>
      </c>
      <c r="AT51" s="91">
        <v>3615.0520216840196</v>
      </c>
      <c r="AU51" s="91">
        <v>3497.645394691679</v>
      </c>
      <c r="AV51" s="91">
        <v>3380.0396123225573</v>
      </c>
      <c r="AW51" s="91">
        <v>3274.4654001323752</v>
      </c>
      <c r="AX51" s="91">
        <v>3167.426835865987</v>
      </c>
      <c r="AY51" s="91">
        <v>3068.933178094906</v>
      </c>
      <c r="AZ51" s="91">
        <v>2969.6033729757364</v>
      </c>
      <c r="BA51" s="91">
        <v>2877.8996344179413</v>
      </c>
      <c r="BB51" s="91">
        <v>2784.689128962586</v>
      </c>
      <c r="BC51" s="91">
        <v>2697.1125352102604</v>
      </c>
      <c r="BD51" s="91">
        <v>2607.8516499048947</v>
      </c>
      <c r="BE51" s="91">
        <v>2523.0888816114584</v>
      </c>
      <c r="BF51" s="91">
        <v>2436.5374772749237</v>
      </c>
      <c r="BG51" s="91">
        <v>2353.8727067995064</v>
      </c>
      <c r="BH51" s="91">
        <v>2269.3060907815138</v>
      </c>
      <c r="BI51" s="91">
        <v>2187.9273586911636</v>
      </c>
      <c r="BJ51" s="91">
        <v>2106.5550134856371</v>
      </c>
      <c r="BK51" s="91">
        <v>2028.7292861669532</v>
      </c>
    </row>
    <row r="52" spans="1:64" ht="12.75" customHeight="1" x14ac:dyDescent="0.2">
      <c r="B52" s="98" t="s">
        <v>52</v>
      </c>
      <c r="C52" s="91" t="s">
        <v>32</v>
      </c>
      <c r="D52" s="91" t="s">
        <v>32</v>
      </c>
      <c r="E52" s="91" t="s">
        <v>32</v>
      </c>
      <c r="F52" s="91" t="s">
        <v>32</v>
      </c>
      <c r="G52" s="91">
        <v>15248.081431187455</v>
      </c>
      <c r="H52" s="91">
        <v>14949</v>
      </c>
      <c r="I52" s="91">
        <v>14669</v>
      </c>
      <c r="J52" s="91">
        <v>14334</v>
      </c>
      <c r="K52" s="91">
        <v>14012</v>
      </c>
      <c r="L52" s="91">
        <v>13630</v>
      </c>
      <c r="M52" s="91">
        <v>13242</v>
      </c>
      <c r="N52" s="91">
        <v>12797</v>
      </c>
      <c r="O52" s="91">
        <v>12402</v>
      </c>
      <c r="P52" s="91">
        <v>11965</v>
      </c>
      <c r="Q52" s="91">
        <v>11431</v>
      </c>
      <c r="R52" s="91">
        <v>11285</v>
      </c>
      <c r="S52" s="91">
        <v>10921</v>
      </c>
      <c r="T52" s="91">
        <v>10567</v>
      </c>
      <c r="U52" s="91">
        <v>10298</v>
      </c>
      <c r="V52" s="91">
        <v>9980</v>
      </c>
      <c r="W52" s="91">
        <v>9630</v>
      </c>
      <c r="X52" s="91">
        <v>9313</v>
      </c>
      <c r="Y52" s="91">
        <v>9013</v>
      </c>
      <c r="Z52" s="91">
        <v>8710</v>
      </c>
      <c r="AA52" s="91">
        <v>8383</v>
      </c>
      <c r="AB52" s="91">
        <v>8102</v>
      </c>
      <c r="AC52" s="91">
        <v>7859</v>
      </c>
      <c r="AD52" s="91">
        <v>7600</v>
      </c>
      <c r="AE52" s="91">
        <v>7385</v>
      </c>
      <c r="AF52" s="91">
        <v>7153</v>
      </c>
      <c r="AG52" s="91">
        <v>6893</v>
      </c>
      <c r="AH52" s="91">
        <v>6689</v>
      </c>
      <c r="AI52" s="91">
        <v>6487</v>
      </c>
      <c r="AJ52" s="91">
        <v>6074</v>
      </c>
      <c r="AK52" s="91">
        <v>5940</v>
      </c>
      <c r="AL52" s="91">
        <v>5759</v>
      </c>
      <c r="AM52" s="91">
        <v>5629</v>
      </c>
      <c r="AN52" s="91">
        <v>5471</v>
      </c>
      <c r="AO52" s="91">
        <v>5307.7941662277408</v>
      </c>
      <c r="AP52" s="91">
        <v>5133.8528327216236</v>
      </c>
      <c r="AQ52" s="91">
        <v>4977.7350644908665</v>
      </c>
      <c r="AR52" s="91">
        <v>4815.4895824606365</v>
      </c>
      <c r="AS52" s="91">
        <v>4668.3464365739592</v>
      </c>
      <c r="AT52" s="91">
        <v>4519.5945085353378</v>
      </c>
      <c r="AU52" s="91">
        <v>4386.2117014289734</v>
      </c>
      <c r="AV52" s="91">
        <v>4248.9033314325661</v>
      </c>
      <c r="AW52" s="91">
        <v>4129.2495995406762</v>
      </c>
      <c r="AX52" s="91">
        <v>4006.5446836945703</v>
      </c>
      <c r="AY52" s="91">
        <v>3888.9387173566856</v>
      </c>
      <c r="AZ52" s="91">
        <v>3771.009913365966</v>
      </c>
      <c r="BA52" s="91">
        <v>3663.1331077147192</v>
      </c>
      <c r="BB52" s="91">
        <v>3552.2469296990348</v>
      </c>
      <c r="BC52" s="91">
        <v>3449.2787802321968</v>
      </c>
      <c r="BD52" s="91">
        <v>3344.0066094898698</v>
      </c>
      <c r="BE52" s="91">
        <v>3242.5896475746872</v>
      </c>
      <c r="BF52" s="91">
        <v>3136.6395532404704</v>
      </c>
      <c r="BG52" s="91">
        <v>3036.011108462224</v>
      </c>
      <c r="BH52" s="91">
        <v>2931.8208065763069</v>
      </c>
      <c r="BI52" s="91">
        <v>2831.8657988705827</v>
      </c>
      <c r="BJ52" s="91">
        <v>2727.1305860469656</v>
      </c>
      <c r="BK52" s="91">
        <v>2626.5268252147184</v>
      </c>
    </row>
    <row r="53" spans="1:64" ht="12.75" customHeight="1" x14ac:dyDescent="0.2">
      <c r="B53" s="98" t="s">
        <v>53</v>
      </c>
      <c r="C53" s="91" t="s">
        <v>32</v>
      </c>
      <c r="D53" s="91" t="s">
        <v>32</v>
      </c>
      <c r="E53" s="91" t="s">
        <v>32</v>
      </c>
      <c r="F53" s="91" t="s">
        <v>32</v>
      </c>
      <c r="G53" s="91">
        <v>6614.469114309295</v>
      </c>
      <c r="H53" s="91">
        <v>6483</v>
      </c>
      <c r="I53" s="91">
        <v>6293</v>
      </c>
      <c r="J53" s="91">
        <v>6082</v>
      </c>
      <c r="K53" s="91">
        <v>5877</v>
      </c>
      <c r="L53" s="91">
        <v>5653</v>
      </c>
      <c r="M53" s="91">
        <v>5469</v>
      </c>
      <c r="N53" s="91">
        <v>5302</v>
      </c>
      <c r="O53" s="91">
        <v>5104</v>
      </c>
      <c r="P53" s="91">
        <v>4923</v>
      </c>
      <c r="Q53" s="91">
        <v>4727</v>
      </c>
      <c r="R53" s="91">
        <v>4632</v>
      </c>
      <c r="S53" s="91">
        <v>4016</v>
      </c>
      <c r="T53" s="91">
        <v>3842</v>
      </c>
      <c r="U53" s="91">
        <v>3738</v>
      </c>
      <c r="V53" s="91">
        <v>3583</v>
      </c>
      <c r="W53" s="91">
        <v>3440</v>
      </c>
      <c r="X53" s="91">
        <v>3311</v>
      </c>
      <c r="Y53" s="91">
        <v>3179</v>
      </c>
      <c r="Z53" s="91">
        <v>3059</v>
      </c>
      <c r="AA53" s="91">
        <v>2916</v>
      </c>
      <c r="AB53" s="91">
        <v>2788</v>
      </c>
      <c r="AC53" s="91">
        <v>2666</v>
      </c>
      <c r="AD53" s="91">
        <v>2541</v>
      </c>
      <c r="AE53" s="91">
        <v>2444</v>
      </c>
      <c r="AF53" s="91">
        <v>2331</v>
      </c>
      <c r="AG53" s="91">
        <v>2226</v>
      </c>
      <c r="AH53" s="91">
        <v>2142</v>
      </c>
      <c r="AI53" s="91">
        <v>2045</v>
      </c>
      <c r="AJ53" s="91">
        <v>1915</v>
      </c>
      <c r="AK53" s="91">
        <v>1830</v>
      </c>
      <c r="AL53" s="91">
        <v>1771</v>
      </c>
      <c r="AM53" s="91">
        <v>1708</v>
      </c>
      <c r="AN53" s="91">
        <v>1644</v>
      </c>
      <c r="AO53" s="91">
        <v>1585.6271467585975</v>
      </c>
      <c r="AP53" s="91">
        <v>1524.6413093539022</v>
      </c>
      <c r="AQ53" s="91">
        <v>1472.471947520899</v>
      </c>
      <c r="AR53" s="91">
        <v>1420.36181831153</v>
      </c>
      <c r="AS53" s="91">
        <v>1375.7266102855322</v>
      </c>
      <c r="AT53" s="91">
        <v>1329.621481886071</v>
      </c>
      <c r="AU53" s="91">
        <v>1287.5188102238496</v>
      </c>
      <c r="AV53" s="91">
        <v>1244.0424611858011</v>
      </c>
      <c r="AW53" s="91">
        <v>1204.2163547017644</v>
      </c>
      <c r="AX53" s="91">
        <v>1163.2728944862599</v>
      </c>
      <c r="AY53" s="91">
        <v>1125.0479655616682</v>
      </c>
      <c r="AZ53" s="91">
        <v>1086.4883588808386</v>
      </c>
      <c r="BA53" s="91">
        <v>1050.3147534138061</v>
      </c>
      <c r="BB53" s="91">
        <v>1013.200903346316</v>
      </c>
      <c r="BC53" s="91">
        <v>977.7410822582118</v>
      </c>
      <c r="BD53" s="91">
        <v>942.41098902890724</v>
      </c>
      <c r="BE53" s="91">
        <v>909.27080352167548</v>
      </c>
      <c r="BF53" s="91">
        <v>875.58149633568098</v>
      </c>
      <c r="BG53" s="91">
        <v>843.44358321464779</v>
      </c>
      <c r="BH53" s="91">
        <v>810.69327658963471</v>
      </c>
      <c r="BI53" s="91">
        <v>779.28766389395741</v>
      </c>
      <c r="BJ53" s="91">
        <v>747.3125289488878</v>
      </c>
      <c r="BK53" s="91">
        <v>716.57639113452922</v>
      </c>
    </row>
    <row r="54" spans="1:64" ht="12.75" customHeight="1" x14ac:dyDescent="0.2">
      <c r="B54" s="98" t="s">
        <v>54</v>
      </c>
      <c r="C54" s="91" t="s">
        <v>32</v>
      </c>
      <c r="D54" s="91" t="s">
        <v>32</v>
      </c>
      <c r="E54" s="91" t="s">
        <v>32</v>
      </c>
      <c r="F54" s="91" t="s">
        <v>32</v>
      </c>
      <c r="G54" s="91">
        <v>348.02468276075518</v>
      </c>
      <c r="H54" s="91">
        <v>370</v>
      </c>
      <c r="I54" s="91">
        <v>370</v>
      </c>
      <c r="J54" s="91">
        <v>372</v>
      </c>
      <c r="K54" s="91">
        <v>372</v>
      </c>
      <c r="L54" s="91">
        <v>373</v>
      </c>
      <c r="M54" s="91">
        <v>381</v>
      </c>
      <c r="N54" s="91">
        <v>380</v>
      </c>
      <c r="O54" s="91">
        <v>370</v>
      </c>
      <c r="P54" s="91">
        <v>360</v>
      </c>
      <c r="Q54" s="91">
        <v>364</v>
      </c>
      <c r="R54" s="91">
        <v>358</v>
      </c>
      <c r="S54" s="91">
        <v>350</v>
      </c>
      <c r="T54" s="91">
        <v>344</v>
      </c>
      <c r="U54" s="91">
        <v>330</v>
      </c>
      <c r="V54" s="91">
        <v>327</v>
      </c>
      <c r="W54" s="91">
        <v>312</v>
      </c>
      <c r="X54" s="91">
        <v>303</v>
      </c>
      <c r="Y54" s="91">
        <v>301</v>
      </c>
      <c r="Z54" s="91">
        <v>302</v>
      </c>
      <c r="AA54" s="91">
        <v>301</v>
      </c>
      <c r="AB54" s="91">
        <v>291</v>
      </c>
      <c r="AC54" s="91">
        <v>283</v>
      </c>
      <c r="AD54" s="91">
        <v>262</v>
      </c>
      <c r="AE54" s="91">
        <v>262</v>
      </c>
      <c r="AF54" s="91">
        <v>253</v>
      </c>
      <c r="AG54" s="91">
        <v>242</v>
      </c>
      <c r="AH54" s="91">
        <v>245</v>
      </c>
      <c r="AI54" s="91">
        <v>239</v>
      </c>
      <c r="AJ54" s="91">
        <v>223</v>
      </c>
      <c r="AK54" s="91">
        <v>212</v>
      </c>
      <c r="AL54" s="91">
        <v>210</v>
      </c>
      <c r="AM54" s="91">
        <v>215</v>
      </c>
      <c r="AN54" s="91">
        <v>212</v>
      </c>
      <c r="AO54" s="91">
        <v>210.88347453139977</v>
      </c>
      <c r="AP54" s="91">
        <v>208.94089546689986</v>
      </c>
      <c r="AQ54" s="91">
        <v>207.47112626420005</v>
      </c>
      <c r="AR54" s="91">
        <v>204.24639902746665</v>
      </c>
      <c r="AS54" s="91">
        <v>201.29975674613542</v>
      </c>
      <c r="AT54" s="91">
        <v>198.10162812000462</v>
      </c>
      <c r="AU54" s="91">
        <v>195.20165371299208</v>
      </c>
      <c r="AV54" s="91">
        <v>191.27525564642491</v>
      </c>
      <c r="AW54" s="91">
        <v>187.6458255585587</v>
      </c>
      <c r="AX54" s="91">
        <v>183.48126346291471</v>
      </c>
      <c r="AY54" s="91">
        <v>179.34153456505933</v>
      </c>
      <c r="AZ54" s="91">
        <v>174.76174656439969</v>
      </c>
      <c r="BA54" s="91">
        <v>170.26071738552938</v>
      </c>
      <c r="BB54" s="91">
        <v>165.48320805280585</v>
      </c>
      <c r="BC54" s="91">
        <v>160.84189452736794</v>
      </c>
      <c r="BD54" s="91">
        <v>155.92385444178041</v>
      </c>
      <c r="BE54" s="91">
        <v>151.06458661521498</v>
      </c>
      <c r="BF54" s="91">
        <v>145.92689874771213</v>
      </c>
      <c r="BG54" s="91">
        <v>140.9100326683172</v>
      </c>
      <c r="BH54" s="91">
        <v>135.75785440970319</v>
      </c>
      <c r="BI54" s="91">
        <v>130.88541444438584</v>
      </c>
      <c r="BJ54" s="91">
        <v>125.74498192658963</v>
      </c>
      <c r="BK54" s="91">
        <v>120.73507494277406</v>
      </c>
    </row>
    <row r="55" spans="1:64" ht="12.75" customHeight="1" x14ac:dyDescent="0.2">
      <c r="B55" s="98" t="s">
        <v>55</v>
      </c>
      <c r="C55" s="91" t="s">
        <v>32</v>
      </c>
      <c r="D55" s="91" t="s">
        <v>32</v>
      </c>
      <c r="E55" s="91" t="s">
        <v>32</v>
      </c>
      <c r="F55" s="91" t="s">
        <v>32</v>
      </c>
      <c r="G55" s="91">
        <v>1435.1017809243783</v>
      </c>
      <c r="H55" s="91">
        <v>1338</v>
      </c>
      <c r="I55" s="91">
        <v>1312</v>
      </c>
      <c r="J55" s="91">
        <v>1269</v>
      </c>
      <c r="K55" s="91">
        <v>1259</v>
      </c>
      <c r="L55" s="91">
        <v>1228</v>
      </c>
      <c r="M55" s="91">
        <v>1235</v>
      </c>
      <c r="N55" s="91">
        <v>1226</v>
      </c>
      <c r="O55" s="91">
        <v>1192</v>
      </c>
      <c r="P55" s="91">
        <v>1191</v>
      </c>
      <c r="Q55" s="91">
        <v>1135</v>
      </c>
      <c r="R55" s="91">
        <v>1136</v>
      </c>
      <c r="S55" s="91">
        <v>1122</v>
      </c>
      <c r="T55" s="91">
        <v>1124</v>
      </c>
      <c r="U55" s="91">
        <v>1100</v>
      </c>
      <c r="V55" s="91">
        <v>1072</v>
      </c>
      <c r="W55" s="91">
        <v>1057</v>
      </c>
      <c r="X55" s="91">
        <v>1022</v>
      </c>
      <c r="Y55" s="91">
        <v>974</v>
      </c>
      <c r="Z55" s="91">
        <v>949</v>
      </c>
      <c r="AA55" s="91">
        <v>905</v>
      </c>
      <c r="AB55" s="91">
        <v>894</v>
      </c>
      <c r="AC55" s="91">
        <v>860</v>
      </c>
      <c r="AD55" s="91">
        <v>847</v>
      </c>
      <c r="AE55" s="91">
        <v>829</v>
      </c>
      <c r="AF55" s="91">
        <v>797</v>
      </c>
      <c r="AG55" s="91">
        <v>788</v>
      </c>
      <c r="AH55" s="91">
        <v>770</v>
      </c>
      <c r="AI55" s="91">
        <v>754</v>
      </c>
      <c r="AJ55" s="91">
        <v>703</v>
      </c>
      <c r="AK55" s="91">
        <v>692</v>
      </c>
      <c r="AL55" s="91">
        <v>684</v>
      </c>
      <c r="AM55" s="91">
        <v>660</v>
      </c>
      <c r="AN55" s="91">
        <v>650</v>
      </c>
      <c r="AO55" s="91">
        <v>633.01958971079989</v>
      </c>
      <c r="AP55" s="91">
        <v>616.51617110190068</v>
      </c>
      <c r="AQ55" s="91">
        <v>602.39730118150044</v>
      </c>
      <c r="AR55" s="91">
        <v>588.04505801459607</v>
      </c>
      <c r="AS55" s="91">
        <v>575.48931508578664</v>
      </c>
      <c r="AT55" s="91">
        <v>562.25285691109957</v>
      </c>
      <c r="AU55" s="91">
        <v>549.96635360679932</v>
      </c>
      <c r="AV55" s="91">
        <v>540.30952663170353</v>
      </c>
      <c r="AW55" s="91">
        <v>530.94320977361656</v>
      </c>
      <c r="AX55" s="91">
        <v>517.98139128948742</v>
      </c>
      <c r="AY55" s="91">
        <v>506.17989110441403</v>
      </c>
      <c r="AZ55" s="91">
        <v>494.06451292856207</v>
      </c>
      <c r="BA55" s="91">
        <v>482.23948522864896</v>
      </c>
      <c r="BB55" s="91">
        <v>470.29955251270587</v>
      </c>
      <c r="BC55" s="91">
        <v>460.21216314390074</v>
      </c>
      <c r="BD55" s="91">
        <v>448.88023566922789</v>
      </c>
      <c r="BE55" s="91">
        <v>438.07367214090482</v>
      </c>
      <c r="BF55" s="91">
        <v>426.99525263965273</v>
      </c>
      <c r="BG55" s="91">
        <v>416.9288698912319</v>
      </c>
      <c r="BH55" s="91">
        <v>405.28210989861759</v>
      </c>
      <c r="BI55" s="91">
        <v>393.60104595869785</v>
      </c>
      <c r="BJ55" s="91">
        <v>381.15816171391191</v>
      </c>
      <c r="BK55" s="91">
        <v>369.31997781814817</v>
      </c>
    </row>
    <row r="56" spans="1:64" ht="12.75" customHeight="1" x14ac:dyDescent="0.2">
      <c r="B56" s="98" t="s">
        <v>59</v>
      </c>
      <c r="C56" s="91" t="s">
        <v>32</v>
      </c>
      <c r="D56" s="91" t="s">
        <v>32</v>
      </c>
      <c r="E56" s="91" t="s">
        <v>32</v>
      </c>
      <c r="F56" s="91" t="s">
        <v>32</v>
      </c>
      <c r="G56" s="91">
        <v>0</v>
      </c>
      <c r="H56" s="91">
        <v>0</v>
      </c>
      <c r="I56" s="91">
        <v>0</v>
      </c>
      <c r="J56" s="91">
        <v>0</v>
      </c>
      <c r="K56" s="91">
        <v>0</v>
      </c>
      <c r="L56" s="91">
        <v>0</v>
      </c>
      <c r="M56" s="91">
        <v>0</v>
      </c>
      <c r="N56" s="91">
        <v>0</v>
      </c>
      <c r="O56" s="91">
        <v>0</v>
      </c>
      <c r="P56" s="91">
        <v>0</v>
      </c>
      <c r="Q56" s="91">
        <v>0</v>
      </c>
      <c r="R56" s="91">
        <v>0</v>
      </c>
      <c r="S56" s="91">
        <v>480</v>
      </c>
      <c r="T56" s="91">
        <v>471</v>
      </c>
      <c r="U56" s="91">
        <v>488</v>
      </c>
      <c r="V56" s="91">
        <v>479</v>
      </c>
      <c r="W56" s="91">
        <v>517</v>
      </c>
      <c r="X56" s="91">
        <v>516</v>
      </c>
      <c r="Y56" s="91">
        <v>512</v>
      </c>
      <c r="Z56" s="91">
        <v>497</v>
      </c>
      <c r="AA56" s="91">
        <v>487</v>
      </c>
      <c r="AB56" s="91">
        <v>463</v>
      </c>
      <c r="AC56" s="91">
        <v>437</v>
      </c>
      <c r="AD56" s="91">
        <v>420</v>
      </c>
      <c r="AE56" s="91">
        <v>427</v>
      </c>
      <c r="AF56" s="91">
        <v>401</v>
      </c>
      <c r="AG56" s="91">
        <v>395</v>
      </c>
      <c r="AH56" s="91">
        <v>394</v>
      </c>
      <c r="AI56" s="91">
        <v>377</v>
      </c>
      <c r="AJ56" s="91">
        <v>371</v>
      </c>
      <c r="AK56" s="91">
        <v>360</v>
      </c>
      <c r="AL56" s="91">
        <v>353</v>
      </c>
      <c r="AM56" s="91">
        <v>346</v>
      </c>
      <c r="AN56" s="91">
        <v>341</v>
      </c>
      <c r="AO56" s="91">
        <v>324.66488386200047</v>
      </c>
      <c r="AP56" s="91">
        <v>313.19163266880025</v>
      </c>
      <c r="AQ56" s="91">
        <v>303.97506779028231</v>
      </c>
      <c r="AR56" s="91">
        <v>294.12232930835319</v>
      </c>
      <c r="AS56" s="91">
        <v>286.26237273832976</v>
      </c>
      <c r="AT56" s="91">
        <v>278.86194099853321</v>
      </c>
      <c r="AU56" s="91">
        <v>274.10365237851357</v>
      </c>
      <c r="AV56" s="91">
        <v>264.75575550325959</v>
      </c>
      <c r="AW56" s="91">
        <v>254.32716140548072</v>
      </c>
      <c r="AX56" s="91">
        <v>247.97001515698571</v>
      </c>
      <c r="AY56" s="91">
        <v>243.25539237314578</v>
      </c>
      <c r="AZ56" s="91">
        <v>235.90337735224279</v>
      </c>
      <c r="BA56" s="91">
        <v>228.57990814002122</v>
      </c>
      <c r="BB56" s="91">
        <v>221.91580570773434</v>
      </c>
      <c r="BC56" s="91">
        <v>216.14969219059151</v>
      </c>
      <c r="BD56" s="91">
        <v>209.4095750126782</v>
      </c>
      <c r="BE56" s="91">
        <v>202.09207298395</v>
      </c>
      <c r="BF56" s="91">
        <v>196.52433862836665</v>
      </c>
      <c r="BG56" s="91">
        <v>191.39831993272551</v>
      </c>
      <c r="BH56" s="91">
        <v>186.67439595342532</v>
      </c>
      <c r="BI56" s="91">
        <v>182.22052927752662</v>
      </c>
      <c r="BJ56" s="91">
        <v>178.13304815035693</v>
      </c>
      <c r="BK56" s="91">
        <v>174.60130229183997</v>
      </c>
    </row>
    <row r="57" spans="1:64" ht="12.75" customHeight="1" x14ac:dyDescent="0.2">
      <c r="B57" s="98" t="s">
        <v>60</v>
      </c>
      <c r="C57" s="98">
        <v>165940</v>
      </c>
      <c r="D57" s="98">
        <v>163410</v>
      </c>
      <c r="E57" s="98">
        <v>161654.5</v>
      </c>
      <c r="F57" s="98">
        <v>158282.5</v>
      </c>
      <c r="G57" s="98">
        <v>155099</v>
      </c>
      <c r="H57" s="98">
        <v>151119</v>
      </c>
      <c r="I57" s="98">
        <v>147617</v>
      </c>
      <c r="J57" s="98">
        <v>143024</v>
      </c>
      <c r="K57" s="98">
        <v>138740</v>
      </c>
      <c r="L57" s="98">
        <v>134490</v>
      </c>
      <c r="M57" s="98">
        <v>130719</v>
      </c>
      <c r="N57" s="98">
        <v>126432</v>
      </c>
      <c r="O57" s="98">
        <v>122458</v>
      </c>
      <c r="P57" s="98">
        <v>118271</v>
      </c>
      <c r="Q57" s="98">
        <v>113698</v>
      </c>
      <c r="R57" s="98">
        <v>111543</v>
      </c>
      <c r="S57" s="98">
        <v>108580</v>
      </c>
      <c r="T57" s="98">
        <v>104882</v>
      </c>
      <c r="U57" s="98">
        <v>102053</v>
      </c>
      <c r="V57" s="98">
        <v>98809</v>
      </c>
      <c r="W57" s="98">
        <v>95363</v>
      </c>
      <c r="X57" s="98">
        <v>92014</v>
      </c>
      <c r="Y57" s="98">
        <v>88652</v>
      </c>
      <c r="Z57" s="98">
        <v>85476</v>
      </c>
      <c r="AA57" s="98">
        <v>82229</v>
      </c>
      <c r="AB57" s="98">
        <v>79257</v>
      </c>
      <c r="AC57" s="98">
        <v>76523</v>
      </c>
      <c r="AD57" s="98">
        <v>73631</v>
      </c>
      <c r="AE57" s="98">
        <v>71266</v>
      </c>
      <c r="AF57" s="98">
        <v>68534</v>
      </c>
      <c r="AG57" s="98">
        <v>66016</v>
      </c>
      <c r="AH57" s="98">
        <v>63786</v>
      </c>
      <c r="AI57" s="98">
        <v>61504</v>
      </c>
      <c r="AJ57" s="98">
        <v>57421</v>
      </c>
      <c r="AK57" s="98">
        <v>55641</v>
      </c>
      <c r="AL57" s="98">
        <v>53712</v>
      </c>
      <c r="AM57" s="98">
        <v>52011</v>
      </c>
      <c r="AN57" s="98">
        <v>50427</v>
      </c>
      <c r="AO57" s="98">
        <v>48772.060226451787</v>
      </c>
      <c r="AP57" s="98">
        <v>47072.677084559269</v>
      </c>
      <c r="AQ57" s="98">
        <v>45580.012713601689</v>
      </c>
      <c r="AR57" s="98">
        <v>44085.00052244222</v>
      </c>
      <c r="AS57" s="98">
        <v>42748.249582076642</v>
      </c>
      <c r="AT57" s="98">
        <v>41409.851298241614</v>
      </c>
      <c r="AU57" s="98">
        <v>40204.586655220068</v>
      </c>
      <c r="AV57" s="98">
        <v>38986.429425246133</v>
      </c>
      <c r="AW57" s="98">
        <v>37881.103931918115</v>
      </c>
      <c r="AX57" s="98">
        <v>36761.896819384252</v>
      </c>
      <c r="AY57" s="98">
        <v>35721.923905297328</v>
      </c>
      <c r="AZ57" s="98">
        <v>34663.986566917767</v>
      </c>
      <c r="BA57" s="98">
        <v>33675.293210442025</v>
      </c>
      <c r="BB57" s="98">
        <v>32667.31579905617</v>
      </c>
      <c r="BC57" s="98">
        <v>31717.896819372116</v>
      </c>
      <c r="BD57" s="98">
        <v>30741.022677185301</v>
      </c>
      <c r="BE57" s="98">
        <v>29809.126266357107</v>
      </c>
      <c r="BF57" s="98">
        <v>28855.310223692541</v>
      </c>
      <c r="BG57" s="98">
        <v>27950.341257150267</v>
      </c>
      <c r="BH57" s="98">
        <v>27019.296039738729</v>
      </c>
      <c r="BI57" s="98">
        <v>26125.558772867975</v>
      </c>
      <c r="BJ57" s="98">
        <v>25206.444052259711</v>
      </c>
      <c r="BK57" s="98">
        <v>24328.75040926873</v>
      </c>
    </row>
    <row r="58" spans="1:64" ht="12.75" customHeight="1" x14ac:dyDescent="0.2">
      <c r="A58" s="96"/>
      <c r="B58" s="98" t="s">
        <v>12</v>
      </c>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294"/>
    </row>
    <row r="59" spans="1:64" ht="12.75" customHeight="1" x14ac:dyDescent="0.2">
      <c r="A59" s="96"/>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294"/>
    </row>
    <row r="60" spans="1:64" ht="12.75" customHeight="1" x14ac:dyDescent="0.2">
      <c r="A60" s="96"/>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294"/>
    </row>
    <row r="61" spans="1:64" ht="12.75" customHeight="1" x14ac:dyDescent="0.2">
      <c r="A61" s="96"/>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c r="BA61" s="360"/>
      <c r="BB61" s="360"/>
      <c r="BC61" s="360"/>
      <c r="BD61" s="360"/>
      <c r="BE61" s="360"/>
      <c r="BF61" s="360"/>
      <c r="BG61" s="360"/>
      <c r="BH61" s="360"/>
      <c r="BI61" s="360"/>
      <c r="BJ61" s="360"/>
      <c r="BK61" s="360"/>
      <c r="BL61" s="294"/>
    </row>
    <row r="62" spans="1:64" ht="12.75" customHeight="1" x14ac:dyDescent="0.2">
      <c r="A62" s="96"/>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294"/>
    </row>
    <row r="63" spans="1:64" ht="12.75" customHeight="1" x14ac:dyDescent="0.2">
      <c r="A63" s="96"/>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360"/>
      <c r="BE63" s="360"/>
      <c r="BF63" s="360"/>
      <c r="BG63" s="360"/>
      <c r="BH63" s="360"/>
      <c r="BI63" s="360"/>
      <c r="BJ63" s="360"/>
      <c r="BK63" s="360"/>
      <c r="BL63" s="294"/>
    </row>
    <row r="64" spans="1:64" ht="12.75" customHeight="1" x14ac:dyDescent="0.2">
      <c r="A64" s="96"/>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294"/>
    </row>
    <row r="65" spans="1:64" ht="12.75" customHeight="1" x14ac:dyDescent="0.2">
      <c r="A65" s="96"/>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c r="BA65" s="360"/>
      <c r="BB65" s="360"/>
      <c r="BC65" s="360"/>
      <c r="BD65" s="360"/>
      <c r="BE65" s="360"/>
      <c r="BF65" s="360"/>
      <c r="BG65" s="360"/>
      <c r="BH65" s="360"/>
      <c r="BI65" s="360"/>
      <c r="BJ65" s="360"/>
      <c r="BK65" s="360"/>
      <c r="BL65" s="294"/>
    </row>
    <row r="66" spans="1:64" ht="12.75" customHeight="1" x14ac:dyDescent="0.2">
      <c r="A66" s="96"/>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294"/>
    </row>
    <row r="67" spans="1:64" ht="12.75" customHeight="1" x14ac:dyDescent="0.2">
      <c r="A67" s="96"/>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c r="BA67" s="360"/>
      <c r="BB67" s="360"/>
      <c r="BC67" s="360"/>
      <c r="BD67" s="360"/>
      <c r="BE67" s="360"/>
      <c r="BF67" s="360"/>
      <c r="BG67" s="360"/>
      <c r="BH67" s="360"/>
      <c r="BI67" s="360"/>
      <c r="BJ67" s="360"/>
      <c r="BK67" s="360"/>
    </row>
    <row r="68" spans="1:64" ht="12.75" customHeight="1" x14ac:dyDescent="0.2">
      <c r="A68" s="106" t="s">
        <v>2</v>
      </c>
    </row>
    <row r="69" spans="1:64" ht="12.75" customHeight="1" x14ac:dyDescent="0.2">
      <c r="B69" s="98" t="s">
        <v>56</v>
      </c>
      <c r="C69" s="91" t="s">
        <v>32</v>
      </c>
      <c r="D69" s="91" t="s">
        <v>32</v>
      </c>
      <c r="E69" s="91" t="s">
        <v>32</v>
      </c>
      <c r="F69" s="91" t="s">
        <v>32</v>
      </c>
      <c r="G69" s="91">
        <v>29898.372634092029</v>
      </c>
      <c r="H69" s="91">
        <v>29348</v>
      </c>
      <c r="I69" s="91">
        <v>29090</v>
      </c>
      <c r="J69" s="91">
        <v>28404</v>
      </c>
      <c r="K69" s="91">
        <v>27599</v>
      </c>
      <c r="L69" s="91">
        <v>26844</v>
      </c>
      <c r="M69" s="91">
        <v>26173</v>
      </c>
      <c r="N69" s="91">
        <v>25308</v>
      </c>
      <c r="O69" s="91">
        <v>24525</v>
      </c>
      <c r="P69" s="91">
        <v>23704</v>
      </c>
      <c r="Q69" s="91">
        <v>22931</v>
      </c>
      <c r="R69" s="91">
        <v>22432</v>
      </c>
      <c r="S69" s="91">
        <v>22024</v>
      </c>
      <c r="T69" s="91">
        <v>21261</v>
      </c>
      <c r="U69" s="91">
        <v>20748</v>
      </c>
      <c r="V69" s="91">
        <v>20104</v>
      </c>
      <c r="W69" s="91">
        <v>19371</v>
      </c>
      <c r="X69" s="91">
        <v>18662</v>
      </c>
      <c r="Y69" s="91">
        <v>17961</v>
      </c>
      <c r="Z69" s="91">
        <v>17254</v>
      </c>
      <c r="AA69" s="91">
        <v>16535</v>
      </c>
      <c r="AB69" s="91">
        <v>15880</v>
      </c>
      <c r="AC69" s="91">
        <v>15326</v>
      </c>
      <c r="AD69" s="91">
        <v>14634</v>
      </c>
      <c r="AE69" s="91">
        <v>14115</v>
      </c>
      <c r="AF69" s="91">
        <v>13541</v>
      </c>
      <c r="AG69" s="91">
        <v>12982</v>
      </c>
      <c r="AH69" s="91">
        <v>12456</v>
      </c>
      <c r="AI69" s="91">
        <v>11999</v>
      </c>
      <c r="AJ69" s="91">
        <v>11075</v>
      </c>
      <c r="AK69" s="91">
        <v>10641</v>
      </c>
      <c r="AL69" s="91">
        <v>10204</v>
      </c>
      <c r="AM69" s="91">
        <v>9844</v>
      </c>
      <c r="AN69" s="91">
        <v>9498</v>
      </c>
      <c r="AO69" s="91">
        <v>9140.7520090570033</v>
      </c>
      <c r="AP69" s="91">
        <v>8783.8270298531679</v>
      </c>
      <c r="AQ69" s="91">
        <v>8465.384636628758</v>
      </c>
      <c r="AR69" s="91">
        <v>8160.0767477101335</v>
      </c>
      <c r="AS69" s="91">
        <v>7886.8253257726928</v>
      </c>
      <c r="AT69" s="91">
        <v>7626.1946693071377</v>
      </c>
      <c r="AU69" s="91">
        <v>7392.7978851437847</v>
      </c>
      <c r="AV69" s="91">
        <v>7160.7734415051982</v>
      </c>
      <c r="AW69" s="91">
        <v>6944.6677000147529</v>
      </c>
      <c r="AX69" s="91">
        <v>6732.5567285642801</v>
      </c>
      <c r="AY69" s="91">
        <v>6536.400697000513</v>
      </c>
      <c r="AZ69" s="91">
        <v>6338.8034159423742</v>
      </c>
      <c r="BA69" s="91">
        <v>6150.4391009290403</v>
      </c>
      <c r="BB69" s="91">
        <v>5958.9258085239662</v>
      </c>
      <c r="BC69" s="91">
        <v>5774.1944877811875</v>
      </c>
      <c r="BD69" s="91">
        <v>5585.0128438311021</v>
      </c>
      <c r="BE69" s="91">
        <v>5401.2392714247617</v>
      </c>
      <c r="BF69" s="91">
        <v>5210.8471002824645</v>
      </c>
      <c r="BG69" s="91">
        <v>5023.6247389495784</v>
      </c>
      <c r="BH69" s="91">
        <v>4832.605338647606</v>
      </c>
      <c r="BI69" s="91">
        <v>4646.5649462372539</v>
      </c>
      <c r="BJ69" s="91">
        <v>4456.1062285801672</v>
      </c>
      <c r="BK69" s="91">
        <v>4269.459045906734</v>
      </c>
    </row>
    <row r="70" spans="1:64" ht="12.75" customHeight="1" x14ac:dyDescent="0.2">
      <c r="B70" s="98" t="s">
        <v>49</v>
      </c>
      <c r="C70" s="91" t="s">
        <v>32</v>
      </c>
      <c r="D70" s="91" t="s">
        <v>32</v>
      </c>
      <c r="E70" s="91" t="s">
        <v>32</v>
      </c>
      <c r="F70" s="91" t="s">
        <v>32</v>
      </c>
      <c r="G70" s="91">
        <v>17950.824122218015</v>
      </c>
      <c r="H70" s="91">
        <v>17797</v>
      </c>
      <c r="I70" s="91">
        <v>17620</v>
      </c>
      <c r="J70" s="91">
        <v>17340</v>
      </c>
      <c r="K70" s="91">
        <v>17027</v>
      </c>
      <c r="L70" s="91">
        <v>16692</v>
      </c>
      <c r="M70" s="91">
        <v>16236</v>
      </c>
      <c r="N70" s="91">
        <v>15727</v>
      </c>
      <c r="O70" s="91">
        <v>15249</v>
      </c>
      <c r="P70" s="91">
        <v>14713</v>
      </c>
      <c r="Q70" s="91">
        <v>14224</v>
      </c>
      <c r="R70" s="91">
        <v>14096</v>
      </c>
      <c r="S70" s="91">
        <v>13778</v>
      </c>
      <c r="T70" s="91">
        <v>13341</v>
      </c>
      <c r="U70" s="91">
        <v>12995</v>
      </c>
      <c r="V70" s="91">
        <v>12563</v>
      </c>
      <c r="W70" s="91">
        <v>12149</v>
      </c>
      <c r="X70" s="91">
        <v>11710</v>
      </c>
      <c r="Y70" s="91">
        <v>11253</v>
      </c>
      <c r="Z70" s="91">
        <v>10855</v>
      </c>
      <c r="AA70" s="91">
        <v>10441</v>
      </c>
      <c r="AB70" s="91">
        <v>10085</v>
      </c>
      <c r="AC70" s="91">
        <v>9714</v>
      </c>
      <c r="AD70" s="91">
        <v>9358</v>
      </c>
      <c r="AE70" s="91">
        <v>9005</v>
      </c>
      <c r="AF70" s="91">
        <v>8611</v>
      </c>
      <c r="AG70" s="91">
        <v>8280</v>
      </c>
      <c r="AH70" s="91">
        <v>7947</v>
      </c>
      <c r="AI70" s="91">
        <v>7628</v>
      </c>
      <c r="AJ70" s="91">
        <v>7004</v>
      </c>
      <c r="AK70" s="91">
        <v>6810</v>
      </c>
      <c r="AL70" s="91">
        <v>6546</v>
      </c>
      <c r="AM70" s="91">
        <v>6315</v>
      </c>
      <c r="AN70" s="91">
        <v>6077</v>
      </c>
      <c r="AO70" s="91">
        <v>5857.8859097977092</v>
      </c>
      <c r="AP70" s="91">
        <v>5638.7563489075146</v>
      </c>
      <c r="AQ70" s="91">
        <v>5442.6436008734127</v>
      </c>
      <c r="AR70" s="91">
        <v>5252.4709205832287</v>
      </c>
      <c r="AS70" s="91">
        <v>5080.6258045098002</v>
      </c>
      <c r="AT70" s="91">
        <v>4915.321717903902</v>
      </c>
      <c r="AU70" s="91">
        <v>4766.9905644977507</v>
      </c>
      <c r="AV70" s="91">
        <v>4623.5641979946022</v>
      </c>
      <c r="AW70" s="91">
        <v>4491.358503270586</v>
      </c>
      <c r="AX70" s="91">
        <v>4356.48160529498</v>
      </c>
      <c r="AY70" s="91">
        <v>4227.6341360599299</v>
      </c>
      <c r="AZ70" s="91">
        <v>4093.247886488462</v>
      </c>
      <c r="BA70" s="91">
        <v>3961.8110992223592</v>
      </c>
      <c r="BB70" s="91">
        <v>3828.9560923127883</v>
      </c>
      <c r="BC70" s="91">
        <v>3700.9165433362245</v>
      </c>
      <c r="BD70" s="91">
        <v>3567.5786711051383</v>
      </c>
      <c r="BE70" s="91">
        <v>3436.4896842457674</v>
      </c>
      <c r="BF70" s="91">
        <v>3303.3216913137935</v>
      </c>
      <c r="BG70" s="91">
        <v>3173.5983738274481</v>
      </c>
      <c r="BH70" s="91">
        <v>3044.0264120487882</v>
      </c>
      <c r="BI70" s="91">
        <v>2920.4534473643134</v>
      </c>
      <c r="BJ70" s="91">
        <v>2794.1641648529139</v>
      </c>
      <c r="BK70" s="91">
        <v>2670.8768987157864</v>
      </c>
    </row>
    <row r="71" spans="1:64" ht="12.75" customHeight="1" x14ac:dyDescent="0.2">
      <c r="B71" s="98" t="s">
        <v>50</v>
      </c>
      <c r="C71" s="91" t="s">
        <v>32</v>
      </c>
      <c r="D71" s="91" t="s">
        <v>32</v>
      </c>
      <c r="E71" s="91" t="s">
        <v>32</v>
      </c>
      <c r="F71" s="91" t="s">
        <v>32</v>
      </c>
      <c r="G71" s="91">
        <v>20275.930867853494</v>
      </c>
      <c r="H71" s="91">
        <v>20228</v>
      </c>
      <c r="I71" s="91">
        <v>20278</v>
      </c>
      <c r="J71" s="91">
        <v>20254</v>
      </c>
      <c r="K71" s="91">
        <v>20244</v>
      </c>
      <c r="L71" s="91">
        <v>20043</v>
      </c>
      <c r="M71" s="91">
        <v>19774</v>
      </c>
      <c r="N71" s="91">
        <v>19538</v>
      </c>
      <c r="O71" s="91">
        <v>19223</v>
      </c>
      <c r="P71" s="91">
        <v>18846</v>
      </c>
      <c r="Q71" s="91">
        <v>18274</v>
      </c>
      <c r="R71" s="91">
        <v>18215</v>
      </c>
      <c r="S71" s="91">
        <v>17911</v>
      </c>
      <c r="T71" s="91">
        <v>17546</v>
      </c>
      <c r="U71" s="91">
        <v>17265</v>
      </c>
      <c r="V71" s="91">
        <v>16915</v>
      </c>
      <c r="W71" s="91">
        <v>16496</v>
      </c>
      <c r="X71" s="91">
        <v>16148</v>
      </c>
      <c r="Y71" s="91">
        <v>15773</v>
      </c>
      <c r="Z71" s="91">
        <v>15437</v>
      </c>
      <c r="AA71" s="91">
        <v>15074</v>
      </c>
      <c r="AB71" s="91">
        <v>14743</v>
      </c>
      <c r="AC71" s="91">
        <v>14438</v>
      </c>
      <c r="AD71" s="91">
        <v>14152</v>
      </c>
      <c r="AE71" s="91">
        <v>13905</v>
      </c>
      <c r="AF71" s="91">
        <v>13588</v>
      </c>
      <c r="AG71" s="91">
        <v>13311</v>
      </c>
      <c r="AH71" s="91">
        <v>13036</v>
      </c>
      <c r="AI71" s="91">
        <v>12741</v>
      </c>
      <c r="AJ71" s="91">
        <v>12110</v>
      </c>
      <c r="AK71" s="91">
        <v>11896</v>
      </c>
      <c r="AL71" s="91">
        <v>11688</v>
      </c>
      <c r="AM71" s="91">
        <v>11413</v>
      </c>
      <c r="AN71" s="91">
        <v>11176</v>
      </c>
      <c r="AO71" s="91">
        <v>10898.967096210175</v>
      </c>
      <c r="AP71" s="91">
        <v>10613.8974381225</v>
      </c>
      <c r="AQ71" s="91">
        <v>10349.996373825921</v>
      </c>
      <c r="AR71" s="91">
        <v>10084.673549674266</v>
      </c>
      <c r="AS71" s="91">
        <v>9832.0861126579985</v>
      </c>
      <c r="AT71" s="91">
        <v>9569.3386143130938</v>
      </c>
      <c r="AU71" s="91">
        <v>9310.6089524351137</v>
      </c>
      <c r="AV71" s="91">
        <v>9048.8035644645934</v>
      </c>
      <c r="AW71" s="91">
        <v>8796.2242654300044</v>
      </c>
      <c r="AX71" s="91">
        <v>8537.9296156332257</v>
      </c>
      <c r="AY71" s="91">
        <v>8287.3391473674437</v>
      </c>
      <c r="AZ71" s="91">
        <v>8035.1022967042354</v>
      </c>
      <c r="BA71" s="91">
        <v>7791.4106587991391</v>
      </c>
      <c r="BB71" s="91">
        <v>7542.2378826532404</v>
      </c>
      <c r="BC71" s="91">
        <v>7298.1923555502426</v>
      </c>
      <c r="BD71" s="91">
        <v>7049.9904905648973</v>
      </c>
      <c r="BE71" s="91">
        <v>6808.1595461087936</v>
      </c>
      <c r="BF71" s="91">
        <v>6564.0592267236516</v>
      </c>
      <c r="BG71" s="91">
        <v>6327.2544461920033</v>
      </c>
      <c r="BH71" s="91">
        <v>6085.0281446446797</v>
      </c>
      <c r="BI71" s="91">
        <v>5848.0550568089038</v>
      </c>
      <c r="BJ71" s="91">
        <v>5607.9089244924926</v>
      </c>
      <c r="BK71" s="91">
        <v>5374.6172290062996</v>
      </c>
    </row>
    <row r="72" spans="1:64" ht="12.75" customHeight="1" x14ac:dyDescent="0.2">
      <c r="B72" s="98" t="s">
        <v>51</v>
      </c>
      <c r="C72" s="91" t="s">
        <v>32</v>
      </c>
      <c r="D72" s="91" t="s">
        <v>32</v>
      </c>
      <c r="E72" s="91" t="s">
        <v>32</v>
      </c>
      <c r="F72" s="91" t="s">
        <v>32</v>
      </c>
      <c r="G72" s="91">
        <v>6556.300999736005</v>
      </c>
      <c r="H72" s="91">
        <v>6466</v>
      </c>
      <c r="I72" s="91">
        <v>6413</v>
      </c>
      <c r="J72" s="91">
        <v>6302</v>
      </c>
      <c r="K72" s="91">
        <v>6223</v>
      </c>
      <c r="L72" s="91">
        <v>6092</v>
      </c>
      <c r="M72" s="91">
        <v>6042</v>
      </c>
      <c r="N72" s="91">
        <v>5914</v>
      </c>
      <c r="O72" s="91">
        <v>5792</v>
      </c>
      <c r="P72" s="91">
        <v>5684</v>
      </c>
      <c r="Q72" s="91">
        <v>5465</v>
      </c>
      <c r="R72" s="91">
        <v>5491</v>
      </c>
      <c r="S72" s="91">
        <v>5399</v>
      </c>
      <c r="T72" s="91">
        <v>5283</v>
      </c>
      <c r="U72" s="91">
        <v>5163</v>
      </c>
      <c r="V72" s="91">
        <v>5046</v>
      </c>
      <c r="W72" s="91">
        <v>4903</v>
      </c>
      <c r="X72" s="91">
        <v>4772</v>
      </c>
      <c r="Y72" s="91">
        <v>4639</v>
      </c>
      <c r="Z72" s="91">
        <v>4512</v>
      </c>
      <c r="AA72" s="91">
        <v>4382</v>
      </c>
      <c r="AB72" s="91">
        <v>4228</v>
      </c>
      <c r="AC72" s="91">
        <v>4109</v>
      </c>
      <c r="AD72" s="91">
        <v>4009</v>
      </c>
      <c r="AE72" s="91">
        <v>3917</v>
      </c>
      <c r="AF72" s="91">
        <v>3797</v>
      </c>
      <c r="AG72" s="91">
        <v>3689</v>
      </c>
      <c r="AH72" s="91">
        <v>3602</v>
      </c>
      <c r="AI72" s="91">
        <v>3518</v>
      </c>
      <c r="AJ72" s="91">
        <v>3327</v>
      </c>
      <c r="AK72" s="91">
        <v>3242</v>
      </c>
      <c r="AL72" s="91">
        <v>3182</v>
      </c>
      <c r="AM72" s="91">
        <v>3105</v>
      </c>
      <c r="AN72" s="91">
        <v>3037</v>
      </c>
      <c r="AO72" s="91">
        <v>2949.4726761034071</v>
      </c>
      <c r="AP72" s="91">
        <v>2860.6372752135935</v>
      </c>
      <c r="AQ72" s="91">
        <v>2779.2329256096809</v>
      </c>
      <c r="AR72" s="91">
        <v>2698.1998258270655</v>
      </c>
      <c r="AS72" s="91">
        <v>2623.0909270120674</v>
      </c>
      <c r="AT72" s="91">
        <v>2548.4902957333802</v>
      </c>
      <c r="AU72" s="91">
        <v>2478.4894642474919</v>
      </c>
      <c r="AV72" s="91">
        <v>2408.4827422705425</v>
      </c>
      <c r="AW72" s="91">
        <v>2342.7756025923368</v>
      </c>
      <c r="AX72" s="91">
        <v>2276.1976428266298</v>
      </c>
      <c r="AY72" s="91">
        <v>2212.4013777561881</v>
      </c>
      <c r="AZ72" s="91">
        <v>2147.9281161246454</v>
      </c>
      <c r="BA72" s="91">
        <v>2086.2002691419098</v>
      </c>
      <c r="BB72" s="91">
        <v>2023.488254506851</v>
      </c>
      <c r="BC72" s="91">
        <v>1962.4508129317894</v>
      </c>
      <c r="BD72" s="91">
        <v>1899.9635393777769</v>
      </c>
      <c r="BE72" s="91">
        <v>1838.6658171641047</v>
      </c>
      <c r="BF72" s="91">
        <v>1775.4900074849056</v>
      </c>
      <c r="BG72" s="91">
        <v>1713.0417160885277</v>
      </c>
      <c r="BH72" s="91">
        <v>1649.0940871671369</v>
      </c>
      <c r="BI72" s="91">
        <v>1586.1848832645228</v>
      </c>
      <c r="BJ72" s="91">
        <v>1521.5560939488319</v>
      </c>
      <c r="BK72" s="91">
        <v>1457.7309657595881</v>
      </c>
    </row>
    <row r="73" spans="1:64" ht="12.75" customHeight="1" x14ac:dyDescent="0.2">
      <c r="B73" s="98" t="s">
        <v>52</v>
      </c>
      <c r="C73" s="91" t="s">
        <v>32</v>
      </c>
      <c r="D73" s="91" t="s">
        <v>32</v>
      </c>
      <c r="E73" s="91" t="s">
        <v>32</v>
      </c>
      <c r="F73" s="91" t="s">
        <v>32</v>
      </c>
      <c r="G73" s="91">
        <v>7627.3501715964785</v>
      </c>
      <c r="H73" s="91">
        <v>7613</v>
      </c>
      <c r="I73" s="91">
        <v>7607</v>
      </c>
      <c r="J73" s="91">
        <v>7567</v>
      </c>
      <c r="K73" s="91">
        <v>7456</v>
      </c>
      <c r="L73" s="91">
        <v>7349</v>
      </c>
      <c r="M73" s="91">
        <v>7220</v>
      </c>
      <c r="N73" s="91">
        <v>7028</v>
      </c>
      <c r="O73" s="91">
        <v>6862</v>
      </c>
      <c r="P73" s="91">
        <v>6676</v>
      </c>
      <c r="Q73" s="91">
        <v>6399</v>
      </c>
      <c r="R73" s="91">
        <v>6409</v>
      </c>
      <c r="S73" s="91">
        <v>6253</v>
      </c>
      <c r="T73" s="91">
        <v>6112</v>
      </c>
      <c r="U73" s="91">
        <v>6004</v>
      </c>
      <c r="V73" s="91">
        <v>5827</v>
      </c>
      <c r="W73" s="91">
        <v>5658</v>
      </c>
      <c r="X73" s="91">
        <v>5502</v>
      </c>
      <c r="Y73" s="91">
        <v>5369</v>
      </c>
      <c r="Z73" s="91">
        <v>5231</v>
      </c>
      <c r="AA73" s="91">
        <v>5083</v>
      </c>
      <c r="AB73" s="91">
        <v>4974</v>
      </c>
      <c r="AC73" s="91">
        <v>4868</v>
      </c>
      <c r="AD73" s="91">
        <v>4745</v>
      </c>
      <c r="AE73" s="91">
        <v>4629</v>
      </c>
      <c r="AF73" s="91">
        <v>4527</v>
      </c>
      <c r="AG73" s="91">
        <v>4380</v>
      </c>
      <c r="AH73" s="91">
        <v>4312</v>
      </c>
      <c r="AI73" s="91">
        <v>4224</v>
      </c>
      <c r="AJ73" s="91">
        <v>3992</v>
      </c>
      <c r="AK73" s="91">
        <v>3920</v>
      </c>
      <c r="AL73" s="91">
        <v>3836</v>
      </c>
      <c r="AM73" s="91">
        <v>3782</v>
      </c>
      <c r="AN73" s="91">
        <v>3704</v>
      </c>
      <c r="AO73" s="91">
        <v>3615.0655222954106</v>
      </c>
      <c r="AP73" s="91">
        <v>3519.2638788719969</v>
      </c>
      <c r="AQ73" s="91">
        <v>3428.015778257055</v>
      </c>
      <c r="AR73" s="91">
        <v>3334.0911947505315</v>
      </c>
      <c r="AS73" s="91">
        <v>3244.3707125098717</v>
      </c>
      <c r="AT73" s="91">
        <v>3153.7782268189471</v>
      </c>
      <c r="AU73" s="91">
        <v>3068.1491636055657</v>
      </c>
      <c r="AV73" s="91">
        <v>2981.5378008803555</v>
      </c>
      <c r="AW73" s="91">
        <v>2898.6642972337545</v>
      </c>
      <c r="AX73" s="91">
        <v>2815.1395075140845</v>
      </c>
      <c r="AY73" s="91">
        <v>2734.6546676480421</v>
      </c>
      <c r="AZ73" s="91">
        <v>2653.0819794487684</v>
      </c>
      <c r="BA73" s="91">
        <v>2574.6197671994382</v>
      </c>
      <c r="BB73" s="91">
        <v>2494.9981846479432</v>
      </c>
      <c r="BC73" s="91">
        <v>2417.6130488434892</v>
      </c>
      <c r="BD73" s="91">
        <v>2338.3311126375056</v>
      </c>
      <c r="BE73" s="91">
        <v>2261.3463516314428</v>
      </c>
      <c r="BF73" s="91">
        <v>2182.3347620637364</v>
      </c>
      <c r="BG73" s="91">
        <v>2104.9055425738975</v>
      </c>
      <c r="BH73" s="91">
        <v>2024.7849509832661</v>
      </c>
      <c r="BI73" s="91">
        <v>1945.6423113375374</v>
      </c>
      <c r="BJ73" s="91">
        <v>1864.3906262744272</v>
      </c>
      <c r="BK73" s="91">
        <v>1784.7102906050691</v>
      </c>
    </row>
    <row r="74" spans="1:64" ht="12.75" customHeight="1" x14ac:dyDescent="0.2">
      <c r="B74" s="98" t="s">
        <v>53</v>
      </c>
      <c r="C74" s="91" t="s">
        <v>32</v>
      </c>
      <c r="D74" s="91" t="s">
        <v>32</v>
      </c>
      <c r="E74" s="91" t="s">
        <v>32</v>
      </c>
      <c r="F74" s="91" t="s">
        <v>32</v>
      </c>
      <c r="G74" s="91">
        <v>3780.1735477428465</v>
      </c>
      <c r="H74" s="91">
        <v>3720</v>
      </c>
      <c r="I74" s="91">
        <v>3642</v>
      </c>
      <c r="J74" s="91">
        <v>3548</v>
      </c>
      <c r="K74" s="91">
        <v>3468</v>
      </c>
      <c r="L74" s="91">
        <v>3374</v>
      </c>
      <c r="M74" s="91">
        <v>3301</v>
      </c>
      <c r="N74" s="91">
        <v>3248</v>
      </c>
      <c r="O74" s="91">
        <v>3160</v>
      </c>
      <c r="P74" s="91">
        <v>3076</v>
      </c>
      <c r="Q74" s="91">
        <v>2951</v>
      </c>
      <c r="R74" s="91">
        <v>2919</v>
      </c>
      <c r="S74" s="91">
        <v>2726</v>
      </c>
      <c r="T74" s="91">
        <v>2629</v>
      </c>
      <c r="U74" s="91">
        <v>2573</v>
      </c>
      <c r="V74" s="91">
        <v>2482</v>
      </c>
      <c r="W74" s="91">
        <v>2410</v>
      </c>
      <c r="X74" s="91">
        <v>2337</v>
      </c>
      <c r="Y74" s="91">
        <v>2259</v>
      </c>
      <c r="Z74" s="91">
        <v>2198</v>
      </c>
      <c r="AA74" s="91">
        <v>2122</v>
      </c>
      <c r="AB74" s="91">
        <v>2044</v>
      </c>
      <c r="AC74" s="91">
        <v>1963</v>
      </c>
      <c r="AD74" s="91">
        <v>1885</v>
      </c>
      <c r="AE74" s="91">
        <v>1818</v>
      </c>
      <c r="AF74" s="91">
        <v>1739</v>
      </c>
      <c r="AG74" s="91">
        <v>1680</v>
      </c>
      <c r="AH74" s="91">
        <v>1638</v>
      </c>
      <c r="AI74" s="91">
        <v>1570</v>
      </c>
      <c r="AJ74" s="91">
        <v>1481</v>
      </c>
      <c r="AK74" s="91">
        <v>1429</v>
      </c>
      <c r="AL74" s="91">
        <v>1396</v>
      </c>
      <c r="AM74" s="91">
        <v>1352</v>
      </c>
      <c r="AN74" s="91">
        <v>1306</v>
      </c>
      <c r="AO74" s="91">
        <v>1265.7547184117993</v>
      </c>
      <c r="AP74" s="91">
        <v>1224.0445619888017</v>
      </c>
      <c r="AQ74" s="91">
        <v>1187.0874141028999</v>
      </c>
      <c r="AR74" s="91">
        <v>1151.5770791051307</v>
      </c>
      <c r="AS74" s="91">
        <v>1120.0899291475316</v>
      </c>
      <c r="AT74" s="91">
        <v>1087.5187534025708</v>
      </c>
      <c r="AU74" s="91">
        <v>1056.7384514506523</v>
      </c>
      <c r="AV74" s="91">
        <v>1025.0709456988061</v>
      </c>
      <c r="AW74" s="91">
        <v>995.18138055026395</v>
      </c>
      <c r="AX74" s="91">
        <v>964.27897908476223</v>
      </c>
      <c r="AY74" s="91">
        <v>934.70830695086511</v>
      </c>
      <c r="AZ74" s="91">
        <v>904.75165868953684</v>
      </c>
      <c r="BA74" s="91">
        <v>875.83979643590658</v>
      </c>
      <c r="BB74" s="91">
        <v>846.05847555013531</v>
      </c>
      <c r="BC74" s="91">
        <v>817.0067180736612</v>
      </c>
      <c r="BD74" s="91">
        <v>788.18319999294192</v>
      </c>
      <c r="BE74" s="91">
        <v>760.67762067088529</v>
      </c>
      <c r="BF74" s="91">
        <v>732.46304403282045</v>
      </c>
      <c r="BG74" s="91">
        <v>704.85203115704473</v>
      </c>
      <c r="BH74" s="91">
        <v>676.79943402880167</v>
      </c>
      <c r="BI74" s="91">
        <v>649.55633163922369</v>
      </c>
      <c r="BJ74" s="91">
        <v>621.95243004405336</v>
      </c>
      <c r="BK74" s="91">
        <v>595.16952083841466</v>
      </c>
    </row>
    <row r="75" spans="1:64" ht="12.75" customHeight="1" x14ac:dyDescent="0.2">
      <c r="A75" s="147"/>
      <c r="B75" s="98" t="s">
        <v>54</v>
      </c>
      <c r="C75" s="91" t="s">
        <v>32</v>
      </c>
      <c r="D75" s="91" t="s">
        <v>32</v>
      </c>
      <c r="E75" s="91" t="s">
        <v>32</v>
      </c>
      <c r="F75" s="91" t="s">
        <v>32</v>
      </c>
      <c r="G75" s="91">
        <v>183.00840191453463</v>
      </c>
      <c r="H75" s="91">
        <v>203</v>
      </c>
      <c r="I75" s="91">
        <v>207</v>
      </c>
      <c r="J75" s="91">
        <v>214</v>
      </c>
      <c r="K75" s="91">
        <v>219</v>
      </c>
      <c r="L75" s="91">
        <v>221</v>
      </c>
      <c r="M75" s="91">
        <v>229</v>
      </c>
      <c r="N75" s="91">
        <v>234</v>
      </c>
      <c r="O75" s="91">
        <v>231</v>
      </c>
      <c r="P75" s="91">
        <v>226</v>
      </c>
      <c r="Q75" s="91">
        <v>229</v>
      </c>
      <c r="R75" s="91">
        <v>223</v>
      </c>
      <c r="S75" s="91">
        <v>219</v>
      </c>
      <c r="T75" s="91">
        <v>213</v>
      </c>
      <c r="U75" s="91">
        <v>208</v>
      </c>
      <c r="V75" s="91">
        <v>207</v>
      </c>
      <c r="W75" s="91">
        <v>198</v>
      </c>
      <c r="X75" s="91">
        <v>190</v>
      </c>
      <c r="Y75" s="91">
        <v>186</v>
      </c>
      <c r="Z75" s="91">
        <v>188</v>
      </c>
      <c r="AA75" s="91">
        <v>188</v>
      </c>
      <c r="AB75" s="91">
        <v>188</v>
      </c>
      <c r="AC75" s="91">
        <v>181</v>
      </c>
      <c r="AD75" s="91">
        <v>164</v>
      </c>
      <c r="AE75" s="91">
        <v>165</v>
      </c>
      <c r="AF75" s="91">
        <v>162</v>
      </c>
      <c r="AG75" s="91">
        <v>156</v>
      </c>
      <c r="AH75" s="91">
        <v>159</v>
      </c>
      <c r="AI75" s="91">
        <v>152</v>
      </c>
      <c r="AJ75" s="91">
        <v>143</v>
      </c>
      <c r="AK75" s="91">
        <v>133</v>
      </c>
      <c r="AL75" s="91">
        <v>133</v>
      </c>
      <c r="AM75" s="91">
        <v>137</v>
      </c>
      <c r="AN75" s="91">
        <v>139</v>
      </c>
      <c r="AO75" s="91">
        <v>136.23662982709988</v>
      </c>
      <c r="AP75" s="91">
        <v>133.46140441319997</v>
      </c>
      <c r="AQ75" s="91">
        <v>131.07612748099999</v>
      </c>
      <c r="AR75" s="91">
        <v>128.60299779866648</v>
      </c>
      <c r="AS75" s="91">
        <v>126.36348571183549</v>
      </c>
      <c r="AT75" s="91">
        <v>124.19843665170431</v>
      </c>
      <c r="AU75" s="91">
        <v>122.14461952309213</v>
      </c>
      <c r="AV75" s="91">
        <v>119.91124604102467</v>
      </c>
      <c r="AW75" s="91">
        <v>117.68557962925883</v>
      </c>
      <c r="AX75" s="91">
        <v>115.22804087131459</v>
      </c>
      <c r="AY75" s="91">
        <v>112.66959870455953</v>
      </c>
      <c r="AZ75" s="91">
        <v>109.86312091069991</v>
      </c>
      <c r="BA75" s="91">
        <v>107.02754365412949</v>
      </c>
      <c r="BB75" s="91">
        <v>103.99195964590571</v>
      </c>
      <c r="BC75" s="91">
        <v>100.91965253248061</v>
      </c>
      <c r="BD75" s="91">
        <v>97.700707107980577</v>
      </c>
      <c r="BE75" s="91">
        <v>94.509701961786774</v>
      </c>
      <c r="BF75" s="91">
        <v>91.034578507171958</v>
      </c>
      <c r="BG75" s="91">
        <v>87.526654980451426</v>
      </c>
      <c r="BH75" s="91">
        <v>83.963697719155988</v>
      </c>
      <c r="BI75" s="91">
        <v>80.549132851320991</v>
      </c>
      <c r="BJ75" s="91">
        <v>76.919256652188054</v>
      </c>
      <c r="BK75" s="91">
        <v>73.293154415585477</v>
      </c>
    </row>
    <row r="76" spans="1:64" ht="12.75" customHeight="1" x14ac:dyDescent="0.2">
      <c r="B76" s="98" t="s">
        <v>55</v>
      </c>
      <c r="C76" s="91" t="s">
        <v>32</v>
      </c>
      <c r="D76" s="91" t="s">
        <v>32</v>
      </c>
      <c r="E76" s="91" t="s">
        <v>32</v>
      </c>
      <c r="F76" s="91" t="s">
        <v>32</v>
      </c>
      <c r="G76" s="91">
        <v>855.03925484659624</v>
      </c>
      <c r="H76" s="91">
        <v>804</v>
      </c>
      <c r="I76" s="91">
        <v>796</v>
      </c>
      <c r="J76" s="91">
        <v>778</v>
      </c>
      <c r="K76" s="91">
        <v>776</v>
      </c>
      <c r="L76" s="91">
        <v>762</v>
      </c>
      <c r="M76" s="91">
        <v>778</v>
      </c>
      <c r="N76" s="91">
        <v>784</v>
      </c>
      <c r="O76" s="91">
        <v>769</v>
      </c>
      <c r="P76" s="91">
        <v>765</v>
      </c>
      <c r="Q76" s="91">
        <v>733</v>
      </c>
      <c r="R76" s="91">
        <v>741</v>
      </c>
      <c r="S76" s="91">
        <v>726</v>
      </c>
      <c r="T76" s="91">
        <v>734</v>
      </c>
      <c r="U76" s="91">
        <v>722</v>
      </c>
      <c r="V76" s="91">
        <v>716</v>
      </c>
      <c r="W76" s="91">
        <v>707</v>
      </c>
      <c r="X76" s="91">
        <v>683</v>
      </c>
      <c r="Y76" s="91">
        <v>656</v>
      </c>
      <c r="Z76" s="91">
        <v>643</v>
      </c>
      <c r="AA76" s="91">
        <v>617</v>
      </c>
      <c r="AB76" s="91">
        <v>604</v>
      </c>
      <c r="AC76" s="91">
        <v>580</v>
      </c>
      <c r="AD76" s="91">
        <v>582</v>
      </c>
      <c r="AE76" s="91">
        <v>565</v>
      </c>
      <c r="AF76" s="91">
        <v>548</v>
      </c>
      <c r="AG76" s="91">
        <v>547</v>
      </c>
      <c r="AH76" s="91">
        <v>544</v>
      </c>
      <c r="AI76" s="91">
        <v>533</v>
      </c>
      <c r="AJ76" s="91">
        <v>497</v>
      </c>
      <c r="AK76" s="91">
        <v>489</v>
      </c>
      <c r="AL76" s="91">
        <v>480</v>
      </c>
      <c r="AM76" s="91">
        <v>470</v>
      </c>
      <c r="AN76" s="91">
        <v>466</v>
      </c>
      <c r="AO76" s="91">
        <v>451.8189599282</v>
      </c>
      <c r="AP76" s="91">
        <v>438.6762440843998</v>
      </c>
      <c r="AQ76" s="91">
        <v>427.77791315229939</v>
      </c>
      <c r="AR76" s="91">
        <v>416.32863064019557</v>
      </c>
      <c r="AS76" s="91">
        <v>405.49608497978642</v>
      </c>
      <c r="AT76" s="91">
        <v>394.23656162420014</v>
      </c>
      <c r="AU76" s="91">
        <v>383.36427742080048</v>
      </c>
      <c r="AV76" s="91">
        <v>376.08176136870338</v>
      </c>
      <c r="AW76" s="91">
        <v>368.35387811911676</v>
      </c>
      <c r="AX76" s="91">
        <v>357.59079184308752</v>
      </c>
      <c r="AY76" s="91">
        <v>347.36152480901427</v>
      </c>
      <c r="AZ76" s="91">
        <v>337.09343299156234</v>
      </c>
      <c r="BA76" s="91">
        <v>327.05182476434902</v>
      </c>
      <c r="BB76" s="91">
        <v>317.00192923750643</v>
      </c>
      <c r="BC76" s="91">
        <v>308.35802489600064</v>
      </c>
      <c r="BD76" s="91">
        <v>298.80462918632776</v>
      </c>
      <c r="BE76" s="91">
        <v>289.65049624640477</v>
      </c>
      <c r="BF76" s="91">
        <v>280.50840632505248</v>
      </c>
      <c r="BG76" s="91">
        <v>272.11271130873166</v>
      </c>
      <c r="BH76" s="91">
        <v>262.50700158981692</v>
      </c>
      <c r="BI76" s="91">
        <v>252.73792789329647</v>
      </c>
      <c r="BJ76" s="91">
        <v>242.39740156181151</v>
      </c>
      <c r="BK76" s="91">
        <v>232.30812972034823</v>
      </c>
    </row>
    <row r="77" spans="1:64" ht="12.75" customHeight="1" x14ac:dyDescent="0.2">
      <c r="B77" s="98" t="s">
        <v>59</v>
      </c>
      <c r="C77" s="91" t="s">
        <v>32</v>
      </c>
      <c r="D77" s="91" t="s">
        <v>32</v>
      </c>
      <c r="E77" s="91" t="s">
        <v>32</v>
      </c>
      <c r="F77" s="91" t="s">
        <v>32</v>
      </c>
      <c r="G77" s="91">
        <v>0</v>
      </c>
      <c r="H77" s="91">
        <v>0</v>
      </c>
      <c r="I77" s="91">
        <v>0</v>
      </c>
      <c r="J77" s="91">
        <v>0</v>
      </c>
      <c r="K77" s="91">
        <v>0</v>
      </c>
      <c r="L77" s="91">
        <v>0</v>
      </c>
      <c r="M77" s="91">
        <v>0</v>
      </c>
      <c r="N77" s="91">
        <v>0</v>
      </c>
      <c r="O77" s="91">
        <v>0</v>
      </c>
      <c r="P77" s="91">
        <v>0</v>
      </c>
      <c r="Q77" s="91">
        <v>0</v>
      </c>
      <c r="R77" s="91">
        <v>0</v>
      </c>
      <c r="S77" s="91">
        <v>123</v>
      </c>
      <c r="T77" s="91">
        <v>132</v>
      </c>
      <c r="U77" s="91">
        <v>153</v>
      </c>
      <c r="V77" s="91">
        <v>158</v>
      </c>
      <c r="W77" s="91">
        <v>185</v>
      </c>
      <c r="X77" s="91">
        <v>195</v>
      </c>
      <c r="Y77" s="91">
        <v>204</v>
      </c>
      <c r="Z77" s="91">
        <v>195</v>
      </c>
      <c r="AA77" s="91">
        <v>196</v>
      </c>
      <c r="AB77" s="91">
        <v>192</v>
      </c>
      <c r="AC77" s="91">
        <v>192</v>
      </c>
      <c r="AD77" s="91">
        <v>182</v>
      </c>
      <c r="AE77" s="91">
        <v>188</v>
      </c>
      <c r="AF77" s="91">
        <v>180</v>
      </c>
      <c r="AG77" s="91">
        <v>181</v>
      </c>
      <c r="AH77" s="91">
        <v>179</v>
      </c>
      <c r="AI77" s="91">
        <v>177</v>
      </c>
      <c r="AJ77" s="91">
        <v>179</v>
      </c>
      <c r="AK77" s="91">
        <v>178</v>
      </c>
      <c r="AL77" s="91">
        <v>184</v>
      </c>
      <c r="AM77" s="91">
        <v>186</v>
      </c>
      <c r="AN77" s="91">
        <v>183</v>
      </c>
      <c r="AO77" s="91">
        <v>170.72309449600033</v>
      </c>
      <c r="AP77" s="91">
        <v>164.07867037220007</v>
      </c>
      <c r="AQ77" s="91">
        <v>159.23472305248237</v>
      </c>
      <c r="AR77" s="91">
        <v>155.95973405219195</v>
      </c>
      <c r="AS77" s="91">
        <v>153.76025441622977</v>
      </c>
      <c r="AT77" s="91">
        <v>153.14354695833327</v>
      </c>
      <c r="AU77" s="91">
        <v>153.78993173631366</v>
      </c>
      <c r="AV77" s="91">
        <v>149.25762517575956</v>
      </c>
      <c r="AW77" s="91">
        <v>143.08631652188078</v>
      </c>
      <c r="AX77" s="91">
        <v>139.73926941553341</v>
      </c>
      <c r="AY77" s="91">
        <v>136.7668849208473</v>
      </c>
      <c r="AZ77" s="91">
        <v>132.93311519216255</v>
      </c>
      <c r="BA77" s="91">
        <v>128.96118156824883</v>
      </c>
      <c r="BB77" s="91">
        <v>124.86301844519654</v>
      </c>
      <c r="BC77" s="91">
        <v>120.6262406321493</v>
      </c>
      <c r="BD77" s="91">
        <v>116.15588819488882</v>
      </c>
      <c r="BE77" s="91">
        <v>111.01089020173052</v>
      </c>
      <c r="BF77" s="91">
        <v>107.12312875440385</v>
      </c>
      <c r="BG77" s="91">
        <v>103.31207195580399</v>
      </c>
      <c r="BH77" s="91">
        <v>99.576050656603442</v>
      </c>
      <c r="BI77" s="91">
        <v>95.691575882046294</v>
      </c>
      <c r="BJ77" s="91">
        <v>92.223156920360964</v>
      </c>
      <c r="BK77" s="91">
        <v>88.958172713891159</v>
      </c>
    </row>
    <row r="78" spans="1:64" ht="12.75" customHeight="1" x14ac:dyDescent="0.2">
      <c r="B78" s="98" t="s">
        <v>60</v>
      </c>
      <c r="C78" s="98">
        <v>87443.788393281036</v>
      </c>
      <c r="D78" s="98">
        <v>87604</v>
      </c>
      <c r="E78" s="98">
        <v>88124</v>
      </c>
      <c r="F78" s="98">
        <v>87625.5</v>
      </c>
      <c r="G78" s="98">
        <v>87127</v>
      </c>
      <c r="H78" s="98">
        <v>86179</v>
      </c>
      <c r="I78" s="98">
        <v>85653</v>
      </c>
      <c r="J78" s="98">
        <v>84407</v>
      </c>
      <c r="K78" s="98">
        <v>83012</v>
      </c>
      <c r="L78" s="98">
        <v>81377</v>
      </c>
      <c r="M78" s="98">
        <v>79753</v>
      </c>
      <c r="N78" s="98">
        <v>77781</v>
      </c>
      <c r="O78" s="98">
        <v>75811</v>
      </c>
      <c r="P78" s="98">
        <v>73690</v>
      </c>
      <c r="Q78" s="98">
        <v>71206</v>
      </c>
      <c r="R78" s="98">
        <v>70526</v>
      </c>
      <c r="S78" s="98">
        <v>69159</v>
      </c>
      <c r="T78" s="98">
        <v>67251</v>
      </c>
      <c r="U78" s="98">
        <v>65831</v>
      </c>
      <c r="V78" s="98">
        <v>64018</v>
      </c>
      <c r="W78" s="98">
        <v>62077</v>
      </c>
      <c r="X78" s="98">
        <v>60199</v>
      </c>
      <c r="Y78" s="98">
        <v>58300</v>
      </c>
      <c r="Z78" s="98">
        <v>56513</v>
      </c>
      <c r="AA78" s="98">
        <v>54638</v>
      </c>
      <c r="AB78" s="98">
        <v>52938</v>
      </c>
      <c r="AC78" s="98">
        <v>51371</v>
      </c>
      <c r="AD78" s="98">
        <v>49711</v>
      </c>
      <c r="AE78" s="98">
        <v>48307</v>
      </c>
      <c r="AF78" s="98">
        <v>46693</v>
      </c>
      <c r="AG78" s="98">
        <v>45206</v>
      </c>
      <c r="AH78" s="98">
        <v>43873</v>
      </c>
      <c r="AI78" s="98">
        <v>42542</v>
      </c>
      <c r="AJ78" s="98">
        <v>39808</v>
      </c>
      <c r="AK78" s="98">
        <v>38738</v>
      </c>
      <c r="AL78" s="98">
        <v>37649</v>
      </c>
      <c r="AM78" s="98">
        <v>36604</v>
      </c>
      <c r="AN78" s="98">
        <v>35586</v>
      </c>
      <c r="AO78" s="98">
        <v>34486.67661612681</v>
      </c>
      <c r="AP78" s="98">
        <v>33376.642851827375</v>
      </c>
      <c r="AQ78" s="98">
        <v>32370.449492983505</v>
      </c>
      <c r="AR78" s="98">
        <v>31381.980680141405</v>
      </c>
      <c r="AS78" s="98">
        <v>30472.708636717813</v>
      </c>
      <c r="AT78" s="98">
        <v>29572.220822713269</v>
      </c>
      <c r="AU78" s="98">
        <v>28733.073310060565</v>
      </c>
      <c r="AV78" s="98">
        <v>27893.483325399586</v>
      </c>
      <c r="AW78" s="98">
        <v>27097.997523361952</v>
      </c>
      <c r="AX78" s="98">
        <v>26295.142181047897</v>
      </c>
      <c r="AY78" s="98">
        <v>25529.936341217406</v>
      </c>
      <c r="AZ78" s="98">
        <v>24752.805022492445</v>
      </c>
      <c r="BA78" s="98">
        <v>24003.361241714523</v>
      </c>
      <c r="BB78" s="98">
        <v>23240.521605523532</v>
      </c>
      <c r="BC78" s="98">
        <v>22500.277884577226</v>
      </c>
      <c r="BD78" s="98">
        <v>21741.721081998556</v>
      </c>
      <c r="BE78" s="98">
        <v>21001.749379655677</v>
      </c>
      <c r="BF78" s="98">
        <v>20247.181945488002</v>
      </c>
      <c r="BG78" s="98">
        <v>19510.228287033486</v>
      </c>
      <c r="BH78" s="98">
        <v>18758.385117485854</v>
      </c>
      <c r="BI78" s="98">
        <v>18025.43561327842</v>
      </c>
      <c r="BJ78" s="98">
        <v>17277.618283327247</v>
      </c>
      <c r="BK78" s="98">
        <v>16547.123407681716</v>
      </c>
    </row>
    <row r="79" spans="1:64" ht="12.75" customHeight="1" x14ac:dyDescent="0.2">
      <c r="A79" s="96"/>
      <c r="B79" s="98" t="s">
        <v>12</v>
      </c>
    </row>
    <row r="80" spans="1:64" ht="12.75" customHeight="1" x14ac:dyDescent="0.2">
      <c r="A80" s="96"/>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row>
    <row r="81" spans="1:63" ht="12.75" customHeight="1" x14ac:dyDescent="0.2">
      <c r="A81" s="96"/>
    </row>
    <row r="82" spans="1:63" ht="12.75" customHeight="1" x14ac:dyDescent="0.2">
      <c r="A82" s="96"/>
    </row>
    <row r="83" spans="1:63" ht="12.75" customHeight="1" x14ac:dyDescent="0.2">
      <c r="A83" s="96"/>
    </row>
    <row r="84" spans="1:63" ht="12.75" customHeight="1" x14ac:dyDescent="0.2">
      <c r="A84" s="96"/>
    </row>
    <row r="85" spans="1:63" ht="12.75" customHeight="1" x14ac:dyDescent="0.2">
      <c r="A85" s="96"/>
    </row>
    <row r="86" spans="1:63" ht="12.75" customHeight="1" x14ac:dyDescent="0.2">
      <c r="A86" s="96"/>
    </row>
    <row r="87" spans="1:63" ht="12.75" customHeight="1" x14ac:dyDescent="0.2">
      <c r="A87" s="96"/>
    </row>
    <row r="89" spans="1:63" ht="12.75" customHeight="1" x14ac:dyDescent="0.2">
      <c r="A89" s="106" t="s">
        <v>63</v>
      </c>
    </row>
    <row r="90" spans="1:63" ht="12.75" customHeight="1" x14ac:dyDescent="0.2">
      <c r="B90" s="98" t="s">
        <v>56</v>
      </c>
      <c r="C90" s="91" t="s">
        <v>32</v>
      </c>
      <c r="D90" s="91" t="s">
        <v>32</v>
      </c>
      <c r="E90" s="91" t="s">
        <v>32</v>
      </c>
      <c r="F90" s="91" t="s">
        <v>32</v>
      </c>
      <c r="G90" s="91">
        <v>9692.2639401428714</v>
      </c>
      <c r="H90" s="91">
        <v>9737</v>
      </c>
      <c r="I90" s="91">
        <v>9213</v>
      </c>
      <c r="J90" s="91">
        <v>8936</v>
      </c>
      <c r="K90" s="91">
        <v>8814</v>
      </c>
      <c r="L90" s="91">
        <v>8482</v>
      </c>
      <c r="M90" s="91">
        <v>8252</v>
      </c>
      <c r="N90" s="91">
        <v>7985</v>
      </c>
      <c r="O90" s="91">
        <v>7756</v>
      </c>
      <c r="P90" s="91">
        <v>7488</v>
      </c>
      <c r="Q90" s="91">
        <v>7318</v>
      </c>
      <c r="R90" s="91">
        <v>6951</v>
      </c>
      <c r="S90" s="91">
        <v>6644</v>
      </c>
      <c r="T90" s="91">
        <v>6418</v>
      </c>
      <c r="U90" s="91">
        <v>6262</v>
      </c>
      <c r="V90" s="91">
        <v>6038</v>
      </c>
      <c r="W90" s="91">
        <v>5928</v>
      </c>
      <c r="X90" s="91">
        <v>5789</v>
      </c>
      <c r="Y90" s="91">
        <v>5671</v>
      </c>
      <c r="Z90" s="91">
        <v>5573</v>
      </c>
      <c r="AA90" s="91">
        <v>5566</v>
      </c>
      <c r="AB90" s="91">
        <v>5534</v>
      </c>
      <c r="AC90" s="91">
        <v>5556</v>
      </c>
      <c r="AD90" s="91">
        <v>6477</v>
      </c>
      <c r="AE90" s="91">
        <v>13564</v>
      </c>
      <c r="AF90" s="91">
        <v>13692</v>
      </c>
      <c r="AG90" s="91">
        <v>13898</v>
      </c>
      <c r="AH90" s="91">
        <v>14036</v>
      </c>
      <c r="AI90" s="91">
        <v>14398</v>
      </c>
      <c r="AJ90" s="91">
        <v>14851</v>
      </c>
      <c r="AK90" s="91">
        <v>15150</v>
      </c>
      <c r="AL90" s="91">
        <v>15708</v>
      </c>
      <c r="AM90" s="91">
        <v>16369</v>
      </c>
      <c r="AN90" s="91">
        <v>18039</v>
      </c>
      <c r="AO90" s="91">
        <v>19667.749772769912</v>
      </c>
      <c r="AP90" s="91">
        <v>20954.509847786219</v>
      </c>
      <c r="AQ90" s="91">
        <v>21984.849444112155</v>
      </c>
      <c r="AR90" s="91">
        <v>22812.030622644401</v>
      </c>
      <c r="AS90" s="91">
        <v>23517.691268989227</v>
      </c>
      <c r="AT90" s="91">
        <v>24120.013568936003</v>
      </c>
      <c r="AU90" s="91">
        <v>24679.638679845175</v>
      </c>
      <c r="AV90" s="91">
        <v>25234.497606548797</v>
      </c>
      <c r="AW90" s="91">
        <v>25808.497578364251</v>
      </c>
      <c r="AX90" s="91">
        <v>26377.133281626611</v>
      </c>
      <c r="AY90" s="91">
        <v>26966.01886173926</v>
      </c>
      <c r="AZ90" s="91">
        <v>27556.776714906468</v>
      </c>
      <c r="BA90" s="91">
        <v>28056.69443359975</v>
      </c>
      <c r="BB90" s="91">
        <v>28556.797040395428</v>
      </c>
      <c r="BC90" s="91">
        <v>29074.851931011217</v>
      </c>
      <c r="BD90" s="91">
        <v>29594.110696505617</v>
      </c>
      <c r="BE90" s="91">
        <v>30133.379612883185</v>
      </c>
      <c r="BF90" s="91">
        <v>30627.162790903272</v>
      </c>
      <c r="BG90" s="91">
        <v>31139.074996651139</v>
      </c>
      <c r="BH90" s="91">
        <v>31706.711334679763</v>
      </c>
      <c r="BI90" s="91">
        <v>32299.283447157286</v>
      </c>
      <c r="BJ90" s="91">
        <v>32891.308058732036</v>
      </c>
      <c r="BK90" s="91">
        <v>33493.739664874942</v>
      </c>
    </row>
    <row r="91" spans="1:63" ht="12.75" customHeight="1" x14ac:dyDescent="0.2">
      <c r="A91" s="96"/>
      <c r="B91" s="98" t="s">
        <v>49</v>
      </c>
      <c r="C91" s="91" t="s">
        <v>32</v>
      </c>
      <c r="D91" s="91" t="s">
        <v>32</v>
      </c>
      <c r="E91" s="91" t="s">
        <v>32</v>
      </c>
      <c r="F91" s="91" t="s">
        <v>32</v>
      </c>
      <c r="G91" s="91">
        <v>7007.0826421098964</v>
      </c>
      <c r="H91" s="91">
        <v>6977</v>
      </c>
      <c r="I91" s="91">
        <v>6604</v>
      </c>
      <c r="J91" s="91">
        <v>6309</v>
      </c>
      <c r="K91" s="91">
        <v>6217</v>
      </c>
      <c r="L91" s="91">
        <v>6010</v>
      </c>
      <c r="M91" s="91">
        <v>5839</v>
      </c>
      <c r="N91" s="91">
        <v>5639</v>
      </c>
      <c r="O91" s="91">
        <v>5573</v>
      </c>
      <c r="P91" s="91">
        <v>5385</v>
      </c>
      <c r="Q91" s="91">
        <v>5283</v>
      </c>
      <c r="R91" s="91">
        <v>4968</v>
      </c>
      <c r="S91" s="91">
        <v>4764</v>
      </c>
      <c r="T91" s="91">
        <v>4722</v>
      </c>
      <c r="U91" s="91">
        <v>4570</v>
      </c>
      <c r="V91" s="91">
        <v>4495</v>
      </c>
      <c r="W91" s="91">
        <v>4468</v>
      </c>
      <c r="X91" s="91">
        <v>4321</v>
      </c>
      <c r="Y91" s="91">
        <v>4222</v>
      </c>
      <c r="Z91" s="91">
        <v>4157</v>
      </c>
      <c r="AA91" s="91">
        <v>4093</v>
      </c>
      <c r="AB91" s="91">
        <v>4041</v>
      </c>
      <c r="AC91" s="91">
        <v>4059</v>
      </c>
      <c r="AD91" s="91">
        <v>4650</v>
      </c>
      <c r="AE91" s="91">
        <v>8053</v>
      </c>
      <c r="AF91" s="91">
        <v>8097</v>
      </c>
      <c r="AG91" s="91">
        <v>8233</v>
      </c>
      <c r="AH91" s="91">
        <v>8318</v>
      </c>
      <c r="AI91" s="91">
        <v>8485</v>
      </c>
      <c r="AJ91" s="91">
        <v>8683</v>
      </c>
      <c r="AK91" s="91">
        <v>8880</v>
      </c>
      <c r="AL91" s="91">
        <v>9161</v>
      </c>
      <c r="AM91" s="91">
        <v>9461</v>
      </c>
      <c r="AN91" s="91">
        <v>10293</v>
      </c>
      <c r="AO91" s="91">
        <v>11172.72581138145</v>
      </c>
      <c r="AP91" s="91">
        <v>11876.595920993019</v>
      </c>
      <c r="AQ91" s="91">
        <v>12438.57010347237</v>
      </c>
      <c r="AR91" s="91">
        <v>12897.480739723958</v>
      </c>
      <c r="AS91" s="91">
        <v>13306.213057193501</v>
      </c>
      <c r="AT91" s="91">
        <v>13653.135731205979</v>
      </c>
      <c r="AU91" s="91">
        <v>13976.944228504768</v>
      </c>
      <c r="AV91" s="91">
        <v>14286.080480009792</v>
      </c>
      <c r="AW91" s="91">
        <v>14602.827414117754</v>
      </c>
      <c r="AX91" s="91">
        <v>14919.814477355798</v>
      </c>
      <c r="AY91" s="91">
        <v>15245.140403172818</v>
      </c>
      <c r="AZ91" s="91">
        <v>15569.553745944604</v>
      </c>
      <c r="BA91" s="91">
        <v>15842.788437914114</v>
      </c>
      <c r="BB91" s="91">
        <v>16080.866022608829</v>
      </c>
      <c r="BC91" s="91">
        <v>16331.271630780584</v>
      </c>
      <c r="BD91" s="91">
        <v>16621.487685368662</v>
      </c>
      <c r="BE91" s="91">
        <v>16925.370396810373</v>
      </c>
      <c r="BF91" s="91">
        <v>17228.319808571247</v>
      </c>
      <c r="BG91" s="91">
        <v>17540.859762734781</v>
      </c>
      <c r="BH91" s="91">
        <v>17860.791302146336</v>
      </c>
      <c r="BI91" s="91">
        <v>18195.480610344293</v>
      </c>
      <c r="BJ91" s="91">
        <v>18534.309850943802</v>
      </c>
      <c r="BK91" s="91">
        <v>18887.614201708289</v>
      </c>
    </row>
    <row r="92" spans="1:63" ht="12.75" customHeight="1" x14ac:dyDescent="0.2">
      <c r="A92" s="96"/>
      <c r="B92" s="98" t="s">
        <v>50</v>
      </c>
      <c r="C92" s="91" t="s">
        <v>32</v>
      </c>
      <c r="D92" s="91" t="s">
        <v>32</v>
      </c>
      <c r="E92" s="91" t="s">
        <v>32</v>
      </c>
      <c r="F92" s="91" t="s">
        <v>32</v>
      </c>
      <c r="G92" s="91">
        <v>5379.3665571994452</v>
      </c>
      <c r="H92" s="91">
        <v>5448</v>
      </c>
      <c r="I92" s="91">
        <v>5249</v>
      </c>
      <c r="J92" s="91">
        <v>5026</v>
      </c>
      <c r="K92" s="91">
        <v>5078</v>
      </c>
      <c r="L92" s="91">
        <v>4965</v>
      </c>
      <c r="M92" s="91">
        <v>4966</v>
      </c>
      <c r="N92" s="91">
        <v>4849</v>
      </c>
      <c r="O92" s="91">
        <v>4746</v>
      </c>
      <c r="P92" s="91">
        <v>4714</v>
      </c>
      <c r="Q92" s="91">
        <v>4794</v>
      </c>
      <c r="R92" s="91">
        <v>4520</v>
      </c>
      <c r="S92" s="91">
        <v>4423</v>
      </c>
      <c r="T92" s="91">
        <v>4441</v>
      </c>
      <c r="U92" s="91">
        <v>4473</v>
      </c>
      <c r="V92" s="91">
        <v>4407</v>
      </c>
      <c r="W92" s="91">
        <v>4451</v>
      </c>
      <c r="X92" s="91">
        <v>4463</v>
      </c>
      <c r="Y92" s="91">
        <v>4510</v>
      </c>
      <c r="Z92" s="91">
        <v>4620</v>
      </c>
      <c r="AA92" s="91">
        <v>4822</v>
      </c>
      <c r="AB92" s="91">
        <v>4985</v>
      </c>
      <c r="AC92" s="91">
        <v>5208</v>
      </c>
      <c r="AD92" s="91">
        <v>6615</v>
      </c>
      <c r="AE92" s="91">
        <v>15126</v>
      </c>
      <c r="AF92" s="91">
        <v>15553</v>
      </c>
      <c r="AG92" s="91">
        <v>15938</v>
      </c>
      <c r="AH92" s="91">
        <v>16315</v>
      </c>
      <c r="AI92" s="91">
        <v>16902</v>
      </c>
      <c r="AJ92" s="91">
        <v>17600</v>
      </c>
      <c r="AK92" s="91">
        <v>18230</v>
      </c>
      <c r="AL92" s="91">
        <v>19201</v>
      </c>
      <c r="AM92" s="91">
        <v>20373</v>
      </c>
      <c r="AN92" s="91">
        <v>22907</v>
      </c>
      <c r="AO92" s="91">
        <v>25347.291400763355</v>
      </c>
      <c r="AP92" s="91">
        <v>27219.267545918803</v>
      </c>
      <c r="AQ92" s="91">
        <v>28673.911084324842</v>
      </c>
      <c r="AR92" s="91">
        <v>29634.377315946916</v>
      </c>
      <c r="AS92" s="91">
        <v>30391.419323288439</v>
      </c>
      <c r="AT92" s="91">
        <v>31065.658545820261</v>
      </c>
      <c r="AU92" s="91">
        <v>31655.030184161576</v>
      </c>
      <c r="AV92" s="91">
        <v>32258.858958954152</v>
      </c>
      <c r="AW92" s="91">
        <v>32880.437307137348</v>
      </c>
      <c r="AX92" s="91">
        <v>33501.062327989654</v>
      </c>
      <c r="AY92" s="91">
        <v>34127.286021682601</v>
      </c>
      <c r="AZ92" s="91">
        <v>34760.679708500153</v>
      </c>
      <c r="BA92" s="91">
        <v>35235.960448527512</v>
      </c>
      <c r="BB92" s="91">
        <v>35728.69133102247</v>
      </c>
      <c r="BC92" s="91">
        <v>36240.196764165798</v>
      </c>
      <c r="BD92" s="91">
        <v>36757.847843067153</v>
      </c>
      <c r="BE92" s="91">
        <v>37289.928048650167</v>
      </c>
      <c r="BF92" s="91">
        <v>37771.174198737572</v>
      </c>
      <c r="BG92" s="91">
        <v>38280.699297429914</v>
      </c>
      <c r="BH92" s="91">
        <v>38842.907776648681</v>
      </c>
      <c r="BI92" s="91">
        <v>39423.92439987095</v>
      </c>
      <c r="BJ92" s="91">
        <v>40015.945689564694</v>
      </c>
      <c r="BK92" s="91">
        <v>40639.181228153218</v>
      </c>
    </row>
    <row r="93" spans="1:63" ht="12.75" customHeight="1" x14ac:dyDescent="0.2">
      <c r="A93" s="96"/>
      <c r="B93" s="98" t="s">
        <v>51</v>
      </c>
      <c r="C93" s="91" t="s">
        <v>32</v>
      </c>
      <c r="D93" s="91" t="s">
        <v>32</v>
      </c>
      <c r="E93" s="91" t="s">
        <v>32</v>
      </c>
      <c r="F93" s="91" t="s">
        <v>32</v>
      </c>
      <c r="G93" s="91">
        <v>2483.0923925923416</v>
      </c>
      <c r="H93" s="91">
        <v>2439</v>
      </c>
      <c r="I93" s="91">
        <v>2338</v>
      </c>
      <c r="J93" s="91">
        <v>2283</v>
      </c>
      <c r="K93" s="91">
        <v>2237</v>
      </c>
      <c r="L93" s="91">
        <v>2172</v>
      </c>
      <c r="M93" s="91">
        <v>2154</v>
      </c>
      <c r="N93" s="91">
        <v>2043</v>
      </c>
      <c r="O93" s="91">
        <v>2033</v>
      </c>
      <c r="P93" s="91">
        <v>1997</v>
      </c>
      <c r="Q93" s="91">
        <v>2078</v>
      </c>
      <c r="R93" s="91">
        <v>1879</v>
      </c>
      <c r="S93" s="91">
        <v>1815</v>
      </c>
      <c r="T93" s="91">
        <v>1763</v>
      </c>
      <c r="U93" s="91">
        <v>1708</v>
      </c>
      <c r="V93" s="91">
        <v>1681</v>
      </c>
      <c r="W93" s="91">
        <v>1649</v>
      </c>
      <c r="X93" s="91">
        <v>1600</v>
      </c>
      <c r="Y93" s="91">
        <v>1584</v>
      </c>
      <c r="Z93" s="91">
        <v>1556</v>
      </c>
      <c r="AA93" s="91">
        <v>1546</v>
      </c>
      <c r="AB93" s="91">
        <v>1549</v>
      </c>
      <c r="AC93" s="91">
        <v>1520</v>
      </c>
      <c r="AD93" s="91">
        <v>1865</v>
      </c>
      <c r="AE93" s="91">
        <v>3718</v>
      </c>
      <c r="AF93" s="91">
        <v>3789</v>
      </c>
      <c r="AG93" s="91">
        <v>3874</v>
      </c>
      <c r="AH93" s="91">
        <v>3914</v>
      </c>
      <c r="AI93" s="91">
        <v>3967</v>
      </c>
      <c r="AJ93" s="91">
        <v>4076</v>
      </c>
      <c r="AK93" s="91">
        <v>4154</v>
      </c>
      <c r="AL93" s="91">
        <v>4293</v>
      </c>
      <c r="AM93" s="91">
        <v>4484</v>
      </c>
      <c r="AN93" s="91">
        <v>4840</v>
      </c>
      <c r="AO93" s="91">
        <v>5235.9944536640896</v>
      </c>
      <c r="AP93" s="91">
        <v>5565.3183907196071</v>
      </c>
      <c r="AQ93" s="91">
        <v>5845.3979946976306</v>
      </c>
      <c r="AR93" s="91">
        <v>6086.0185919719888</v>
      </c>
      <c r="AS93" s="91">
        <v>6306.93188390263</v>
      </c>
      <c r="AT93" s="91">
        <v>6501.8407738648302</v>
      </c>
      <c r="AU93" s="91">
        <v>6689.6898094487888</v>
      </c>
      <c r="AV93" s="91">
        <v>6871.2406974212881</v>
      </c>
      <c r="AW93" s="91">
        <v>7057.3989178964221</v>
      </c>
      <c r="AX93" s="91">
        <v>7240.0206179193319</v>
      </c>
      <c r="AY93" s="91">
        <v>7424.4121039460933</v>
      </c>
      <c r="AZ93" s="91">
        <v>7601.8901133198688</v>
      </c>
      <c r="BA93" s="91">
        <v>7759.4756643894725</v>
      </c>
      <c r="BB93" s="91">
        <v>7909.8122412003931</v>
      </c>
      <c r="BC93" s="91">
        <v>8056.9884819143035</v>
      </c>
      <c r="BD93" s="91">
        <v>8203.0103580340183</v>
      </c>
      <c r="BE93" s="91">
        <v>8354.5719712589143</v>
      </c>
      <c r="BF93" s="91">
        <v>8507.799504379389</v>
      </c>
      <c r="BG93" s="91">
        <v>8666.9670456878066</v>
      </c>
      <c r="BH93" s="91">
        <v>8788.1275394528911</v>
      </c>
      <c r="BI93" s="91">
        <v>8913.9681799108457</v>
      </c>
      <c r="BJ93" s="91">
        <v>9038.4653730580867</v>
      </c>
      <c r="BK93" s="91">
        <v>9168.5516801049562</v>
      </c>
    </row>
    <row r="94" spans="1:63" ht="12.75" customHeight="1" x14ac:dyDescent="0.2">
      <c r="A94" s="96"/>
      <c r="B94" s="98" t="s">
        <v>52</v>
      </c>
      <c r="C94" s="91" t="s">
        <v>32</v>
      </c>
      <c r="D94" s="91" t="s">
        <v>32</v>
      </c>
      <c r="E94" s="91" t="s">
        <v>32</v>
      </c>
      <c r="F94" s="91" t="s">
        <v>32</v>
      </c>
      <c r="G94" s="91">
        <v>3225.4189660425905</v>
      </c>
      <c r="H94" s="91">
        <v>3245</v>
      </c>
      <c r="I94" s="91">
        <v>3150</v>
      </c>
      <c r="J94" s="91">
        <v>3064</v>
      </c>
      <c r="K94" s="91">
        <v>3070</v>
      </c>
      <c r="L94" s="91">
        <v>2986</v>
      </c>
      <c r="M94" s="91">
        <v>2938</v>
      </c>
      <c r="N94" s="91">
        <v>2867</v>
      </c>
      <c r="O94" s="91">
        <v>2803</v>
      </c>
      <c r="P94" s="91">
        <v>2814</v>
      </c>
      <c r="Q94" s="91">
        <v>2787</v>
      </c>
      <c r="R94" s="91">
        <v>2631</v>
      </c>
      <c r="S94" s="91">
        <v>2588</v>
      </c>
      <c r="T94" s="91">
        <v>2544</v>
      </c>
      <c r="U94" s="91">
        <v>2515</v>
      </c>
      <c r="V94" s="91">
        <v>2459</v>
      </c>
      <c r="W94" s="91">
        <v>2420</v>
      </c>
      <c r="X94" s="91">
        <v>2333</v>
      </c>
      <c r="Y94" s="91">
        <v>2308</v>
      </c>
      <c r="Z94" s="91">
        <v>2306</v>
      </c>
      <c r="AA94" s="91">
        <v>2345</v>
      </c>
      <c r="AB94" s="91">
        <v>2357</v>
      </c>
      <c r="AC94" s="91">
        <v>2387</v>
      </c>
      <c r="AD94" s="91">
        <v>2911</v>
      </c>
      <c r="AE94" s="91">
        <v>5866</v>
      </c>
      <c r="AF94" s="91">
        <v>5889</v>
      </c>
      <c r="AG94" s="91">
        <v>5963</v>
      </c>
      <c r="AH94" s="91">
        <v>6041</v>
      </c>
      <c r="AI94" s="91">
        <v>6103</v>
      </c>
      <c r="AJ94" s="91">
        <v>6201</v>
      </c>
      <c r="AK94" s="91">
        <v>6243</v>
      </c>
      <c r="AL94" s="91">
        <v>6486</v>
      </c>
      <c r="AM94" s="91">
        <v>6693</v>
      </c>
      <c r="AN94" s="91">
        <v>7211</v>
      </c>
      <c r="AO94" s="91">
        <v>7740.0901349565775</v>
      </c>
      <c r="AP94" s="91">
        <v>8156.7973094376284</v>
      </c>
      <c r="AQ94" s="91">
        <v>8483.0513559394967</v>
      </c>
      <c r="AR94" s="91">
        <v>8737.5608394803003</v>
      </c>
      <c r="AS94" s="91">
        <v>8952.3222154520899</v>
      </c>
      <c r="AT94" s="91">
        <v>9116.8866965137713</v>
      </c>
      <c r="AU94" s="91">
        <v>9267.8233873211539</v>
      </c>
      <c r="AV94" s="91">
        <v>9417.5870891822615</v>
      </c>
      <c r="AW94" s="91">
        <v>9571.2324488116392</v>
      </c>
      <c r="AX94" s="91">
        <v>9711.757937614866</v>
      </c>
      <c r="AY94" s="91">
        <v>9852.2538733413603</v>
      </c>
      <c r="AZ94" s="91">
        <v>9987.1693582075059</v>
      </c>
      <c r="BA94" s="91">
        <v>10088.558093537249</v>
      </c>
      <c r="BB94" s="91">
        <v>10186.873664334576</v>
      </c>
      <c r="BC94" s="91">
        <v>10289.899284090154</v>
      </c>
      <c r="BD94" s="91">
        <v>10376.112622428271</v>
      </c>
      <c r="BE94" s="91">
        <v>10466.292765067546</v>
      </c>
      <c r="BF94" s="91">
        <v>10560.319749001661</v>
      </c>
      <c r="BG94" s="91">
        <v>10654.637478102712</v>
      </c>
      <c r="BH94" s="91">
        <v>10744.376320778219</v>
      </c>
      <c r="BI94" s="91">
        <v>10841.536317439926</v>
      </c>
      <c r="BJ94" s="91">
        <v>10936.020584721187</v>
      </c>
      <c r="BK94" s="91">
        <v>11031.265475642424</v>
      </c>
    </row>
    <row r="95" spans="1:63" ht="12.75" customHeight="1" x14ac:dyDescent="0.2">
      <c r="A95" s="96"/>
      <c r="B95" s="98" t="s">
        <v>53</v>
      </c>
      <c r="C95" s="91" t="s">
        <v>32</v>
      </c>
      <c r="D95" s="91" t="s">
        <v>32</v>
      </c>
      <c r="E95" s="91" t="s">
        <v>32</v>
      </c>
      <c r="F95" s="91" t="s">
        <v>32</v>
      </c>
      <c r="G95" s="91">
        <v>683.3006060195687</v>
      </c>
      <c r="H95" s="91">
        <v>716</v>
      </c>
      <c r="I95" s="91">
        <v>691</v>
      </c>
      <c r="J95" s="91">
        <v>659</v>
      </c>
      <c r="K95" s="91">
        <v>681</v>
      </c>
      <c r="L95" s="91">
        <v>606</v>
      </c>
      <c r="M95" s="91">
        <v>607</v>
      </c>
      <c r="N95" s="91">
        <v>601</v>
      </c>
      <c r="O95" s="91">
        <v>580</v>
      </c>
      <c r="P95" s="91">
        <v>569</v>
      </c>
      <c r="Q95" s="91">
        <v>581</v>
      </c>
      <c r="R95" s="91">
        <v>524</v>
      </c>
      <c r="S95" s="91">
        <v>501</v>
      </c>
      <c r="T95" s="91">
        <v>487</v>
      </c>
      <c r="U95" s="91">
        <v>479</v>
      </c>
      <c r="V95" s="91">
        <v>490</v>
      </c>
      <c r="W95" s="91">
        <v>488</v>
      </c>
      <c r="X95" s="91">
        <v>485</v>
      </c>
      <c r="Y95" s="91">
        <v>482</v>
      </c>
      <c r="Z95" s="91">
        <v>493</v>
      </c>
      <c r="AA95" s="91">
        <v>490</v>
      </c>
      <c r="AB95" s="91">
        <v>486</v>
      </c>
      <c r="AC95" s="91">
        <v>477</v>
      </c>
      <c r="AD95" s="91">
        <v>670</v>
      </c>
      <c r="AE95" s="91">
        <v>1433</v>
      </c>
      <c r="AF95" s="91">
        <v>1452</v>
      </c>
      <c r="AG95" s="91">
        <v>1487</v>
      </c>
      <c r="AH95" s="91">
        <v>1498</v>
      </c>
      <c r="AI95" s="91">
        <v>1522</v>
      </c>
      <c r="AJ95" s="91">
        <v>1536</v>
      </c>
      <c r="AK95" s="91">
        <v>1587</v>
      </c>
      <c r="AL95" s="91">
        <v>1645</v>
      </c>
      <c r="AM95" s="91">
        <v>1709</v>
      </c>
      <c r="AN95" s="91">
        <v>1824</v>
      </c>
      <c r="AO95" s="91">
        <v>1966.9667012101984</v>
      </c>
      <c r="AP95" s="91">
        <v>2083.5557944708012</v>
      </c>
      <c r="AQ95" s="91">
        <v>2180.9819915400021</v>
      </c>
      <c r="AR95" s="91">
        <v>2260.7566513086026</v>
      </c>
      <c r="AS95" s="91">
        <v>2328.3021761327072</v>
      </c>
      <c r="AT95" s="91">
        <v>2385.7524917710602</v>
      </c>
      <c r="AU95" s="91">
        <v>2438.0631658006291</v>
      </c>
      <c r="AV95" s="91">
        <v>2489.751073366604</v>
      </c>
      <c r="AW95" s="91">
        <v>2540.8416012635298</v>
      </c>
      <c r="AX95" s="91">
        <v>2586.7529123204531</v>
      </c>
      <c r="AY95" s="91">
        <v>2632.9553621149698</v>
      </c>
      <c r="AZ95" s="91">
        <v>2679.4791828336724</v>
      </c>
      <c r="BA95" s="91">
        <v>2717.6427960194874</v>
      </c>
      <c r="BB95" s="91">
        <v>2753.2632332596995</v>
      </c>
      <c r="BC95" s="91">
        <v>2787.3126384167012</v>
      </c>
      <c r="BD95" s="91">
        <v>2819.5815914916466</v>
      </c>
      <c r="BE95" s="91">
        <v>2854.8032702391356</v>
      </c>
      <c r="BF95" s="91">
        <v>2887.1377318345772</v>
      </c>
      <c r="BG95" s="91">
        <v>2919.0962684733354</v>
      </c>
      <c r="BH95" s="91">
        <v>2948.7744695355059</v>
      </c>
      <c r="BI95" s="91">
        <v>2978.7223898005577</v>
      </c>
      <c r="BJ95" s="91">
        <v>3008.8339828222647</v>
      </c>
      <c r="BK95" s="91">
        <v>3040.3687483151029</v>
      </c>
    </row>
    <row r="96" spans="1:63" ht="12.75" customHeight="1" x14ac:dyDescent="0.2">
      <c r="A96" s="96"/>
      <c r="B96" s="98" t="s">
        <v>54</v>
      </c>
      <c r="C96" s="91" t="s">
        <v>32</v>
      </c>
      <c r="D96" s="91" t="s">
        <v>32</v>
      </c>
      <c r="E96" s="91" t="s">
        <v>32</v>
      </c>
      <c r="F96" s="91" t="s">
        <v>32</v>
      </c>
      <c r="G96" s="91">
        <v>140.06161763212242</v>
      </c>
      <c r="H96" s="91">
        <v>144</v>
      </c>
      <c r="I96" s="91">
        <v>136</v>
      </c>
      <c r="J96" s="91">
        <v>133</v>
      </c>
      <c r="K96" s="91">
        <v>133</v>
      </c>
      <c r="L96" s="91">
        <v>128</v>
      </c>
      <c r="M96" s="91">
        <v>120</v>
      </c>
      <c r="N96" s="91">
        <v>120</v>
      </c>
      <c r="O96" s="91">
        <v>116</v>
      </c>
      <c r="P96" s="91">
        <v>118</v>
      </c>
      <c r="Q96" s="91">
        <v>119</v>
      </c>
      <c r="R96" s="91">
        <v>110</v>
      </c>
      <c r="S96" s="91">
        <v>111</v>
      </c>
      <c r="T96" s="91">
        <v>109</v>
      </c>
      <c r="U96" s="91">
        <v>110</v>
      </c>
      <c r="V96" s="91">
        <v>111</v>
      </c>
      <c r="W96" s="91">
        <v>123</v>
      </c>
      <c r="X96" s="91">
        <v>133</v>
      </c>
      <c r="Y96" s="91">
        <v>156</v>
      </c>
      <c r="Z96" s="91">
        <v>169</v>
      </c>
      <c r="AA96" s="91">
        <v>194</v>
      </c>
      <c r="AB96" s="91">
        <v>213</v>
      </c>
      <c r="AC96" s="91">
        <v>228</v>
      </c>
      <c r="AD96" s="91">
        <v>315</v>
      </c>
      <c r="AE96" s="91">
        <v>1452</v>
      </c>
      <c r="AF96" s="91">
        <v>1480</v>
      </c>
      <c r="AG96" s="91">
        <v>1524</v>
      </c>
      <c r="AH96" s="91">
        <v>1574</v>
      </c>
      <c r="AI96" s="91">
        <v>1627</v>
      </c>
      <c r="AJ96" s="91">
        <v>1676</v>
      </c>
      <c r="AK96" s="91">
        <v>1755</v>
      </c>
      <c r="AL96" s="91">
        <v>1841</v>
      </c>
      <c r="AM96" s="91">
        <v>1999</v>
      </c>
      <c r="AN96" s="91">
        <v>2266</v>
      </c>
      <c r="AO96" s="91">
        <v>2598.8269696346929</v>
      </c>
      <c r="AP96" s="91">
        <v>2840.1834752978066</v>
      </c>
      <c r="AQ96" s="91">
        <v>3014.3585798493946</v>
      </c>
      <c r="AR96" s="91">
        <v>3141.5017250668006</v>
      </c>
      <c r="AS96" s="91">
        <v>3240.1253921929092</v>
      </c>
      <c r="AT96" s="91">
        <v>3320.4392403978004</v>
      </c>
      <c r="AU96" s="91">
        <v>3389.6195034479938</v>
      </c>
      <c r="AV96" s="91">
        <v>3460.3314220639968</v>
      </c>
      <c r="AW96" s="91">
        <v>3532.7932272514058</v>
      </c>
      <c r="AX96" s="91">
        <v>3607.9828885443917</v>
      </c>
      <c r="AY96" s="91">
        <v>3685.6556213818913</v>
      </c>
      <c r="AZ96" s="91">
        <v>3762.4591239349897</v>
      </c>
      <c r="BA96" s="91">
        <v>3814.7801751034117</v>
      </c>
      <c r="BB96" s="91">
        <v>3871.6807097011983</v>
      </c>
      <c r="BC96" s="91">
        <v>3931.7950044736963</v>
      </c>
      <c r="BD96" s="91">
        <v>3990.3441388292017</v>
      </c>
      <c r="BE96" s="91">
        <v>4050.2299450308874</v>
      </c>
      <c r="BF96" s="91">
        <v>4110.8631795425008</v>
      </c>
      <c r="BG96" s="91">
        <v>4172.1311050922295</v>
      </c>
      <c r="BH96" s="91">
        <v>4231.9499118055392</v>
      </c>
      <c r="BI96" s="91">
        <v>4291.3612157589841</v>
      </c>
      <c r="BJ96" s="91">
        <v>4350.82060957866</v>
      </c>
      <c r="BK96" s="91">
        <v>4410.5705609331335</v>
      </c>
    </row>
    <row r="97" spans="1:63" ht="12.75" customHeight="1" x14ac:dyDescent="0.2">
      <c r="A97" s="96"/>
      <c r="B97" s="98" t="s">
        <v>55</v>
      </c>
      <c r="C97" s="91" t="s">
        <v>32</v>
      </c>
      <c r="D97" s="91" t="s">
        <v>32</v>
      </c>
      <c r="E97" s="91" t="s">
        <v>32</v>
      </c>
      <c r="F97" s="91" t="s">
        <v>32</v>
      </c>
      <c r="G97" s="91">
        <v>939.41327826116401</v>
      </c>
      <c r="H97" s="91">
        <v>956</v>
      </c>
      <c r="I97" s="91">
        <v>952</v>
      </c>
      <c r="J97" s="91">
        <v>934</v>
      </c>
      <c r="K97" s="91">
        <v>934</v>
      </c>
      <c r="L97" s="91">
        <v>912</v>
      </c>
      <c r="M97" s="91">
        <v>890</v>
      </c>
      <c r="N97" s="91">
        <v>874</v>
      </c>
      <c r="O97" s="91">
        <v>873</v>
      </c>
      <c r="P97" s="91">
        <v>841</v>
      </c>
      <c r="Q97" s="91">
        <v>829</v>
      </c>
      <c r="R97" s="91">
        <v>800</v>
      </c>
      <c r="S97" s="91">
        <v>799</v>
      </c>
      <c r="T97" s="91">
        <v>782</v>
      </c>
      <c r="U97" s="91">
        <v>791</v>
      </c>
      <c r="V97" s="91">
        <v>797</v>
      </c>
      <c r="W97" s="91">
        <v>803</v>
      </c>
      <c r="X97" s="91">
        <v>786</v>
      </c>
      <c r="Y97" s="91">
        <v>821</v>
      </c>
      <c r="Z97" s="91">
        <v>808</v>
      </c>
      <c r="AA97" s="91">
        <v>836</v>
      </c>
      <c r="AB97" s="91">
        <v>839</v>
      </c>
      <c r="AC97" s="91">
        <v>867</v>
      </c>
      <c r="AD97" s="91">
        <v>1059</v>
      </c>
      <c r="AE97" s="91">
        <v>2364</v>
      </c>
      <c r="AF97" s="91">
        <v>2380</v>
      </c>
      <c r="AG97" s="91">
        <v>2461</v>
      </c>
      <c r="AH97" s="91">
        <v>2523</v>
      </c>
      <c r="AI97" s="91">
        <v>2589</v>
      </c>
      <c r="AJ97" s="91">
        <v>2664</v>
      </c>
      <c r="AK97" s="91">
        <v>2769</v>
      </c>
      <c r="AL97" s="91">
        <v>2892</v>
      </c>
      <c r="AM97" s="91">
        <v>3060</v>
      </c>
      <c r="AN97" s="91">
        <v>3528</v>
      </c>
      <c r="AO97" s="91">
        <v>3954.0795863189942</v>
      </c>
      <c r="AP97" s="91">
        <v>4309.6711339017838</v>
      </c>
      <c r="AQ97" s="91">
        <v>4597.1988623176076</v>
      </c>
      <c r="AR97" s="91">
        <v>4831.6692291561949</v>
      </c>
      <c r="AS97" s="91">
        <v>5032.6111043960018</v>
      </c>
      <c r="AT97" s="91">
        <v>5207.5041818249483</v>
      </c>
      <c r="AU97" s="91">
        <v>5369.7257407287952</v>
      </c>
      <c r="AV97" s="91">
        <v>5527.0814534804113</v>
      </c>
      <c r="AW97" s="91">
        <v>5684.0658279007866</v>
      </c>
      <c r="AX97" s="91">
        <v>5838.7212502456041</v>
      </c>
      <c r="AY97" s="91">
        <v>5994.9743442506133</v>
      </c>
      <c r="AZ97" s="91">
        <v>6151.2378898176012</v>
      </c>
      <c r="BA97" s="91">
        <v>6282.936082162706</v>
      </c>
      <c r="BB97" s="91">
        <v>6412.955592970101</v>
      </c>
      <c r="BC97" s="91">
        <v>6544.4429672492915</v>
      </c>
      <c r="BD97" s="91">
        <v>6674.602020962795</v>
      </c>
      <c r="BE97" s="91">
        <v>6806.8258553770966</v>
      </c>
      <c r="BF97" s="91">
        <v>6937.9359165968417</v>
      </c>
      <c r="BG97" s="91">
        <v>7071.4564797666571</v>
      </c>
      <c r="BH97" s="91">
        <v>7207.4739549816532</v>
      </c>
      <c r="BI97" s="91">
        <v>7346.97743909155</v>
      </c>
      <c r="BJ97" s="91">
        <v>7484.8325999233084</v>
      </c>
      <c r="BK97" s="91">
        <v>7623.7883298467177</v>
      </c>
    </row>
    <row r="98" spans="1:63" ht="12.75" customHeight="1" x14ac:dyDescent="0.2">
      <c r="A98" s="96"/>
      <c r="B98" s="98" t="s">
        <v>59</v>
      </c>
      <c r="C98" s="91" t="s">
        <v>32</v>
      </c>
      <c r="D98" s="91" t="s">
        <v>32</v>
      </c>
      <c r="E98" s="91" t="s">
        <v>32</v>
      </c>
      <c r="F98" s="91" t="s">
        <v>32</v>
      </c>
      <c r="G98" s="91">
        <v>0</v>
      </c>
      <c r="H98" s="91">
        <v>0</v>
      </c>
      <c r="I98" s="91">
        <v>0</v>
      </c>
      <c r="J98" s="91">
        <v>0</v>
      </c>
      <c r="K98" s="91">
        <v>0</v>
      </c>
      <c r="L98" s="91">
        <v>0</v>
      </c>
      <c r="M98" s="91">
        <v>0</v>
      </c>
      <c r="N98" s="91">
        <v>0</v>
      </c>
      <c r="O98" s="91">
        <v>0</v>
      </c>
      <c r="P98" s="91">
        <v>0</v>
      </c>
      <c r="Q98" s="91">
        <v>0</v>
      </c>
      <c r="R98" s="91">
        <v>0</v>
      </c>
      <c r="S98" s="91">
        <v>17</v>
      </c>
      <c r="T98" s="91">
        <v>15</v>
      </c>
      <c r="U98" s="91">
        <v>15</v>
      </c>
      <c r="V98" s="91">
        <v>14</v>
      </c>
      <c r="W98" s="91">
        <v>23</v>
      </c>
      <c r="X98" s="91">
        <v>43</v>
      </c>
      <c r="Y98" s="91">
        <v>49</v>
      </c>
      <c r="Z98" s="91">
        <v>60</v>
      </c>
      <c r="AA98" s="91">
        <v>82</v>
      </c>
      <c r="AB98" s="91">
        <v>78</v>
      </c>
      <c r="AC98" s="91">
        <v>81</v>
      </c>
      <c r="AD98" s="91">
        <v>105</v>
      </c>
      <c r="AE98" s="91">
        <v>291</v>
      </c>
      <c r="AF98" s="91">
        <v>311</v>
      </c>
      <c r="AG98" s="91">
        <v>335</v>
      </c>
      <c r="AH98" s="91">
        <v>357</v>
      </c>
      <c r="AI98" s="91">
        <v>375</v>
      </c>
      <c r="AJ98" s="91">
        <v>396</v>
      </c>
      <c r="AK98" s="91">
        <v>426</v>
      </c>
      <c r="AL98" s="91">
        <v>426</v>
      </c>
      <c r="AM98" s="91">
        <v>458</v>
      </c>
      <c r="AN98" s="91">
        <v>482</v>
      </c>
      <c r="AO98" s="91">
        <v>505.25538396409945</v>
      </c>
      <c r="AP98" s="91">
        <v>530.3618039216999</v>
      </c>
      <c r="AQ98" s="91">
        <v>554.97574202629983</v>
      </c>
      <c r="AR98" s="91">
        <v>577.12992217429962</v>
      </c>
      <c r="AS98" s="91">
        <v>596.95139191959993</v>
      </c>
      <c r="AT98" s="91">
        <v>620.78749916530023</v>
      </c>
      <c r="AU98" s="91">
        <v>643.82190573299988</v>
      </c>
      <c r="AV98" s="91">
        <v>666.70624390534203</v>
      </c>
      <c r="AW98" s="91">
        <v>687.60035377027225</v>
      </c>
      <c r="AX98" s="91">
        <v>708.37088885485446</v>
      </c>
      <c r="AY98" s="91">
        <v>728.03377413700775</v>
      </c>
      <c r="AZ98" s="91">
        <v>748.45333112198693</v>
      </c>
      <c r="BA98" s="91">
        <v>768.82492701998569</v>
      </c>
      <c r="BB98" s="91">
        <v>788.70902789588592</v>
      </c>
      <c r="BC98" s="91">
        <v>808.65244053822153</v>
      </c>
      <c r="BD98" s="91">
        <v>828.71431441739776</v>
      </c>
      <c r="BE98" s="91">
        <v>848.90462997061161</v>
      </c>
      <c r="BF98" s="91">
        <v>869.2113655410883</v>
      </c>
      <c r="BG98" s="91">
        <v>889.64544611964652</v>
      </c>
      <c r="BH98" s="91">
        <v>911.52074662013342</v>
      </c>
      <c r="BI98" s="91">
        <v>934.31901089134067</v>
      </c>
      <c r="BJ98" s="91">
        <v>956.26964517823012</v>
      </c>
      <c r="BK98" s="91">
        <v>978.54004969530433</v>
      </c>
    </row>
    <row r="99" spans="1:63" ht="12.75" customHeight="1" x14ac:dyDescent="0.2">
      <c r="A99" s="96"/>
      <c r="B99" s="98" t="s">
        <v>60</v>
      </c>
      <c r="C99" s="98">
        <v>28993</v>
      </c>
      <c r="D99" s="98">
        <v>28211.5</v>
      </c>
      <c r="E99" s="98">
        <v>27430</v>
      </c>
      <c r="F99" s="98">
        <v>28490</v>
      </c>
      <c r="G99" s="98">
        <v>29550</v>
      </c>
      <c r="H99" s="98">
        <v>29662</v>
      </c>
      <c r="I99" s="98">
        <v>28333</v>
      </c>
      <c r="J99" s="98">
        <v>27344</v>
      </c>
      <c r="K99" s="98">
        <v>27164</v>
      </c>
      <c r="L99" s="98">
        <v>26261</v>
      </c>
      <c r="M99" s="98">
        <v>25766</v>
      </c>
      <c r="N99" s="98">
        <v>24978</v>
      </c>
      <c r="O99" s="98">
        <v>24480</v>
      </c>
      <c r="P99" s="98">
        <v>23926</v>
      </c>
      <c r="Q99" s="98">
        <v>23789</v>
      </c>
      <c r="R99" s="98">
        <v>22383</v>
      </c>
      <c r="S99" s="98">
        <v>21662</v>
      </c>
      <c r="T99" s="98">
        <v>21281</v>
      </c>
      <c r="U99" s="98">
        <v>20923</v>
      </c>
      <c r="V99" s="98">
        <v>20492</v>
      </c>
      <c r="W99" s="98">
        <v>20353</v>
      </c>
      <c r="X99" s="98">
        <v>19953</v>
      </c>
      <c r="Y99" s="98">
        <v>19803</v>
      </c>
      <c r="Z99" s="98">
        <v>19742</v>
      </c>
      <c r="AA99" s="98">
        <v>19974</v>
      </c>
      <c r="AB99" s="98">
        <v>20082</v>
      </c>
      <c r="AC99" s="98">
        <v>20383</v>
      </c>
      <c r="AD99" s="98">
        <v>24667</v>
      </c>
      <c r="AE99" s="98">
        <v>51867</v>
      </c>
      <c r="AF99" s="98">
        <v>52643</v>
      </c>
      <c r="AG99" s="98">
        <v>53713</v>
      </c>
      <c r="AH99" s="98">
        <v>54576</v>
      </c>
      <c r="AI99" s="98">
        <v>55968</v>
      </c>
      <c r="AJ99" s="98">
        <v>57683</v>
      </c>
      <c r="AK99" s="98">
        <v>59194</v>
      </c>
      <c r="AL99" s="98">
        <v>61653</v>
      </c>
      <c r="AM99" s="98">
        <v>64606</v>
      </c>
      <c r="AN99" s="98">
        <v>71390</v>
      </c>
      <c r="AO99" s="98">
        <v>78188.980214663388</v>
      </c>
      <c r="AP99" s="98">
        <v>83536.261222447341</v>
      </c>
      <c r="AQ99" s="98">
        <v>87773.295158279783</v>
      </c>
      <c r="AR99" s="98">
        <v>90978.52563747346</v>
      </c>
      <c r="AS99" s="98">
        <v>93672.567813467118</v>
      </c>
      <c r="AT99" s="98">
        <v>95992.01872949992</v>
      </c>
      <c r="AU99" s="98">
        <v>98110.356604991874</v>
      </c>
      <c r="AV99" s="98">
        <v>100212.13502493265</v>
      </c>
      <c r="AW99" s="98">
        <v>102365.69467651342</v>
      </c>
      <c r="AX99" s="98">
        <v>104491.61658247157</v>
      </c>
      <c r="AY99" s="98">
        <v>106656.73036576661</v>
      </c>
      <c r="AZ99" s="98">
        <v>108817.69916858684</v>
      </c>
      <c r="BA99" s="98">
        <v>110567.66105827369</v>
      </c>
      <c r="BB99" s="98">
        <v>112289.64886338857</v>
      </c>
      <c r="BC99" s="98">
        <v>114065.41114263996</v>
      </c>
      <c r="BD99" s="98">
        <v>115865.81127110477</v>
      </c>
      <c r="BE99" s="98">
        <v>117730.30649528792</v>
      </c>
      <c r="BF99" s="98">
        <v>119499.92424510815</v>
      </c>
      <c r="BG99" s="98">
        <v>121334.56788005821</v>
      </c>
      <c r="BH99" s="98">
        <v>123242.63335664873</v>
      </c>
      <c r="BI99" s="98">
        <v>125225.57301026575</v>
      </c>
      <c r="BJ99" s="98">
        <v>127216.80639452227</v>
      </c>
      <c r="BK99" s="98">
        <v>129273.61993927408</v>
      </c>
    </row>
    <row r="100" spans="1:63" ht="12.75" customHeight="1" x14ac:dyDescent="0.2">
      <c r="A100" s="96"/>
      <c r="B100" s="98" t="s">
        <v>12</v>
      </c>
    </row>
    <row r="101" spans="1:63" ht="12.75" customHeight="1" x14ac:dyDescent="0.2">
      <c r="A101" s="96"/>
    </row>
    <row r="102" spans="1:63" ht="12.75" customHeight="1" x14ac:dyDescent="0.2">
      <c r="A102" s="96"/>
    </row>
    <row r="103" spans="1:63" ht="12.75" customHeight="1" x14ac:dyDescent="0.2">
      <c r="A103" s="96"/>
    </row>
    <row r="104" spans="1:63" ht="12.75" customHeight="1" x14ac:dyDescent="0.2">
      <c r="A104" s="96"/>
    </row>
    <row r="105" spans="1:63" ht="12.75" customHeight="1" x14ac:dyDescent="0.2">
      <c r="A105" s="96"/>
    </row>
    <row r="106" spans="1:63" ht="12.75" customHeight="1" x14ac:dyDescent="0.2">
      <c r="A106" s="96"/>
    </row>
    <row r="107" spans="1:63" ht="12.75" customHeight="1" x14ac:dyDescent="0.2">
      <c r="A107" s="96"/>
    </row>
    <row r="108" spans="1:63" ht="12.75" customHeight="1" x14ac:dyDescent="0.2">
      <c r="A108" s="96"/>
    </row>
    <row r="109" spans="1:63" ht="12.75" customHeight="1" x14ac:dyDescent="0.2">
      <c r="A109" s="96"/>
    </row>
    <row r="110" spans="1:63" ht="12.75" customHeight="1" x14ac:dyDescent="0.2">
      <c r="A110" s="106" t="s">
        <v>93</v>
      </c>
    </row>
    <row r="111" spans="1:63" ht="12.75" customHeight="1" x14ac:dyDescent="0.2">
      <c r="B111" s="98" t="s">
        <v>56</v>
      </c>
      <c r="AE111" s="91">
        <v>4082</v>
      </c>
      <c r="AF111" s="91">
        <v>4431</v>
      </c>
      <c r="AG111" s="91">
        <v>4768</v>
      </c>
      <c r="AH111" s="91">
        <v>5006</v>
      </c>
      <c r="AI111" s="91">
        <v>5475</v>
      </c>
      <c r="AJ111" s="91">
        <v>5963</v>
      </c>
      <c r="AK111" s="91">
        <v>6298</v>
      </c>
      <c r="AL111" s="91">
        <v>6800</v>
      </c>
      <c r="AM111" s="91">
        <v>7337</v>
      </c>
      <c r="AN111" s="91">
        <v>8150</v>
      </c>
      <c r="AO111" s="91">
        <v>8841.7465816348649</v>
      </c>
      <c r="AP111" s="91">
        <v>9524.1726282117961</v>
      </c>
      <c r="AQ111" s="91">
        <v>10172.157731279971</v>
      </c>
      <c r="AR111" s="91">
        <v>10782.942946060684</v>
      </c>
      <c r="AS111" s="91">
        <v>11354.183037377828</v>
      </c>
      <c r="AT111" s="91">
        <v>11892.102490106725</v>
      </c>
      <c r="AU111" s="91">
        <v>12403.905119017989</v>
      </c>
      <c r="AV111" s="91">
        <v>12898.606042872367</v>
      </c>
      <c r="AW111" s="91">
        <v>13382.246419406063</v>
      </c>
      <c r="AX111" s="91">
        <v>13862.560380910609</v>
      </c>
      <c r="AY111" s="91">
        <v>14342.067969121661</v>
      </c>
      <c r="AZ111" s="91">
        <v>14816.209921148959</v>
      </c>
      <c r="BA111" s="91">
        <v>15270.598073722758</v>
      </c>
      <c r="BB111" s="91">
        <v>15717.889643864766</v>
      </c>
      <c r="BC111" s="91">
        <v>16163.837431658474</v>
      </c>
      <c r="BD111" s="91">
        <v>16613.685741352769</v>
      </c>
      <c r="BE111" s="91">
        <v>17068.172224551927</v>
      </c>
      <c r="BF111" s="91">
        <v>17510.292575060281</v>
      </c>
      <c r="BG111" s="91">
        <v>17956.39804072239</v>
      </c>
      <c r="BH111" s="91">
        <v>18424.39720410794</v>
      </c>
      <c r="BI111" s="91">
        <v>18900.426261785939</v>
      </c>
      <c r="BJ111" s="91">
        <v>19382.287246387001</v>
      </c>
      <c r="BK111" s="91">
        <v>19871.497871061223</v>
      </c>
    </row>
    <row r="112" spans="1:63" ht="12.75" customHeight="1" x14ac:dyDescent="0.2">
      <c r="A112" s="96"/>
      <c r="B112" s="98" t="s">
        <v>49</v>
      </c>
      <c r="AE112" s="91">
        <v>2098</v>
      </c>
      <c r="AF112" s="91">
        <v>2286</v>
      </c>
      <c r="AG112" s="91">
        <v>2475</v>
      </c>
      <c r="AH112" s="91">
        <v>2656</v>
      </c>
      <c r="AI112" s="91">
        <v>2875</v>
      </c>
      <c r="AJ112" s="91">
        <v>3071</v>
      </c>
      <c r="AK112" s="91">
        <v>3304</v>
      </c>
      <c r="AL112" s="91">
        <v>3588</v>
      </c>
      <c r="AM112" s="91">
        <v>3832</v>
      </c>
      <c r="AN112" s="91">
        <v>4143</v>
      </c>
      <c r="AO112" s="91">
        <v>4485.7382685163338</v>
      </c>
      <c r="AP112" s="91">
        <v>4824.7747460455294</v>
      </c>
      <c r="AQ112" s="91">
        <v>5152.3266094926976</v>
      </c>
      <c r="AR112" s="91">
        <v>5471.2565366642439</v>
      </c>
      <c r="AS112" s="91">
        <v>5782.2407479145477</v>
      </c>
      <c r="AT112" s="91">
        <v>6083.1273045627941</v>
      </c>
      <c r="AU112" s="91">
        <v>6374.8363253003936</v>
      </c>
      <c r="AV112" s="91">
        <v>6657.957740413488</v>
      </c>
      <c r="AW112" s="91">
        <v>6939.4455067133067</v>
      </c>
      <c r="AX112" s="91">
        <v>7220.4438083556006</v>
      </c>
      <c r="AY112" s="91">
        <v>7500.4361071282356</v>
      </c>
      <c r="AZ112" s="91">
        <v>7781.0300872336184</v>
      </c>
      <c r="BA112" s="91">
        <v>8054.9485904980393</v>
      </c>
      <c r="BB112" s="91">
        <v>8308.3753453631125</v>
      </c>
      <c r="BC112" s="91">
        <v>8561.7647758234034</v>
      </c>
      <c r="BD112" s="91">
        <v>8832.1518361993622</v>
      </c>
      <c r="BE112" s="91">
        <v>9105.6336213873892</v>
      </c>
      <c r="BF112" s="91">
        <v>9379.4278873346448</v>
      </c>
      <c r="BG112" s="91">
        <v>9655.5911434901573</v>
      </c>
      <c r="BH112" s="91">
        <v>9937.3691252468361</v>
      </c>
      <c r="BI112" s="91">
        <v>10225.413677979923</v>
      </c>
      <c r="BJ112" s="91">
        <v>10518.267591972543</v>
      </c>
      <c r="BK112" s="91">
        <v>10818.246545732325</v>
      </c>
    </row>
    <row r="113" spans="1:63" ht="12.75" customHeight="1" x14ac:dyDescent="0.2">
      <c r="A113" s="96"/>
      <c r="B113" s="98" t="s">
        <v>50</v>
      </c>
      <c r="AE113" s="91">
        <v>6006</v>
      </c>
      <c r="AF113" s="91">
        <v>6623</v>
      </c>
      <c r="AG113" s="91">
        <v>7073</v>
      </c>
      <c r="AH113" s="91">
        <v>7408</v>
      </c>
      <c r="AI113" s="91">
        <v>8015</v>
      </c>
      <c r="AJ113" s="91">
        <v>8670</v>
      </c>
      <c r="AK113" s="91">
        <v>9308</v>
      </c>
      <c r="AL113" s="91">
        <v>10000</v>
      </c>
      <c r="AM113" s="91">
        <v>10769</v>
      </c>
      <c r="AN113" s="91">
        <v>11914</v>
      </c>
      <c r="AO113" s="91">
        <v>12952.509833985911</v>
      </c>
      <c r="AP113" s="91">
        <v>13986.527104311399</v>
      </c>
      <c r="AQ113" s="91">
        <v>14965.253066241778</v>
      </c>
      <c r="AR113" s="91">
        <v>15752.398103093461</v>
      </c>
      <c r="AS113" s="91">
        <v>16461.148031676646</v>
      </c>
      <c r="AT113" s="91">
        <v>17156.525000111575</v>
      </c>
      <c r="AU113" s="91">
        <v>17796.997641232047</v>
      </c>
      <c r="AV113" s="91">
        <v>18425.473532592201</v>
      </c>
      <c r="AW113" s="91">
        <v>19039.826327673953</v>
      </c>
      <c r="AX113" s="91">
        <v>19647.042888095872</v>
      </c>
      <c r="AY113" s="91">
        <v>20248.03810078184</v>
      </c>
      <c r="AZ113" s="91">
        <v>20853.427656218606</v>
      </c>
      <c r="BA113" s="91">
        <v>21434.392704573645</v>
      </c>
      <c r="BB113" s="91">
        <v>22010.061514853754</v>
      </c>
      <c r="BC113" s="91">
        <v>22585.525850100676</v>
      </c>
      <c r="BD113" s="91">
        <v>23163.231498908473</v>
      </c>
      <c r="BE113" s="91">
        <v>23746.445575637437</v>
      </c>
      <c r="BF113" s="91">
        <v>24313.584017327514</v>
      </c>
      <c r="BG113" s="91">
        <v>24891.663246401717</v>
      </c>
      <c r="BH113" s="91">
        <v>25498.981652952451</v>
      </c>
      <c r="BI113" s="91">
        <v>26117.216705094412</v>
      </c>
      <c r="BJ113" s="91">
        <v>26748.694049385409</v>
      </c>
      <c r="BK113" s="91">
        <v>27394.744231365032</v>
      </c>
    </row>
    <row r="114" spans="1:63" ht="12.75" customHeight="1" x14ac:dyDescent="0.2">
      <c r="A114" s="96"/>
      <c r="B114" s="98" t="s">
        <v>51</v>
      </c>
      <c r="AE114" s="91">
        <v>1042</v>
      </c>
      <c r="AF114" s="91">
        <v>1160</v>
      </c>
      <c r="AG114" s="91">
        <v>1264</v>
      </c>
      <c r="AH114" s="91">
        <v>1335</v>
      </c>
      <c r="AI114" s="91">
        <v>1408</v>
      </c>
      <c r="AJ114" s="91">
        <v>1487</v>
      </c>
      <c r="AK114" s="91">
        <v>1576</v>
      </c>
      <c r="AL114" s="91">
        <v>1717</v>
      </c>
      <c r="AM114" s="91">
        <v>1860</v>
      </c>
      <c r="AN114" s="91">
        <v>1999</v>
      </c>
      <c r="AO114" s="91">
        <v>2154.1306707546</v>
      </c>
      <c r="AP114" s="91">
        <v>2304.8042950884069</v>
      </c>
      <c r="AQ114" s="91">
        <v>2449.4763744720922</v>
      </c>
      <c r="AR114" s="91">
        <v>2591.5837552198054</v>
      </c>
      <c r="AS114" s="91">
        <v>2731.5777380616969</v>
      </c>
      <c r="AT114" s="91">
        <v>2867.6455305724048</v>
      </c>
      <c r="AU114" s="91">
        <v>3000.537486397207</v>
      </c>
      <c r="AV114" s="91">
        <v>3131.8096040931914</v>
      </c>
      <c r="AW114" s="91">
        <v>3262.1314236868102</v>
      </c>
      <c r="AX114" s="91">
        <v>3393.8354356966061</v>
      </c>
      <c r="AY114" s="91">
        <v>3526.1666885174964</v>
      </c>
      <c r="AZ114" s="91">
        <v>3656.5043218468927</v>
      </c>
      <c r="BA114" s="91">
        <v>3781.7054153684999</v>
      </c>
      <c r="BB114" s="91">
        <v>3906.3653462726797</v>
      </c>
      <c r="BC114" s="91">
        <v>4030.5047252796071</v>
      </c>
      <c r="BD114" s="91">
        <v>4153.858422541357</v>
      </c>
      <c r="BE114" s="91">
        <v>4277.079408639258</v>
      </c>
      <c r="BF114" s="91">
        <v>4402.3092201412428</v>
      </c>
      <c r="BG114" s="91">
        <v>4529.5121371194818</v>
      </c>
      <c r="BH114" s="91">
        <v>4642.6404012293142</v>
      </c>
      <c r="BI114" s="91">
        <v>4755.2702464419781</v>
      </c>
      <c r="BJ114" s="91">
        <v>4870.226818022551</v>
      </c>
      <c r="BK114" s="91">
        <v>4987.2281250708565</v>
      </c>
    </row>
    <row r="115" spans="1:63" ht="12.75" customHeight="1" x14ac:dyDescent="0.2">
      <c r="A115" s="96"/>
      <c r="B115" s="98" t="s">
        <v>52</v>
      </c>
      <c r="AE115" s="91">
        <v>1669</v>
      </c>
      <c r="AF115" s="91">
        <v>1781</v>
      </c>
      <c r="AG115" s="91">
        <v>1861</v>
      </c>
      <c r="AH115" s="91">
        <v>2010</v>
      </c>
      <c r="AI115" s="91">
        <v>2091</v>
      </c>
      <c r="AJ115" s="91">
        <v>2155</v>
      </c>
      <c r="AK115" s="91">
        <v>2246</v>
      </c>
      <c r="AL115" s="91">
        <v>2380</v>
      </c>
      <c r="AM115" s="91">
        <v>2515</v>
      </c>
      <c r="AN115" s="91">
        <v>2767</v>
      </c>
      <c r="AO115" s="91">
        <v>2964.4734242513068</v>
      </c>
      <c r="AP115" s="91">
        <v>3148.7287851897995</v>
      </c>
      <c r="AQ115" s="91">
        <v>3321.3253710144818</v>
      </c>
      <c r="AR115" s="91">
        <v>3483.4686393745937</v>
      </c>
      <c r="AS115" s="91">
        <v>3637.1195185897973</v>
      </c>
      <c r="AT115" s="91">
        <v>3785.1697684224787</v>
      </c>
      <c r="AU115" s="91">
        <v>3927.1357323891289</v>
      </c>
      <c r="AV115" s="91">
        <v>4066.0262892497112</v>
      </c>
      <c r="AW115" s="91">
        <v>4202.6397229502481</v>
      </c>
      <c r="AX115" s="91">
        <v>4334.4270052748152</v>
      </c>
      <c r="AY115" s="91">
        <v>4462.7230130372836</v>
      </c>
      <c r="AZ115" s="91">
        <v>4589.2570258328833</v>
      </c>
      <c r="BA115" s="91">
        <v>4709.2003260183192</v>
      </c>
      <c r="BB115" s="91">
        <v>4828.7331388576613</v>
      </c>
      <c r="BC115" s="91">
        <v>4947.6210338883693</v>
      </c>
      <c r="BD115" s="91">
        <v>5058.2543618964737</v>
      </c>
      <c r="BE115" s="91">
        <v>5165.8188474221388</v>
      </c>
      <c r="BF115" s="91">
        <v>5274.2317192548153</v>
      </c>
      <c r="BG115" s="91">
        <v>5380.0209355469924</v>
      </c>
      <c r="BH115" s="91">
        <v>5482.5358845243873</v>
      </c>
      <c r="BI115" s="91">
        <v>5583.394889028069</v>
      </c>
      <c r="BJ115" s="91">
        <v>5685.35054500147</v>
      </c>
      <c r="BK115" s="91">
        <v>5788.8825147741363</v>
      </c>
    </row>
    <row r="116" spans="1:63" ht="12.75" customHeight="1" x14ac:dyDescent="0.2">
      <c r="A116" s="96"/>
      <c r="B116" s="98" t="s">
        <v>53</v>
      </c>
      <c r="AE116" s="91">
        <v>312</v>
      </c>
      <c r="AF116" s="91">
        <v>335</v>
      </c>
      <c r="AG116" s="91">
        <v>364</v>
      </c>
      <c r="AH116" s="91">
        <v>392</v>
      </c>
      <c r="AI116" s="91">
        <v>421</v>
      </c>
      <c r="AJ116" s="91">
        <v>459</v>
      </c>
      <c r="AK116" s="91">
        <v>492</v>
      </c>
      <c r="AL116" s="91">
        <v>529</v>
      </c>
      <c r="AM116" s="91">
        <v>588</v>
      </c>
      <c r="AN116" s="91">
        <v>631</v>
      </c>
      <c r="AO116" s="91">
        <v>677.16771160159942</v>
      </c>
      <c r="AP116" s="91">
        <v>723.00997921610167</v>
      </c>
      <c r="AQ116" s="91">
        <v>769.40014620159843</v>
      </c>
      <c r="AR116" s="91">
        <v>814.73415007119922</v>
      </c>
      <c r="AS116" s="91">
        <v>858.90367695029784</v>
      </c>
      <c r="AT116" s="91">
        <v>901.21820168010004</v>
      </c>
      <c r="AU116" s="91">
        <v>941.78099570839959</v>
      </c>
      <c r="AV116" s="91">
        <v>982.45068210880197</v>
      </c>
      <c r="AW116" s="91">
        <v>1022.9758368667008</v>
      </c>
      <c r="AX116" s="91">
        <v>1061.4196476113</v>
      </c>
      <c r="AY116" s="91">
        <v>1098.7354481606035</v>
      </c>
      <c r="AZ116" s="91">
        <v>1137.6709062080595</v>
      </c>
      <c r="BA116" s="91">
        <v>1176.3428986089677</v>
      </c>
      <c r="BB116" s="91">
        <v>1213.1007238205348</v>
      </c>
      <c r="BC116" s="91">
        <v>1248.4739957261247</v>
      </c>
      <c r="BD116" s="91">
        <v>1284.5522225306981</v>
      </c>
      <c r="BE116" s="91">
        <v>1321.293052799758</v>
      </c>
      <c r="BF116" s="91">
        <v>1357.0678490104797</v>
      </c>
      <c r="BG116" s="91">
        <v>1392.337151276276</v>
      </c>
      <c r="BH116" s="91">
        <v>1427.1548151708578</v>
      </c>
      <c r="BI116" s="91">
        <v>1461.6077971757609</v>
      </c>
      <c r="BJ116" s="91">
        <v>1495.5745958556674</v>
      </c>
      <c r="BK116" s="91">
        <v>1529.1824212411143</v>
      </c>
    </row>
    <row r="117" spans="1:63" ht="12.75" customHeight="1" x14ac:dyDescent="0.2">
      <c r="A117" s="96"/>
      <c r="B117" s="98" t="s">
        <v>54</v>
      </c>
      <c r="AE117" s="91">
        <v>716</v>
      </c>
      <c r="AF117" s="91">
        <v>749</v>
      </c>
      <c r="AG117" s="91">
        <v>798</v>
      </c>
      <c r="AH117" s="91">
        <v>868</v>
      </c>
      <c r="AI117" s="91">
        <v>932</v>
      </c>
      <c r="AJ117" s="91">
        <v>980</v>
      </c>
      <c r="AK117" s="91">
        <v>1038</v>
      </c>
      <c r="AL117" s="91">
        <v>1100</v>
      </c>
      <c r="AM117" s="91">
        <v>1149</v>
      </c>
      <c r="AN117" s="91">
        <v>1272</v>
      </c>
      <c r="AO117" s="91">
        <v>1391.5548521663018</v>
      </c>
      <c r="AP117" s="91">
        <v>1506.7649600593982</v>
      </c>
      <c r="AQ117" s="91">
        <v>1611.0860251732029</v>
      </c>
      <c r="AR117" s="91">
        <v>1702.4958153271018</v>
      </c>
      <c r="AS117" s="91">
        <v>1785.7535865620036</v>
      </c>
      <c r="AT117" s="91">
        <v>1864.0746537500956</v>
      </c>
      <c r="AU117" s="91">
        <v>1937.9341559916973</v>
      </c>
      <c r="AV117" s="91">
        <v>2006.3738895507038</v>
      </c>
      <c r="AW117" s="91">
        <v>2071.0541816767063</v>
      </c>
      <c r="AX117" s="91">
        <v>2135.3239290599927</v>
      </c>
      <c r="AY117" s="91">
        <v>2199.572058155798</v>
      </c>
      <c r="AZ117" s="91">
        <v>2262.2443031516041</v>
      </c>
      <c r="BA117" s="91">
        <v>2320.5783540265061</v>
      </c>
      <c r="BB117" s="91">
        <v>2378.8110232393024</v>
      </c>
      <c r="BC117" s="91">
        <v>2436.5142774496053</v>
      </c>
      <c r="BD117" s="91">
        <v>2490.9073469542968</v>
      </c>
      <c r="BE117" s="91">
        <v>2544.989740780496</v>
      </c>
      <c r="BF117" s="91">
        <v>2598.1309632692069</v>
      </c>
      <c r="BG117" s="91">
        <v>2650.185358146196</v>
      </c>
      <c r="BH117" s="91">
        <v>2700.0132586283007</v>
      </c>
      <c r="BI117" s="91">
        <v>2748.1531599184009</v>
      </c>
      <c r="BJ117" s="91">
        <v>2795.6292091858982</v>
      </c>
      <c r="BK117" s="91">
        <v>2842.4110783841861</v>
      </c>
    </row>
    <row r="118" spans="1:63" ht="12.75" customHeight="1" x14ac:dyDescent="0.2">
      <c r="A118" s="96"/>
      <c r="B118" s="98" t="s">
        <v>55</v>
      </c>
      <c r="AE118" s="91">
        <v>714</v>
      </c>
      <c r="AF118" s="91">
        <v>760</v>
      </c>
      <c r="AG118" s="91">
        <v>824</v>
      </c>
      <c r="AH118" s="91">
        <v>852</v>
      </c>
      <c r="AI118" s="91">
        <v>953</v>
      </c>
      <c r="AJ118" s="91">
        <v>1028</v>
      </c>
      <c r="AK118" s="91">
        <v>1126</v>
      </c>
      <c r="AL118" s="91">
        <v>1225</v>
      </c>
      <c r="AM118" s="91">
        <v>1319</v>
      </c>
      <c r="AN118" s="91">
        <v>1455</v>
      </c>
      <c r="AO118" s="91">
        <v>1596.3586727343943</v>
      </c>
      <c r="AP118" s="91">
        <v>1744.3367182127013</v>
      </c>
      <c r="AQ118" s="91">
        <v>1886.6111755486997</v>
      </c>
      <c r="AR118" s="91">
        <v>2018.3353648479992</v>
      </c>
      <c r="AS118" s="91">
        <v>2141.8646533632027</v>
      </c>
      <c r="AT118" s="91">
        <v>2262.1871059985001</v>
      </c>
      <c r="AU118" s="91">
        <v>2380.9914008347032</v>
      </c>
      <c r="AV118" s="91">
        <v>2496.4302893138024</v>
      </c>
      <c r="AW118" s="91">
        <v>2608.3807931182805</v>
      </c>
      <c r="AX118" s="91">
        <v>2715.6348807752997</v>
      </c>
      <c r="AY118" s="91">
        <v>2820.0709216248915</v>
      </c>
      <c r="AZ118" s="91">
        <v>2925.4006040120012</v>
      </c>
      <c r="BA118" s="91">
        <v>3027.2349024748032</v>
      </c>
      <c r="BB118" s="91">
        <v>3124.4456634426911</v>
      </c>
      <c r="BC118" s="91">
        <v>3219.4769187615975</v>
      </c>
      <c r="BD118" s="91">
        <v>3313.4942738379759</v>
      </c>
      <c r="BE118" s="91">
        <v>3407.7209612173106</v>
      </c>
      <c r="BF118" s="91">
        <v>3499.5978073387487</v>
      </c>
      <c r="BG118" s="91">
        <v>3591.1869691485645</v>
      </c>
      <c r="BH118" s="91">
        <v>3684.8654478108024</v>
      </c>
      <c r="BI118" s="91">
        <v>3780.3089593225045</v>
      </c>
      <c r="BJ118" s="91">
        <v>3875.952181677827</v>
      </c>
      <c r="BK118" s="91">
        <v>3971.8091762616241</v>
      </c>
    </row>
    <row r="119" spans="1:63" ht="12.75" customHeight="1" x14ac:dyDescent="0.2">
      <c r="A119" s="96"/>
      <c r="B119" s="98" t="s">
        <v>59</v>
      </c>
      <c r="AE119" s="91">
        <v>93</v>
      </c>
      <c r="AF119" s="91">
        <v>112</v>
      </c>
      <c r="AG119" s="91">
        <v>134</v>
      </c>
      <c r="AH119" s="91">
        <v>153</v>
      </c>
      <c r="AI119" s="91">
        <v>167</v>
      </c>
      <c r="AJ119" s="91">
        <v>184</v>
      </c>
      <c r="AK119" s="91">
        <v>208</v>
      </c>
      <c r="AL119" s="91">
        <v>215</v>
      </c>
      <c r="AM119" s="91">
        <v>243</v>
      </c>
      <c r="AN119" s="91">
        <v>266</v>
      </c>
      <c r="AO119" s="91">
        <v>278.50508782230037</v>
      </c>
      <c r="AP119" s="91">
        <v>294.69748527490026</v>
      </c>
      <c r="AQ119" s="91">
        <v>311.37096967480011</v>
      </c>
      <c r="AR119" s="91">
        <v>325.92095317780002</v>
      </c>
      <c r="AS119" s="91">
        <v>340.15951049950036</v>
      </c>
      <c r="AT119" s="91">
        <v>358.13563816790054</v>
      </c>
      <c r="AU119" s="91">
        <v>376.44251195880048</v>
      </c>
      <c r="AV119" s="91">
        <v>394.20922193739995</v>
      </c>
      <c r="AW119" s="91">
        <v>411.48454205960087</v>
      </c>
      <c r="AX119" s="91">
        <v>429.18616302360033</v>
      </c>
      <c r="AY119" s="91">
        <v>446.63447570029939</v>
      </c>
      <c r="AZ119" s="91">
        <v>463.73203587709969</v>
      </c>
      <c r="BA119" s="91">
        <v>481.46442681530033</v>
      </c>
      <c r="BB119" s="91">
        <v>500.27033955387827</v>
      </c>
      <c r="BC119" s="91">
        <v>519.95681128470471</v>
      </c>
      <c r="BD119" s="91">
        <v>539.80634448666945</v>
      </c>
      <c r="BE119" s="91">
        <v>559.70416374491185</v>
      </c>
      <c r="BF119" s="91">
        <v>579.12040637571249</v>
      </c>
      <c r="BG119" s="91">
        <v>598.34606179400123</v>
      </c>
      <c r="BH119" s="91">
        <v>618.63908429309572</v>
      </c>
      <c r="BI119" s="91">
        <v>639.69024958850059</v>
      </c>
      <c r="BJ119" s="91">
        <v>660.62814277557015</v>
      </c>
      <c r="BK119" s="91">
        <v>682.2363095664831</v>
      </c>
    </row>
    <row r="120" spans="1:63" ht="12.75" customHeight="1" x14ac:dyDescent="0.2">
      <c r="A120" s="96"/>
      <c r="B120" s="98" t="s">
        <v>60</v>
      </c>
      <c r="K120" s="330"/>
      <c r="M120" s="330"/>
      <c r="O120" s="330"/>
      <c r="Q120" s="330"/>
      <c r="S120" s="330"/>
      <c r="U120" s="330"/>
      <c r="W120" s="330"/>
      <c r="Y120" s="330"/>
      <c r="AA120" s="330"/>
      <c r="AC120" s="330"/>
      <c r="AE120" s="98">
        <v>16732</v>
      </c>
      <c r="AF120" s="98">
        <v>18237</v>
      </c>
      <c r="AG120" s="98">
        <v>19561</v>
      </c>
      <c r="AH120" s="98">
        <v>20680</v>
      </c>
      <c r="AI120" s="98">
        <v>22337</v>
      </c>
      <c r="AJ120" s="98">
        <v>23997</v>
      </c>
      <c r="AK120" s="98">
        <v>25596</v>
      </c>
      <c r="AL120" s="98">
        <v>27554</v>
      </c>
      <c r="AM120" s="98">
        <v>29612</v>
      </c>
      <c r="AN120" s="98">
        <v>32597</v>
      </c>
      <c r="AO120" s="98">
        <v>35342.185103467607</v>
      </c>
      <c r="AP120" s="98">
        <v>38057.816701610027</v>
      </c>
      <c r="AQ120" s="98">
        <v>40639.007469099313</v>
      </c>
      <c r="AR120" s="98">
        <v>42943.136263836888</v>
      </c>
      <c r="AS120" s="98">
        <v>45092.950500995525</v>
      </c>
      <c r="AT120" s="98">
        <v>47170.185693372579</v>
      </c>
      <c r="AU120" s="98">
        <v>49140.561368830364</v>
      </c>
      <c r="AV120" s="98">
        <v>51059.33729213167</v>
      </c>
      <c r="AW120" s="98">
        <v>52940.184754151676</v>
      </c>
      <c r="AX120" s="98">
        <v>54799.874138803701</v>
      </c>
      <c r="AY120" s="98">
        <v>56644.444782228107</v>
      </c>
      <c r="AZ120" s="98">
        <v>58485.476861529729</v>
      </c>
      <c r="BA120" s="98">
        <v>60256.465692106838</v>
      </c>
      <c r="BB120" s="98">
        <v>61988.05273926838</v>
      </c>
      <c r="BC120" s="98">
        <v>63713.675819972559</v>
      </c>
      <c r="BD120" s="98">
        <v>65449.942048708079</v>
      </c>
      <c r="BE120" s="98">
        <v>67196.857596180635</v>
      </c>
      <c r="BF120" s="98">
        <v>68913.762445112647</v>
      </c>
      <c r="BG120" s="98">
        <v>70645.241043645772</v>
      </c>
      <c r="BH120" s="98">
        <v>72416.596873963994</v>
      </c>
      <c r="BI120" s="98">
        <v>74211.48194633548</v>
      </c>
      <c r="BJ120" s="98">
        <v>76032.610380263926</v>
      </c>
      <c r="BK120" s="98">
        <v>77886.238273456969</v>
      </c>
    </row>
    <row r="121" spans="1:63" ht="12.75" customHeight="1" x14ac:dyDescent="0.2">
      <c r="A121" s="96"/>
      <c r="B121" s="98" t="s">
        <v>12</v>
      </c>
    </row>
    <row r="122" spans="1:63" ht="12.75" customHeight="1" x14ac:dyDescent="0.2">
      <c r="A122" s="96"/>
    </row>
    <row r="123" spans="1:63" ht="12.75" customHeight="1" x14ac:dyDescent="0.2">
      <c r="A123" s="96"/>
    </row>
    <row r="124" spans="1:63" ht="12.75" customHeight="1" x14ac:dyDescent="0.2">
      <c r="A124" s="96"/>
    </row>
    <row r="125" spans="1:63" ht="12.75" customHeight="1" x14ac:dyDescent="0.2">
      <c r="A125" s="96"/>
    </row>
    <row r="126" spans="1:63" ht="12.75" customHeight="1" x14ac:dyDescent="0.2">
      <c r="A126" s="96"/>
    </row>
    <row r="127" spans="1:63" ht="12.75" customHeight="1" x14ac:dyDescent="0.2">
      <c r="A127" s="96"/>
    </row>
    <row r="128" spans="1:63" ht="12.75" customHeight="1" x14ac:dyDescent="0.2">
      <c r="A128" s="96"/>
    </row>
    <row r="129" spans="1:63" ht="12.75" customHeight="1" x14ac:dyDescent="0.2">
      <c r="A129" s="96"/>
    </row>
    <row r="130" spans="1:63" ht="12.75" customHeight="1" x14ac:dyDescent="0.2">
      <c r="A130" s="96"/>
    </row>
    <row r="131" spans="1:63" ht="12.75" customHeight="1" x14ac:dyDescent="0.2">
      <c r="A131" s="106" t="s">
        <v>94</v>
      </c>
    </row>
    <row r="132" spans="1:63" ht="12.75" customHeight="1" x14ac:dyDescent="0.2">
      <c r="B132" s="98" t="s">
        <v>56</v>
      </c>
      <c r="AE132" s="91">
        <v>12010</v>
      </c>
      <c r="AF132" s="91">
        <v>12085</v>
      </c>
      <c r="AG132" s="91">
        <v>12118</v>
      </c>
      <c r="AH132" s="91">
        <v>12152</v>
      </c>
      <c r="AI132" s="91">
        <v>12231</v>
      </c>
      <c r="AJ132" s="91">
        <v>12303</v>
      </c>
      <c r="AK132" s="91">
        <v>12321</v>
      </c>
      <c r="AL132" s="91">
        <v>12375</v>
      </c>
      <c r="AM132" s="91">
        <v>12428</v>
      </c>
      <c r="AN132" s="91">
        <v>12528</v>
      </c>
      <c r="AO132" s="91">
        <v>12567.772424106863</v>
      </c>
      <c r="AP132" s="91">
        <v>12605.732172542746</v>
      </c>
      <c r="AQ132" s="91">
        <v>12636.65455408989</v>
      </c>
      <c r="AR132" s="91">
        <v>12656.413240596037</v>
      </c>
      <c r="AS132" s="91">
        <v>12672.480879345727</v>
      </c>
      <c r="AT132" s="91">
        <v>12681.519250553005</v>
      </c>
      <c r="AU132" s="91">
        <v>12689.186557458726</v>
      </c>
      <c r="AV132" s="91">
        <v>12690.596619444341</v>
      </c>
      <c r="AW132" s="91">
        <v>12694.123869505305</v>
      </c>
      <c r="AX132" s="91">
        <v>12691.23354179005</v>
      </c>
      <c r="AY132" s="91">
        <v>12688.901292454757</v>
      </c>
      <c r="AZ132" s="91">
        <v>12679.91274040297</v>
      </c>
      <c r="BA132" s="91">
        <v>12666.380491984039</v>
      </c>
      <c r="BB132" s="91">
        <v>12648.559096542811</v>
      </c>
      <c r="BC132" s="91">
        <v>12634.758416460436</v>
      </c>
      <c r="BD132" s="91">
        <v>12616.009433236542</v>
      </c>
      <c r="BE132" s="91">
        <v>12600.786788560257</v>
      </c>
      <c r="BF132" s="91">
        <v>12580.559838751671</v>
      </c>
      <c r="BG132" s="91">
        <v>12563.444529741537</v>
      </c>
      <c r="BH132" s="91">
        <v>12543.065696503014</v>
      </c>
      <c r="BI132" s="91">
        <v>12527.722359244603</v>
      </c>
      <c r="BJ132" s="91">
        <v>12507.379930137602</v>
      </c>
      <c r="BK132" s="91">
        <v>12492.323754179999</v>
      </c>
    </row>
    <row r="133" spans="1:63" ht="12.75" customHeight="1" x14ac:dyDescent="0.2">
      <c r="A133" s="96"/>
      <c r="B133" s="98" t="s">
        <v>49</v>
      </c>
      <c r="AE133" s="91">
        <v>7191</v>
      </c>
      <c r="AF133" s="91">
        <v>7239</v>
      </c>
      <c r="AG133" s="91">
        <v>7262</v>
      </c>
      <c r="AH133" s="91">
        <v>7290</v>
      </c>
      <c r="AI133" s="91">
        <v>7371</v>
      </c>
      <c r="AJ133" s="91">
        <v>7437</v>
      </c>
      <c r="AK133" s="91">
        <v>7502</v>
      </c>
      <c r="AL133" s="91">
        <v>7566</v>
      </c>
      <c r="AM133" s="91">
        <v>7628</v>
      </c>
      <c r="AN133" s="91">
        <v>7708</v>
      </c>
      <c r="AO133" s="91">
        <v>7766.3393748026247</v>
      </c>
      <c r="AP133" s="91">
        <v>7831.0895837196922</v>
      </c>
      <c r="AQ133" s="91">
        <v>7886.3084805660301</v>
      </c>
      <c r="AR133" s="91">
        <v>7929.2830158678116</v>
      </c>
      <c r="AS133" s="91">
        <v>7965.1373529020075</v>
      </c>
      <c r="AT133" s="91">
        <v>7990.6862483499499</v>
      </c>
      <c r="AU133" s="91">
        <v>8011.6752421244664</v>
      </c>
      <c r="AV133" s="91">
        <v>8026.9212050038259</v>
      </c>
      <c r="AW133" s="91">
        <v>8040.9138443911579</v>
      </c>
      <c r="AX133" s="91">
        <v>8051.9587040117704</v>
      </c>
      <c r="AY133" s="91">
        <v>8064.1286873678755</v>
      </c>
      <c r="AZ133" s="91">
        <v>8070.7907688995128</v>
      </c>
      <c r="BA133" s="91">
        <v>8068.5051953266793</v>
      </c>
      <c r="BB133" s="91">
        <v>8059.1194155145622</v>
      </c>
      <c r="BC133" s="91">
        <v>8048.5483860172772</v>
      </c>
      <c r="BD133" s="91">
        <v>8031.8580668506547</v>
      </c>
      <c r="BE133" s="91">
        <v>8014.143736849398</v>
      </c>
      <c r="BF133" s="91">
        <v>7993.4471538110711</v>
      </c>
      <c r="BG133" s="91">
        <v>7974.5625612304284</v>
      </c>
      <c r="BH133" s="91">
        <v>7949.0977807593408</v>
      </c>
      <c r="BI133" s="91">
        <v>7923.0969267925493</v>
      </c>
      <c r="BJ133" s="91">
        <v>7892.7801000209311</v>
      </c>
      <c r="BK133" s="91">
        <v>7863.6718373268932</v>
      </c>
    </row>
    <row r="134" spans="1:63" ht="12.75" customHeight="1" x14ac:dyDescent="0.2">
      <c r="A134" s="96"/>
      <c r="B134" s="98" t="s">
        <v>50</v>
      </c>
      <c r="AE134" s="91">
        <v>16342</v>
      </c>
      <c r="AF134" s="91">
        <v>16437</v>
      </c>
      <c r="AG134" s="91">
        <v>16506</v>
      </c>
      <c r="AH134" s="91">
        <v>16600</v>
      </c>
      <c r="AI134" s="91">
        <v>16752</v>
      </c>
      <c r="AJ134" s="91">
        <v>16943</v>
      </c>
      <c r="AK134" s="91">
        <v>17107</v>
      </c>
      <c r="AL134" s="91">
        <v>17254</v>
      </c>
      <c r="AM134" s="91">
        <v>17377</v>
      </c>
      <c r="AN134" s="91">
        <v>17741</v>
      </c>
      <c r="AO134" s="91">
        <v>17882.557339813058</v>
      </c>
      <c r="AP134" s="91">
        <v>18010.857433150675</v>
      </c>
      <c r="AQ134" s="91">
        <v>18124.46020405912</v>
      </c>
      <c r="AR134" s="91">
        <v>18215.531951693105</v>
      </c>
      <c r="AS134" s="91">
        <v>18293.34613087439</v>
      </c>
      <c r="AT134" s="91">
        <v>18354.073827308239</v>
      </c>
      <c r="AU134" s="91">
        <v>18405.389394314512</v>
      </c>
      <c r="AV134" s="91">
        <v>18443.122078506411</v>
      </c>
      <c r="AW134" s="91">
        <v>18476.031643626204</v>
      </c>
      <c r="AX134" s="91">
        <v>18496.202200503107</v>
      </c>
      <c r="AY134" s="91">
        <v>18512.38420985777</v>
      </c>
      <c r="AZ134" s="91">
        <v>18519.292337598596</v>
      </c>
      <c r="BA134" s="91">
        <v>18515.36081567972</v>
      </c>
      <c r="BB134" s="91">
        <v>18498.364515002155</v>
      </c>
      <c r="BC134" s="91">
        <v>18477.908960964174</v>
      </c>
      <c r="BD134" s="91">
        <v>18448.708077437474</v>
      </c>
      <c r="BE134" s="91">
        <v>18419.95847014846</v>
      </c>
      <c r="BF134" s="91">
        <v>18381.155053259918</v>
      </c>
      <c r="BG134" s="91">
        <v>18343.631650616517</v>
      </c>
      <c r="BH134" s="91">
        <v>18297.308963623105</v>
      </c>
      <c r="BI134" s="91">
        <v>18251.893206598597</v>
      </c>
      <c r="BJ134" s="91">
        <v>18198.882042027661</v>
      </c>
      <c r="BK134" s="91">
        <v>18150.310120132785</v>
      </c>
    </row>
    <row r="135" spans="1:63" ht="12.75" customHeight="1" x14ac:dyDescent="0.2">
      <c r="A135" s="96"/>
      <c r="B135" s="98" t="s">
        <v>51</v>
      </c>
      <c r="AE135" s="91">
        <v>3291</v>
      </c>
      <c r="AF135" s="91">
        <v>3326</v>
      </c>
      <c r="AG135" s="91">
        <v>3341</v>
      </c>
      <c r="AH135" s="91">
        <v>3356</v>
      </c>
      <c r="AI135" s="91">
        <v>3391</v>
      </c>
      <c r="AJ135" s="91">
        <v>3403</v>
      </c>
      <c r="AK135" s="91">
        <v>3413</v>
      </c>
      <c r="AL135" s="91">
        <v>3418</v>
      </c>
      <c r="AM135" s="91">
        <v>3441</v>
      </c>
      <c r="AN135" s="91">
        <v>3459</v>
      </c>
      <c r="AO135" s="91">
        <v>3467.8030847404038</v>
      </c>
      <c r="AP135" s="91">
        <v>3478.8945944823035</v>
      </c>
      <c r="AQ135" s="91">
        <v>3486.9013636221994</v>
      </c>
      <c r="AR135" s="91">
        <v>3495.9812581390952</v>
      </c>
      <c r="AS135" s="91">
        <v>3506.2185190935943</v>
      </c>
      <c r="AT135" s="91">
        <v>3512.1442819330055</v>
      </c>
      <c r="AU135" s="91">
        <v>3516.4837668388041</v>
      </c>
      <c r="AV135" s="91">
        <v>3521.3365684959977</v>
      </c>
      <c r="AW135" s="91">
        <v>3525.9747800436435</v>
      </c>
      <c r="AX135" s="91">
        <v>3527.6842379920322</v>
      </c>
      <c r="AY135" s="91">
        <v>3528.6235313871612</v>
      </c>
      <c r="AZ135" s="91">
        <v>3528.8271254992674</v>
      </c>
      <c r="BA135" s="91">
        <v>3528.0687469833351</v>
      </c>
      <c r="BB135" s="91">
        <v>3523.7940467771768</v>
      </c>
      <c r="BC135" s="91">
        <v>3518.1588824437245</v>
      </c>
      <c r="BD135" s="91">
        <v>3511.5974107209322</v>
      </c>
      <c r="BE135" s="91">
        <v>3505.202966479781</v>
      </c>
      <c r="BF135" s="91">
        <v>3497.6291142751356</v>
      </c>
      <c r="BG135" s="91">
        <v>3491.4697081412096</v>
      </c>
      <c r="BH135" s="91">
        <v>3480.3784668164931</v>
      </c>
      <c r="BI135" s="91">
        <v>3468.1729970003057</v>
      </c>
      <c r="BJ135" s="91">
        <v>3454.7911866807713</v>
      </c>
      <c r="BK135" s="91">
        <v>3441.6830315140446</v>
      </c>
    </row>
    <row r="136" spans="1:63" ht="12.75" customHeight="1" x14ac:dyDescent="0.2">
      <c r="A136" s="96"/>
      <c r="B136" s="98" t="s">
        <v>52</v>
      </c>
      <c r="AE136" s="91">
        <v>5680</v>
      </c>
      <c r="AF136" s="91">
        <v>5733</v>
      </c>
      <c r="AG136" s="91">
        <v>5740</v>
      </c>
      <c r="AH136" s="91">
        <v>5766</v>
      </c>
      <c r="AI136" s="91">
        <v>5800</v>
      </c>
      <c r="AJ136" s="91">
        <v>5805</v>
      </c>
      <c r="AK136" s="91">
        <v>5781</v>
      </c>
      <c r="AL136" s="91">
        <v>5795</v>
      </c>
      <c r="AM136" s="91">
        <v>5792</v>
      </c>
      <c r="AN136" s="91">
        <v>5871</v>
      </c>
      <c r="AO136" s="91">
        <v>5872.0317153075002</v>
      </c>
      <c r="AP136" s="91">
        <v>5879.3866333868036</v>
      </c>
      <c r="AQ136" s="91">
        <v>5883.3316610913589</v>
      </c>
      <c r="AR136" s="91">
        <v>5882.0253835790136</v>
      </c>
      <c r="AS136" s="91">
        <v>5878.1409581745374</v>
      </c>
      <c r="AT136" s="91">
        <v>5868.9901793800018</v>
      </c>
      <c r="AU136" s="91">
        <v>5858.1939974736397</v>
      </c>
      <c r="AV136" s="91">
        <v>5845.7540591154602</v>
      </c>
      <c r="AW136" s="91">
        <v>5833.4128545990989</v>
      </c>
      <c r="AX136" s="91">
        <v>5819.2087875727984</v>
      </c>
      <c r="AY136" s="91">
        <v>5805.4828382397773</v>
      </c>
      <c r="AZ136" s="91">
        <v>5787.5648393492784</v>
      </c>
      <c r="BA136" s="91">
        <v>5766.7488526652505</v>
      </c>
      <c r="BB136" s="91">
        <v>5744.4530426512256</v>
      </c>
      <c r="BC136" s="91">
        <v>5723.1933729559278</v>
      </c>
      <c r="BD136" s="91">
        <v>5697.2998383828071</v>
      </c>
      <c r="BE136" s="91">
        <v>5670.5555117374561</v>
      </c>
      <c r="BF136" s="91">
        <v>5639.872069483732</v>
      </c>
      <c r="BG136" s="91">
        <v>5608.9111690799255</v>
      </c>
      <c r="BH136" s="91">
        <v>5575.5666318106278</v>
      </c>
      <c r="BI136" s="91">
        <v>5543.3734046644086</v>
      </c>
      <c r="BJ136" s="91">
        <v>5508.2261982726095</v>
      </c>
      <c r="BK136" s="91">
        <v>5472.5477196304228</v>
      </c>
    </row>
    <row r="137" spans="1:63" ht="12.75" customHeight="1" x14ac:dyDescent="0.2">
      <c r="A137" s="96"/>
      <c r="B137" s="98" t="s">
        <v>53</v>
      </c>
      <c r="AE137" s="91">
        <v>1622</v>
      </c>
      <c r="AF137" s="91">
        <v>1627</v>
      </c>
      <c r="AG137" s="91">
        <v>1638</v>
      </c>
      <c r="AH137" s="91">
        <v>1653</v>
      </c>
      <c r="AI137" s="91">
        <v>1671</v>
      </c>
      <c r="AJ137" s="91">
        <v>1690</v>
      </c>
      <c r="AK137" s="91">
        <v>1696</v>
      </c>
      <c r="AL137" s="91">
        <v>1704</v>
      </c>
      <c r="AM137" s="91">
        <v>1711</v>
      </c>
      <c r="AN137" s="91">
        <v>1732</v>
      </c>
      <c r="AO137" s="91">
        <v>1740.3925395921979</v>
      </c>
      <c r="AP137" s="91">
        <v>1746.9136411275026</v>
      </c>
      <c r="AQ137" s="91">
        <v>1751.0230787282014</v>
      </c>
      <c r="AR137" s="91">
        <v>1752.9832149418999</v>
      </c>
      <c r="AS137" s="91">
        <v>1754.1034199270975</v>
      </c>
      <c r="AT137" s="91">
        <v>1754.8351369425</v>
      </c>
      <c r="AU137" s="91">
        <v>1755.1231674092023</v>
      </c>
      <c r="AV137" s="91">
        <v>1755.0454864931021</v>
      </c>
      <c r="AW137" s="91">
        <v>1755.6957712346018</v>
      </c>
      <c r="AX137" s="91">
        <v>1754.8969365699995</v>
      </c>
      <c r="AY137" s="91">
        <v>1753.4265827488055</v>
      </c>
      <c r="AZ137" s="91">
        <v>1752.4429827402546</v>
      </c>
      <c r="BA137" s="91">
        <v>1752.420039046068</v>
      </c>
      <c r="BB137" s="91">
        <v>1751.0115387820372</v>
      </c>
      <c r="BC137" s="91">
        <v>1748.6038208409184</v>
      </c>
      <c r="BD137" s="91">
        <v>1745.0263269240156</v>
      </c>
      <c r="BE137" s="91">
        <v>1741.5140774015529</v>
      </c>
      <c r="BF137" s="91">
        <v>1736.344677039604</v>
      </c>
      <c r="BG137" s="91">
        <v>1730.9170559757692</v>
      </c>
      <c r="BH137" s="91">
        <v>1724.3808663217719</v>
      </c>
      <c r="BI137" s="91">
        <v>1717.9261234563833</v>
      </c>
      <c r="BJ137" s="91">
        <v>1710.972406193335</v>
      </c>
      <c r="BK137" s="91">
        <v>1704.4618141311021</v>
      </c>
    </row>
    <row r="138" spans="1:63" ht="12.75" customHeight="1" x14ac:dyDescent="0.2">
      <c r="A138" s="96"/>
      <c r="B138" s="98" t="s">
        <v>54</v>
      </c>
      <c r="AE138" s="91">
        <v>1192</v>
      </c>
      <c r="AF138" s="91">
        <v>1188</v>
      </c>
      <c r="AG138" s="91">
        <v>1182</v>
      </c>
      <c r="AH138" s="91">
        <v>1174</v>
      </c>
      <c r="AI138" s="91">
        <v>1183</v>
      </c>
      <c r="AJ138" s="91">
        <v>1185</v>
      </c>
      <c r="AK138" s="91">
        <v>1174</v>
      </c>
      <c r="AL138" s="91">
        <v>1163</v>
      </c>
      <c r="AM138" s="91">
        <v>1151</v>
      </c>
      <c r="AN138" s="91">
        <v>1138</v>
      </c>
      <c r="AO138" s="91">
        <v>1137.2651773414011</v>
      </c>
      <c r="AP138" s="91">
        <v>1139.2269697371007</v>
      </c>
      <c r="AQ138" s="91">
        <v>1141.4269855263005</v>
      </c>
      <c r="AR138" s="91">
        <v>1141.1212229280002</v>
      </c>
      <c r="AS138" s="91">
        <v>1139.4873004891995</v>
      </c>
      <c r="AT138" s="91">
        <v>1138.3875115669994</v>
      </c>
      <c r="AU138" s="91">
        <v>1137.9164595658999</v>
      </c>
      <c r="AV138" s="91">
        <v>1136.1890521192008</v>
      </c>
      <c r="AW138" s="91">
        <v>1133.7503487175986</v>
      </c>
      <c r="AX138" s="91">
        <v>1131.3087662644994</v>
      </c>
      <c r="AY138" s="91">
        <v>1129.2456233452001</v>
      </c>
      <c r="AZ138" s="91">
        <v>1127.1955474052988</v>
      </c>
      <c r="BA138" s="91">
        <v>1124.7690110229005</v>
      </c>
      <c r="BB138" s="91">
        <v>1122.4298612228017</v>
      </c>
      <c r="BC138" s="91">
        <v>1120.3023471564004</v>
      </c>
      <c r="BD138" s="91">
        <v>1116.7756211570993</v>
      </c>
      <c r="BE138" s="91">
        <v>1112.6408381444987</v>
      </c>
      <c r="BF138" s="91">
        <v>1108.8904573626999</v>
      </c>
      <c r="BG138" s="91">
        <v>1105.7546625181024</v>
      </c>
      <c r="BH138" s="91">
        <v>1102.5345921821029</v>
      </c>
      <c r="BI138" s="91">
        <v>1099.4867224165039</v>
      </c>
      <c r="BJ138" s="91">
        <v>1094.9715335717974</v>
      </c>
      <c r="BK138" s="91">
        <v>1089.9357468031985</v>
      </c>
    </row>
    <row r="139" spans="1:63" ht="12.75" customHeight="1" x14ac:dyDescent="0.2">
      <c r="A139" s="96"/>
      <c r="B139" s="98" t="s">
        <v>55</v>
      </c>
      <c r="AE139" s="91">
        <v>2492</v>
      </c>
      <c r="AF139" s="91">
        <v>2512</v>
      </c>
      <c r="AG139" s="91">
        <v>2533</v>
      </c>
      <c r="AH139" s="91">
        <v>2533</v>
      </c>
      <c r="AI139" s="91">
        <v>2539</v>
      </c>
      <c r="AJ139" s="91">
        <v>2542</v>
      </c>
      <c r="AK139" s="91">
        <v>2550</v>
      </c>
      <c r="AL139" s="91">
        <v>2557</v>
      </c>
      <c r="AM139" s="91">
        <v>2556</v>
      </c>
      <c r="AN139" s="91">
        <v>2599</v>
      </c>
      <c r="AO139" s="91">
        <v>2613.6088491276969</v>
      </c>
      <c r="AP139" s="91">
        <v>2629.1431301890043</v>
      </c>
      <c r="AQ139" s="91">
        <v>2642.7531172442964</v>
      </c>
      <c r="AR139" s="91">
        <v>2650.8667116533979</v>
      </c>
      <c r="AS139" s="91">
        <v>2655.4178019707692</v>
      </c>
      <c r="AT139" s="91">
        <v>2657.977831985831</v>
      </c>
      <c r="AU139" s="91">
        <v>2659.1272044142061</v>
      </c>
      <c r="AV139" s="91">
        <v>2660.0484256333989</v>
      </c>
      <c r="AW139" s="91">
        <v>2662.0483198291035</v>
      </c>
      <c r="AX139" s="91">
        <v>2664.324798164198</v>
      </c>
      <c r="AY139" s="91">
        <v>2666.2847873546989</v>
      </c>
      <c r="AZ139" s="91">
        <v>2665.9586632988908</v>
      </c>
      <c r="BA139" s="91">
        <v>2664.3788865585425</v>
      </c>
      <c r="BB139" s="91">
        <v>2661.3237571065306</v>
      </c>
      <c r="BC139" s="91">
        <v>2658.4544531718657</v>
      </c>
      <c r="BD139" s="91">
        <v>2654.2785674590664</v>
      </c>
      <c r="BE139" s="91">
        <v>2650.2874615827031</v>
      </c>
      <c r="BF139" s="91">
        <v>2645.5164517503063</v>
      </c>
      <c r="BG139" s="91">
        <v>2640.9664527033269</v>
      </c>
      <c r="BH139" s="91">
        <v>2635.1886740461341</v>
      </c>
      <c r="BI139" s="91">
        <v>2629.8124115236628</v>
      </c>
      <c r="BJ139" s="91">
        <v>2622.5731315264256</v>
      </c>
      <c r="BK139" s="91">
        <v>2615.1126483506064</v>
      </c>
    </row>
    <row r="140" spans="1:63" ht="12.75" customHeight="1" x14ac:dyDescent="0.2">
      <c r="A140" s="96"/>
      <c r="B140" s="98" t="s">
        <v>59</v>
      </c>
      <c r="AE140" s="91">
        <v>403</v>
      </c>
      <c r="AF140" s="91">
        <v>420</v>
      </c>
      <c r="AG140" s="91">
        <v>437</v>
      </c>
      <c r="AH140" s="91">
        <v>453</v>
      </c>
      <c r="AI140" s="91">
        <v>450</v>
      </c>
      <c r="AJ140" s="91">
        <v>470</v>
      </c>
      <c r="AK140" s="91">
        <v>475</v>
      </c>
      <c r="AL140" s="91">
        <v>489</v>
      </c>
      <c r="AM140" s="91">
        <v>504</v>
      </c>
      <c r="AN140" s="91">
        <v>513</v>
      </c>
      <c r="AO140" s="91">
        <v>510.24961758799981</v>
      </c>
      <c r="AP140" s="91">
        <v>513.24991781179972</v>
      </c>
      <c r="AQ140" s="91">
        <v>516.05132860149956</v>
      </c>
      <c r="AR140" s="91">
        <v>521.20336257380029</v>
      </c>
      <c r="AS140" s="91">
        <v>526.09793738160022</v>
      </c>
      <c r="AT140" s="91">
        <v>527.93920793350071</v>
      </c>
      <c r="AU140" s="91">
        <v>527.37550346080002</v>
      </c>
      <c r="AV140" s="91">
        <v>528.56610413504188</v>
      </c>
      <c r="AW140" s="91">
        <v>529.13334300335578</v>
      </c>
      <c r="AX140" s="91">
        <v>528.74844042295035</v>
      </c>
      <c r="AY140" s="91">
        <v>528.18816155097909</v>
      </c>
      <c r="AZ140" s="91">
        <v>529.21554952658767</v>
      </c>
      <c r="BA140" s="91">
        <v>530.46875231118611</v>
      </c>
      <c r="BB140" s="91">
        <v>531.53734175749094</v>
      </c>
      <c r="BC140" s="91">
        <v>532.1633812021289</v>
      </c>
      <c r="BD140" s="91">
        <v>532.82943339107931</v>
      </c>
      <c r="BE140" s="91">
        <v>533.12543483618151</v>
      </c>
      <c r="BF140" s="91">
        <v>532.71392068773196</v>
      </c>
      <c r="BG140" s="91">
        <v>532.29378624354024</v>
      </c>
      <c r="BH140" s="91">
        <v>533.84570732899795</v>
      </c>
      <c r="BI140" s="91">
        <v>535.77494683210443</v>
      </c>
      <c r="BJ140" s="91">
        <v>537.11934155674771</v>
      </c>
      <c r="BK140" s="91">
        <v>538.10613230406557</v>
      </c>
    </row>
    <row r="141" spans="1:63" ht="12.75" customHeight="1" x14ac:dyDescent="0.2">
      <c r="A141" s="96"/>
      <c r="B141" s="98" t="s">
        <v>60</v>
      </c>
      <c r="K141" s="330"/>
      <c r="M141" s="330"/>
      <c r="O141" s="330"/>
      <c r="Q141" s="330"/>
      <c r="S141" s="330"/>
      <c r="U141" s="330"/>
      <c r="W141" s="330"/>
      <c r="Y141" s="330"/>
      <c r="AA141" s="330"/>
      <c r="AC141" s="330"/>
      <c r="AE141" s="98">
        <v>50223</v>
      </c>
      <c r="AF141" s="98">
        <v>50567</v>
      </c>
      <c r="AG141" s="98">
        <v>50757</v>
      </c>
      <c r="AH141" s="98">
        <v>50977</v>
      </c>
      <c r="AI141" s="98">
        <v>51388</v>
      </c>
      <c r="AJ141" s="98">
        <v>51778</v>
      </c>
      <c r="AK141" s="98">
        <v>52019</v>
      </c>
      <c r="AL141" s="98">
        <v>52321</v>
      </c>
      <c r="AM141" s="98">
        <v>52588</v>
      </c>
      <c r="AN141" s="98">
        <v>53289</v>
      </c>
      <c r="AO141" s="98">
        <v>53558.020122419744</v>
      </c>
      <c r="AP141" s="98">
        <v>53834.494076147639</v>
      </c>
      <c r="AQ141" s="98">
        <v>54068.910773528893</v>
      </c>
      <c r="AR141" s="98">
        <v>54245.409361972161</v>
      </c>
      <c r="AS141" s="98">
        <v>54390.430300158921</v>
      </c>
      <c r="AT141" s="98">
        <v>54486.553475953035</v>
      </c>
      <c r="AU141" s="98">
        <v>54560.471293060262</v>
      </c>
      <c r="AV141" s="98">
        <v>54607.579598946781</v>
      </c>
      <c r="AW141" s="98">
        <v>54651.084774950068</v>
      </c>
      <c r="AX141" s="98">
        <v>54665.566413291403</v>
      </c>
      <c r="AY141" s="98">
        <v>54676.665714307026</v>
      </c>
      <c r="AZ141" s="98">
        <v>54661.200554720657</v>
      </c>
      <c r="BA141" s="98">
        <v>54617.10079157773</v>
      </c>
      <c r="BB141" s="98">
        <v>54540.592615356793</v>
      </c>
      <c r="BC141" s="98">
        <v>54462.092021212855</v>
      </c>
      <c r="BD141" s="98">
        <v>54354.382775559665</v>
      </c>
      <c r="BE141" s="98">
        <v>54248.215285740283</v>
      </c>
      <c r="BF141" s="98">
        <v>54116.128736421873</v>
      </c>
      <c r="BG141" s="98">
        <v>53991.951576250358</v>
      </c>
      <c r="BH141" s="98">
        <v>53841.367379391595</v>
      </c>
      <c r="BI141" s="98">
        <v>53697.259098529124</v>
      </c>
      <c r="BJ141" s="98">
        <v>53527.695869987889</v>
      </c>
      <c r="BK141" s="98">
        <v>53368.152804373116</v>
      </c>
    </row>
    <row r="142" spans="1:63" ht="12.75" customHeight="1" x14ac:dyDescent="0.2">
      <c r="A142" s="96"/>
      <c r="B142" s="98" t="s">
        <v>12</v>
      </c>
    </row>
    <row r="143" spans="1:63" ht="12.75" customHeight="1" x14ac:dyDescent="0.2">
      <c r="A143" s="96"/>
      <c r="H143"/>
      <c r="I143"/>
      <c r="J143"/>
      <c r="K143"/>
      <c r="L143"/>
      <c r="M143"/>
      <c r="N143"/>
      <c r="O143"/>
      <c r="P143"/>
      <c r="Q143"/>
      <c r="R143"/>
      <c r="S143"/>
      <c r="T143"/>
      <c r="U143"/>
      <c r="V143"/>
      <c r="W143"/>
      <c r="X143"/>
      <c r="Y143"/>
      <c r="Z143"/>
      <c r="AA143"/>
      <c r="AB143"/>
      <c r="AC143"/>
      <c r="AD143"/>
      <c r="AE143"/>
      <c r="AF143"/>
      <c r="AG143"/>
    </row>
    <row r="144" spans="1:63" ht="12.75" customHeight="1" x14ac:dyDescent="0.2">
      <c r="A144" s="96"/>
      <c r="H144"/>
      <c r="I144"/>
      <c r="J144"/>
      <c r="K144"/>
      <c r="L144"/>
      <c r="M144"/>
      <c r="N144"/>
      <c r="O144"/>
      <c r="P144"/>
      <c r="Q144"/>
      <c r="R144"/>
      <c r="S144"/>
      <c r="T144"/>
      <c r="U144"/>
      <c r="V144"/>
      <c r="W144"/>
      <c r="X144"/>
      <c r="Y144"/>
      <c r="Z144"/>
      <c r="AA144"/>
      <c r="AB144"/>
      <c r="AC144"/>
      <c r="AD144"/>
      <c r="AE144"/>
      <c r="AF144"/>
      <c r="AG144"/>
    </row>
    <row r="145" spans="1:63" ht="12.75" customHeight="1" x14ac:dyDescent="0.2">
      <c r="A145" s="96"/>
      <c r="H145"/>
      <c r="I145"/>
      <c r="J145"/>
      <c r="K145"/>
      <c r="L145"/>
      <c r="M145"/>
      <c r="N145"/>
      <c r="O145"/>
      <c r="P145"/>
      <c r="Q145"/>
      <c r="R145"/>
      <c r="S145"/>
      <c r="T145"/>
      <c r="U145"/>
      <c r="V145"/>
      <c r="W145"/>
      <c r="X145"/>
      <c r="Y145"/>
      <c r="Z145"/>
      <c r="AA145"/>
      <c r="AB145"/>
      <c r="AC145"/>
      <c r="AD145"/>
      <c r="AE145"/>
      <c r="AF145"/>
      <c r="AG145"/>
    </row>
    <row r="146" spans="1:63" ht="12.75" customHeight="1" x14ac:dyDescent="0.2">
      <c r="A146" s="96"/>
      <c r="H146"/>
      <c r="I146"/>
      <c r="J146"/>
      <c r="K146"/>
      <c r="L146"/>
      <c r="M146"/>
      <c r="N146"/>
      <c r="O146"/>
      <c r="P146"/>
      <c r="Q146"/>
      <c r="R146"/>
      <c r="S146"/>
      <c r="T146"/>
      <c r="U146"/>
      <c r="V146"/>
      <c r="W146"/>
      <c r="X146"/>
      <c r="Y146"/>
      <c r="Z146"/>
      <c r="AA146"/>
      <c r="AB146"/>
      <c r="AC146"/>
      <c r="AD146"/>
      <c r="AE146"/>
      <c r="AF146"/>
      <c r="AG146"/>
    </row>
    <row r="147" spans="1:63" ht="12.75" customHeight="1" x14ac:dyDescent="0.2">
      <c r="A147" s="96"/>
      <c r="H147"/>
      <c r="I147"/>
      <c r="J147"/>
      <c r="K147"/>
      <c r="L147"/>
      <c r="M147"/>
      <c r="N147"/>
      <c r="O147"/>
      <c r="P147"/>
      <c r="Q147"/>
      <c r="R147"/>
      <c r="S147"/>
      <c r="T147"/>
      <c r="U147"/>
      <c r="V147"/>
      <c r="W147"/>
      <c r="X147"/>
      <c r="Y147"/>
      <c r="Z147"/>
      <c r="AA147"/>
      <c r="AB147"/>
      <c r="AC147"/>
      <c r="AD147"/>
      <c r="AE147"/>
      <c r="AF147"/>
      <c r="AG147"/>
    </row>
    <row r="148" spans="1:63" ht="12.75" customHeight="1" x14ac:dyDescent="0.2">
      <c r="A148" s="96"/>
      <c r="H148"/>
      <c r="I148"/>
      <c r="J148"/>
      <c r="K148"/>
      <c r="L148"/>
      <c r="M148"/>
      <c r="N148"/>
      <c r="O148"/>
      <c r="P148"/>
      <c r="Q148"/>
      <c r="R148"/>
      <c r="S148"/>
      <c r="T148"/>
      <c r="U148"/>
      <c r="V148"/>
      <c r="W148"/>
      <c r="X148"/>
      <c r="Y148"/>
      <c r="Z148"/>
      <c r="AA148"/>
      <c r="AB148"/>
      <c r="AC148"/>
      <c r="AD148"/>
      <c r="AE148"/>
      <c r="AF148"/>
      <c r="AG148"/>
    </row>
    <row r="149" spans="1:63" ht="12.75" customHeight="1" x14ac:dyDescent="0.2">
      <c r="A149" s="96"/>
      <c r="H149"/>
      <c r="I149"/>
      <c r="J149"/>
      <c r="K149"/>
      <c r="L149"/>
      <c r="M149"/>
      <c r="N149"/>
      <c r="O149"/>
      <c r="P149"/>
      <c r="Q149"/>
      <c r="R149"/>
      <c r="S149"/>
      <c r="T149"/>
      <c r="U149"/>
      <c r="V149"/>
      <c r="W149"/>
      <c r="X149"/>
      <c r="Y149"/>
      <c r="Z149"/>
      <c r="AA149"/>
      <c r="AB149"/>
      <c r="AC149"/>
      <c r="AD149"/>
      <c r="AE149"/>
      <c r="AF149"/>
      <c r="AG149"/>
    </row>
    <row r="150" spans="1:63" ht="12.75" customHeight="1" x14ac:dyDescent="0.2">
      <c r="A150" s="96"/>
      <c r="H150"/>
      <c r="I150"/>
      <c r="J150"/>
      <c r="K150"/>
      <c r="L150"/>
      <c r="M150"/>
      <c r="N150"/>
      <c r="O150"/>
      <c r="P150"/>
      <c r="Q150"/>
      <c r="R150"/>
      <c r="S150"/>
      <c r="T150"/>
      <c r="U150"/>
      <c r="V150"/>
      <c r="W150"/>
      <c r="X150"/>
      <c r="Y150"/>
      <c r="Z150"/>
      <c r="AA150"/>
      <c r="AB150"/>
      <c r="AC150"/>
      <c r="AD150"/>
      <c r="AE150"/>
      <c r="AF150"/>
      <c r="AG150"/>
    </row>
    <row r="151" spans="1:63" ht="12.75" customHeight="1" x14ac:dyDescent="0.2">
      <c r="H151"/>
      <c r="I151"/>
      <c r="J151"/>
      <c r="K151"/>
      <c r="L151"/>
      <c r="M151"/>
      <c r="N151"/>
      <c r="O151"/>
      <c r="P151"/>
      <c r="Q151"/>
      <c r="R151"/>
      <c r="S151"/>
      <c r="T151"/>
      <c r="U151"/>
      <c r="V151"/>
      <c r="W151"/>
      <c r="X151"/>
      <c r="Y151"/>
      <c r="Z151"/>
      <c r="AA151"/>
      <c r="AB151"/>
      <c r="AC151"/>
      <c r="AD151"/>
      <c r="AE151"/>
      <c r="AF151"/>
      <c r="AG151"/>
    </row>
    <row r="152" spans="1:63" ht="12.75" customHeight="1" x14ac:dyDescent="0.2">
      <c r="A152" s="106"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2">
      <c r="B153" s="98" t="s">
        <v>56</v>
      </c>
      <c r="C153" s="91" t="s">
        <v>32</v>
      </c>
      <c r="D153" s="91" t="s">
        <v>32</v>
      </c>
      <c r="E153" s="91" t="s">
        <v>32</v>
      </c>
      <c r="F153" s="91" t="s">
        <v>32</v>
      </c>
      <c r="G153" s="91">
        <v>82503.390429036328</v>
      </c>
      <c r="H153" s="91">
        <v>80928</v>
      </c>
      <c r="I153" s="91">
        <v>79050</v>
      </c>
      <c r="J153" s="91">
        <v>76994</v>
      </c>
      <c r="K153" s="91">
        <v>74996</v>
      </c>
      <c r="L153" s="91">
        <v>72843</v>
      </c>
      <c r="M153" s="91">
        <v>71010</v>
      </c>
      <c r="N153" s="91">
        <v>68814</v>
      </c>
      <c r="O153" s="91">
        <v>67032</v>
      </c>
      <c r="P153" s="91">
        <v>64970</v>
      </c>
      <c r="Q153" s="91">
        <v>63244</v>
      </c>
      <c r="R153" s="91">
        <v>61159</v>
      </c>
      <c r="S153" s="91">
        <v>59375</v>
      </c>
      <c r="T153" s="91">
        <v>57396</v>
      </c>
      <c r="U153" s="91">
        <v>55817</v>
      </c>
      <c r="V153" s="91">
        <v>54090</v>
      </c>
      <c r="W153" s="91">
        <v>52564</v>
      </c>
      <c r="X153" s="91">
        <v>50827</v>
      </c>
      <c r="Y153" s="91">
        <v>49155</v>
      </c>
      <c r="Z153" s="91">
        <v>47532</v>
      </c>
      <c r="AA153" s="91">
        <v>45973</v>
      </c>
      <c r="AB153" s="91">
        <v>44621</v>
      </c>
      <c r="AC153" s="91">
        <v>43416</v>
      </c>
      <c r="AD153" s="91">
        <v>42995</v>
      </c>
      <c r="AE153" s="91">
        <v>48939</v>
      </c>
      <c r="AF153" s="91">
        <v>47842</v>
      </c>
      <c r="AG153" s="91">
        <v>46945</v>
      </c>
      <c r="AH153" s="91">
        <v>45969</v>
      </c>
      <c r="AI153" s="91">
        <v>45298</v>
      </c>
      <c r="AJ153" s="91">
        <v>44649</v>
      </c>
      <c r="AK153" s="91">
        <v>44113</v>
      </c>
      <c r="AL153" s="91">
        <v>43697</v>
      </c>
      <c r="AM153" s="91">
        <v>43645</v>
      </c>
      <c r="AN153" s="91">
        <v>44537</v>
      </c>
      <c r="AO153" s="91">
        <v>45469.856614322831</v>
      </c>
      <c r="AP153" s="91">
        <v>46047.71244955482</v>
      </c>
      <c r="AQ153" s="91">
        <v>46465.954501027285</v>
      </c>
      <c r="AR153" s="91">
        <v>46695.557827992292</v>
      </c>
      <c r="AS153" s="91">
        <v>46878.399007001564</v>
      </c>
      <c r="AT153" s="91">
        <v>46960.530834812474</v>
      </c>
      <c r="AU153" s="91">
        <v>47063.282527185605</v>
      </c>
      <c r="AV153" s="91">
        <v>47157.763324385567</v>
      </c>
      <c r="AW153" s="91">
        <v>47320.297779585875</v>
      </c>
      <c r="AX153" s="91">
        <v>47466.162014386129</v>
      </c>
      <c r="AY153" s="91">
        <v>47669.373119632262</v>
      </c>
      <c r="AZ153" s="91">
        <v>47868.790383048865</v>
      </c>
      <c r="BA153" s="91">
        <v>48004.574476723217</v>
      </c>
      <c r="BB153" s="91">
        <v>48130.828806589336</v>
      </c>
      <c r="BC153" s="91">
        <v>48300.481310308707</v>
      </c>
      <c r="BD153" s="91">
        <v>48459.364915009515</v>
      </c>
      <c r="BE153" s="91">
        <v>48658.927912653286</v>
      </c>
      <c r="BF153" s="91">
        <v>48798.924185029056</v>
      </c>
      <c r="BG153" s="91">
        <v>48972.679130072967</v>
      </c>
      <c r="BH153" s="91">
        <v>49188.463093005921</v>
      </c>
      <c r="BI153" s="91">
        <v>49446.233032218384</v>
      </c>
      <c r="BJ153" s="91">
        <v>49689.706184255396</v>
      </c>
      <c r="BK153" s="91">
        <v>49959.271744487276</v>
      </c>
    </row>
    <row r="154" spans="1:63" ht="12.75" customHeight="1" x14ac:dyDescent="0.2">
      <c r="B154" s="98" t="s">
        <v>49</v>
      </c>
      <c r="C154" s="91" t="s">
        <v>32</v>
      </c>
      <c r="D154" s="91" t="s">
        <v>32</v>
      </c>
      <c r="E154" s="91" t="s">
        <v>32</v>
      </c>
      <c r="F154" s="91" t="s">
        <v>32</v>
      </c>
      <c r="G154" s="91">
        <v>54427.648029033633</v>
      </c>
      <c r="H154" s="91">
        <v>53366</v>
      </c>
      <c r="I154" s="91">
        <v>52052</v>
      </c>
      <c r="J154" s="91">
        <v>50571</v>
      </c>
      <c r="K154" s="91">
        <v>49281</v>
      </c>
      <c r="L154" s="91">
        <v>48064</v>
      </c>
      <c r="M154" s="91">
        <v>46820</v>
      </c>
      <c r="N154" s="91">
        <v>45473</v>
      </c>
      <c r="O154" s="91">
        <v>44306</v>
      </c>
      <c r="P154" s="91">
        <v>42934</v>
      </c>
      <c r="Q154" s="91">
        <v>41739</v>
      </c>
      <c r="R154" s="91">
        <v>40552</v>
      </c>
      <c r="S154" s="91">
        <v>39287</v>
      </c>
      <c r="T154" s="91">
        <v>38093</v>
      </c>
      <c r="U154" s="91">
        <v>36995</v>
      </c>
      <c r="V154" s="91">
        <v>35887</v>
      </c>
      <c r="W154" s="91">
        <v>34844</v>
      </c>
      <c r="X154" s="91">
        <v>33683</v>
      </c>
      <c r="Y154" s="91">
        <v>32526</v>
      </c>
      <c r="Z154" s="91">
        <v>31498</v>
      </c>
      <c r="AA154" s="91">
        <v>30498</v>
      </c>
      <c r="AB154" s="91">
        <v>29623</v>
      </c>
      <c r="AC154" s="91">
        <v>28825</v>
      </c>
      <c r="AD154" s="91">
        <v>28509</v>
      </c>
      <c r="AE154" s="91">
        <v>31151</v>
      </c>
      <c r="AF154" s="91">
        <v>30362</v>
      </c>
      <c r="AG154" s="91">
        <v>29726</v>
      </c>
      <c r="AH154" s="91">
        <v>29096</v>
      </c>
      <c r="AI154" s="91">
        <v>28595</v>
      </c>
      <c r="AJ154" s="91">
        <v>28048</v>
      </c>
      <c r="AK154" s="91">
        <v>27760</v>
      </c>
      <c r="AL154" s="91">
        <v>27446</v>
      </c>
      <c r="AM154" s="91">
        <v>27225</v>
      </c>
      <c r="AN154" s="91">
        <v>27586</v>
      </c>
      <c r="AO154" s="91">
        <v>28016.993963017809</v>
      </c>
      <c r="AP154" s="91">
        <v>28262.937992288873</v>
      </c>
      <c r="AQ154" s="91">
        <v>28432.709406380502</v>
      </c>
      <c r="AR154" s="91">
        <v>28498.027799132848</v>
      </c>
      <c r="AS154" s="91">
        <v>28563.862411424816</v>
      </c>
      <c r="AT154" s="91">
        <v>28569.047000829883</v>
      </c>
      <c r="AU154" s="91">
        <v>28595.834104407095</v>
      </c>
      <c r="AV154" s="91">
        <v>28607.79902784753</v>
      </c>
      <c r="AW154" s="91">
        <v>28661.651361368164</v>
      </c>
      <c r="AX154" s="91">
        <v>28713.7571947371</v>
      </c>
      <c r="AY154" s="91">
        <v>28802.891930554957</v>
      </c>
      <c r="AZ154" s="91">
        <v>28885.140163549164</v>
      </c>
      <c r="BA154" s="91">
        <v>28934.028728313569</v>
      </c>
      <c r="BB154" s="91">
        <v>28942.131536673995</v>
      </c>
      <c r="BC154" s="91">
        <v>28985.304797635134</v>
      </c>
      <c r="BD154" s="91">
        <v>29054.87152764589</v>
      </c>
      <c r="BE154" s="91">
        <v>29140.542218117902</v>
      </c>
      <c r="BF154" s="91">
        <v>29217.787754474426</v>
      </c>
      <c r="BG154" s="91">
        <v>29319.338647116529</v>
      </c>
      <c r="BH154" s="91">
        <v>29414.935195771766</v>
      </c>
      <c r="BI154" s="91">
        <v>29532.700443349964</v>
      </c>
      <c r="BJ154" s="91">
        <v>29646.366201638622</v>
      </c>
      <c r="BK154" s="91">
        <v>29784.413957148023</v>
      </c>
    </row>
    <row r="155" spans="1:63" ht="12.75" customHeight="1" x14ac:dyDescent="0.2">
      <c r="B155" s="98" t="s">
        <v>50</v>
      </c>
      <c r="C155" s="91" t="s">
        <v>32</v>
      </c>
      <c r="D155" s="91" t="s">
        <v>32</v>
      </c>
      <c r="E155" s="91" t="s">
        <v>32</v>
      </c>
      <c r="F155" s="91" t="s">
        <v>32</v>
      </c>
      <c r="G155" s="91">
        <v>56957.416622691235</v>
      </c>
      <c r="H155" s="91">
        <v>56735</v>
      </c>
      <c r="I155" s="91">
        <v>56164</v>
      </c>
      <c r="J155" s="91">
        <v>55385</v>
      </c>
      <c r="K155" s="91">
        <v>54581</v>
      </c>
      <c r="L155" s="91">
        <v>53856</v>
      </c>
      <c r="M155" s="91">
        <v>53287</v>
      </c>
      <c r="N155" s="91">
        <v>52474</v>
      </c>
      <c r="O155" s="91">
        <v>51612</v>
      </c>
      <c r="P155" s="91">
        <v>50742</v>
      </c>
      <c r="Q155" s="91">
        <v>49798</v>
      </c>
      <c r="R155" s="91">
        <v>48806</v>
      </c>
      <c r="S155" s="91">
        <v>47932</v>
      </c>
      <c r="T155" s="91">
        <v>46939</v>
      </c>
      <c r="U155" s="91">
        <v>46131</v>
      </c>
      <c r="V155" s="91">
        <v>45345</v>
      </c>
      <c r="W155" s="91">
        <v>44502</v>
      </c>
      <c r="X155" s="91">
        <v>43778</v>
      </c>
      <c r="Y155" s="91">
        <v>43074</v>
      </c>
      <c r="Z155" s="91">
        <v>42328</v>
      </c>
      <c r="AA155" s="91">
        <v>41817</v>
      </c>
      <c r="AB155" s="91">
        <v>41205</v>
      </c>
      <c r="AC155" s="91">
        <v>40781</v>
      </c>
      <c r="AD155" s="91">
        <v>41560</v>
      </c>
      <c r="AE155" s="91">
        <v>49609</v>
      </c>
      <c r="AF155" s="91">
        <v>49411</v>
      </c>
      <c r="AG155" s="91">
        <v>49253</v>
      </c>
      <c r="AH155" s="91">
        <v>49058</v>
      </c>
      <c r="AI155" s="91">
        <v>49091</v>
      </c>
      <c r="AJ155" s="91">
        <v>49258</v>
      </c>
      <c r="AK155" s="91">
        <v>49579</v>
      </c>
      <c r="AL155" s="91">
        <v>50081</v>
      </c>
      <c r="AM155" s="91">
        <v>50886</v>
      </c>
      <c r="AN155" s="91">
        <v>53159</v>
      </c>
      <c r="AO155" s="91">
        <v>55223.334878467329</v>
      </c>
      <c r="AP155" s="91">
        <v>56696.698839869241</v>
      </c>
      <c r="AQ155" s="91">
        <v>57807.730611162806</v>
      </c>
      <c r="AR155" s="91">
        <v>58397.768595900146</v>
      </c>
      <c r="AS155" s="91">
        <v>58816.607127216274</v>
      </c>
      <c r="AT155" s="91">
        <v>59124.675718984137</v>
      </c>
      <c r="AU155" s="91">
        <v>59367.352621032303</v>
      </c>
      <c r="AV155" s="91">
        <v>59608.559865061543</v>
      </c>
      <c r="AW155" s="91">
        <v>59897.179042463264</v>
      </c>
      <c r="AX155" s="91">
        <v>60169.645594483562</v>
      </c>
      <c r="AY155" s="91">
        <v>60463.495477614997</v>
      </c>
      <c r="AZ155" s="91">
        <v>60751.082253347129</v>
      </c>
      <c r="BA155" s="91">
        <v>60893.104675533505</v>
      </c>
      <c r="BB155" s="91">
        <v>61026.386730099402</v>
      </c>
      <c r="BC155" s="91">
        <v>61184.305338842125</v>
      </c>
      <c r="BD155" s="91">
        <v>61332.042567508019</v>
      </c>
      <c r="BE155" s="91">
        <v>61506.787467343209</v>
      </c>
      <c r="BF155" s="91">
        <v>61613.635660430693</v>
      </c>
      <c r="BG155" s="91">
        <v>61763.378990541445</v>
      </c>
      <c r="BH155" s="91">
        <v>61947.79347518432</v>
      </c>
      <c r="BI155" s="91">
        <v>62157.853963918904</v>
      </c>
      <c r="BJ155" s="91">
        <v>62361.884843595792</v>
      </c>
      <c r="BK155" s="91">
        <v>62611.122760472557</v>
      </c>
    </row>
    <row r="156" spans="1:63" ht="12.75" customHeight="1" x14ac:dyDescent="0.2">
      <c r="B156" s="98" t="s">
        <v>51</v>
      </c>
      <c r="C156" s="91" t="s">
        <v>32</v>
      </c>
      <c r="D156" s="91" t="s">
        <v>32</v>
      </c>
      <c r="E156" s="91" t="s">
        <v>32</v>
      </c>
      <c r="F156" s="91" t="s">
        <v>32</v>
      </c>
      <c r="G156" s="91">
        <v>22272.930502914311</v>
      </c>
      <c r="H156" s="91">
        <v>21738</v>
      </c>
      <c r="I156" s="91">
        <v>21233</v>
      </c>
      <c r="J156" s="91">
        <v>20613</v>
      </c>
      <c r="K156" s="91">
        <v>20113</v>
      </c>
      <c r="L156" s="91">
        <v>19575</v>
      </c>
      <c r="M156" s="91">
        <v>19193</v>
      </c>
      <c r="N156" s="91">
        <v>18547</v>
      </c>
      <c r="O156" s="91">
        <v>18115</v>
      </c>
      <c r="P156" s="91">
        <v>17662</v>
      </c>
      <c r="Q156" s="91">
        <v>17233</v>
      </c>
      <c r="R156" s="91">
        <v>16746</v>
      </c>
      <c r="S156" s="91">
        <v>16267</v>
      </c>
      <c r="T156" s="91">
        <v>15747</v>
      </c>
      <c r="U156" s="91">
        <v>15259</v>
      </c>
      <c r="V156" s="91">
        <v>14823</v>
      </c>
      <c r="W156" s="91">
        <v>14359</v>
      </c>
      <c r="X156" s="91">
        <v>13903</v>
      </c>
      <c r="Y156" s="91">
        <v>13429</v>
      </c>
      <c r="Z156" s="91">
        <v>13001</v>
      </c>
      <c r="AA156" s="91">
        <v>12601</v>
      </c>
      <c r="AB156" s="91">
        <v>12211</v>
      </c>
      <c r="AC156" s="91">
        <v>11852</v>
      </c>
      <c r="AD156" s="91">
        <v>11890</v>
      </c>
      <c r="AE156" s="91">
        <v>13441</v>
      </c>
      <c r="AF156" s="91">
        <v>13189</v>
      </c>
      <c r="AG156" s="91">
        <v>12940</v>
      </c>
      <c r="AH156" s="91">
        <v>12720</v>
      </c>
      <c r="AI156" s="91">
        <v>12524</v>
      </c>
      <c r="AJ156" s="91">
        <v>12284</v>
      </c>
      <c r="AK156" s="91">
        <v>12148</v>
      </c>
      <c r="AL156" s="91">
        <v>12087</v>
      </c>
      <c r="AM156" s="91">
        <v>12100</v>
      </c>
      <c r="AN156" s="91">
        <v>12263</v>
      </c>
      <c r="AO156" s="91">
        <v>12476.297563672224</v>
      </c>
      <c r="AP156" s="91">
        <v>12613.912367745497</v>
      </c>
      <c r="AQ156" s="91">
        <v>12725.243373564999</v>
      </c>
      <c r="AR156" s="91">
        <v>12797.449699962193</v>
      </c>
      <c r="AS156" s="91">
        <v>12880.920043127098</v>
      </c>
      <c r="AT156" s="91">
        <v>12935.410393292424</v>
      </c>
      <c r="AU156" s="91">
        <v>12988.930381435599</v>
      </c>
      <c r="AV156" s="91">
        <v>13034.245563340948</v>
      </c>
      <c r="AW156" s="91">
        <v>13099.245272109612</v>
      </c>
      <c r="AX156" s="91">
        <v>13158.330188608787</v>
      </c>
      <c r="AY156" s="91">
        <v>13227.837426751559</v>
      </c>
      <c r="AZ156" s="91">
        <v>13287.686269035432</v>
      </c>
      <c r="BA156" s="91">
        <v>13335.226319441785</v>
      </c>
      <c r="BB156" s="91">
        <v>13372.487746890962</v>
      </c>
      <c r="BC156" s="91">
        <v>13412.744469981835</v>
      </c>
      <c r="BD156" s="91">
        <v>13449.190457973793</v>
      </c>
      <c r="BE156" s="91">
        <v>13497.42891000149</v>
      </c>
      <c r="BF156" s="91">
        <v>13543.033722967361</v>
      </c>
      <c r="BG156" s="91">
        <v>13599.536781957391</v>
      </c>
      <c r="BH156" s="91">
        <v>13613.774518927779</v>
      </c>
      <c r="BI156" s="91">
        <v>13635.83590542554</v>
      </c>
      <c r="BJ156" s="91">
        <v>13653.587773475672</v>
      </c>
      <c r="BK156" s="91">
        <v>13680.133297222315</v>
      </c>
    </row>
    <row r="157" spans="1:63" ht="12.75" customHeight="1" x14ac:dyDescent="0.2">
      <c r="B157" s="98" t="s">
        <v>52</v>
      </c>
      <c r="C157" s="91" t="s">
        <v>32</v>
      </c>
      <c r="D157" s="91" t="s">
        <v>32</v>
      </c>
      <c r="E157" s="91" t="s">
        <v>32</v>
      </c>
      <c r="F157" s="91" t="s">
        <v>32</v>
      </c>
      <c r="G157" s="91">
        <v>25117.492989575603</v>
      </c>
      <c r="H157" s="91">
        <v>24811</v>
      </c>
      <c r="I157" s="91">
        <v>24415</v>
      </c>
      <c r="J157" s="91">
        <v>24037</v>
      </c>
      <c r="K157" s="91">
        <v>23726</v>
      </c>
      <c r="L157" s="91">
        <v>23213</v>
      </c>
      <c r="M157" s="91">
        <v>22821</v>
      </c>
      <c r="N157" s="91">
        <v>22298</v>
      </c>
      <c r="O157" s="91">
        <v>21820</v>
      </c>
      <c r="P157" s="91">
        <v>21329</v>
      </c>
      <c r="Q157" s="91">
        <v>20772</v>
      </c>
      <c r="R157" s="91">
        <v>20261</v>
      </c>
      <c r="S157" s="91">
        <v>19721</v>
      </c>
      <c r="T157" s="91">
        <v>19228</v>
      </c>
      <c r="U157" s="91">
        <v>18779</v>
      </c>
      <c r="V157" s="91">
        <v>18291</v>
      </c>
      <c r="W157" s="91">
        <v>17805</v>
      </c>
      <c r="X157" s="91">
        <v>17332</v>
      </c>
      <c r="Y157" s="91">
        <v>16977</v>
      </c>
      <c r="Z157" s="91">
        <v>16590</v>
      </c>
      <c r="AA157" s="91">
        <v>16244</v>
      </c>
      <c r="AB157" s="91">
        <v>15928</v>
      </c>
      <c r="AC157" s="91">
        <v>15672</v>
      </c>
      <c r="AD157" s="91">
        <v>15890</v>
      </c>
      <c r="AE157" s="91">
        <v>18551</v>
      </c>
      <c r="AF157" s="91">
        <v>18284</v>
      </c>
      <c r="AG157" s="91">
        <v>17991</v>
      </c>
      <c r="AH157" s="91">
        <v>17805</v>
      </c>
      <c r="AI157" s="91">
        <v>17602</v>
      </c>
      <c r="AJ157" s="91">
        <v>17351</v>
      </c>
      <c r="AK157" s="91">
        <v>17203</v>
      </c>
      <c r="AL157" s="91">
        <v>17184</v>
      </c>
      <c r="AM157" s="91">
        <v>17223</v>
      </c>
      <c r="AN157" s="91">
        <v>17539</v>
      </c>
      <c r="AO157" s="91">
        <v>17861.592405850228</v>
      </c>
      <c r="AP157" s="91">
        <v>18059.319947317141</v>
      </c>
      <c r="AQ157" s="91">
        <v>18191.355320533065</v>
      </c>
      <c r="AR157" s="91">
        <v>18245.818069882549</v>
      </c>
      <c r="AS157" s="91">
        <v>18282.13043880133</v>
      </c>
      <c r="AT157" s="91">
        <v>18264.11854235689</v>
      </c>
      <c r="AU157" s="91">
        <v>18251.256810767562</v>
      </c>
      <c r="AV157" s="91">
        <v>18231.371023238677</v>
      </c>
      <c r="AW157" s="91">
        <v>18237.364331935329</v>
      </c>
      <c r="AX157" s="91">
        <v>18224.363417948283</v>
      </c>
      <c r="AY157" s="91">
        <v>18218.979171232466</v>
      </c>
      <c r="AZ157" s="91">
        <v>18204.194614593122</v>
      </c>
      <c r="BA157" s="91">
        <v>18166.061796877744</v>
      </c>
      <c r="BB157" s="91">
        <v>18118.678068554666</v>
      </c>
      <c r="BC157" s="91">
        <v>18085.581305289914</v>
      </c>
      <c r="BD157" s="91">
        <v>18032.075502895907</v>
      </c>
      <c r="BE157" s="91">
        <v>17987.71611411597</v>
      </c>
      <c r="BF157" s="91">
        <v>17939.351738142592</v>
      </c>
      <c r="BG157" s="91">
        <v>17897.76272323474</v>
      </c>
      <c r="BH157" s="91">
        <v>17845.405583977605</v>
      </c>
      <c r="BI157" s="91">
        <v>17805.676711583848</v>
      </c>
      <c r="BJ157" s="91">
        <v>17756.970718449367</v>
      </c>
      <c r="BK157" s="91">
        <v>17714.815215176466</v>
      </c>
    </row>
    <row r="158" spans="1:63" ht="12.75" customHeight="1" x14ac:dyDescent="0.2">
      <c r="B158" s="98" t="s">
        <v>53</v>
      </c>
      <c r="C158" s="91" t="s">
        <v>32</v>
      </c>
      <c r="D158" s="91" t="s">
        <v>32</v>
      </c>
      <c r="E158" s="91" t="s">
        <v>32</v>
      </c>
      <c r="F158" s="91" t="s">
        <v>32</v>
      </c>
      <c r="G158" s="91">
        <v>9500.1590607360722</v>
      </c>
      <c r="H158" s="91">
        <v>9429</v>
      </c>
      <c r="I158" s="91">
        <v>9175</v>
      </c>
      <c r="J158" s="91">
        <v>8939</v>
      </c>
      <c r="K158" s="91">
        <v>8794</v>
      </c>
      <c r="L158" s="91">
        <v>8433</v>
      </c>
      <c r="M158" s="91">
        <v>8251</v>
      </c>
      <c r="N158" s="91">
        <v>8095</v>
      </c>
      <c r="O158" s="91">
        <v>7888</v>
      </c>
      <c r="P158" s="91">
        <v>7676</v>
      </c>
      <c r="Q158" s="91">
        <v>7476</v>
      </c>
      <c r="R158" s="91">
        <v>7291</v>
      </c>
      <c r="S158" s="91">
        <v>6077</v>
      </c>
      <c r="T158" s="91">
        <v>5841</v>
      </c>
      <c r="U158" s="91">
        <v>5696</v>
      </c>
      <c r="V158" s="91">
        <v>5541</v>
      </c>
      <c r="W158" s="91">
        <v>5369</v>
      </c>
      <c r="X158" s="91">
        <v>5220</v>
      </c>
      <c r="Y158" s="91">
        <v>5066</v>
      </c>
      <c r="Z158" s="91">
        <v>4940</v>
      </c>
      <c r="AA158" s="91">
        <v>4761</v>
      </c>
      <c r="AB158" s="91">
        <v>4621</v>
      </c>
      <c r="AC158" s="91">
        <v>4486</v>
      </c>
      <c r="AD158" s="91">
        <v>4548</v>
      </c>
      <c r="AE158" s="91">
        <v>5203</v>
      </c>
      <c r="AF158" s="91">
        <v>5109</v>
      </c>
      <c r="AG158" s="91">
        <v>5038</v>
      </c>
      <c r="AH158" s="91">
        <v>4971</v>
      </c>
      <c r="AI158" s="91">
        <v>4902</v>
      </c>
      <c r="AJ158" s="91">
        <v>4821</v>
      </c>
      <c r="AK158" s="91">
        <v>4771</v>
      </c>
      <c r="AL158" s="91">
        <v>4761</v>
      </c>
      <c r="AM158" s="91">
        <v>4760</v>
      </c>
      <c r="AN158" s="91">
        <v>4811</v>
      </c>
      <c r="AO158" s="91">
        <v>4891.5462274401216</v>
      </c>
      <c r="AP158" s="91">
        <v>4942.6633725515048</v>
      </c>
      <c r="AQ158" s="91">
        <v>4983.8974768856115</v>
      </c>
      <c r="AR158" s="91">
        <v>5006.6014117545437</v>
      </c>
      <c r="AS158" s="91">
        <v>5025.3531719226212</v>
      </c>
      <c r="AT158" s="91">
        <v>5031.2668978026886</v>
      </c>
      <c r="AU158" s="91">
        <v>5036.0369381053506</v>
      </c>
      <c r="AV158" s="91">
        <v>5038.5641034749924</v>
      </c>
      <c r="AW158" s="91">
        <v>5044.8540698594179</v>
      </c>
      <c r="AX158" s="91">
        <v>5045.2949221937151</v>
      </c>
      <c r="AY158" s="91">
        <v>5049.9085866196901</v>
      </c>
      <c r="AZ158" s="91">
        <v>5052.7961876115696</v>
      </c>
      <c r="BA158" s="91">
        <v>5048.8809855385907</v>
      </c>
      <c r="BB158" s="91">
        <v>5040.6475620105803</v>
      </c>
      <c r="BC158" s="91">
        <v>5032.1153620416571</v>
      </c>
      <c r="BD158" s="91">
        <v>5021.1311530450257</v>
      </c>
      <c r="BE158" s="91">
        <v>5015.3395258426972</v>
      </c>
      <c r="BF158" s="91">
        <v>5005.0191363133099</v>
      </c>
      <c r="BG158" s="91">
        <v>4995.758539450293</v>
      </c>
      <c r="BH158" s="91">
        <v>4982.1506760007305</v>
      </c>
      <c r="BI158" s="91">
        <v>4969.9958037410242</v>
      </c>
      <c r="BJ158" s="91">
        <v>4956.1638432255213</v>
      </c>
      <c r="BK158" s="91">
        <v>4944.6872558624964</v>
      </c>
    </row>
    <row r="159" spans="1:63" ht="12.75" customHeight="1" x14ac:dyDescent="0.2">
      <c r="B159" s="98" t="s">
        <v>54</v>
      </c>
      <c r="C159" s="91" t="s">
        <v>32</v>
      </c>
      <c r="D159" s="91" t="s">
        <v>32</v>
      </c>
      <c r="E159" s="91" t="s">
        <v>32</v>
      </c>
      <c r="F159" s="91" t="s">
        <v>32</v>
      </c>
      <c r="G159" s="91">
        <v>1133.1558107799551</v>
      </c>
      <c r="H159" s="91">
        <v>1209</v>
      </c>
      <c r="I159" s="91">
        <v>1200</v>
      </c>
      <c r="J159" s="91">
        <v>1189</v>
      </c>
      <c r="K159" s="91">
        <v>1192</v>
      </c>
      <c r="L159" s="91">
        <v>1203</v>
      </c>
      <c r="M159" s="91">
        <v>1177</v>
      </c>
      <c r="N159" s="91">
        <v>1182</v>
      </c>
      <c r="O159" s="91">
        <v>1165</v>
      </c>
      <c r="P159" s="91">
        <v>1139</v>
      </c>
      <c r="Q159" s="91">
        <v>1127</v>
      </c>
      <c r="R159" s="91">
        <v>1117</v>
      </c>
      <c r="S159" s="91">
        <v>1100</v>
      </c>
      <c r="T159" s="91">
        <v>1076</v>
      </c>
      <c r="U159" s="91">
        <v>1057</v>
      </c>
      <c r="V159" s="91">
        <v>1041</v>
      </c>
      <c r="W159" s="91">
        <v>1045</v>
      </c>
      <c r="X159" s="91">
        <v>1052</v>
      </c>
      <c r="Y159" s="91">
        <v>1064</v>
      </c>
      <c r="Z159" s="91">
        <v>1061</v>
      </c>
      <c r="AA159" s="91">
        <v>1073</v>
      </c>
      <c r="AB159" s="91">
        <v>1070</v>
      </c>
      <c r="AC159" s="91">
        <v>1063</v>
      </c>
      <c r="AD159" s="91">
        <v>1112</v>
      </c>
      <c r="AE159" s="91">
        <v>2248</v>
      </c>
      <c r="AF159" s="91">
        <v>2261</v>
      </c>
      <c r="AG159" s="91">
        <v>2282</v>
      </c>
      <c r="AH159" s="91">
        <v>2335</v>
      </c>
      <c r="AI159" s="91">
        <v>2388</v>
      </c>
      <c r="AJ159" s="91">
        <v>2419</v>
      </c>
      <c r="AK159" s="91">
        <v>2488</v>
      </c>
      <c r="AL159" s="91">
        <v>2579</v>
      </c>
      <c r="AM159" s="91">
        <v>2729</v>
      </c>
      <c r="AN159" s="91">
        <v>2971</v>
      </c>
      <c r="AO159" s="91">
        <v>3303.6516108876813</v>
      </c>
      <c r="AP159" s="91">
        <v>3545.149055140299</v>
      </c>
      <c r="AQ159" s="91">
        <v>3720.8108820567977</v>
      </c>
      <c r="AR159" s="91">
        <v>3846.3802403899563</v>
      </c>
      <c r="AS159" s="91">
        <v>3943.1112306766477</v>
      </c>
      <c r="AT159" s="91">
        <v>4022.1598973678101</v>
      </c>
      <c r="AU159" s="91">
        <v>4091.4105716616914</v>
      </c>
      <c r="AV159" s="91">
        <v>4160.6842830384221</v>
      </c>
      <c r="AW159" s="91">
        <v>4231.4562648073488</v>
      </c>
      <c r="AX159" s="91">
        <v>4303.0387470255073</v>
      </c>
      <c r="AY159" s="91">
        <v>4376.5446358706522</v>
      </c>
      <c r="AZ159" s="91">
        <v>4449.1046119383791</v>
      </c>
      <c r="BA159" s="91">
        <v>4497.4695284261497</v>
      </c>
      <c r="BB159" s="91">
        <v>4549.6968849343039</v>
      </c>
      <c r="BC159" s="91">
        <v>4605.1173122157888</v>
      </c>
      <c r="BD159" s="91">
        <v>4657.9179469804867</v>
      </c>
      <c r="BE159" s="91">
        <v>4711.8275241111323</v>
      </c>
      <c r="BF159" s="91">
        <v>4766.3305622450225</v>
      </c>
      <c r="BG159" s="91">
        <v>4822.0084591207524</v>
      </c>
      <c r="BH159" s="91">
        <v>4876.527020125347</v>
      </c>
      <c r="BI159" s="91">
        <v>4931.2595418336696</v>
      </c>
      <c r="BJ159" s="91">
        <v>4984.7707184486453</v>
      </c>
      <c r="BK159" s="91">
        <v>5038.3220754739041</v>
      </c>
    </row>
    <row r="160" spans="1:63" ht="12.75" customHeight="1" x14ac:dyDescent="0.2">
      <c r="B160" s="98" t="s">
        <v>55</v>
      </c>
      <c r="C160" s="91" t="s">
        <v>32</v>
      </c>
      <c r="D160" s="91" t="s">
        <v>32</v>
      </c>
      <c r="E160" s="91" t="s">
        <v>32</v>
      </c>
      <c r="F160" s="91" t="s">
        <v>32</v>
      </c>
      <c r="G160" s="91">
        <v>5034.806555232868</v>
      </c>
      <c r="H160" s="91">
        <v>4860</v>
      </c>
      <c r="I160" s="91">
        <v>4873</v>
      </c>
      <c r="J160" s="91">
        <v>4837</v>
      </c>
      <c r="K160" s="91">
        <v>4811</v>
      </c>
      <c r="L160" s="91">
        <v>4775</v>
      </c>
      <c r="M160" s="91">
        <v>4788</v>
      </c>
      <c r="N160" s="91">
        <v>4782</v>
      </c>
      <c r="O160" s="91">
        <v>4735</v>
      </c>
      <c r="P160" s="91">
        <v>4699</v>
      </c>
      <c r="Q160" s="91">
        <v>4619</v>
      </c>
      <c r="R160" s="91">
        <v>4574</v>
      </c>
      <c r="S160" s="91">
        <v>4531</v>
      </c>
      <c r="T160" s="91">
        <v>4506</v>
      </c>
      <c r="U160" s="91">
        <v>4428</v>
      </c>
      <c r="V160" s="91">
        <v>4388</v>
      </c>
      <c r="W160" s="91">
        <v>4357</v>
      </c>
      <c r="X160" s="91">
        <v>4250</v>
      </c>
      <c r="Y160" s="91">
        <v>4211</v>
      </c>
      <c r="Z160" s="91">
        <v>4158</v>
      </c>
      <c r="AA160" s="91">
        <v>4108</v>
      </c>
      <c r="AB160" s="91">
        <v>4083</v>
      </c>
      <c r="AC160" s="91">
        <v>4079</v>
      </c>
      <c r="AD160" s="91">
        <v>4240</v>
      </c>
      <c r="AE160" s="91">
        <v>5507</v>
      </c>
      <c r="AF160" s="91">
        <v>5482</v>
      </c>
      <c r="AG160" s="91">
        <v>5529</v>
      </c>
      <c r="AH160" s="91">
        <v>5533</v>
      </c>
      <c r="AI160" s="91">
        <v>5568</v>
      </c>
      <c r="AJ160" s="91">
        <v>5567</v>
      </c>
      <c r="AK160" s="91">
        <v>5635</v>
      </c>
      <c r="AL160" s="91">
        <v>5742</v>
      </c>
      <c r="AM160" s="91">
        <v>5856</v>
      </c>
      <c r="AN160" s="91">
        <v>6320</v>
      </c>
      <c r="AO160" s="91">
        <v>6719.3080032690059</v>
      </c>
      <c r="AP160" s="91">
        <v>7047.4278277606945</v>
      </c>
      <c r="AQ160" s="91">
        <v>7312.1490596370313</v>
      </c>
      <c r="AR160" s="91">
        <v>7521.5400373567591</v>
      </c>
      <c r="AS160" s="91">
        <v>7714.9930120554636</v>
      </c>
      <c r="AT160" s="91">
        <v>7881.2290561235022</v>
      </c>
      <c r="AU160" s="91">
        <v>8022.5313473880342</v>
      </c>
      <c r="AV160" s="91">
        <v>8155.3713170825058</v>
      </c>
      <c r="AW160" s="91">
        <v>8293.5107202371128</v>
      </c>
      <c r="AX160" s="91">
        <v>8429.0677909160186</v>
      </c>
      <c r="AY160" s="91">
        <v>8565.5595552174054</v>
      </c>
      <c r="AZ160" s="91">
        <v>8700.9082845691519</v>
      </c>
      <c r="BA160" s="91">
        <v>8812.7176199739934</v>
      </c>
      <c r="BB160" s="91">
        <v>8925.313583144336</v>
      </c>
      <c r="BC160" s="91">
        <v>9043.3937461887217</v>
      </c>
      <c r="BD160" s="91">
        <v>9156.4580895273284</v>
      </c>
      <c r="BE160" s="91">
        <v>9272.5060601482237</v>
      </c>
      <c r="BF160" s="91">
        <v>9384.504169611957</v>
      </c>
      <c r="BG160" s="91">
        <v>9500.3391213319283</v>
      </c>
      <c r="BH160" s="91">
        <v>9614.8518082271021</v>
      </c>
      <c r="BI160" s="91">
        <v>9733.8467330697931</v>
      </c>
      <c r="BJ160" s="91">
        <v>9847.5789122525548</v>
      </c>
      <c r="BK160" s="91">
        <v>9963.5491747690885</v>
      </c>
    </row>
    <row r="161" spans="1:88" ht="12.75" customHeight="1" x14ac:dyDescent="0.2">
      <c r="B161" s="98" t="s">
        <v>59</v>
      </c>
      <c r="C161" s="91" t="s">
        <v>32</v>
      </c>
      <c r="D161" s="91" t="s">
        <v>32</v>
      </c>
      <c r="E161" s="91" t="s">
        <v>32</v>
      </c>
      <c r="F161" s="91" t="s">
        <v>32</v>
      </c>
      <c r="G161" s="91">
        <v>0</v>
      </c>
      <c r="H161" s="91">
        <v>0</v>
      </c>
      <c r="I161" s="91">
        <v>0</v>
      </c>
      <c r="J161" s="91">
        <v>0</v>
      </c>
      <c r="K161" s="91">
        <v>0</v>
      </c>
      <c r="L161" s="91">
        <v>0</v>
      </c>
      <c r="M161" s="91">
        <v>0</v>
      </c>
      <c r="N161" s="91">
        <v>0</v>
      </c>
      <c r="O161" s="91">
        <v>0</v>
      </c>
      <c r="P161" s="91">
        <v>0</v>
      </c>
      <c r="Q161" s="91">
        <v>0</v>
      </c>
      <c r="R161" s="91">
        <v>0</v>
      </c>
      <c r="S161" s="91">
        <v>1104</v>
      </c>
      <c r="T161" s="91">
        <v>1086</v>
      </c>
      <c r="U161" s="91">
        <v>1129</v>
      </c>
      <c r="V161" s="91">
        <v>1089</v>
      </c>
      <c r="W161" s="91">
        <v>1149</v>
      </c>
      <c r="X161" s="91">
        <v>1159</v>
      </c>
      <c r="Y161" s="91">
        <v>1151</v>
      </c>
      <c r="Z161" s="91">
        <v>1135</v>
      </c>
      <c r="AA161" s="91">
        <v>1134</v>
      </c>
      <c r="AB161" s="91">
        <v>1099</v>
      </c>
      <c r="AC161" s="91">
        <v>1066</v>
      </c>
      <c r="AD161" s="91">
        <v>1083</v>
      </c>
      <c r="AE161" s="91">
        <v>1285</v>
      </c>
      <c r="AF161" s="91">
        <v>1296</v>
      </c>
      <c r="AG161" s="91">
        <v>1312</v>
      </c>
      <c r="AH161" s="91">
        <v>1345</v>
      </c>
      <c r="AI161" s="91">
        <v>1336</v>
      </c>
      <c r="AJ161" s="91">
        <v>1363</v>
      </c>
      <c r="AK161" s="91">
        <v>1374</v>
      </c>
      <c r="AL161" s="91">
        <v>1377</v>
      </c>
      <c r="AM161" s="91">
        <v>1400</v>
      </c>
      <c r="AN161" s="91">
        <v>1430</v>
      </c>
      <c r="AO161" s="91">
        <v>1423.7808093035044</v>
      </c>
      <c r="AP161" s="91">
        <v>1429.4189728433003</v>
      </c>
      <c r="AQ161" s="91">
        <v>1438.4398498142837</v>
      </c>
      <c r="AR161" s="91">
        <v>1445.357407787357</v>
      </c>
      <c r="AS161" s="91">
        <v>1451.6839926853236</v>
      </c>
      <c r="AT161" s="91">
        <v>1457.3078914693915</v>
      </c>
      <c r="AU161" s="91">
        <v>1462.0748417216339</v>
      </c>
      <c r="AV161" s="91">
        <v>1465.2282074809611</v>
      </c>
      <c r="AW161" s="91">
        <v>1466.2259700010509</v>
      </c>
      <c r="AX161" s="91">
        <v>1470.7298163582609</v>
      </c>
      <c r="AY161" s="91">
        <v>1476.0050150280331</v>
      </c>
      <c r="AZ161" s="91">
        <v>1480.5163921547473</v>
      </c>
      <c r="BA161" s="91">
        <v>1485.4967094630383</v>
      </c>
      <c r="BB161" s="91">
        <v>1491.5550809360211</v>
      </c>
      <c r="BC161" s="91">
        <v>1499.1567504440625</v>
      </c>
      <c r="BD161" s="91">
        <v>1506.1180769819293</v>
      </c>
      <c r="BE161" s="91">
        <v>1513.031634894917</v>
      </c>
      <c r="BF161" s="91">
        <v>1521.5463379227915</v>
      </c>
      <c r="BG161" s="91">
        <v>1530.6334399733394</v>
      </c>
      <c r="BH161" s="91">
        <v>1541.9784871124384</v>
      </c>
      <c r="BI161" s="91">
        <v>1554.4034440086386</v>
      </c>
      <c r="BJ161" s="91">
        <v>1566.1446336582424</v>
      </c>
      <c r="BK161" s="91">
        <v>1578.7361844429436</v>
      </c>
    </row>
    <row r="162" spans="1:88" ht="12.75" customHeight="1" x14ac:dyDescent="0.2">
      <c r="B162" s="98" t="s">
        <v>60</v>
      </c>
      <c r="C162" s="98">
        <v>270219.21160671895</v>
      </c>
      <c r="D162" s="98">
        <v>266077.5</v>
      </c>
      <c r="E162" s="98">
        <v>263465.5</v>
      </c>
      <c r="F162" s="98">
        <v>260838.00008040201</v>
      </c>
      <c r="G162" s="98">
        <v>256947</v>
      </c>
      <c r="H162" s="98">
        <v>253076</v>
      </c>
      <c r="I162" s="98">
        <v>248162</v>
      </c>
      <c r="J162" s="98">
        <v>242565</v>
      </c>
      <c r="K162" s="98">
        <v>237494</v>
      </c>
      <c r="L162" s="98">
        <v>231962</v>
      </c>
      <c r="M162" s="98">
        <v>227347</v>
      </c>
      <c r="N162" s="98">
        <v>221665</v>
      </c>
      <c r="O162" s="98">
        <v>216673</v>
      </c>
      <c r="P162" s="98">
        <v>211151</v>
      </c>
      <c r="Q162" s="98">
        <v>206008</v>
      </c>
      <c r="R162" s="98">
        <v>200506</v>
      </c>
      <c r="S162" s="98">
        <v>195394</v>
      </c>
      <c r="T162" s="98">
        <v>189912</v>
      </c>
      <c r="U162" s="98">
        <v>185291</v>
      </c>
      <c r="V162" s="98">
        <v>180495</v>
      </c>
      <c r="W162" s="98">
        <v>175994</v>
      </c>
      <c r="X162" s="98">
        <v>171204</v>
      </c>
      <c r="Y162" s="98">
        <v>166653</v>
      </c>
      <c r="Z162" s="98">
        <v>162243</v>
      </c>
      <c r="AA162" s="98">
        <v>158209</v>
      </c>
      <c r="AB162" s="98">
        <v>154461</v>
      </c>
      <c r="AC162" s="98">
        <v>151240</v>
      </c>
      <c r="AD162" s="98">
        <v>151827</v>
      </c>
      <c r="AE162" s="98">
        <v>175934</v>
      </c>
      <c r="AF162" s="98">
        <v>173236</v>
      </c>
      <c r="AG162" s="98">
        <v>171016</v>
      </c>
      <c r="AH162" s="98">
        <v>168832</v>
      </c>
      <c r="AI162" s="98">
        <v>167304</v>
      </c>
      <c r="AJ162" s="98">
        <v>165760</v>
      </c>
      <c r="AK162" s="98">
        <v>165071</v>
      </c>
      <c r="AL162" s="98">
        <v>164954</v>
      </c>
      <c r="AM162" s="98">
        <v>165824</v>
      </c>
      <c r="AN162" s="98">
        <v>170616</v>
      </c>
      <c r="AO162" s="98">
        <v>175386.36207623075</v>
      </c>
      <c r="AP162" s="98">
        <v>178645.24082507135</v>
      </c>
      <c r="AQ162" s="98">
        <v>181078.2904810624</v>
      </c>
      <c r="AR162" s="98">
        <v>182454.50109015865</v>
      </c>
      <c r="AS162" s="98">
        <v>183557.06043491111</v>
      </c>
      <c r="AT162" s="98">
        <v>184245.74623303919</v>
      </c>
      <c r="AU162" s="98">
        <v>184878.7101437049</v>
      </c>
      <c r="AV162" s="98">
        <v>185459.58671495112</v>
      </c>
      <c r="AW162" s="98">
        <v>186251.78481236717</v>
      </c>
      <c r="AX162" s="98">
        <v>186980.38968665735</v>
      </c>
      <c r="AY162" s="98">
        <v>187850.59491852202</v>
      </c>
      <c r="AZ162" s="98">
        <v>188680.21915984753</v>
      </c>
      <c r="BA162" s="98">
        <v>189177.56084029158</v>
      </c>
      <c r="BB162" s="98">
        <v>189597.72599983361</v>
      </c>
      <c r="BC162" s="98">
        <v>190148.20039294794</v>
      </c>
      <c r="BD162" s="98">
        <v>190669.17023756789</v>
      </c>
      <c r="BE162" s="98">
        <v>191304.10736722883</v>
      </c>
      <c r="BF162" s="98">
        <v>191790.13326713722</v>
      </c>
      <c r="BG162" s="98">
        <v>192401.43583279941</v>
      </c>
      <c r="BH162" s="98">
        <v>193025.87985833304</v>
      </c>
      <c r="BI162" s="98">
        <v>193767.80557914978</v>
      </c>
      <c r="BJ162" s="98">
        <v>194463.1738289998</v>
      </c>
      <c r="BK162" s="98">
        <v>195275.05166505504</v>
      </c>
    </row>
    <row r="163" spans="1:88" ht="12.75" customHeight="1" x14ac:dyDescent="0.2">
      <c r="A163" s="96"/>
      <c r="B163" s="98" t="s">
        <v>12</v>
      </c>
    </row>
    <row r="164" spans="1:88" ht="12.75" customHeight="1" x14ac:dyDescent="0.2">
      <c r="A164" s="96"/>
    </row>
    <row r="165" spans="1:88" ht="12.75" customHeight="1" x14ac:dyDescent="0.2">
      <c r="A165" s="96"/>
    </row>
    <row r="166" spans="1:88" ht="12.75" customHeight="1" x14ac:dyDescent="0.2">
      <c r="A166" s="96"/>
    </row>
    <row r="167" spans="1:88" ht="12.75" customHeight="1" x14ac:dyDescent="0.2">
      <c r="A167" s="96"/>
    </row>
    <row r="168" spans="1:88" ht="12.75" customHeight="1" x14ac:dyDescent="0.2">
      <c r="A168" s="96"/>
    </row>
    <row r="169" spans="1:88" ht="12.75" customHeight="1" x14ac:dyDescent="0.2">
      <c r="A169" s="96"/>
    </row>
    <row r="170" spans="1:88" ht="12.75" customHeight="1" x14ac:dyDescent="0.2">
      <c r="A170" s="96"/>
      <c r="BU170" s="145"/>
      <c r="BV170" s="145"/>
      <c r="BW170" s="145"/>
      <c r="BX170" s="145"/>
      <c r="BY170" s="145"/>
      <c r="BZ170" s="145"/>
      <c r="CA170" s="145"/>
      <c r="CB170" s="145"/>
      <c r="CC170" s="99"/>
      <c r="CD170" s="99"/>
      <c r="CE170" s="99"/>
      <c r="CF170" s="99"/>
      <c r="CG170" s="99"/>
      <c r="CH170" s="99"/>
      <c r="CI170" s="99"/>
      <c r="CJ170" s="99"/>
    </row>
    <row r="171" spans="1:88" ht="12.75" customHeight="1" x14ac:dyDescent="0.2">
      <c r="A171" s="96"/>
    </row>
    <row r="172" spans="1:88" ht="12.75" customHeight="1" x14ac:dyDescent="0.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row>
    <row r="173" spans="1:88" ht="12.75" customHeight="1" x14ac:dyDescent="0.2">
      <c r="A173" s="148" t="s">
        <v>31</v>
      </c>
      <c r="B173" s="149"/>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row>
    <row r="174" spans="1:88" ht="12.75" customHeight="1" x14ac:dyDescent="0.2">
      <c r="B174" s="98" t="s">
        <v>56</v>
      </c>
      <c r="C174" s="91" t="s">
        <v>32</v>
      </c>
      <c r="D174" s="91" t="s">
        <v>32</v>
      </c>
      <c r="E174" s="91" t="s">
        <v>32</v>
      </c>
      <c r="F174" s="91" t="s">
        <v>32</v>
      </c>
      <c r="G174" s="91">
        <v>39726.235057711478</v>
      </c>
      <c r="H174" s="91">
        <v>38706</v>
      </c>
      <c r="I174" s="91">
        <v>37849</v>
      </c>
      <c r="J174" s="91">
        <v>36722</v>
      </c>
      <c r="K174" s="91">
        <v>35586</v>
      </c>
      <c r="L174" s="91">
        <v>34455</v>
      </c>
      <c r="M174" s="91">
        <v>33468</v>
      </c>
      <c r="N174" s="91">
        <v>32377</v>
      </c>
      <c r="O174" s="91">
        <v>31483</v>
      </c>
      <c r="P174" s="91">
        <v>30512</v>
      </c>
      <c r="Q174" s="91">
        <v>29488</v>
      </c>
      <c r="R174" s="91">
        <v>28936</v>
      </c>
      <c r="S174" s="91">
        <v>28386</v>
      </c>
      <c r="T174" s="91">
        <v>27408</v>
      </c>
      <c r="U174" s="91">
        <v>26619</v>
      </c>
      <c r="V174" s="91">
        <v>25825</v>
      </c>
      <c r="W174" s="91">
        <v>24994</v>
      </c>
      <c r="X174" s="91">
        <v>24100</v>
      </c>
      <c r="Y174" s="91">
        <v>23287</v>
      </c>
      <c r="Z174" s="91">
        <v>22493</v>
      </c>
      <c r="AA174" s="91">
        <v>21640</v>
      </c>
      <c r="AB174" s="91">
        <v>20825</v>
      </c>
      <c r="AC174" s="91">
        <v>20055</v>
      </c>
      <c r="AD174" s="91">
        <v>19269</v>
      </c>
      <c r="AE174" s="91">
        <v>18637</v>
      </c>
      <c r="AF174" s="91">
        <v>17887</v>
      </c>
      <c r="AG174" s="91">
        <v>17269</v>
      </c>
      <c r="AH174" s="91">
        <v>16596</v>
      </c>
      <c r="AI174" s="91">
        <v>15929</v>
      </c>
      <c r="AJ174" s="91">
        <v>14805</v>
      </c>
      <c r="AK174" s="91">
        <v>14247</v>
      </c>
      <c r="AL174" s="91">
        <v>13632</v>
      </c>
      <c r="AM174" s="91">
        <v>13153</v>
      </c>
      <c r="AN174" s="91">
        <v>12718</v>
      </c>
      <c r="AO174" s="91">
        <v>12381.107155281647</v>
      </c>
      <c r="AP174" s="91">
        <v>12026.10734881908</v>
      </c>
      <c r="AQ174" s="91">
        <v>11740.308079841967</v>
      </c>
      <c r="AR174" s="91">
        <v>11439.75175466638</v>
      </c>
      <c r="AS174" s="91">
        <v>11149.036962931308</v>
      </c>
      <c r="AT174" s="91">
        <v>10851.249592900811</v>
      </c>
      <c r="AU174" s="91">
        <v>10593.979033684804</v>
      </c>
      <c r="AV174" s="91">
        <v>10324.837325912033</v>
      </c>
      <c r="AW174" s="91">
        <v>10084.307518618316</v>
      </c>
      <c r="AX174" s="91">
        <v>9842.5271969736696</v>
      </c>
      <c r="AY174" s="91">
        <v>9630.1123829481385</v>
      </c>
      <c r="AZ174" s="91">
        <v>9412.9939500185519</v>
      </c>
      <c r="BA174" s="91">
        <v>9221.383619935661</v>
      </c>
      <c r="BB174" s="91">
        <v>9029.3509724444684</v>
      </c>
      <c r="BC174" s="91">
        <v>8863.3062151647882</v>
      </c>
      <c r="BD174" s="91">
        <v>8694.4939106911825</v>
      </c>
      <c r="BE174" s="91">
        <v>8549.3082130809271</v>
      </c>
      <c r="BF174" s="91">
        <v>8403.5461251353245</v>
      </c>
      <c r="BG174" s="91">
        <v>8275.9452730913163</v>
      </c>
      <c r="BH174" s="91">
        <v>8146.4011884059428</v>
      </c>
      <c r="BI174" s="91">
        <v>8035.2552226738089</v>
      </c>
      <c r="BJ174" s="91">
        <v>7923.8898657013278</v>
      </c>
      <c r="BK174" s="91">
        <v>7830.0415174086866</v>
      </c>
    </row>
    <row r="175" spans="1:88" ht="12.75" customHeight="1" x14ac:dyDescent="0.2">
      <c r="B175" s="98" t="s">
        <v>49</v>
      </c>
      <c r="C175" s="91" t="s">
        <v>32</v>
      </c>
      <c r="D175" s="91" t="s">
        <v>32</v>
      </c>
      <c r="E175" s="91" t="s">
        <v>32</v>
      </c>
      <c r="F175" s="91" t="s">
        <v>32</v>
      </c>
      <c r="G175" s="91">
        <v>26542.493320580008</v>
      </c>
      <c r="H175" s="91">
        <v>25889</v>
      </c>
      <c r="I175" s="91">
        <v>25311</v>
      </c>
      <c r="J175" s="91">
        <v>24576</v>
      </c>
      <c r="K175" s="91">
        <v>23893</v>
      </c>
      <c r="L175" s="91">
        <v>23296</v>
      </c>
      <c r="M175" s="91">
        <v>22780</v>
      </c>
      <c r="N175" s="91">
        <v>22057</v>
      </c>
      <c r="O175" s="91">
        <v>21454</v>
      </c>
      <c r="P175" s="91">
        <v>20814</v>
      </c>
      <c r="Q175" s="91">
        <v>20117</v>
      </c>
      <c r="R175" s="91">
        <v>19908</v>
      </c>
      <c r="S175" s="91">
        <v>19505</v>
      </c>
      <c r="T175" s="91">
        <v>18866</v>
      </c>
      <c r="U175" s="91">
        <v>18395</v>
      </c>
      <c r="V175" s="91">
        <v>17840</v>
      </c>
      <c r="W175" s="91">
        <v>17239</v>
      </c>
      <c r="X175" s="91">
        <v>16649</v>
      </c>
      <c r="Y175" s="91">
        <v>16028</v>
      </c>
      <c r="Z175" s="91">
        <v>15479</v>
      </c>
      <c r="AA175" s="91">
        <v>14928</v>
      </c>
      <c r="AB175" s="91">
        <v>14478</v>
      </c>
      <c r="AC175" s="91">
        <v>13956</v>
      </c>
      <c r="AD175" s="91">
        <v>13414</v>
      </c>
      <c r="AE175" s="91">
        <v>12997</v>
      </c>
      <c r="AF175" s="91">
        <v>12547</v>
      </c>
      <c r="AG175" s="91">
        <v>12085</v>
      </c>
      <c r="AH175" s="91">
        <v>11652</v>
      </c>
      <c r="AI175" s="91">
        <v>11216</v>
      </c>
      <c r="AJ175" s="91">
        <v>10489</v>
      </c>
      <c r="AK175" s="91">
        <v>10101</v>
      </c>
      <c r="AL175" s="91">
        <v>9710</v>
      </c>
      <c r="AM175" s="91">
        <v>9325</v>
      </c>
      <c r="AN175" s="91">
        <v>9043</v>
      </c>
      <c r="AO175" s="91">
        <v>8831.5862062289179</v>
      </c>
      <c r="AP175" s="91">
        <v>8601.8263008420872</v>
      </c>
      <c r="AQ175" s="91">
        <v>8402.766096952173</v>
      </c>
      <c r="AR175" s="91">
        <v>8187.9481946010956</v>
      </c>
      <c r="AS175" s="91">
        <v>8011.1793970764957</v>
      </c>
      <c r="AT175" s="91">
        <v>7828.4946418418031</v>
      </c>
      <c r="AU175" s="91">
        <v>7676.2691652929034</v>
      </c>
      <c r="AV175" s="91">
        <v>7519.2307465090171</v>
      </c>
      <c r="AW175" s="91">
        <v>7391.0952461425795</v>
      </c>
      <c r="AX175" s="91">
        <v>7257.5536844605622</v>
      </c>
      <c r="AY175" s="91">
        <v>7149.3972597808015</v>
      </c>
      <c r="AZ175" s="91">
        <v>7041.9221204479227</v>
      </c>
      <c r="BA175" s="91">
        <v>6958.411613703166</v>
      </c>
      <c r="BB175" s="91">
        <v>6872.1569091864203</v>
      </c>
      <c r="BC175" s="91">
        <v>6803.9733722938045</v>
      </c>
      <c r="BD175" s="91">
        <v>6733.6000467158919</v>
      </c>
      <c r="BE175" s="91">
        <v>6680.5028907323067</v>
      </c>
      <c r="BF175" s="91">
        <v>6624.9135443441055</v>
      </c>
      <c r="BG175" s="91">
        <v>6584.0884555528191</v>
      </c>
      <c r="BH175" s="91">
        <v>6541.1555910956331</v>
      </c>
      <c r="BI175" s="91">
        <v>6513.2787559013741</v>
      </c>
      <c r="BJ175" s="91">
        <v>6482.3670588129226</v>
      </c>
      <c r="BK175" s="91">
        <v>6464.9787043267625</v>
      </c>
    </row>
    <row r="176" spans="1:88" ht="12.75" customHeight="1" x14ac:dyDescent="0.2">
      <c r="B176" s="98" t="s">
        <v>50</v>
      </c>
      <c r="C176" s="91" t="s">
        <v>32</v>
      </c>
      <c r="D176" s="91" t="s">
        <v>32</v>
      </c>
      <c r="E176" s="91" t="s">
        <v>32</v>
      </c>
      <c r="F176" s="91" t="s">
        <v>32</v>
      </c>
      <c r="G176" s="91">
        <v>26200.474078063209</v>
      </c>
      <c r="H176" s="91">
        <v>25905</v>
      </c>
      <c r="I176" s="91">
        <v>25671</v>
      </c>
      <c r="J176" s="91">
        <v>25220</v>
      </c>
      <c r="K176" s="91">
        <v>24660</v>
      </c>
      <c r="L176" s="91">
        <v>24236</v>
      </c>
      <c r="M176" s="91">
        <v>23717</v>
      </c>
      <c r="N176" s="91">
        <v>23282</v>
      </c>
      <c r="O176" s="91">
        <v>22843</v>
      </c>
      <c r="P176" s="91">
        <v>22344</v>
      </c>
      <c r="Q176" s="91">
        <v>21579</v>
      </c>
      <c r="R176" s="91">
        <v>21519</v>
      </c>
      <c r="S176" s="91">
        <v>21112</v>
      </c>
      <c r="T176" s="91">
        <v>20664</v>
      </c>
      <c r="U176" s="91">
        <v>20215</v>
      </c>
      <c r="V176" s="91">
        <v>19755</v>
      </c>
      <c r="W176" s="91">
        <v>19172</v>
      </c>
      <c r="X176" s="91">
        <v>18659</v>
      </c>
      <c r="Y176" s="91">
        <v>18176</v>
      </c>
      <c r="Z176" s="91">
        <v>17754</v>
      </c>
      <c r="AA176" s="91">
        <v>17310</v>
      </c>
      <c r="AB176" s="91">
        <v>16885</v>
      </c>
      <c r="AC176" s="91">
        <v>16482</v>
      </c>
      <c r="AD176" s="91">
        <v>16086</v>
      </c>
      <c r="AE176" s="91">
        <v>15684</v>
      </c>
      <c r="AF176" s="91">
        <v>15320</v>
      </c>
      <c r="AG176" s="91">
        <v>14900</v>
      </c>
      <c r="AH176" s="91">
        <v>14509</v>
      </c>
      <c r="AI176" s="91">
        <v>14105</v>
      </c>
      <c r="AJ176" s="91">
        <v>13341</v>
      </c>
      <c r="AK176" s="91">
        <v>12957</v>
      </c>
      <c r="AL176" s="91">
        <v>12631</v>
      </c>
      <c r="AM176" s="91">
        <v>12282</v>
      </c>
      <c r="AN176" s="91">
        <v>11991</v>
      </c>
      <c r="AO176" s="91">
        <v>11714.859752184628</v>
      </c>
      <c r="AP176" s="91">
        <v>11402.811643419525</v>
      </c>
      <c r="AQ176" s="91">
        <v>11122.198778151198</v>
      </c>
      <c r="AR176" s="91">
        <v>10815.71667756951</v>
      </c>
      <c r="AS176" s="91">
        <v>10537.5204059549</v>
      </c>
      <c r="AT176" s="91">
        <v>10240.987781091471</v>
      </c>
      <c r="AU176" s="91">
        <v>9971.0226296540113</v>
      </c>
      <c r="AV176" s="91">
        <v>9690.7325405451993</v>
      </c>
      <c r="AW176" s="91">
        <v>9449.2476692802102</v>
      </c>
      <c r="AX176" s="91">
        <v>9201.3965534790968</v>
      </c>
      <c r="AY176" s="91">
        <v>8962.7541625595168</v>
      </c>
      <c r="AZ176" s="91">
        <v>8718.9682414198942</v>
      </c>
      <c r="BA176" s="91">
        <v>8498.5545870382084</v>
      </c>
      <c r="BB176" s="91">
        <v>8275.3609285303683</v>
      </c>
      <c r="BC176" s="91">
        <v>8070.9803383815843</v>
      </c>
      <c r="BD176" s="91">
        <v>7865.5191144454438</v>
      </c>
      <c r="BE176" s="91">
        <v>7678.8825176078653</v>
      </c>
      <c r="BF176" s="91">
        <v>7488.4631835826212</v>
      </c>
      <c r="BG176" s="91">
        <v>7326.1997385345912</v>
      </c>
      <c r="BH176" s="91">
        <v>7159.6478754489726</v>
      </c>
      <c r="BI176" s="91">
        <v>6995.239530305078</v>
      </c>
      <c r="BJ176" s="91">
        <v>6826.0661284184407</v>
      </c>
      <c r="BK176" s="91">
        <v>6675.3888604125441</v>
      </c>
    </row>
    <row r="177" spans="1:79" ht="12.75" customHeight="1" x14ac:dyDescent="0.2">
      <c r="B177" s="98" t="s">
        <v>51</v>
      </c>
      <c r="C177" s="91" t="s">
        <v>32</v>
      </c>
      <c r="D177" s="91" t="s">
        <v>32</v>
      </c>
      <c r="E177" s="91" t="s">
        <v>32</v>
      </c>
      <c r="F177" s="91" t="s">
        <v>32</v>
      </c>
      <c r="G177" s="91">
        <v>12672.712985885606</v>
      </c>
      <c r="H177" s="91">
        <v>12453</v>
      </c>
      <c r="I177" s="91">
        <v>12246</v>
      </c>
      <c r="J177" s="91">
        <v>11959</v>
      </c>
      <c r="K177" s="91">
        <v>11702</v>
      </c>
      <c r="L177" s="91">
        <v>11406</v>
      </c>
      <c r="M177" s="91">
        <v>11135</v>
      </c>
      <c r="N177" s="91">
        <v>10875</v>
      </c>
      <c r="O177" s="91">
        <v>10635</v>
      </c>
      <c r="P177" s="91">
        <v>10387</v>
      </c>
      <c r="Q177" s="91">
        <v>10018</v>
      </c>
      <c r="R177" s="91">
        <v>9940</v>
      </c>
      <c r="S177" s="91">
        <v>9707</v>
      </c>
      <c r="T177" s="91">
        <v>9400</v>
      </c>
      <c r="U177" s="91">
        <v>9130</v>
      </c>
      <c r="V177" s="91">
        <v>8869</v>
      </c>
      <c r="W177" s="91">
        <v>8537</v>
      </c>
      <c r="X177" s="91">
        <v>8267</v>
      </c>
      <c r="Y177" s="91">
        <v>7969</v>
      </c>
      <c r="Z177" s="91">
        <v>7734</v>
      </c>
      <c r="AA177" s="91">
        <v>7472</v>
      </c>
      <c r="AB177" s="91">
        <v>7171</v>
      </c>
      <c r="AC177" s="91">
        <v>6902</v>
      </c>
      <c r="AD177" s="91">
        <v>6676</v>
      </c>
      <c r="AE177" s="91">
        <v>6505</v>
      </c>
      <c r="AF177" s="91">
        <v>6257</v>
      </c>
      <c r="AG177" s="91">
        <v>6026</v>
      </c>
      <c r="AH177" s="91">
        <v>5839</v>
      </c>
      <c r="AI177" s="91">
        <v>5638</v>
      </c>
      <c r="AJ177" s="91">
        <v>5309</v>
      </c>
      <c r="AK177" s="91">
        <v>5131</v>
      </c>
      <c r="AL177" s="91">
        <v>4925</v>
      </c>
      <c r="AM177" s="91">
        <v>4774</v>
      </c>
      <c r="AN177" s="91">
        <v>4616</v>
      </c>
      <c r="AO177" s="91">
        <v>4513.3850148516085</v>
      </c>
      <c r="AP177" s="91">
        <v>4389.543396587208</v>
      </c>
      <c r="AQ177" s="91">
        <v>4280.5888203076029</v>
      </c>
      <c r="AR177" s="91">
        <v>4153.671861915408</v>
      </c>
      <c r="AS177" s="91">
        <v>4041.2131149448001</v>
      </c>
      <c r="AT177" s="91">
        <v>3916.5562609979902</v>
      </c>
      <c r="AU177" s="91">
        <v>3806.8291571660907</v>
      </c>
      <c r="AV177" s="91">
        <v>3688.4305905842057</v>
      </c>
      <c r="AW177" s="91">
        <v>3583.1742610859042</v>
      </c>
      <c r="AX177" s="91">
        <v>3471.235931276402</v>
      </c>
      <c r="AY177" s="91">
        <v>3370.0130030062987</v>
      </c>
      <c r="AZ177" s="91">
        <v>3265.80096579469</v>
      </c>
      <c r="BA177" s="91">
        <v>3172.3788095732962</v>
      </c>
      <c r="BB177" s="91">
        <v>3078.3798336179066</v>
      </c>
      <c r="BC177" s="91">
        <v>2995.1466871366238</v>
      </c>
      <c r="BD177" s="91">
        <v>2910.299554391403</v>
      </c>
      <c r="BE177" s="91">
        <v>2833.456734080592</v>
      </c>
      <c r="BF177" s="91">
        <v>2755.7117727625046</v>
      </c>
      <c r="BG177" s="91">
        <v>2686.6718656725056</v>
      </c>
      <c r="BH177" s="91">
        <v>2617.3010300012506</v>
      </c>
      <c r="BI177" s="91">
        <v>2555.4754433034491</v>
      </c>
      <c r="BJ177" s="91">
        <v>2491.8280615275821</v>
      </c>
      <c r="BK177" s="91">
        <v>2434.8694454070655</v>
      </c>
    </row>
    <row r="178" spans="1:79" ht="12.75" customHeight="1" x14ac:dyDescent="0.2">
      <c r="B178" s="98" t="s">
        <v>52</v>
      </c>
      <c r="C178" s="91" t="s">
        <v>32</v>
      </c>
      <c r="D178" s="91" t="s">
        <v>32</v>
      </c>
      <c r="E178" s="91" t="s">
        <v>32</v>
      </c>
      <c r="F178" s="91" t="s">
        <v>32</v>
      </c>
      <c r="G178" s="91">
        <v>12724.715911648394</v>
      </c>
      <c r="H178" s="91">
        <v>12605</v>
      </c>
      <c r="I178" s="91">
        <v>12496</v>
      </c>
      <c r="J178" s="91">
        <v>12327</v>
      </c>
      <c r="K178" s="91">
        <v>12101</v>
      </c>
      <c r="L178" s="91">
        <v>11904</v>
      </c>
      <c r="M178" s="91">
        <v>11688</v>
      </c>
      <c r="N178" s="91">
        <v>11420</v>
      </c>
      <c r="O178" s="91">
        <v>11154</v>
      </c>
      <c r="P178" s="91">
        <v>10873</v>
      </c>
      <c r="Q178" s="91">
        <v>10460</v>
      </c>
      <c r="R178" s="91">
        <v>10392</v>
      </c>
      <c r="S178" s="91">
        <v>10172</v>
      </c>
      <c r="T178" s="91">
        <v>9929</v>
      </c>
      <c r="U178" s="91">
        <v>9743</v>
      </c>
      <c r="V178" s="91">
        <v>9562</v>
      </c>
      <c r="W178" s="91">
        <v>9301</v>
      </c>
      <c r="X178" s="91">
        <v>9085</v>
      </c>
      <c r="Y178" s="91">
        <v>8837</v>
      </c>
      <c r="Z178" s="91">
        <v>8611</v>
      </c>
      <c r="AA178" s="91">
        <v>8334</v>
      </c>
      <c r="AB178" s="91">
        <v>8117</v>
      </c>
      <c r="AC178" s="91">
        <v>7900</v>
      </c>
      <c r="AD178" s="91">
        <v>7633</v>
      </c>
      <c r="AE178" s="91">
        <v>7441</v>
      </c>
      <c r="AF178" s="91">
        <v>7204</v>
      </c>
      <c r="AG178" s="91">
        <v>6981</v>
      </c>
      <c r="AH178" s="91">
        <v>6790</v>
      </c>
      <c r="AI178" s="91">
        <v>6598</v>
      </c>
      <c r="AJ178" s="91">
        <v>6193</v>
      </c>
      <c r="AK178" s="91">
        <v>6009</v>
      </c>
      <c r="AL178" s="91">
        <v>5829</v>
      </c>
      <c r="AM178" s="91">
        <v>5669</v>
      </c>
      <c r="AN178" s="91">
        <v>5513</v>
      </c>
      <c r="AO178" s="91">
        <v>5396.8332922145164</v>
      </c>
      <c r="AP178" s="91">
        <v>5267.1853762962155</v>
      </c>
      <c r="AQ178" s="91">
        <v>5152.6879457175173</v>
      </c>
      <c r="AR178" s="91">
        <v>5012.233492835705</v>
      </c>
      <c r="AS178" s="91">
        <v>4886.2765605667009</v>
      </c>
      <c r="AT178" s="91">
        <v>4748.6804349048016</v>
      </c>
      <c r="AU178" s="91">
        <v>4627.124234223189</v>
      </c>
      <c r="AV178" s="91">
        <v>4494.6028113702059</v>
      </c>
      <c r="AW178" s="91">
        <v>4396.0327021516077</v>
      </c>
      <c r="AX178" s="91">
        <v>4291.0107401874893</v>
      </c>
      <c r="AY178" s="91">
        <v>4179.7590961972001</v>
      </c>
      <c r="AZ178" s="91">
        <v>4066.9260494996015</v>
      </c>
      <c r="BA178" s="91">
        <v>3970.7422328814987</v>
      </c>
      <c r="BB178" s="91">
        <v>3871.0231574251966</v>
      </c>
      <c r="BC178" s="91">
        <v>3788.3318549309965</v>
      </c>
      <c r="BD178" s="91">
        <v>3705.130445279503</v>
      </c>
      <c r="BE178" s="91">
        <v>3620.9280680618085</v>
      </c>
      <c r="BF178" s="91">
        <v>3535.4656446893091</v>
      </c>
      <c r="BG178" s="91">
        <v>3461.5697485247865</v>
      </c>
      <c r="BH178" s="91">
        <v>3384.2557917419795</v>
      </c>
      <c r="BI178" s="91">
        <v>3313.273272760739</v>
      </c>
      <c r="BJ178" s="91">
        <v>3238.3488740165076</v>
      </c>
      <c r="BK178" s="91">
        <v>3170.2090959357706</v>
      </c>
    </row>
    <row r="179" spans="1:79" ht="12.75" customHeight="1" x14ac:dyDescent="0.2">
      <c r="B179" s="98" t="s">
        <v>53</v>
      </c>
      <c r="C179" s="91" t="s">
        <v>32</v>
      </c>
      <c r="D179" s="91" t="s">
        <v>32</v>
      </c>
      <c r="E179" s="91" t="s">
        <v>32</v>
      </c>
      <c r="F179" s="91" t="s">
        <v>32</v>
      </c>
      <c r="G179" s="91">
        <v>5105.2872311352603</v>
      </c>
      <c r="H179" s="91">
        <v>5046</v>
      </c>
      <c r="I179" s="91">
        <v>4935</v>
      </c>
      <c r="J179" s="91">
        <v>4819</v>
      </c>
      <c r="K179" s="91">
        <v>4705</v>
      </c>
      <c r="L179" s="91">
        <v>4582</v>
      </c>
      <c r="M179" s="91">
        <v>4468</v>
      </c>
      <c r="N179" s="91">
        <v>4364</v>
      </c>
      <c r="O179" s="91">
        <v>4241</v>
      </c>
      <c r="P179" s="91">
        <v>4101</v>
      </c>
      <c r="Q179" s="91">
        <v>3955</v>
      </c>
      <c r="R179" s="91">
        <v>3912</v>
      </c>
      <c r="S179" s="91">
        <v>3371</v>
      </c>
      <c r="T179" s="91">
        <v>3250</v>
      </c>
      <c r="U179" s="91">
        <v>3176</v>
      </c>
      <c r="V179" s="91">
        <v>3082</v>
      </c>
      <c r="W179" s="91">
        <v>2987</v>
      </c>
      <c r="X179" s="91">
        <v>2907</v>
      </c>
      <c r="Y179" s="91">
        <v>2829</v>
      </c>
      <c r="Z179" s="91">
        <v>2725</v>
      </c>
      <c r="AA179" s="91">
        <v>2629</v>
      </c>
      <c r="AB179" s="91">
        <v>2514</v>
      </c>
      <c r="AC179" s="91">
        <v>2419</v>
      </c>
      <c r="AD179" s="91">
        <v>2326</v>
      </c>
      <c r="AE179" s="91">
        <v>2247</v>
      </c>
      <c r="AF179" s="91">
        <v>2138</v>
      </c>
      <c r="AG179" s="91">
        <v>2043</v>
      </c>
      <c r="AH179" s="91">
        <v>1984</v>
      </c>
      <c r="AI179" s="91">
        <v>1912</v>
      </c>
      <c r="AJ179" s="91">
        <v>1788</v>
      </c>
      <c r="AK179" s="91">
        <v>1729</v>
      </c>
      <c r="AL179" s="91">
        <v>1668</v>
      </c>
      <c r="AM179" s="91">
        <v>1613</v>
      </c>
      <c r="AN179" s="91">
        <v>1566</v>
      </c>
      <c r="AO179" s="91">
        <v>1528.5629420474022</v>
      </c>
      <c r="AP179" s="91">
        <v>1483.2323649657001</v>
      </c>
      <c r="AQ179" s="91">
        <v>1443.1605682956967</v>
      </c>
      <c r="AR179" s="91">
        <v>1396.0855460221003</v>
      </c>
      <c r="AS179" s="91">
        <v>1355.8666346401999</v>
      </c>
      <c r="AT179" s="91">
        <v>1312.6597593758027</v>
      </c>
      <c r="AU179" s="91">
        <v>1273.0986896805989</v>
      </c>
      <c r="AV179" s="91">
        <v>1229.8923529643021</v>
      </c>
      <c r="AW179" s="91">
        <v>1190.8466971988005</v>
      </c>
      <c r="AX179" s="91">
        <v>1150.3994911815003</v>
      </c>
      <c r="AY179" s="91">
        <v>1113.6394625329979</v>
      </c>
      <c r="AZ179" s="91">
        <v>1076.7267681185981</v>
      </c>
      <c r="BA179" s="91">
        <v>1043.2992491665004</v>
      </c>
      <c r="BB179" s="91">
        <v>1008.9547919797996</v>
      </c>
      <c r="BC179" s="91">
        <v>977.43754975540037</v>
      </c>
      <c r="BD179" s="91">
        <v>945.65978984920014</v>
      </c>
      <c r="BE179" s="91">
        <v>916.84818326987386</v>
      </c>
      <c r="BF179" s="91">
        <v>887.27150402317045</v>
      </c>
      <c r="BG179" s="91">
        <v>860.17806652279899</v>
      </c>
      <c r="BH179" s="91">
        <v>832.65833230889984</v>
      </c>
      <c r="BI179" s="91">
        <v>807.86670578199971</v>
      </c>
      <c r="BJ179" s="91">
        <v>783.71138739310004</v>
      </c>
      <c r="BK179" s="91">
        <v>761.87348412482174</v>
      </c>
    </row>
    <row r="180" spans="1:79" ht="12.75" customHeight="1" x14ac:dyDescent="0.2">
      <c r="B180" s="98" t="s">
        <v>54</v>
      </c>
      <c r="C180" s="91" t="s">
        <v>32</v>
      </c>
      <c r="D180" s="91" t="s">
        <v>32</v>
      </c>
      <c r="E180" s="91" t="s">
        <v>32</v>
      </c>
      <c r="F180" s="91" t="s">
        <v>32</v>
      </c>
      <c r="G180" s="91">
        <v>211.01187184515962</v>
      </c>
      <c r="H180" s="91">
        <v>225</v>
      </c>
      <c r="I180" s="91">
        <v>224</v>
      </c>
      <c r="J180" s="91">
        <v>228</v>
      </c>
      <c r="K180" s="91">
        <v>244</v>
      </c>
      <c r="L180" s="91">
        <v>246</v>
      </c>
      <c r="M180" s="91">
        <v>245</v>
      </c>
      <c r="N180" s="91">
        <v>247</v>
      </c>
      <c r="O180" s="91">
        <v>237</v>
      </c>
      <c r="P180" s="91">
        <v>231</v>
      </c>
      <c r="Q180" s="91">
        <v>220</v>
      </c>
      <c r="R180" s="91">
        <v>223</v>
      </c>
      <c r="S180" s="91">
        <v>220</v>
      </c>
      <c r="T180" s="91">
        <v>225</v>
      </c>
      <c r="U180" s="91">
        <v>213</v>
      </c>
      <c r="V180" s="91">
        <v>207</v>
      </c>
      <c r="W180" s="91">
        <v>202</v>
      </c>
      <c r="X180" s="91">
        <v>194</v>
      </c>
      <c r="Y180" s="91">
        <v>192</v>
      </c>
      <c r="Z180" s="91">
        <v>195</v>
      </c>
      <c r="AA180" s="91">
        <v>196</v>
      </c>
      <c r="AB180" s="91">
        <v>188</v>
      </c>
      <c r="AC180" s="91">
        <v>185</v>
      </c>
      <c r="AD180" s="91">
        <v>173</v>
      </c>
      <c r="AE180" s="91">
        <v>170</v>
      </c>
      <c r="AF180" s="91">
        <v>160</v>
      </c>
      <c r="AG180" s="91">
        <v>156</v>
      </c>
      <c r="AH180" s="91">
        <v>158</v>
      </c>
      <c r="AI180" s="91">
        <v>152</v>
      </c>
      <c r="AJ180" s="91">
        <v>143</v>
      </c>
      <c r="AK180" s="91">
        <v>141</v>
      </c>
      <c r="AL180" s="91">
        <v>138</v>
      </c>
      <c r="AM180" s="91">
        <v>141</v>
      </c>
      <c r="AN180" s="91">
        <v>137</v>
      </c>
      <c r="AO180" s="91">
        <v>147.81153565930003</v>
      </c>
      <c r="AP180" s="91">
        <v>155.55198830379999</v>
      </c>
      <c r="AQ180" s="91">
        <v>163.56192255820005</v>
      </c>
      <c r="AR180" s="91">
        <v>165.34884522659988</v>
      </c>
      <c r="AS180" s="91">
        <v>167.32273575570011</v>
      </c>
      <c r="AT180" s="91">
        <v>168.42259253340009</v>
      </c>
      <c r="AU180" s="91">
        <v>169.4272825754002</v>
      </c>
      <c r="AV180" s="91">
        <v>167.99976386909995</v>
      </c>
      <c r="AW180" s="91">
        <v>167.38273019160019</v>
      </c>
      <c r="AX180" s="91">
        <v>165.86331426460021</v>
      </c>
      <c r="AY180" s="91">
        <v>163.9191628871003</v>
      </c>
      <c r="AZ180" s="91">
        <v>161.66333319040007</v>
      </c>
      <c r="BA180" s="91">
        <v>160.23667539780007</v>
      </c>
      <c r="BB180" s="91">
        <v>158.42409584890004</v>
      </c>
      <c r="BC180" s="91">
        <v>156.7801188684999</v>
      </c>
      <c r="BD180" s="91">
        <v>155.21462764979995</v>
      </c>
      <c r="BE180" s="91">
        <v>154.06091353419995</v>
      </c>
      <c r="BF180" s="91">
        <v>152.79278890890004</v>
      </c>
      <c r="BG180" s="91">
        <v>151.70217476170006</v>
      </c>
      <c r="BH180" s="91">
        <v>150.39773581759999</v>
      </c>
      <c r="BI180" s="91">
        <v>149.30796175439983</v>
      </c>
      <c r="BJ180" s="91">
        <v>148.16740027549989</v>
      </c>
      <c r="BK180" s="91">
        <v>147.13984321059996</v>
      </c>
    </row>
    <row r="181" spans="1:79" ht="12.75" customHeight="1" x14ac:dyDescent="0.2">
      <c r="B181" s="98" t="s">
        <v>55</v>
      </c>
      <c r="C181" s="91" t="s">
        <v>32</v>
      </c>
      <c r="D181" s="91" t="s">
        <v>32</v>
      </c>
      <c r="E181" s="91" t="s">
        <v>32</v>
      </c>
      <c r="F181" s="91" t="s">
        <v>32</v>
      </c>
      <c r="G181" s="91">
        <v>1236.0695431308877</v>
      </c>
      <c r="H181" s="91">
        <v>1169</v>
      </c>
      <c r="I181" s="91">
        <v>1155</v>
      </c>
      <c r="J181" s="91">
        <v>1134</v>
      </c>
      <c r="K181" s="91">
        <v>1120</v>
      </c>
      <c r="L181" s="91">
        <v>1090</v>
      </c>
      <c r="M181" s="91">
        <v>1097</v>
      </c>
      <c r="N181" s="91">
        <v>1082</v>
      </c>
      <c r="O181" s="91">
        <v>1063</v>
      </c>
      <c r="P181" s="91">
        <v>1057</v>
      </c>
      <c r="Q181" s="91">
        <v>1027</v>
      </c>
      <c r="R181" s="91">
        <v>1032</v>
      </c>
      <c r="S181" s="91">
        <v>1034</v>
      </c>
      <c r="T181" s="91">
        <v>1028</v>
      </c>
      <c r="U181" s="91">
        <v>1022</v>
      </c>
      <c r="V181" s="91">
        <v>998</v>
      </c>
      <c r="W181" s="91">
        <v>981</v>
      </c>
      <c r="X181" s="91">
        <v>971</v>
      </c>
      <c r="Y181" s="91">
        <v>934</v>
      </c>
      <c r="Z181" s="91">
        <v>917</v>
      </c>
      <c r="AA181" s="91">
        <v>873</v>
      </c>
      <c r="AB181" s="91">
        <v>866</v>
      </c>
      <c r="AC181" s="91">
        <v>846</v>
      </c>
      <c r="AD181" s="91">
        <v>837</v>
      </c>
      <c r="AE181" s="91">
        <v>812</v>
      </c>
      <c r="AF181" s="91">
        <v>800</v>
      </c>
      <c r="AG181" s="91">
        <v>784</v>
      </c>
      <c r="AH181" s="91">
        <v>767</v>
      </c>
      <c r="AI181" s="91">
        <v>754</v>
      </c>
      <c r="AJ181" s="91">
        <v>707</v>
      </c>
      <c r="AK181" s="91">
        <v>683</v>
      </c>
      <c r="AL181" s="91">
        <v>676</v>
      </c>
      <c r="AM181" s="91">
        <v>652</v>
      </c>
      <c r="AN181" s="91">
        <v>643</v>
      </c>
      <c r="AO181" s="91">
        <v>631.33525747189913</v>
      </c>
      <c r="AP181" s="91">
        <v>618.13698617919977</v>
      </c>
      <c r="AQ181" s="91">
        <v>606.24921438949877</v>
      </c>
      <c r="AR181" s="91">
        <v>591.92514790669998</v>
      </c>
      <c r="AS181" s="91">
        <v>579.84485763029977</v>
      </c>
      <c r="AT181" s="91">
        <v>567.61980394559964</v>
      </c>
      <c r="AU181" s="91">
        <v>557.76029160089979</v>
      </c>
      <c r="AV181" s="91">
        <v>546.74394779200031</v>
      </c>
      <c r="AW181" s="91">
        <v>537.28930862500022</v>
      </c>
      <c r="AX181" s="91">
        <v>526.85643773739946</v>
      </c>
      <c r="AY181" s="91">
        <v>518.39655503239931</v>
      </c>
      <c r="AZ181" s="91">
        <v>509.43454509859947</v>
      </c>
      <c r="BA181" s="91">
        <v>501.81065841759977</v>
      </c>
      <c r="BB181" s="91">
        <v>493.24053621129985</v>
      </c>
      <c r="BC181" s="91">
        <v>485.64812165430004</v>
      </c>
      <c r="BD181" s="91">
        <v>476.95469996119971</v>
      </c>
      <c r="BE181" s="91">
        <v>469.02083939680006</v>
      </c>
      <c r="BF181" s="91">
        <v>461.47202179119944</v>
      </c>
      <c r="BG181" s="91">
        <v>455.70083079440053</v>
      </c>
      <c r="BH181" s="91">
        <v>449.33322156809976</v>
      </c>
      <c r="BI181" s="91">
        <v>444.02922321929191</v>
      </c>
      <c r="BJ181" s="91">
        <v>438.47319450469257</v>
      </c>
      <c r="BK181" s="91">
        <v>434.2965392796396</v>
      </c>
    </row>
    <row r="182" spans="1:79" ht="12.75" customHeight="1" x14ac:dyDescent="0.2">
      <c r="B182" s="98" t="s">
        <v>59</v>
      </c>
      <c r="C182" s="91" t="s">
        <v>32</v>
      </c>
      <c r="D182" s="91" t="s">
        <v>32</v>
      </c>
      <c r="E182" s="91" t="s">
        <v>32</v>
      </c>
      <c r="F182" s="91" t="s">
        <v>32</v>
      </c>
      <c r="G182" s="91">
        <v>0</v>
      </c>
      <c r="H182" s="91">
        <v>0</v>
      </c>
      <c r="I182" s="91">
        <v>0</v>
      </c>
      <c r="J182" s="91">
        <v>0</v>
      </c>
      <c r="K182" s="91">
        <v>0</v>
      </c>
      <c r="L182" s="91">
        <v>0</v>
      </c>
      <c r="M182" s="91">
        <v>0</v>
      </c>
      <c r="N182" s="91">
        <v>0</v>
      </c>
      <c r="O182" s="91">
        <v>0</v>
      </c>
      <c r="P182" s="91">
        <v>0</v>
      </c>
      <c r="Q182" s="91">
        <v>0</v>
      </c>
      <c r="R182" s="91">
        <v>0</v>
      </c>
      <c r="S182" s="91">
        <v>452</v>
      </c>
      <c r="T182" s="91">
        <v>443</v>
      </c>
      <c r="U182" s="91">
        <v>459</v>
      </c>
      <c r="V182" s="91">
        <v>456</v>
      </c>
      <c r="W182" s="91">
        <v>466</v>
      </c>
      <c r="X182" s="91">
        <v>473</v>
      </c>
      <c r="Y182" s="91">
        <v>464</v>
      </c>
      <c r="Z182" s="91">
        <v>453</v>
      </c>
      <c r="AA182" s="91">
        <v>445</v>
      </c>
      <c r="AB182" s="91">
        <v>431</v>
      </c>
      <c r="AC182" s="91">
        <v>429</v>
      </c>
      <c r="AD182" s="91">
        <v>418</v>
      </c>
      <c r="AE182" s="91">
        <v>409</v>
      </c>
      <c r="AF182" s="91">
        <v>401</v>
      </c>
      <c r="AG182" s="91">
        <v>387</v>
      </c>
      <c r="AH182" s="91">
        <v>375</v>
      </c>
      <c r="AI182" s="91">
        <v>366</v>
      </c>
      <c r="AJ182" s="91">
        <v>354</v>
      </c>
      <c r="AK182" s="91">
        <v>331</v>
      </c>
      <c r="AL182" s="91">
        <v>332</v>
      </c>
      <c r="AM182" s="91">
        <v>319</v>
      </c>
      <c r="AN182" s="91">
        <v>303</v>
      </c>
      <c r="AO182" s="91">
        <v>292.92679662699987</v>
      </c>
      <c r="AP182" s="91">
        <v>284.75279078709991</v>
      </c>
      <c r="AQ182" s="91">
        <v>276.61006922239994</v>
      </c>
      <c r="AR182" s="91">
        <v>266.21126149449998</v>
      </c>
      <c r="AS182" s="91">
        <v>256.28286837659988</v>
      </c>
      <c r="AT182" s="91">
        <v>247.20213081879996</v>
      </c>
      <c r="AU182" s="91">
        <v>239.69324330909981</v>
      </c>
      <c r="AV182" s="91">
        <v>230.63850537150012</v>
      </c>
      <c r="AW182" s="91">
        <v>222.07111592389995</v>
      </c>
      <c r="AX182" s="91">
        <v>213.36872638570011</v>
      </c>
      <c r="AY182" s="91">
        <v>205.00108808179994</v>
      </c>
      <c r="AZ182" s="91">
        <v>197.56416224690025</v>
      </c>
      <c r="BA182" s="91">
        <v>189.98460602239999</v>
      </c>
      <c r="BB182" s="91">
        <v>183.7843416684</v>
      </c>
      <c r="BC182" s="91">
        <v>178.42438659249999</v>
      </c>
      <c r="BD182" s="91">
        <v>172.6457006830002</v>
      </c>
      <c r="BE182" s="91">
        <v>167.01090052400033</v>
      </c>
      <c r="BF182" s="91">
        <v>162.33570226500009</v>
      </c>
      <c r="BG182" s="91">
        <v>158.48565705760021</v>
      </c>
      <c r="BH182" s="91">
        <v>154.08003953260007</v>
      </c>
      <c r="BI182" s="91">
        <v>149.93920293769992</v>
      </c>
      <c r="BJ182" s="91">
        <v>145.17619169569986</v>
      </c>
      <c r="BK182" s="91">
        <v>141.07015819289975</v>
      </c>
    </row>
    <row r="183" spans="1:79" ht="12.75" customHeight="1" x14ac:dyDescent="0.2">
      <c r="B183" s="98" t="s">
        <v>60</v>
      </c>
      <c r="C183" s="98">
        <v>131136</v>
      </c>
      <c r="D183" s="98">
        <v>129863</v>
      </c>
      <c r="E183" s="98">
        <v>129040</v>
      </c>
      <c r="F183" s="98">
        <v>126874</v>
      </c>
      <c r="G183" s="98">
        <v>124419</v>
      </c>
      <c r="H183" s="98">
        <v>121998</v>
      </c>
      <c r="I183" s="98">
        <v>119887</v>
      </c>
      <c r="J183" s="98">
        <v>116985</v>
      </c>
      <c r="K183" s="98">
        <v>114011</v>
      </c>
      <c r="L183" s="98">
        <v>111215</v>
      </c>
      <c r="M183" s="98">
        <v>108598</v>
      </c>
      <c r="N183" s="98">
        <v>105704</v>
      </c>
      <c r="O183" s="98">
        <v>103110</v>
      </c>
      <c r="P183" s="98">
        <v>100319</v>
      </c>
      <c r="Q183" s="98">
        <v>96864</v>
      </c>
      <c r="R183" s="98">
        <v>95862</v>
      </c>
      <c r="S183" s="98">
        <v>93959</v>
      </c>
      <c r="T183" s="98">
        <v>91213</v>
      </c>
      <c r="U183" s="98">
        <v>88972</v>
      </c>
      <c r="V183" s="98">
        <v>86594</v>
      </c>
      <c r="W183" s="98">
        <v>83879</v>
      </c>
      <c r="X183" s="98">
        <v>81305</v>
      </c>
      <c r="Y183" s="98">
        <v>78716</v>
      </c>
      <c r="Z183" s="98">
        <v>76361</v>
      </c>
      <c r="AA183" s="98">
        <v>73827</v>
      </c>
      <c r="AB183" s="98">
        <v>71475</v>
      </c>
      <c r="AC183" s="98">
        <v>69174</v>
      </c>
      <c r="AD183" s="98">
        <v>66832</v>
      </c>
      <c r="AE183" s="98">
        <v>64902</v>
      </c>
      <c r="AF183" s="98">
        <v>62714</v>
      </c>
      <c r="AG183" s="98">
        <v>60631</v>
      </c>
      <c r="AH183" s="98">
        <v>58670</v>
      </c>
      <c r="AI183" s="98">
        <v>56670</v>
      </c>
      <c r="AJ183" s="98">
        <v>53129</v>
      </c>
      <c r="AK183" s="98">
        <v>51329</v>
      </c>
      <c r="AL183" s="98">
        <v>49541</v>
      </c>
      <c r="AM183" s="98">
        <v>47928</v>
      </c>
      <c r="AN183" s="98">
        <v>46530</v>
      </c>
      <c r="AO183" s="98">
        <v>45438.407952566908</v>
      </c>
      <c r="AP183" s="98">
        <v>44229.148196199902</v>
      </c>
      <c r="AQ183" s="98">
        <v>43188.131495436246</v>
      </c>
      <c r="AR183" s="98">
        <v>42028.892782238006</v>
      </c>
      <c r="AS183" s="98">
        <v>40984.543537877005</v>
      </c>
      <c r="AT183" s="98">
        <v>39881.872998410487</v>
      </c>
      <c r="AU183" s="98">
        <v>38915.203727186999</v>
      </c>
      <c r="AV183" s="98">
        <v>37893.108584917558</v>
      </c>
      <c r="AW183" s="98">
        <v>37021.447249217919</v>
      </c>
      <c r="AX183" s="98">
        <v>36120.212075946423</v>
      </c>
      <c r="AY183" s="98">
        <v>35292.99217302625</v>
      </c>
      <c r="AZ183" s="98">
        <v>34452.000135835158</v>
      </c>
      <c r="BA183" s="98">
        <v>33716.802052136125</v>
      </c>
      <c r="BB183" s="98">
        <v>32970.675566912752</v>
      </c>
      <c r="BC183" s="98">
        <v>32320.028644778497</v>
      </c>
      <c r="BD183" s="98">
        <v>31659.517889666622</v>
      </c>
      <c r="BE183" s="98">
        <v>31070.019260288373</v>
      </c>
      <c r="BF183" s="98">
        <v>30471.97228750214</v>
      </c>
      <c r="BG183" s="98">
        <v>29960.541810512521</v>
      </c>
      <c r="BH183" s="98">
        <v>29435.230805920979</v>
      </c>
      <c r="BI183" s="98">
        <v>28963.665318637839</v>
      </c>
      <c r="BJ183" s="98">
        <v>28478.028162345774</v>
      </c>
      <c r="BK183" s="98">
        <v>28059.867648298787</v>
      </c>
    </row>
    <row r="184" spans="1:79" ht="12.75" customHeight="1" x14ac:dyDescent="0.2">
      <c r="A184" s="96"/>
      <c r="B184" s="98" t="s">
        <v>12</v>
      </c>
    </row>
    <row r="185" spans="1:79" ht="12.75" customHeight="1" x14ac:dyDescent="0.2">
      <c r="A185" s="96"/>
    </row>
    <row r="186" spans="1:79" ht="12.75" customHeight="1" x14ac:dyDescent="0.2">
      <c r="A186" s="96"/>
    </row>
    <row r="187" spans="1:79" ht="12.75" customHeight="1" x14ac:dyDescent="0.2">
      <c r="A187" s="96"/>
    </row>
    <row r="188" spans="1:79" ht="12.75" customHeight="1" x14ac:dyDescent="0.2">
      <c r="A188" s="96"/>
    </row>
    <row r="189" spans="1:79" ht="12.75" customHeight="1" x14ac:dyDescent="0.2">
      <c r="A189" s="96"/>
      <c r="BA189" s="108"/>
      <c r="BB189" s="294"/>
      <c r="BR189" s="96"/>
      <c r="BS189" s="96"/>
      <c r="BT189" s="96"/>
      <c r="BU189" s="96"/>
      <c r="BV189" s="96"/>
      <c r="BW189" s="96"/>
      <c r="BX189" s="96"/>
      <c r="BY189" s="96"/>
      <c r="BZ189" s="96"/>
      <c r="CA189" s="96"/>
    </row>
    <row r="190" spans="1:79" ht="12.75" customHeight="1" x14ac:dyDescent="0.2">
      <c r="A190" s="96"/>
    </row>
    <row r="191" spans="1:79" ht="12.75" customHeight="1" x14ac:dyDescent="0.2">
      <c r="A191" s="96"/>
    </row>
    <row r="192" spans="1:79" ht="12.75" customHeight="1" x14ac:dyDescent="0.2">
      <c r="A192" s="96"/>
    </row>
    <row r="193" spans="1:63" ht="12.75" customHeight="1" x14ac:dyDescent="0.2">
      <c r="A193" s="96"/>
    </row>
    <row r="194" spans="1:63" ht="12.75" customHeight="1" x14ac:dyDescent="0.2">
      <c r="A194" s="106" t="s">
        <v>18</v>
      </c>
    </row>
    <row r="195" spans="1:63" ht="12.75" customHeight="1" x14ac:dyDescent="0.2">
      <c r="B195" s="98" t="s">
        <v>56</v>
      </c>
      <c r="C195" s="91" t="s">
        <v>32</v>
      </c>
      <c r="D195" s="91" t="s">
        <v>32</v>
      </c>
      <c r="E195" s="91" t="s">
        <v>32</v>
      </c>
      <c r="F195" s="91" t="s">
        <v>32</v>
      </c>
      <c r="G195" s="91">
        <v>40181.777026907497</v>
      </c>
      <c r="H195" s="91">
        <v>40465</v>
      </c>
      <c r="I195" s="91">
        <v>40692</v>
      </c>
      <c r="J195" s="91">
        <v>40686</v>
      </c>
      <c r="K195" s="91">
        <v>40525</v>
      </c>
      <c r="L195" s="91">
        <v>40514</v>
      </c>
      <c r="M195" s="91">
        <v>40454</v>
      </c>
      <c r="N195" s="91">
        <v>40161</v>
      </c>
      <c r="O195" s="91">
        <v>40000</v>
      </c>
      <c r="P195" s="91">
        <v>39578</v>
      </c>
      <c r="Q195" s="91">
        <v>39151</v>
      </c>
      <c r="R195" s="91">
        <v>38680</v>
      </c>
      <c r="S195" s="91">
        <v>38205</v>
      </c>
      <c r="T195" s="91">
        <v>37606</v>
      </c>
      <c r="U195" s="91">
        <v>37138</v>
      </c>
      <c r="V195" s="91">
        <v>36553</v>
      </c>
      <c r="W195" s="91">
        <v>35855</v>
      </c>
      <c r="X195" s="91">
        <v>35028</v>
      </c>
      <c r="Y195" s="91">
        <v>34128</v>
      </c>
      <c r="Z195" s="91">
        <v>33317</v>
      </c>
      <c r="AA195" s="91">
        <v>32431</v>
      </c>
      <c r="AB195" s="91">
        <v>31501</v>
      </c>
      <c r="AC195" s="91">
        <v>30652</v>
      </c>
      <c r="AD195" s="91">
        <v>29658</v>
      </c>
      <c r="AE195" s="91">
        <v>28723</v>
      </c>
      <c r="AF195" s="91">
        <v>27604</v>
      </c>
      <c r="AG195" s="91">
        <v>26569</v>
      </c>
      <c r="AH195" s="91">
        <v>25517</v>
      </c>
      <c r="AI195" s="91">
        <v>24507</v>
      </c>
      <c r="AJ195" s="91">
        <v>23405</v>
      </c>
      <c r="AK195" s="91">
        <v>22489</v>
      </c>
      <c r="AL195" s="91">
        <v>21348</v>
      </c>
      <c r="AM195" s="91">
        <v>20437</v>
      </c>
      <c r="AN195" s="91">
        <v>19477</v>
      </c>
      <c r="AO195" s="91">
        <v>18497.542397596037</v>
      </c>
      <c r="AP195" s="91">
        <v>17427.295981063769</v>
      </c>
      <c r="AQ195" s="91">
        <v>16492.362252449508</v>
      </c>
      <c r="AR195" s="91">
        <v>15507.113414341069</v>
      </c>
      <c r="AS195" s="91">
        <v>14654.353720565503</v>
      </c>
      <c r="AT195" s="91">
        <v>13764.405836363376</v>
      </c>
      <c r="AU195" s="91">
        <v>13000.908013068285</v>
      </c>
      <c r="AV195" s="91">
        <v>12211.821651519775</v>
      </c>
      <c r="AW195" s="91">
        <v>11539.566621321977</v>
      </c>
      <c r="AX195" s="91">
        <v>10846.736488764875</v>
      </c>
      <c r="AY195" s="91">
        <v>10262.417300945315</v>
      </c>
      <c r="AZ195" s="91">
        <v>9668.3359939002239</v>
      </c>
      <c r="BA195" s="91">
        <v>9172.8636914663093</v>
      </c>
      <c r="BB195" s="91">
        <v>8667.1297500732708</v>
      </c>
      <c r="BC195" s="91">
        <v>8246.7737435790677</v>
      </c>
      <c r="BD195" s="91">
        <v>7823.0314521825476</v>
      </c>
      <c r="BE195" s="91">
        <v>7474.3751504068787</v>
      </c>
      <c r="BF195" s="91">
        <v>7122.2411929203472</v>
      </c>
      <c r="BG195" s="91">
        <v>6834.8646904924535</v>
      </c>
      <c r="BH195" s="91">
        <v>6542.8285444517687</v>
      </c>
      <c r="BI195" s="91">
        <v>6304.7819343195124</v>
      </c>
      <c r="BJ195" s="91">
        <v>6061.7485619458739</v>
      </c>
      <c r="BK195" s="91">
        <v>5861.2008784758264</v>
      </c>
    </row>
    <row r="196" spans="1:63" ht="12.75" customHeight="1" x14ac:dyDescent="0.2">
      <c r="B196" s="98" t="s">
        <v>49</v>
      </c>
      <c r="C196" s="91" t="s">
        <v>32</v>
      </c>
      <c r="D196" s="91" t="s">
        <v>32</v>
      </c>
      <c r="E196" s="91" t="s">
        <v>32</v>
      </c>
      <c r="F196" s="91" t="s">
        <v>32</v>
      </c>
      <c r="G196" s="91">
        <v>28542.26227289614</v>
      </c>
      <c r="H196" s="91">
        <v>28655</v>
      </c>
      <c r="I196" s="91">
        <v>28703</v>
      </c>
      <c r="J196" s="91">
        <v>28735</v>
      </c>
      <c r="K196" s="91">
        <v>28552</v>
      </c>
      <c r="L196" s="91">
        <v>28414</v>
      </c>
      <c r="M196" s="91">
        <v>28291</v>
      </c>
      <c r="N196" s="91">
        <v>28035</v>
      </c>
      <c r="O196" s="91">
        <v>27844</v>
      </c>
      <c r="P196" s="91">
        <v>27442</v>
      </c>
      <c r="Q196" s="91">
        <v>27078</v>
      </c>
      <c r="R196" s="91">
        <v>26658</v>
      </c>
      <c r="S196" s="91">
        <v>26281</v>
      </c>
      <c r="T196" s="91">
        <v>25771</v>
      </c>
      <c r="U196" s="91">
        <v>25402</v>
      </c>
      <c r="V196" s="91">
        <v>24845</v>
      </c>
      <c r="W196" s="91">
        <v>24328</v>
      </c>
      <c r="X196" s="91">
        <v>23779</v>
      </c>
      <c r="Y196" s="91">
        <v>23214</v>
      </c>
      <c r="Z196" s="91">
        <v>22529</v>
      </c>
      <c r="AA196" s="91">
        <v>21877</v>
      </c>
      <c r="AB196" s="91">
        <v>21209</v>
      </c>
      <c r="AC196" s="91">
        <v>20511</v>
      </c>
      <c r="AD196" s="91">
        <v>19794</v>
      </c>
      <c r="AE196" s="91">
        <v>19061</v>
      </c>
      <c r="AF196" s="91">
        <v>18269</v>
      </c>
      <c r="AG196" s="91">
        <v>17478</v>
      </c>
      <c r="AH196" s="91">
        <v>16719</v>
      </c>
      <c r="AI196" s="91">
        <v>15982</v>
      </c>
      <c r="AJ196" s="91">
        <v>15125</v>
      </c>
      <c r="AK196" s="91">
        <v>14562</v>
      </c>
      <c r="AL196" s="91">
        <v>13752</v>
      </c>
      <c r="AM196" s="91">
        <v>13085</v>
      </c>
      <c r="AN196" s="91">
        <v>12416</v>
      </c>
      <c r="AO196" s="91">
        <v>11742.510283105783</v>
      </c>
      <c r="AP196" s="91">
        <v>11009.774094708577</v>
      </c>
      <c r="AQ196" s="91">
        <v>10371.279149795482</v>
      </c>
      <c r="AR196" s="91">
        <v>9699.3015979124648</v>
      </c>
      <c r="AS196" s="91">
        <v>9117.2818532744222</v>
      </c>
      <c r="AT196" s="91">
        <v>8512.5647355888632</v>
      </c>
      <c r="AU196" s="91">
        <v>7995.8763187898685</v>
      </c>
      <c r="AV196" s="91">
        <v>7463.5322489445616</v>
      </c>
      <c r="AW196" s="91">
        <v>7012.9083078736339</v>
      </c>
      <c r="AX196" s="91">
        <v>6553.5063769181097</v>
      </c>
      <c r="AY196" s="91">
        <v>6169.1723705043669</v>
      </c>
      <c r="AZ196" s="91">
        <v>5778.9896647664627</v>
      </c>
      <c r="BA196" s="91">
        <v>5454.580824668541</v>
      </c>
      <c r="BB196" s="91">
        <v>5127.3882164524048</v>
      </c>
      <c r="BC196" s="91">
        <v>4857.6820050492615</v>
      </c>
      <c r="BD196" s="91">
        <v>4587.0181248407071</v>
      </c>
      <c r="BE196" s="91">
        <v>4366.8161024540768</v>
      </c>
      <c r="BF196" s="91">
        <v>4143.9726076540146</v>
      </c>
      <c r="BG196" s="91">
        <v>3961.9825865426496</v>
      </c>
      <c r="BH196" s="91">
        <v>3781.3181342889898</v>
      </c>
      <c r="BI196" s="91">
        <v>3634.9250788352665</v>
      </c>
      <c r="BJ196" s="91">
        <v>3486.6354958500369</v>
      </c>
      <c r="BK196" s="91">
        <v>3366.0874339072147</v>
      </c>
    </row>
    <row r="197" spans="1:63" ht="12.75" customHeight="1" x14ac:dyDescent="0.2">
      <c r="B197" s="98" t="s">
        <v>50</v>
      </c>
      <c r="C197" s="91" t="s">
        <v>32</v>
      </c>
      <c r="D197" s="91" t="s">
        <v>32</v>
      </c>
      <c r="E197" s="91" t="s">
        <v>32</v>
      </c>
      <c r="F197" s="91" t="s">
        <v>32</v>
      </c>
      <c r="G197" s="91">
        <v>21895.968342561962</v>
      </c>
      <c r="H197" s="91">
        <v>22289</v>
      </c>
      <c r="I197" s="91">
        <v>22417</v>
      </c>
      <c r="J197" s="91">
        <v>22636</v>
      </c>
      <c r="K197" s="91">
        <v>22723</v>
      </c>
      <c r="L197" s="91">
        <v>22836</v>
      </c>
      <c r="M197" s="91">
        <v>22850</v>
      </c>
      <c r="N197" s="91">
        <v>22706</v>
      </c>
      <c r="O197" s="91">
        <v>22631</v>
      </c>
      <c r="P197" s="91">
        <v>22452</v>
      </c>
      <c r="Q197" s="91">
        <v>22292</v>
      </c>
      <c r="R197" s="91">
        <v>22106</v>
      </c>
      <c r="S197" s="91">
        <v>21931</v>
      </c>
      <c r="T197" s="91">
        <v>21690</v>
      </c>
      <c r="U197" s="91">
        <v>21393</v>
      </c>
      <c r="V197" s="91">
        <v>21157</v>
      </c>
      <c r="W197" s="91">
        <v>20836</v>
      </c>
      <c r="X197" s="91">
        <v>20573</v>
      </c>
      <c r="Y197" s="91">
        <v>20189</v>
      </c>
      <c r="Z197" s="91">
        <v>19769</v>
      </c>
      <c r="AA197" s="91">
        <v>19329</v>
      </c>
      <c r="AB197" s="91">
        <v>18858</v>
      </c>
      <c r="AC197" s="91">
        <v>18377</v>
      </c>
      <c r="AD197" s="91">
        <v>17929</v>
      </c>
      <c r="AE197" s="91">
        <v>17442</v>
      </c>
      <c r="AF197" s="91">
        <v>16935</v>
      </c>
      <c r="AG197" s="91">
        <v>16304</v>
      </c>
      <c r="AH197" s="91">
        <v>15813</v>
      </c>
      <c r="AI197" s="91">
        <v>15314</v>
      </c>
      <c r="AJ197" s="91">
        <v>14799</v>
      </c>
      <c r="AK197" s="91">
        <v>14325</v>
      </c>
      <c r="AL197" s="91">
        <v>13812</v>
      </c>
      <c r="AM197" s="91">
        <v>13364</v>
      </c>
      <c r="AN197" s="91">
        <v>12914</v>
      </c>
      <c r="AO197" s="91">
        <v>12453.103297008469</v>
      </c>
      <c r="AP197" s="91">
        <v>11935.786625221574</v>
      </c>
      <c r="AQ197" s="91">
        <v>11491.884171055239</v>
      </c>
      <c r="AR197" s="91">
        <v>11020.752208246926</v>
      </c>
      <c r="AS197" s="91">
        <v>10623.868454371162</v>
      </c>
      <c r="AT197" s="91">
        <v>10201.767411266655</v>
      </c>
      <c r="AU197" s="91">
        <v>9850.7784280159831</v>
      </c>
      <c r="AV197" s="91">
        <v>9479.9195990007138</v>
      </c>
      <c r="AW197" s="91">
        <v>9175.1488495831982</v>
      </c>
      <c r="AX197" s="91">
        <v>8855.7312448747143</v>
      </c>
      <c r="AY197" s="91">
        <v>8597.3781981317552</v>
      </c>
      <c r="AZ197" s="91">
        <v>8324.1536611063875</v>
      </c>
      <c r="BA197" s="91">
        <v>8102.6980102899497</v>
      </c>
      <c r="BB197" s="91">
        <v>7871.3109560721105</v>
      </c>
      <c r="BC197" s="91">
        <v>7687.9676923124371</v>
      </c>
      <c r="BD197" s="91">
        <v>7491.5904830176069</v>
      </c>
      <c r="BE197" s="91">
        <v>7335.0569728255869</v>
      </c>
      <c r="BF197" s="91">
        <v>7167.0679032335065</v>
      </c>
      <c r="BG197" s="91">
        <v>7033.6765097258012</v>
      </c>
      <c r="BH197" s="91">
        <v>6888.863594530997</v>
      </c>
      <c r="BI197" s="91">
        <v>6773.6530636815933</v>
      </c>
      <c r="BJ197" s="91">
        <v>6645.5543766515229</v>
      </c>
      <c r="BK197" s="91">
        <v>6542.8613026858548</v>
      </c>
    </row>
    <row r="198" spans="1:63" ht="12.75" customHeight="1" x14ac:dyDescent="0.2">
      <c r="B198" s="98" t="s">
        <v>51</v>
      </c>
      <c r="C198" s="91" t="s">
        <v>32</v>
      </c>
      <c r="D198" s="91" t="s">
        <v>32</v>
      </c>
      <c r="E198" s="91" t="s">
        <v>32</v>
      </c>
      <c r="F198" s="91" t="s">
        <v>32</v>
      </c>
      <c r="G198" s="91">
        <v>9076.4014011003583</v>
      </c>
      <c r="H198" s="91">
        <v>9046</v>
      </c>
      <c r="I198" s="91">
        <v>9050</v>
      </c>
      <c r="J198" s="91">
        <v>9093</v>
      </c>
      <c r="K198" s="91">
        <v>9129</v>
      </c>
      <c r="L198" s="91">
        <v>9164</v>
      </c>
      <c r="M198" s="91">
        <v>9141</v>
      </c>
      <c r="N198" s="91">
        <v>9096</v>
      </c>
      <c r="O198" s="91">
        <v>9052</v>
      </c>
      <c r="P198" s="91">
        <v>8940</v>
      </c>
      <c r="Q198" s="91">
        <v>8859</v>
      </c>
      <c r="R198" s="91">
        <v>8796</v>
      </c>
      <c r="S198" s="91">
        <v>8646</v>
      </c>
      <c r="T198" s="91">
        <v>8482</v>
      </c>
      <c r="U198" s="91">
        <v>8342</v>
      </c>
      <c r="V198" s="91">
        <v>8197</v>
      </c>
      <c r="W198" s="91">
        <v>8043</v>
      </c>
      <c r="X198" s="91">
        <v>7842</v>
      </c>
      <c r="Y198" s="91">
        <v>7687</v>
      </c>
      <c r="Z198" s="91">
        <v>7455</v>
      </c>
      <c r="AA198" s="91">
        <v>7256</v>
      </c>
      <c r="AB198" s="91">
        <v>7064</v>
      </c>
      <c r="AC198" s="91">
        <v>6883</v>
      </c>
      <c r="AD198" s="91">
        <v>6656</v>
      </c>
      <c r="AE198" s="91">
        <v>6423</v>
      </c>
      <c r="AF198" s="91">
        <v>6154</v>
      </c>
      <c r="AG198" s="91">
        <v>5905</v>
      </c>
      <c r="AH198" s="91">
        <v>5676</v>
      </c>
      <c r="AI198" s="91">
        <v>5462</v>
      </c>
      <c r="AJ198" s="91">
        <v>5218</v>
      </c>
      <c r="AK198" s="91">
        <v>5036</v>
      </c>
      <c r="AL198" s="91">
        <v>4779</v>
      </c>
      <c r="AM198" s="91">
        <v>4604</v>
      </c>
      <c r="AN198" s="91">
        <v>4383</v>
      </c>
      <c r="AO198" s="91">
        <v>4157.4954913008542</v>
      </c>
      <c r="AP198" s="91">
        <v>3914.574328387941</v>
      </c>
      <c r="AQ198" s="91">
        <v>3706.0853071354754</v>
      </c>
      <c r="AR198" s="91">
        <v>3488.2090686062206</v>
      </c>
      <c r="AS198" s="91">
        <v>3301.4214806827695</v>
      </c>
      <c r="AT198" s="91">
        <v>3106.6261867545281</v>
      </c>
      <c r="AU198" s="91">
        <v>2941.2305468620129</v>
      </c>
      <c r="AV198" s="91">
        <v>2769.3822385043622</v>
      </c>
      <c r="AW198" s="91">
        <v>2623.5985185063778</v>
      </c>
      <c r="AX198" s="91">
        <v>2475.7581776884276</v>
      </c>
      <c r="AY198" s="91">
        <v>2354.1557518963268</v>
      </c>
      <c r="AZ198" s="91">
        <v>2230.6512036100739</v>
      </c>
      <c r="BA198" s="91">
        <v>2129.979824191767</v>
      </c>
      <c r="BB198" s="91">
        <v>2027.1835690268194</v>
      </c>
      <c r="BC198" s="91">
        <v>1942.5846520364701</v>
      </c>
      <c r="BD198" s="91">
        <v>1857.3505077312593</v>
      </c>
      <c r="BE198" s="91">
        <v>1788.77278766377</v>
      </c>
      <c r="BF198" s="91">
        <v>1719.2137981201668</v>
      </c>
      <c r="BG198" s="91">
        <v>1662.8023456649348</v>
      </c>
      <c r="BH198" s="91">
        <v>1606.214643098283</v>
      </c>
      <c r="BI198" s="91">
        <v>1561.1620040380997</v>
      </c>
      <c r="BJ198" s="91">
        <v>1515.79356921203</v>
      </c>
      <c r="BK198" s="91">
        <v>1479.2478987562406</v>
      </c>
    </row>
    <row r="199" spans="1:63" ht="12.75" customHeight="1" x14ac:dyDescent="0.2">
      <c r="B199" s="98" t="s">
        <v>52</v>
      </c>
      <c r="C199" s="91" t="s">
        <v>32</v>
      </c>
      <c r="D199" s="91" t="s">
        <v>32</v>
      </c>
      <c r="E199" s="91" t="s">
        <v>32</v>
      </c>
      <c r="F199" s="91" t="s">
        <v>32</v>
      </c>
      <c r="G199" s="91">
        <v>7771.3436853185203</v>
      </c>
      <c r="H199" s="91">
        <v>7840</v>
      </c>
      <c r="I199" s="91">
        <v>7862</v>
      </c>
      <c r="J199" s="91">
        <v>7899</v>
      </c>
      <c r="K199" s="91">
        <v>7905</v>
      </c>
      <c r="L199" s="91">
        <v>7925</v>
      </c>
      <c r="M199" s="91">
        <v>7923</v>
      </c>
      <c r="N199" s="91">
        <v>7877</v>
      </c>
      <c r="O199" s="91">
        <v>7857</v>
      </c>
      <c r="P199" s="91">
        <v>7804</v>
      </c>
      <c r="Q199" s="91">
        <v>7768</v>
      </c>
      <c r="R199" s="91">
        <v>7705</v>
      </c>
      <c r="S199" s="91">
        <v>7624</v>
      </c>
      <c r="T199" s="91">
        <v>7469</v>
      </c>
      <c r="U199" s="91">
        <v>7341</v>
      </c>
      <c r="V199" s="91">
        <v>7182</v>
      </c>
      <c r="W199" s="91">
        <v>7052</v>
      </c>
      <c r="X199" s="91">
        <v>6913</v>
      </c>
      <c r="Y199" s="91">
        <v>6798</v>
      </c>
      <c r="Z199" s="91">
        <v>6653</v>
      </c>
      <c r="AA199" s="91">
        <v>6524</v>
      </c>
      <c r="AB199" s="91">
        <v>6337</v>
      </c>
      <c r="AC199" s="91">
        <v>6163</v>
      </c>
      <c r="AD199" s="91">
        <v>6000</v>
      </c>
      <c r="AE199" s="91">
        <v>5832</v>
      </c>
      <c r="AF199" s="91">
        <v>5647</v>
      </c>
      <c r="AG199" s="91">
        <v>5459</v>
      </c>
      <c r="AH199" s="91">
        <v>5317</v>
      </c>
      <c r="AI199" s="91">
        <v>5129</v>
      </c>
      <c r="AJ199" s="91">
        <v>4914</v>
      </c>
      <c r="AK199" s="91">
        <v>4768</v>
      </c>
      <c r="AL199" s="91">
        <v>4585</v>
      </c>
      <c r="AM199" s="91">
        <v>4435</v>
      </c>
      <c r="AN199" s="91">
        <v>4319</v>
      </c>
      <c r="AO199" s="91">
        <v>4140.7307836705941</v>
      </c>
      <c r="AP199" s="91">
        <v>3944.3411017178264</v>
      </c>
      <c r="AQ199" s="91">
        <v>3774.914522235621</v>
      </c>
      <c r="AR199" s="91">
        <v>3598.4487698917219</v>
      </c>
      <c r="AS199" s="91">
        <v>3450.4827135999799</v>
      </c>
      <c r="AT199" s="91">
        <v>3292.7743475362113</v>
      </c>
      <c r="AU199" s="91">
        <v>3159.2595019330015</v>
      </c>
      <c r="AV199" s="91">
        <v>3020.790336164378</v>
      </c>
      <c r="AW199" s="91">
        <v>2906.2105084221221</v>
      </c>
      <c r="AX199" s="91">
        <v>2785.0319122477085</v>
      </c>
      <c r="AY199" s="91">
        <v>2684.1808674567264</v>
      </c>
      <c r="AZ199" s="91">
        <v>2580.2689494422189</v>
      </c>
      <c r="BA199" s="91">
        <v>2495.9851001857833</v>
      </c>
      <c r="BB199" s="91">
        <v>2408.9657414960566</v>
      </c>
      <c r="BC199" s="91">
        <v>2338.2445922830279</v>
      </c>
      <c r="BD199" s="91">
        <v>2264.7596728539424</v>
      </c>
      <c r="BE199" s="91">
        <v>2205.8554424330855</v>
      </c>
      <c r="BF199" s="91">
        <v>2144.3994827865727</v>
      </c>
      <c r="BG199" s="91">
        <v>2095.2747753809381</v>
      </c>
      <c r="BH199" s="91">
        <v>2043.3799013751589</v>
      </c>
      <c r="BI199" s="91">
        <v>2001.9612912434616</v>
      </c>
      <c r="BJ199" s="91">
        <v>1958.0072529177419</v>
      </c>
      <c r="BK199" s="91">
        <v>1924.1573355928783</v>
      </c>
    </row>
    <row r="200" spans="1:63" ht="12.75" customHeight="1" x14ac:dyDescent="0.2">
      <c r="B200" s="98" t="s">
        <v>53</v>
      </c>
      <c r="C200" s="91" t="s">
        <v>32</v>
      </c>
      <c r="D200" s="91" t="s">
        <v>32</v>
      </c>
      <c r="E200" s="91" t="s">
        <v>32</v>
      </c>
      <c r="F200" s="91" t="s">
        <v>32</v>
      </c>
      <c r="G200" s="91">
        <v>4017.177658464097</v>
      </c>
      <c r="H200" s="91">
        <v>4051</v>
      </c>
      <c r="I200" s="91">
        <v>4031</v>
      </c>
      <c r="J200" s="91">
        <v>4036</v>
      </c>
      <c r="K200" s="91">
        <v>4064</v>
      </c>
      <c r="L200" s="91">
        <v>4064</v>
      </c>
      <c r="M200" s="91">
        <v>4028</v>
      </c>
      <c r="N200" s="91">
        <v>3996</v>
      </c>
      <c r="O200" s="91">
        <v>3956</v>
      </c>
      <c r="P200" s="91">
        <v>3928</v>
      </c>
      <c r="Q200" s="91">
        <v>3869</v>
      </c>
      <c r="R200" s="91">
        <v>3808</v>
      </c>
      <c r="S200" s="91">
        <v>3482</v>
      </c>
      <c r="T200" s="91">
        <v>3410</v>
      </c>
      <c r="U200" s="91">
        <v>3358</v>
      </c>
      <c r="V200" s="91">
        <v>3298</v>
      </c>
      <c r="W200" s="91">
        <v>3206</v>
      </c>
      <c r="X200" s="91">
        <v>3114</v>
      </c>
      <c r="Y200" s="91">
        <v>3034</v>
      </c>
      <c r="Z200" s="91">
        <v>2939</v>
      </c>
      <c r="AA200" s="91">
        <v>2838</v>
      </c>
      <c r="AB200" s="91">
        <v>2753</v>
      </c>
      <c r="AC200" s="91">
        <v>2648</v>
      </c>
      <c r="AD200" s="91">
        <v>2561</v>
      </c>
      <c r="AE200" s="91">
        <v>2462</v>
      </c>
      <c r="AF200" s="91">
        <v>2394</v>
      </c>
      <c r="AG200" s="91">
        <v>2314</v>
      </c>
      <c r="AH200" s="91">
        <v>2198</v>
      </c>
      <c r="AI200" s="91">
        <v>2107</v>
      </c>
      <c r="AJ200" s="91">
        <v>2003</v>
      </c>
      <c r="AK200" s="91">
        <v>1913</v>
      </c>
      <c r="AL200" s="91">
        <v>1795</v>
      </c>
      <c r="AM200" s="91">
        <v>1725</v>
      </c>
      <c r="AN200" s="91">
        <v>1642</v>
      </c>
      <c r="AO200" s="91">
        <v>1563.0462088750426</v>
      </c>
      <c r="AP200" s="91">
        <v>1478.0107910964118</v>
      </c>
      <c r="AQ200" s="91">
        <v>1404.8068490709404</v>
      </c>
      <c r="AR200" s="91">
        <v>1327.4139724035056</v>
      </c>
      <c r="AS200" s="91">
        <v>1260.546715438433</v>
      </c>
      <c r="AT200" s="91">
        <v>1191.0445365689609</v>
      </c>
      <c r="AU200" s="91">
        <v>1131.9995929235847</v>
      </c>
      <c r="AV200" s="91">
        <v>1071.2008170104184</v>
      </c>
      <c r="AW200" s="91">
        <v>1020.4233191999252</v>
      </c>
      <c r="AX200" s="91">
        <v>968.32657277628402</v>
      </c>
      <c r="AY200" s="91">
        <v>924.95555997333247</v>
      </c>
      <c r="AZ200" s="91">
        <v>880.80699308156557</v>
      </c>
      <c r="BA200" s="91">
        <v>844.50328294106453</v>
      </c>
      <c r="BB200" s="91">
        <v>807.57299140696932</v>
      </c>
      <c r="BC200" s="91">
        <v>777.33545252871738</v>
      </c>
      <c r="BD200" s="91">
        <v>746.72523100747492</v>
      </c>
      <c r="BE200" s="91">
        <v>721.92115762573235</v>
      </c>
      <c r="BF200" s="91">
        <v>696.39231831305062</v>
      </c>
      <c r="BG200" s="91">
        <v>675.47660056424343</v>
      </c>
      <c r="BH200" s="91">
        <v>653.95221603428195</v>
      </c>
      <c r="BI200" s="91">
        <v>636.37949825628561</v>
      </c>
      <c r="BJ200" s="91">
        <v>617.96188824165984</v>
      </c>
      <c r="BK200" s="91">
        <v>603.00522445363595</v>
      </c>
    </row>
    <row r="201" spans="1:63" ht="12.75" customHeight="1" x14ac:dyDescent="0.2">
      <c r="B201" s="98" t="s">
        <v>54</v>
      </c>
      <c r="C201" s="91" t="s">
        <v>32</v>
      </c>
      <c r="D201" s="91" t="s">
        <v>32</v>
      </c>
      <c r="E201" s="91" t="s">
        <v>32</v>
      </c>
      <c r="F201" s="91" t="s">
        <v>32</v>
      </c>
      <c r="G201" s="91">
        <v>152.006722451218</v>
      </c>
      <c r="H201" s="91">
        <v>166</v>
      </c>
      <c r="I201" s="91">
        <v>162</v>
      </c>
      <c r="J201" s="91">
        <v>170</v>
      </c>
      <c r="K201" s="91">
        <v>169</v>
      </c>
      <c r="L201" s="91">
        <v>165</v>
      </c>
      <c r="M201" s="91">
        <v>162</v>
      </c>
      <c r="N201" s="91">
        <v>167</v>
      </c>
      <c r="O201" s="91">
        <v>170</v>
      </c>
      <c r="P201" s="91">
        <v>158</v>
      </c>
      <c r="Q201" s="91">
        <v>161</v>
      </c>
      <c r="R201" s="91">
        <v>173</v>
      </c>
      <c r="S201" s="91">
        <v>167</v>
      </c>
      <c r="T201" s="91">
        <v>165</v>
      </c>
      <c r="U201" s="91">
        <v>160</v>
      </c>
      <c r="V201" s="91">
        <v>161</v>
      </c>
      <c r="W201" s="91">
        <v>157</v>
      </c>
      <c r="X201" s="91">
        <v>153</v>
      </c>
      <c r="Y201" s="91">
        <v>148</v>
      </c>
      <c r="Z201" s="91">
        <v>144</v>
      </c>
      <c r="AA201" s="91">
        <v>141</v>
      </c>
      <c r="AB201" s="91">
        <v>136</v>
      </c>
      <c r="AC201" s="91">
        <v>131</v>
      </c>
      <c r="AD201" s="91">
        <v>131</v>
      </c>
      <c r="AE201" s="91">
        <v>130</v>
      </c>
      <c r="AF201" s="91">
        <v>129</v>
      </c>
      <c r="AG201" s="91">
        <v>128</v>
      </c>
      <c r="AH201" s="91">
        <v>127</v>
      </c>
      <c r="AI201" s="91">
        <v>127</v>
      </c>
      <c r="AJ201" s="91">
        <v>127</v>
      </c>
      <c r="AK201" s="91">
        <v>128</v>
      </c>
      <c r="AL201" s="91">
        <v>126</v>
      </c>
      <c r="AM201" s="91">
        <v>121</v>
      </c>
      <c r="AN201" s="91">
        <v>124</v>
      </c>
      <c r="AO201" s="91">
        <v>122.26031361642423</v>
      </c>
      <c r="AP201" s="91">
        <v>120.94144354619914</v>
      </c>
      <c r="AQ201" s="91">
        <v>119.91016000181584</v>
      </c>
      <c r="AR201" s="91">
        <v>118.80061014851064</v>
      </c>
      <c r="AS201" s="91">
        <v>117.3100646546014</v>
      </c>
      <c r="AT201" s="91">
        <v>115.78306335790958</v>
      </c>
      <c r="AU201" s="91">
        <v>114.87362803506801</v>
      </c>
      <c r="AV201" s="91">
        <v>113.90351123864215</v>
      </c>
      <c r="AW201" s="91">
        <v>112.67372142439437</v>
      </c>
      <c r="AX201" s="91">
        <v>111.60252767926058</v>
      </c>
      <c r="AY201" s="91">
        <v>111.03599976812507</v>
      </c>
      <c r="AZ201" s="91">
        <v>109.83422882732563</v>
      </c>
      <c r="BA201" s="91">
        <v>108.31032468547967</v>
      </c>
      <c r="BB201" s="91">
        <v>106.83302757592649</v>
      </c>
      <c r="BC201" s="91">
        <v>105.73441362007522</v>
      </c>
      <c r="BD201" s="91">
        <v>104.44624556940057</v>
      </c>
      <c r="BE201" s="91">
        <v>103.33551805266862</v>
      </c>
      <c r="BF201" s="91">
        <v>102.11388135067904</v>
      </c>
      <c r="BG201" s="91">
        <v>101.0596930871197</v>
      </c>
      <c r="BH201" s="91">
        <v>99.718675391113436</v>
      </c>
      <c r="BI201" s="91">
        <v>98.252703370344136</v>
      </c>
      <c r="BJ201" s="91">
        <v>96.74596648808344</v>
      </c>
      <c r="BK201" s="91">
        <v>95.566807080336034</v>
      </c>
    </row>
    <row r="202" spans="1:63" ht="12.75" customHeight="1" x14ac:dyDescent="0.2">
      <c r="B202" s="98" t="s">
        <v>55</v>
      </c>
      <c r="C202" s="91" t="s">
        <v>32</v>
      </c>
      <c r="D202" s="91" t="s">
        <v>32</v>
      </c>
      <c r="E202" s="91" t="s">
        <v>32</v>
      </c>
      <c r="F202" s="91" t="s">
        <v>32</v>
      </c>
      <c r="G202" s="91">
        <v>1422.0628903002105</v>
      </c>
      <c r="H202" s="91">
        <v>1315</v>
      </c>
      <c r="I202" s="91">
        <v>1318</v>
      </c>
      <c r="J202" s="91">
        <v>1333</v>
      </c>
      <c r="K202" s="91">
        <v>1351</v>
      </c>
      <c r="L202" s="91">
        <v>1368</v>
      </c>
      <c r="M202" s="91">
        <v>1390</v>
      </c>
      <c r="N202" s="91">
        <v>1387</v>
      </c>
      <c r="O202" s="91">
        <v>1372</v>
      </c>
      <c r="P202" s="91">
        <v>1396</v>
      </c>
      <c r="Q202" s="91">
        <v>1412</v>
      </c>
      <c r="R202" s="91">
        <v>1412</v>
      </c>
      <c r="S202" s="91">
        <v>1407</v>
      </c>
      <c r="T202" s="91">
        <v>1399</v>
      </c>
      <c r="U202" s="91">
        <v>1345</v>
      </c>
      <c r="V202" s="91">
        <v>1337</v>
      </c>
      <c r="W202" s="91">
        <v>1314</v>
      </c>
      <c r="X202" s="91">
        <v>1288</v>
      </c>
      <c r="Y202" s="91">
        <v>1265</v>
      </c>
      <c r="Z202" s="91">
        <v>1249</v>
      </c>
      <c r="AA202" s="91">
        <v>1233</v>
      </c>
      <c r="AB202" s="91">
        <v>1215</v>
      </c>
      <c r="AC202" s="91">
        <v>1203</v>
      </c>
      <c r="AD202" s="91">
        <v>1174</v>
      </c>
      <c r="AE202" s="91">
        <v>1158</v>
      </c>
      <c r="AF202" s="91">
        <v>1109</v>
      </c>
      <c r="AG202" s="91">
        <v>1089</v>
      </c>
      <c r="AH202" s="91">
        <v>1079</v>
      </c>
      <c r="AI202" s="91">
        <v>1044</v>
      </c>
      <c r="AJ202" s="91">
        <v>1001</v>
      </c>
      <c r="AK202" s="91">
        <v>994</v>
      </c>
      <c r="AL202" s="91">
        <v>967</v>
      </c>
      <c r="AM202" s="91">
        <v>936</v>
      </c>
      <c r="AN202" s="91">
        <v>902</v>
      </c>
      <c r="AO202" s="91">
        <v>868.63507748810673</v>
      </c>
      <c r="AP202" s="91">
        <v>830.54206827546977</v>
      </c>
      <c r="AQ202" s="91">
        <v>797.98226764882349</v>
      </c>
      <c r="AR202" s="91">
        <v>763.81984076592914</v>
      </c>
      <c r="AS202" s="91">
        <v>734.9033111466108</v>
      </c>
      <c r="AT202" s="91">
        <v>704.6097190976011</v>
      </c>
      <c r="AU202" s="91">
        <v>679.61966799990455</v>
      </c>
      <c r="AV202" s="91">
        <v>653.49712720837329</v>
      </c>
      <c r="AW202" s="91">
        <v>631.84747149379268</v>
      </c>
      <c r="AX202" s="91">
        <v>607.47174295385923</v>
      </c>
      <c r="AY202" s="91">
        <v>587.53120658974842</v>
      </c>
      <c r="AZ202" s="91">
        <v>567.01926064257896</v>
      </c>
      <c r="BA202" s="91">
        <v>550.49549802614422</v>
      </c>
      <c r="BB202" s="91">
        <v>532.27260935177162</v>
      </c>
      <c r="BC202" s="91">
        <v>517.09194692173082</v>
      </c>
      <c r="BD202" s="91">
        <v>501.83424431013066</v>
      </c>
      <c r="BE202" s="91">
        <v>490.55825144237406</v>
      </c>
      <c r="BF202" s="91">
        <v>478.32097545997914</v>
      </c>
      <c r="BG202" s="91">
        <v>467.85380023281652</v>
      </c>
      <c r="BH202" s="91">
        <v>455.72632362562319</v>
      </c>
      <c r="BI202" s="91">
        <v>445.76765447167969</v>
      </c>
      <c r="BJ202" s="91">
        <v>435.1736192357327</v>
      </c>
      <c r="BK202" s="91">
        <v>426.63084531226605</v>
      </c>
    </row>
    <row r="203" spans="1:63" ht="12.75" customHeight="1" x14ac:dyDescent="0.2">
      <c r="B203" s="98" t="s">
        <v>59</v>
      </c>
      <c r="C203" s="91" t="s">
        <v>32</v>
      </c>
      <c r="D203" s="91" t="s">
        <v>32</v>
      </c>
      <c r="E203" s="91" t="s">
        <v>32</v>
      </c>
      <c r="F203" s="91" t="s">
        <v>32</v>
      </c>
      <c r="G203" s="91">
        <v>0</v>
      </c>
      <c r="H203" s="91">
        <v>0</v>
      </c>
      <c r="I203" s="91">
        <v>0</v>
      </c>
      <c r="J203" s="91">
        <v>0</v>
      </c>
      <c r="K203" s="91">
        <v>0</v>
      </c>
      <c r="L203" s="91">
        <v>0</v>
      </c>
      <c r="M203" s="91">
        <v>0</v>
      </c>
      <c r="N203" s="91">
        <v>0</v>
      </c>
      <c r="O203" s="91">
        <v>0</v>
      </c>
      <c r="P203" s="91">
        <v>0</v>
      </c>
      <c r="Q203" s="91">
        <v>0</v>
      </c>
      <c r="R203" s="91">
        <v>0</v>
      </c>
      <c r="S203" s="91">
        <v>280</v>
      </c>
      <c r="T203" s="91">
        <v>281</v>
      </c>
      <c r="U203" s="91">
        <v>281</v>
      </c>
      <c r="V203" s="91">
        <v>292</v>
      </c>
      <c r="W203" s="91">
        <v>299</v>
      </c>
      <c r="X203" s="91">
        <v>299</v>
      </c>
      <c r="Y203" s="91">
        <v>298</v>
      </c>
      <c r="Z203" s="91">
        <v>297</v>
      </c>
      <c r="AA203" s="91">
        <v>296</v>
      </c>
      <c r="AB203" s="91">
        <v>290</v>
      </c>
      <c r="AC203" s="91">
        <v>297</v>
      </c>
      <c r="AD203" s="91">
        <v>299</v>
      </c>
      <c r="AE203" s="91">
        <v>300</v>
      </c>
      <c r="AF203" s="91">
        <v>297</v>
      </c>
      <c r="AG203" s="91">
        <v>290</v>
      </c>
      <c r="AH203" s="91">
        <v>291</v>
      </c>
      <c r="AI203" s="91">
        <v>288</v>
      </c>
      <c r="AJ203" s="91">
        <v>284</v>
      </c>
      <c r="AK203" s="91">
        <v>285</v>
      </c>
      <c r="AL203" s="91">
        <v>285</v>
      </c>
      <c r="AM203" s="91">
        <v>294</v>
      </c>
      <c r="AN203" s="91">
        <v>291</v>
      </c>
      <c r="AO203" s="91">
        <v>282.28863342183189</v>
      </c>
      <c r="AP203" s="91">
        <v>273.97044932496391</v>
      </c>
      <c r="AQ203" s="91">
        <v>266.51009526558846</v>
      </c>
      <c r="AR203" s="91">
        <v>258.01870349216955</v>
      </c>
      <c r="AS203" s="91">
        <v>250.72852342574271</v>
      </c>
      <c r="AT203" s="91">
        <v>243.89447751316709</v>
      </c>
      <c r="AU203" s="91">
        <v>238.07570865070323</v>
      </c>
      <c r="AV203" s="91">
        <v>229.12117474640021</v>
      </c>
      <c r="AW203" s="91">
        <v>220.3709965499865</v>
      </c>
      <c r="AX203" s="91">
        <v>215.12695294315097</v>
      </c>
      <c r="AY203" s="91">
        <v>211.16323207940661</v>
      </c>
      <c r="AZ203" s="91">
        <v>204.93366748901809</v>
      </c>
      <c r="BA203" s="91">
        <v>198.69533103422296</v>
      </c>
      <c r="BB203" s="91">
        <v>192.41875933025</v>
      </c>
      <c r="BC203" s="91">
        <v>186.71471710955512</v>
      </c>
      <c r="BD203" s="91">
        <v>182.07418129092002</v>
      </c>
      <c r="BE203" s="91">
        <v>178.72961433102665</v>
      </c>
      <c r="BF203" s="91">
        <v>174.43145291256582</v>
      </c>
      <c r="BG203" s="91">
        <v>170.98352380292562</v>
      </c>
      <c r="BH203" s="91">
        <v>168.43922378473081</v>
      </c>
      <c r="BI203" s="91">
        <v>166.46373493447382</v>
      </c>
      <c r="BJ203" s="91">
        <v>163.4906241575822</v>
      </c>
      <c r="BK203" s="91">
        <v>160.76336387797721</v>
      </c>
    </row>
    <row r="204" spans="1:63" ht="12.75" customHeight="1" x14ac:dyDescent="0.2">
      <c r="B204" s="98" t="s">
        <v>60</v>
      </c>
      <c r="C204" s="98">
        <v>107953</v>
      </c>
      <c r="D204" s="98">
        <v>109432</v>
      </c>
      <c r="E204" s="98">
        <v>110656</v>
      </c>
      <c r="F204" s="98">
        <v>112514</v>
      </c>
      <c r="G204" s="98">
        <v>113059</v>
      </c>
      <c r="H204" s="98">
        <v>113827</v>
      </c>
      <c r="I204" s="98">
        <v>114235</v>
      </c>
      <c r="J204" s="98">
        <v>114588</v>
      </c>
      <c r="K204" s="98">
        <v>114418</v>
      </c>
      <c r="L204" s="98">
        <v>114450</v>
      </c>
      <c r="M204" s="98">
        <v>114239</v>
      </c>
      <c r="N204" s="98">
        <v>113425</v>
      </c>
      <c r="O204" s="98">
        <v>112882</v>
      </c>
      <c r="P204" s="98">
        <v>111698</v>
      </c>
      <c r="Q204" s="98">
        <v>110590</v>
      </c>
      <c r="R204" s="98">
        <v>109338</v>
      </c>
      <c r="S204" s="98">
        <v>108023</v>
      </c>
      <c r="T204" s="98">
        <v>106273</v>
      </c>
      <c r="U204" s="98">
        <v>104760</v>
      </c>
      <c r="V204" s="98">
        <v>103022</v>
      </c>
      <c r="W204" s="98">
        <v>101090</v>
      </c>
      <c r="X204" s="98">
        <v>98989</v>
      </c>
      <c r="Y204" s="98">
        <v>96761</v>
      </c>
      <c r="Z204" s="98">
        <v>94352</v>
      </c>
      <c r="AA204" s="98">
        <v>91925</v>
      </c>
      <c r="AB204" s="98">
        <v>89363</v>
      </c>
      <c r="AC204" s="98">
        <v>86865</v>
      </c>
      <c r="AD204" s="98">
        <v>84202</v>
      </c>
      <c r="AE204" s="98">
        <v>81531</v>
      </c>
      <c r="AF204" s="98">
        <v>78538</v>
      </c>
      <c r="AG204" s="98">
        <v>75536</v>
      </c>
      <c r="AH204" s="98">
        <v>72737</v>
      </c>
      <c r="AI204" s="98">
        <v>69960</v>
      </c>
      <c r="AJ204" s="98">
        <v>66876</v>
      </c>
      <c r="AK204" s="98">
        <v>64500</v>
      </c>
      <c r="AL204" s="98">
        <v>61449</v>
      </c>
      <c r="AM204" s="98">
        <v>59001</v>
      </c>
      <c r="AN204" s="98">
        <v>56468</v>
      </c>
      <c r="AO204" s="98">
        <v>53827.612486083148</v>
      </c>
      <c r="AP204" s="98">
        <v>50935.236883342746</v>
      </c>
      <c r="AQ204" s="98">
        <v>48425.7347746585</v>
      </c>
      <c r="AR204" s="98">
        <v>45781.878185808513</v>
      </c>
      <c r="AS204" s="98">
        <v>43510.89683715922</v>
      </c>
      <c r="AT204" s="98">
        <v>41133.47031404727</v>
      </c>
      <c r="AU204" s="98">
        <v>39112.621406278413</v>
      </c>
      <c r="AV204" s="98">
        <v>37013.168704337615</v>
      </c>
      <c r="AW204" s="98">
        <v>35242.7483143754</v>
      </c>
      <c r="AX204" s="98">
        <v>33419.29199684639</v>
      </c>
      <c r="AY204" s="98">
        <v>31901.990487345101</v>
      </c>
      <c r="AZ204" s="98">
        <v>30344.993622865859</v>
      </c>
      <c r="BA204" s="98">
        <v>29058.111887489256</v>
      </c>
      <c r="BB204" s="98">
        <v>27741.075620785577</v>
      </c>
      <c r="BC204" s="98">
        <v>26660.129215440338</v>
      </c>
      <c r="BD204" s="98">
        <v>25558.830142803992</v>
      </c>
      <c r="BE204" s="98">
        <v>24665.420997235196</v>
      </c>
      <c r="BF204" s="98">
        <v>23748.153612750881</v>
      </c>
      <c r="BG204" s="98">
        <v>23003.974525493883</v>
      </c>
      <c r="BH204" s="98">
        <v>22240.441256580947</v>
      </c>
      <c r="BI204" s="98">
        <v>21623.346963150718</v>
      </c>
      <c r="BJ204" s="98">
        <v>20981.111354700261</v>
      </c>
      <c r="BK204" s="98">
        <v>20459.521090142229</v>
      </c>
    </row>
    <row r="205" spans="1:63" ht="12.75" customHeight="1" x14ac:dyDescent="0.2">
      <c r="A205" s="96"/>
      <c r="B205" s="98" t="s">
        <v>12</v>
      </c>
    </row>
    <row r="206" spans="1:63" ht="12.75" customHeight="1" x14ac:dyDescent="0.2">
      <c r="A206" s="96"/>
    </row>
    <row r="207" spans="1:63" ht="12.75" customHeight="1" x14ac:dyDescent="0.2">
      <c r="A207" s="96"/>
    </row>
    <row r="208" spans="1:63" ht="12.75" customHeight="1" x14ac:dyDescent="0.2">
      <c r="A208" s="96"/>
      <c r="AS208" s="261"/>
    </row>
    <row r="209" spans="1:63" ht="12.75" customHeight="1" x14ac:dyDescent="0.2">
      <c r="A209" s="96"/>
    </row>
    <row r="210" spans="1:63" ht="12.75" customHeight="1" x14ac:dyDescent="0.2">
      <c r="A210" s="96"/>
    </row>
    <row r="211" spans="1:63" ht="12.75" customHeight="1" x14ac:dyDescent="0.2">
      <c r="A211" s="96"/>
    </row>
    <row r="212" spans="1:63" ht="12.75" customHeight="1" x14ac:dyDescent="0.2">
      <c r="A212" s="96"/>
    </row>
    <row r="213" spans="1:63" ht="12.75" customHeight="1" x14ac:dyDescent="0.2">
      <c r="A213" s="96"/>
    </row>
    <row r="215" spans="1:63" ht="12.75" customHeight="1" x14ac:dyDescent="0.2">
      <c r="A215" s="106" t="s">
        <v>4</v>
      </c>
    </row>
    <row r="216" spans="1:63" ht="12.75" customHeight="1" x14ac:dyDescent="0.2">
      <c r="B216" s="98" t="s">
        <v>56</v>
      </c>
      <c r="C216" s="91" t="s">
        <v>32</v>
      </c>
      <c r="D216" s="91" t="s">
        <v>32</v>
      </c>
      <c r="E216" s="91" t="s">
        <v>32</v>
      </c>
      <c r="F216" s="91" t="s">
        <v>32</v>
      </c>
      <c r="G216" s="91">
        <v>108</v>
      </c>
      <c r="H216" s="91">
        <v>90</v>
      </c>
      <c r="I216" s="91">
        <v>86</v>
      </c>
      <c r="J216" s="91">
        <v>81</v>
      </c>
      <c r="K216" s="91">
        <v>75</v>
      </c>
      <c r="L216" s="91">
        <v>81</v>
      </c>
      <c r="M216" s="91">
        <v>80</v>
      </c>
      <c r="N216" s="91">
        <v>80</v>
      </c>
      <c r="O216" s="91">
        <v>71</v>
      </c>
      <c r="P216" s="91">
        <v>70</v>
      </c>
      <c r="Q216" s="91">
        <v>67</v>
      </c>
      <c r="R216" s="91">
        <v>63</v>
      </c>
      <c r="S216" s="91">
        <v>63</v>
      </c>
      <c r="T216" s="91">
        <v>73</v>
      </c>
      <c r="U216" s="91">
        <v>71</v>
      </c>
      <c r="V216" s="91">
        <v>64</v>
      </c>
      <c r="W216" s="91">
        <v>53</v>
      </c>
      <c r="X216" s="91">
        <v>51</v>
      </c>
      <c r="Y216" s="91">
        <v>47</v>
      </c>
      <c r="Z216" s="91">
        <v>45</v>
      </c>
      <c r="AA216" s="91">
        <v>47</v>
      </c>
      <c r="AB216" s="91">
        <v>49</v>
      </c>
      <c r="AC216" s="91">
        <v>47</v>
      </c>
      <c r="AD216" s="91">
        <v>49</v>
      </c>
      <c r="AE216" s="91">
        <v>44</v>
      </c>
      <c r="AF216" s="91">
        <v>50</v>
      </c>
      <c r="AG216" s="91">
        <v>52</v>
      </c>
      <c r="AH216" s="91">
        <v>47</v>
      </c>
      <c r="AI216" s="91">
        <v>45</v>
      </c>
      <c r="AJ216" s="91">
        <v>50</v>
      </c>
      <c r="AK216" s="91">
        <v>51</v>
      </c>
      <c r="AL216" s="91">
        <v>51</v>
      </c>
      <c r="AM216" s="91">
        <v>49</v>
      </c>
      <c r="AN216" s="91">
        <v>50</v>
      </c>
      <c r="AO216" s="91">
        <v>50.245233900367879</v>
      </c>
      <c r="AP216" s="91">
        <v>49.794597848152222</v>
      </c>
      <c r="AQ216" s="91">
        <v>48.885382289563793</v>
      </c>
      <c r="AR216" s="91">
        <v>48.200427795198095</v>
      </c>
      <c r="AS216" s="91">
        <v>47.740467995149466</v>
      </c>
      <c r="AT216" s="91">
        <v>46.990919948518119</v>
      </c>
      <c r="AU216" s="91">
        <v>46.057856029953513</v>
      </c>
      <c r="AV216" s="91">
        <v>44.938336654002093</v>
      </c>
      <c r="AW216" s="91">
        <v>43.713954472407927</v>
      </c>
      <c r="AX216" s="91">
        <v>42.414311278257607</v>
      </c>
      <c r="AY216" s="91">
        <v>41.068427166974139</v>
      </c>
      <c r="AZ216" s="91">
        <v>38.886716107661151</v>
      </c>
      <c r="BA216" s="91">
        <v>36.781831000803969</v>
      </c>
      <c r="BB216" s="91">
        <v>35.073607844064789</v>
      </c>
      <c r="BC216" s="91">
        <v>33.391124620152176</v>
      </c>
      <c r="BD216" s="91">
        <v>31.346227216896889</v>
      </c>
      <c r="BE216" s="91">
        <v>29.408496421949078</v>
      </c>
      <c r="BF216" s="91">
        <v>27.358202194660073</v>
      </c>
      <c r="BG216" s="91">
        <v>25.376165471069065</v>
      </c>
      <c r="BH216" s="91">
        <v>23.620633426667819</v>
      </c>
      <c r="BI216" s="91">
        <v>21.890923650689729</v>
      </c>
      <c r="BJ216" s="91">
        <v>19.753212819251786</v>
      </c>
      <c r="BK216" s="91">
        <v>17.798958737708077</v>
      </c>
    </row>
    <row r="217" spans="1:63" ht="12.75" customHeight="1" x14ac:dyDescent="0.2">
      <c r="B217" s="98" t="s">
        <v>49</v>
      </c>
      <c r="C217" s="91" t="s">
        <v>32</v>
      </c>
      <c r="D217" s="91" t="s">
        <v>32</v>
      </c>
      <c r="E217" s="91" t="s">
        <v>32</v>
      </c>
      <c r="F217" s="91" t="s">
        <v>32</v>
      </c>
      <c r="G217" s="91">
        <v>63</v>
      </c>
      <c r="H217" s="91">
        <v>55</v>
      </c>
      <c r="I217" s="91">
        <v>55</v>
      </c>
      <c r="J217" s="91">
        <v>48</v>
      </c>
      <c r="K217" s="91">
        <v>49</v>
      </c>
      <c r="L217" s="91">
        <v>45</v>
      </c>
      <c r="M217" s="91">
        <v>38</v>
      </c>
      <c r="N217" s="91">
        <v>35</v>
      </c>
      <c r="O217" s="91">
        <v>35</v>
      </c>
      <c r="P217" s="91">
        <v>28</v>
      </c>
      <c r="Q217" s="91">
        <v>26</v>
      </c>
      <c r="R217" s="91">
        <v>22</v>
      </c>
      <c r="S217" s="91">
        <v>25</v>
      </c>
      <c r="T217" s="91">
        <v>26</v>
      </c>
      <c r="U217" s="91">
        <v>27</v>
      </c>
      <c r="V217" s="91">
        <v>28</v>
      </c>
      <c r="W217" s="91">
        <v>32</v>
      </c>
      <c r="X217" s="91">
        <v>34</v>
      </c>
      <c r="Y217" s="91">
        <v>30</v>
      </c>
      <c r="Z217" s="91">
        <v>30</v>
      </c>
      <c r="AA217" s="91">
        <v>34</v>
      </c>
      <c r="AB217" s="91">
        <v>29</v>
      </c>
      <c r="AC217" s="91">
        <v>27</v>
      </c>
      <c r="AD217" s="91">
        <v>29</v>
      </c>
      <c r="AE217" s="91">
        <v>30</v>
      </c>
      <c r="AF217" s="91">
        <v>31</v>
      </c>
      <c r="AG217" s="91">
        <v>26</v>
      </c>
      <c r="AH217" s="91">
        <v>26</v>
      </c>
      <c r="AI217" s="91">
        <v>22</v>
      </c>
      <c r="AJ217" s="91">
        <v>21</v>
      </c>
      <c r="AK217" s="91">
        <v>17</v>
      </c>
      <c r="AL217" s="91">
        <v>17</v>
      </c>
      <c r="AM217" s="91">
        <v>18</v>
      </c>
      <c r="AN217" s="91">
        <v>17</v>
      </c>
      <c r="AO217" s="91">
        <v>16.935109960919846</v>
      </c>
      <c r="AP217" s="91">
        <v>16.957155241325431</v>
      </c>
      <c r="AQ217" s="91">
        <v>16.9914893490207</v>
      </c>
      <c r="AR217" s="91">
        <v>16.8949815919011</v>
      </c>
      <c r="AS217" s="91">
        <v>16.70306942358383</v>
      </c>
      <c r="AT217" s="91">
        <v>16.47247131006587</v>
      </c>
      <c r="AU217" s="91">
        <v>16.229684564934693</v>
      </c>
      <c r="AV217" s="91">
        <v>15.960608663334243</v>
      </c>
      <c r="AW217" s="91">
        <v>15.674459942871442</v>
      </c>
      <c r="AX217" s="91">
        <v>15.117049599854651</v>
      </c>
      <c r="AY217" s="91">
        <v>14.495128893407548</v>
      </c>
      <c r="AZ217" s="91">
        <v>13.518433370649898</v>
      </c>
      <c r="BA217" s="91">
        <v>12.653276516796659</v>
      </c>
      <c r="BB217" s="91">
        <v>11.699549777449413</v>
      </c>
      <c r="BC217" s="91">
        <v>10.824452408662799</v>
      </c>
      <c r="BD217" s="91">
        <v>9.8065373960405413</v>
      </c>
      <c r="BE217" s="91">
        <v>8.8637455613388578</v>
      </c>
      <c r="BF217" s="91">
        <v>8.320216721373642</v>
      </c>
      <c r="BG217" s="91">
        <v>7.7933539153607549</v>
      </c>
      <c r="BH217" s="91">
        <v>7.3408420052314582</v>
      </c>
      <c r="BI217" s="91">
        <v>6.8766558212753921</v>
      </c>
      <c r="BJ217" s="91">
        <v>6.1354442707648698</v>
      </c>
      <c r="BK217" s="91">
        <v>5.4197428287034679</v>
      </c>
    </row>
    <row r="218" spans="1:63" ht="12.75" customHeight="1" x14ac:dyDescent="0.2">
      <c r="B218" s="98" t="s">
        <v>50</v>
      </c>
      <c r="C218" s="91" t="s">
        <v>32</v>
      </c>
      <c r="D218" s="91" t="s">
        <v>32</v>
      </c>
      <c r="E218" s="91" t="s">
        <v>32</v>
      </c>
      <c r="F218" s="91" t="s">
        <v>32</v>
      </c>
      <c r="G218" s="91">
        <v>96</v>
      </c>
      <c r="H218" s="91">
        <v>100</v>
      </c>
      <c r="I218" s="91">
        <v>82</v>
      </c>
      <c r="J218" s="91">
        <v>79</v>
      </c>
      <c r="K218" s="91">
        <v>85</v>
      </c>
      <c r="L218" s="91">
        <v>85</v>
      </c>
      <c r="M218" s="91">
        <v>73</v>
      </c>
      <c r="N218" s="91">
        <v>74</v>
      </c>
      <c r="O218" s="91">
        <v>70</v>
      </c>
      <c r="P218" s="91">
        <v>67</v>
      </c>
      <c r="Q218" s="91">
        <v>63</v>
      </c>
      <c r="R218" s="91">
        <v>59</v>
      </c>
      <c r="S218" s="91">
        <v>62</v>
      </c>
      <c r="T218" s="91">
        <v>57</v>
      </c>
      <c r="U218" s="91">
        <v>58</v>
      </c>
      <c r="V218" s="91">
        <v>59</v>
      </c>
      <c r="W218" s="91">
        <v>58</v>
      </c>
      <c r="X218" s="91">
        <v>57</v>
      </c>
      <c r="Y218" s="91">
        <v>65</v>
      </c>
      <c r="Z218" s="91">
        <v>56</v>
      </c>
      <c r="AA218" s="91">
        <v>61</v>
      </c>
      <c r="AB218" s="91">
        <v>66</v>
      </c>
      <c r="AC218" s="91">
        <v>60</v>
      </c>
      <c r="AD218" s="91">
        <v>60</v>
      </c>
      <c r="AE218" s="91">
        <v>62</v>
      </c>
      <c r="AF218" s="91">
        <v>61</v>
      </c>
      <c r="AG218" s="91">
        <v>59</v>
      </c>
      <c r="AH218" s="91">
        <v>57</v>
      </c>
      <c r="AI218" s="91">
        <v>49</v>
      </c>
      <c r="AJ218" s="91">
        <v>52</v>
      </c>
      <c r="AK218" s="91">
        <v>43</v>
      </c>
      <c r="AL218" s="91">
        <v>45</v>
      </c>
      <c r="AM218" s="91">
        <v>44</v>
      </c>
      <c r="AN218" s="91">
        <v>43</v>
      </c>
      <c r="AO218" s="91">
        <v>44.461715182614064</v>
      </c>
      <c r="AP218" s="91">
        <v>45.713450133674954</v>
      </c>
      <c r="AQ218" s="91">
        <v>46.838665378688781</v>
      </c>
      <c r="AR218" s="91">
        <v>47.64736727321673</v>
      </c>
      <c r="AS218" s="91">
        <v>48.349717837037666</v>
      </c>
      <c r="AT218" s="91">
        <v>48.685082603698156</v>
      </c>
      <c r="AU218" s="91">
        <v>48.717650144949118</v>
      </c>
      <c r="AV218" s="91">
        <v>48.520269397244732</v>
      </c>
      <c r="AW218" s="91">
        <v>48.204626985092453</v>
      </c>
      <c r="AX218" s="91">
        <v>47.480384645233485</v>
      </c>
      <c r="AY218" s="91">
        <v>46.498184943979254</v>
      </c>
      <c r="AZ218" s="91">
        <v>45.504457348091101</v>
      </c>
      <c r="BA218" s="91">
        <v>44.519954302058608</v>
      </c>
      <c r="BB218" s="91">
        <v>42.907706330719719</v>
      </c>
      <c r="BC218" s="91">
        <v>41.259698890559974</v>
      </c>
      <c r="BD218" s="91">
        <v>39.676186472180028</v>
      </c>
      <c r="BE218" s="91">
        <v>38.090892924337503</v>
      </c>
      <c r="BF218" s="91">
        <v>36.549655009045289</v>
      </c>
      <c r="BG218" s="91">
        <v>34.961838506716312</v>
      </c>
      <c r="BH218" s="91">
        <v>32.921832523553519</v>
      </c>
      <c r="BI218" s="91">
        <v>30.904545638545155</v>
      </c>
      <c r="BJ218" s="91">
        <v>29.262872140228406</v>
      </c>
      <c r="BK218" s="91">
        <v>27.60686020584847</v>
      </c>
    </row>
    <row r="219" spans="1:63" ht="12.75" customHeight="1" x14ac:dyDescent="0.2">
      <c r="B219" s="98" t="s">
        <v>51</v>
      </c>
      <c r="C219" s="91" t="s">
        <v>32</v>
      </c>
      <c r="D219" s="91" t="s">
        <v>32</v>
      </c>
      <c r="E219" s="91" t="s">
        <v>32</v>
      </c>
      <c r="F219" s="91" t="s">
        <v>32</v>
      </c>
      <c r="G219" s="91">
        <v>17</v>
      </c>
      <c r="H219" s="91">
        <v>15</v>
      </c>
      <c r="I219" s="91">
        <v>12</v>
      </c>
      <c r="J219" s="91">
        <v>12</v>
      </c>
      <c r="K219" s="91">
        <v>10</v>
      </c>
      <c r="L219" s="91">
        <v>7</v>
      </c>
      <c r="M219" s="91">
        <v>6</v>
      </c>
      <c r="N219" s="91">
        <v>8</v>
      </c>
      <c r="O219" s="91">
        <v>8</v>
      </c>
      <c r="P219" s="91">
        <v>9</v>
      </c>
      <c r="Q219" s="91">
        <v>12</v>
      </c>
      <c r="R219" s="91">
        <v>7</v>
      </c>
      <c r="S219" s="91">
        <v>12</v>
      </c>
      <c r="T219" s="91">
        <v>16</v>
      </c>
      <c r="U219" s="91">
        <v>14</v>
      </c>
      <c r="V219" s="91">
        <v>13</v>
      </c>
      <c r="W219" s="91">
        <v>13</v>
      </c>
      <c r="X219" s="91">
        <v>13</v>
      </c>
      <c r="Y219" s="91">
        <v>14</v>
      </c>
      <c r="Z219" s="91">
        <v>13</v>
      </c>
      <c r="AA219" s="91">
        <v>12</v>
      </c>
      <c r="AB219" s="91">
        <v>13</v>
      </c>
      <c r="AC219" s="91">
        <v>14</v>
      </c>
      <c r="AD219" s="91">
        <v>16</v>
      </c>
      <c r="AE219" s="91">
        <v>12</v>
      </c>
      <c r="AF219" s="91">
        <v>10</v>
      </c>
      <c r="AG219" s="91">
        <v>10</v>
      </c>
      <c r="AH219" s="91">
        <v>10</v>
      </c>
      <c r="AI219" s="91">
        <v>9</v>
      </c>
      <c r="AJ219" s="91">
        <v>9</v>
      </c>
      <c r="AK219" s="91">
        <v>8</v>
      </c>
      <c r="AL219" s="91">
        <v>6</v>
      </c>
      <c r="AM219" s="91">
        <v>6</v>
      </c>
      <c r="AN219" s="91">
        <v>9</v>
      </c>
      <c r="AO219" s="91">
        <v>8.9952537841999654</v>
      </c>
      <c r="AP219" s="91">
        <v>8.8312889739160791</v>
      </c>
      <c r="AQ219" s="91">
        <v>8.5621290501058045</v>
      </c>
      <c r="AR219" s="91">
        <v>8.3242195585366971</v>
      </c>
      <c r="AS219" s="91">
        <v>8.1215866659418676</v>
      </c>
      <c r="AT219" s="91">
        <v>7.8756818797615917</v>
      </c>
      <c r="AU219" s="91">
        <v>7.6113537951291592</v>
      </c>
      <c r="AV219" s="91">
        <v>7.3354650646269022</v>
      </c>
      <c r="AW219" s="91">
        <v>7.0622033064530036</v>
      </c>
      <c r="AX219" s="91">
        <v>6.7636331733249264</v>
      </c>
      <c r="AY219" s="91">
        <v>6.45792000527645</v>
      </c>
      <c r="AZ219" s="91">
        <v>6.1628336953475715</v>
      </c>
      <c r="BA219" s="91">
        <v>5.8848331335478816</v>
      </c>
      <c r="BB219" s="91">
        <v>5.6081908081477367</v>
      </c>
      <c r="BC219" s="91">
        <v>5.339100284281777</v>
      </c>
      <c r="BD219" s="91">
        <v>5.0239423385283493</v>
      </c>
      <c r="BE219" s="91">
        <v>4.7275959375182364</v>
      </c>
      <c r="BF219" s="91">
        <v>4.2849662583212469</v>
      </c>
      <c r="BG219" s="91">
        <v>3.8676397953730186</v>
      </c>
      <c r="BH219" s="91">
        <v>3.49339560829074</v>
      </c>
      <c r="BI219" s="91">
        <v>3.1444870137111809</v>
      </c>
      <c r="BJ219" s="91">
        <v>2.9346733740092747</v>
      </c>
      <c r="BK219" s="91">
        <v>2.7327938979863018</v>
      </c>
    </row>
    <row r="220" spans="1:63" ht="12.75" customHeight="1" x14ac:dyDescent="0.2">
      <c r="B220" s="98" t="s">
        <v>52</v>
      </c>
      <c r="C220" s="91" t="s">
        <v>32</v>
      </c>
      <c r="D220" s="91" t="s">
        <v>32</v>
      </c>
      <c r="E220" s="91" t="s">
        <v>32</v>
      </c>
      <c r="F220" s="91" t="s">
        <v>32</v>
      </c>
      <c r="G220" s="91">
        <v>35</v>
      </c>
      <c r="H220" s="91">
        <v>35</v>
      </c>
      <c r="I220" s="91">
        <v>36</v>
      </c>
      <c r="J220" s="91">
        <v>29</v>
      </c>
      <c r="K220" s="91">
        <v>25</v>
      </c>
      <c r="L220" s="91">
        <v>23</v>
      </c>
      <c r="M220" s="91">
        <v>24</v>
      </c>
      <c r="N220" s="91">
        <v>23</v>
      </c>
      <c r="O220" s="91">
        <v>17</v>
      </c>
      <c r="P220" s="91">
        <v>13</v>
      </c>
      <c r="Q220" s="91">
        <v>16</v>
      </c>
      <c r="R220" s="91">
        <v>15</v>
      </c>
      <c r="S220" s="91">
        <v>14</v>
      </c>
      <c r="T220" s="91">
        <v>16</v>
      </c>
      <c r="U220" s="91">
        <v>16</v>
      </c>
      <c r="V220" s="91">
        <v>16</v>
      </c>
      <c r="W220" s="91">
        <v>16</v>
      </c>
      <c r="X220" s="91">
        <v>14</v>
      </c>
      <c r="Y220" s="91">
        <v>12</v>
      </c>
      <c r="Z220" s="91">
        <v>9</v>
      </c>
      <c r="AA220" s="91">
        <v>6</v>
      </c>
      <c r="AB220" s="91">
        <v>7</v>
      </c>
      <c r="AC220" s="91">
        <v>7</v>
      </c>
      <c r="AD220" s="91">
        <v>7</v>
      </c>
      <c r="AE220" s="91">
        <v>8</v>
      </c>
      <c r="AF220" s="91">
        <v>9</v>
      </c>
      <c r="AG220" s="91">
        <v>10</v>
      </c>
      <c r="AH220" s="91">
        <v>10</v>
      </c>
      <c r="AI220" s="91">
        <v>10</v>
      </c>
      <c r="AJ220" s="91">
        <v>10</v>
      </c>
      <c r="AK220" s="91">
        <v>15</v>
      </c>
      <c r="AL220" s="91">
        <v>15</v>
      </c>
      <c r="AM220" s="91">
        <v>15</v>
      </c>
      <c r="AN220" s="91">
        <v>15</v>
      </c>
      <c r="AO220" s="91">
        <v>14.942353066399974</v>
      </c>
      <c r="AP220" s="91">
        <v>14.602594384755937</v>
      </c>
      <c r="AQ220" s="91">
        <v>14.088803038321883</v>
      </c>
      <c r="AR220" s="91">
        <v>13.567719341034049</v>
      </c>
      <c r="AS220" s="91">
        <v>13.066411467220233</v>
      </c>
      <c r="AT220" s="91">
        <v>12.546390380305231</v>
      </c>
      <c r="AU220" s="91">
        <v>12.031911569035508</v>
      </c>
      <c r="AV220" s="91">
        <v>11.496158078202935</v>
      </c>
      <c r="AW220" s="91">
        <v>10.960068351445701</v>
      </c>
      <c r="AX220" s="91">
        <v>10.4471384604524</v>
      </c>
      <c r="AY220" s="91">
        <v>9.9619952717857458</v>
      </c>
      <c r="AZ220" s="91">
        <v>9.2853485531524864</v>
      </c>
      <c r="BA220" s="91">
        <v>8.6621656516962329</v>
      </c>
      <c r="BB220" s="91">
        <v>8.2347493566825332</v>
      </c>
      <c r="BC220" s="91">
        <v>7.8431945137214596</v>
      </c>
      <c r="BD220" s="91">
        <v>6.9690576975936569</v>
      </c>
      <c r="BE220" s="91">
        <v>6.1820298567706562</v>
      </c>
      <c r="BF220" s="91">
        <v>5.5292567326254156</v>
      </c>
      <c r="BG220" s="91">
        <v>4.9235430204283963</v>
      </c>
      <c r="BH220" s="91">
        <v>4.7069719036224837</v>
      </c>
      <c r="BI220" s="91">
        <v>4.4723947881684074</v>
      </c>
      <c r="BJ220" s="91">
        <v>4.2204501226687219</v>
      </c>
      <c r="BK220" s="91">
        <v>3.9802301812502199</v>
      </c>
    </row>
    <row r="221" spans="1:63" ht="12.75" customHeight="1" x14ac:dyDescent="0.2">
      <c r="B221" s="98" t="s">
        <v>53</v>
      </c>
      <c r="C221" s="91" t="s">
        <v>32</v>
      </c>
      <c r="D221" s="91" t="s">
        <v>32</v>
      </c>
      <c r="E221" s="91" t="s">
        <v>32</v>
      </c>
      <c r="F221" s="91" t="s">
        <v>32</v>
      </c>
      <c r="G221" s="91">
        <v>15</v>
      </c>
      <c r="H221" s="91">
        <v>16</v>
      </c>
      <c r="I221" s="91">
        <v>15</v>
      </c>
      <c r="J221" s="91">
        <v>16</v>
      </c>
      <c r="K221" s="91">
        <v>17</v>
      </c>
      <c r="L221" s="91">
        <v>17</v>
      </c>
      <c r="M221" s="91">
        <v>12</v>
      </c>
      <c r="N221" s="91">
        <v>15</v>
      </c>
      <c r="O221" s="91">
        <v>15</v>
      </c>
      <c r="P221" s="91">
        <v>14</v>
      </c>
      <c r="Q221" s="91">
        <v>11</v>
      </c>
      <c r="R221" s="91">
        <v>11</v>
      </c>
      <c r="S221" s="91">
        <v>4</v>
      </c>
      <c r="T221" s="91">
        <v>3</v>
      </c>
      <c r="U221" s="91">
        <v>2</v>
      </c>
      <c r="V221" s="91">
        <v>2</v>
      </c>
      <c r="W221" s="91">
        <v>3</v>
      </c>
      <c r="X221" s="91">
        <v>2</v>
      </c>
      <c r="Y221" s="91">
        <v>1</v>
      </c>
      <c r="Z221" s="91">
        <v>1</v>
      </c>
      <c r="AA221" s="91">
        <v>1</v>
      </c>
      <c r="AB221" s="91">
        <v>1</v>
      </c>
      <c r="AC221" s="91">
        <v>0</v>
      </c>
      <c r="AD221" s="91">
        <v>1</v>
      </c>
      <c r="AE221" s="91">
        <v>3</v>
      </c>
      <c r="AF221" s="91">
        <v>2</v>
      </c>
      <c r="AG221" s="91">
        <v>3</v>
      </c>
      <c r="AH221" s="91">
        <v>1</v>
      </c>
      <c r="AI221" s="91">
        <v>2</v>
      </c>
      <c r="AJ221" s="91">
        <v>2</v>
      </c>
      <c r="AK221" s="91">
        <v>6</v>
      </c>
      <c r="AL221" s="91">
        <v>5</v>
      </c>
      <c r="AM221" s="91">
        <v>5</v>
      </c>
      <c r="AN221" s="91">
        <v>5</v>
      </c>
      <c r="AO221" s="91">
        <v>5.0394366830000061</v>
      </c>
      <c r="AP221" s="91">
        <v>5.0475208301419983</v>
      </c>
      <c r="AQ221" s="91">
        <v>5.0414176410781995</v>
      </c>
      <c r="AR221" s="91">
        <v>5.0171555966614507</v>
      </c>
      <c r="AS221" s="91">
        <v>4.9843853771916287</v>
      </c>
      <c r="AT221" s="91">
        <v>4.9308706535204969</v>
      </c>
      <c r="AU221" s="91">
        <v>4.8645470865907789</v>
      </c>
      <c r="AV221" s="91">
        <v>4.7909022644444788</v>
      </c>
      <c r="AW221" s="91">
        <v>4.7120286888239553</v>
      </c>
      <c r="AX221" s="91">
        <v>4.6118817653695778</v>
      </c>
      <c r="AY221" s="91">
        <v>4.5005318267602856</v>
      </c>
      <c r="AZ221" s="91">
        <v>4.3730428775586683</v>
      </c>
      <c r="BA221" s="91">
        <v>4.2370333083080824</v>
      </c>
      <c r="BB221" s="91">
        <v>4.0958105110287883</v>
      </c>
      <c r="BC221" s="91">
        <v>3.9560401451512162</v>
      </c>
      <c r="BD221" s="91">
        <v>3.8068591282354269</v>
      </c>
      <c r="BE221" s="91">
        <v>3.6556265363177287</v>
      </c>
      <c r="BF221" s="91">
        <v>3.4977681520284718</v>
      </c>
      <c r="BG221" s="91">
        <v>3.3385822775774638</v>
      </c>
      <c r="BH221" s="91">
        <v>3.1762029376722234</v>
      </c>
      <c r="BI221" s="91">
        <v>3.0143583970465069</v>
      </c>
      <c r="BJ221" s="91">
        <v>2.8520301582204208</v>
      </c>
      <c r="BK221" s="91">
        <v>2.690749028855949</v>
      </c>
    </row>
    <row r="222" spans="1:63" ht="12.75" customHeight="1" x14ac:dyDescent="0.2">
      <c r="B222" s="98" t="s">
        <v>54</v>
      </c>
      <c r="C222" s="91" t="s">
        <v>32</v>
      </c>
      <c r="D222" s="91" t="s">
        <v>32</v>
      </c>
      <c r="E222" s="91" t="s">
        <v>32</v>
      </c>
      <c r="F222" s="91" t="s">
        <v>32</v>
      </c>
      <c r="G222" s="91">
        <v>1</v>
      </c>
      <c r="H222" s="91">
        <v>3</v>
      </c>
      <c r="I222" s="91">
        <v>2</v>
      </c>
      <c r="J222" s="91">
        <v>2</v>
      </c>
      <c r="K222" s="91">
        <v>1</v>
      </c>
      <c r="L222" s="91">
        <v>1</v>
      </c>
      <c r="M222" s="91">
        <v>0</v>
      </c>
      <c r="N222" s="91">
        <v>0</v>
      </c>
      <c r="O222" s="91">
        <v>0</v>
      </c>
      <c r="P222" s="91">
        <v>0</v>
      </c>
      <c r="Q222" s="91">
        <v>0</v>
      </c>
      <c r="R222" s="91">
        <v>0</v>
      </c>
      <c r="S222" s="91">
        <v>0</v>
      </c>
      <c r="T222" s="91">
        <v>1</v>
      </c>
      <c r="U222" s="91">
        <v>1</v>
      </c>
      <c r="V222" s="91">
        <v>1</v>
      </c>
      <c r="W222" s="91">
        <v>0</v>
      </c>
      <c r="X222" s="91">
        <v>0</v>
      </c>
      <c r="Y222" s="91">
        <v>0</v>
      </c>
      <c r="Z222" s="91">
        <v>0</v>
      </c>
      <c r="AA222" s="91">
        <v>0</v>
      </c>
      <c r="AB222" s="91">
        <v>0</v>
      </c>
      <c r="AC222" s="91">
        <v>0</v>
      </c>
      <c r="AD222" s="91">
        <v>0</v>
      </c>
      <c r="AE222" s="91">
        <v>0</v>
      </c>
      <c r="AF222" s="91">
        <v>0</v>
      </c>
      <c r="AG222" s="91">
        <v>0</v>
      </c>
      <c r="AJ222" s="91">
        <v>1</v>
      </c>
      <c r="AK222" s="91">
        <v>3</v>
      </c>
      <c r="AL222" s="91">
        <v>3</v>
      </c>
      <c r="AM222" s="91">
        <v>3</v>
      </c>
      <c r="AN222" s="91">
        <v>2</v>
      </c>
      <c r="AO222" s="91">
        <v>1.9250276231999952</v>
      </c>
      <c r="AP222" s="91">
        <v>1.8387445062999994</v>
      </c>
      <c r="AQ222" s="91">
        <v>1.7517297792657998</v>
      </c>
      <c r="AR222" s="91">
        <v>1.6609289513891006</v>
      </c>
      <c r="AS222" s="91">
        <v>1.5723980883812003</v>
      </c>
      <c r="AT222" s="91">
        <v>1.4803203287280011</v>
      </c>
      <c r="AU222" s="91">
        <v>1.3891762044830993</v>
      </c>
      <c r="AV222" s="91">
        <v>1.2933721454163005</v>
      </c>
      <c r="AW222" s="91">
        <v>1.1967101069822004</v>
      </c>
      <c r="AX222" s="91">
        <v>1.096612856487589</v>
      </c>
      <c r="AY222" s="91">
        <v>0.99844079428593024</v>
      </c>
      <c r="AZ222" s="91">
        <v>0.90098833797896927</v>
      </c>
      <c r="BA222" s="91">
        <v>0.80888526002157968</v>
      </c>
      <c r="BB222" s="91">
        <v>0.71788079541309013</v>
      </c>
      <c r="BC222" s="91">
        <v>0.63225379325320996</v>
      </c>
      <c r="BD222" s="91">
        <v>0.55094338823490974</v>
      </c>
      <c r="BE222" s="91">
        <v>0.47612526086935025</v>
      </c>
      <c r="BF222" s="91">
        <v>0.40820699666993487</v>
      </c>
      <c r="BG222" s="91">
        <v>0.34902396238709027</v>
      </c>
      <c r="BH222" s="91">
        <v>0.29736539105583398</v>
      </c>
      <c r="BI222" s="91">
        <v>0.25324301554346185</v>
      </c>
      <c r="BJ222" s="91">
        <v>0.21584062909048105</v>
      </c>
      <c r="BK222" s="91">
        <v>0.18518242129495302</v>
      </c>
    </row>
    <row r="223" spans="1:63" ht="12.75" customHeight="1" x14ac:dyDescent="0.2">
      <c r="B223" s="98" t="s">
        <v>55</v>
      </c>
      <c r="C223" s="91" t="s">
        <v>32</v>
      </c>
      <c r="D223" s="91" t="s">
        <v>32</v>
      </c>
      <c r="E223" s="91" t="s">
        <v>32</v>
      </c>
      <c r="F223" s="91" t="s">
        <v>32</v>
      </c>
      <c r="G223" s="91">
        <v>9</v>
      </c>
      <c r="H223" s="91">
        <v>10</v>
      </c>
      <c r="I223" s="91">
        <v>10</v>
      </c>
      <c r="J223" s="91">
        <v>9</v>
      </c>
      <c r="K223" s="91">
        <v>8</v>
      </c>
      <c r="L223" s="91">
        <v>7</v>
      </c>
      <c r="M223" s="91">
        <v>6</v>
      </c>
      <c r="N223" s="91">
        <v>7</v>
      </c>
      <c r="O223" s="91">
        <v>6</v>
      </c>
      <c r="P223" s="91">
        <v>4</v>
      </c>
      <c r="Q223" s="91">
        <v>3</v>
      </c>
      <c r="R223" s="91">
        <v>7</v>
      </c>
      <c r="S223" s="91">
        <v>6</v>
      </c>
      <c r="T223" s="91">
        <v>6</v>
      </c>
      <c r="U223" s="91">
        <v>6</v>
      </c>
      <c r="V223" s="91">
        <v>6</v>
      </c>
      <c r="W223" s="91">
        <v>6</v>
      </c>
      <c r="X223" s="91">
        <v>13</v>
      </c>
      <c r="Y223" s="91">
        <v>8</v>
      </c>
      <c r="Z223" s="91">
        <v>8</v>
      </c>
      <c r="AA223" s="91">
        <v>8</v>
      </c>
      <c r="AB223" s="91">
        <v>8</v>
      </c>
      <c r="AC223" s="91">
        <v>7</v>
      </c>
      <c r="AD223" s="91">
        <v>7</v>
      </c>
      <c r="AE223" s="91">
        <v>7</v>
      </c>
      <c r="AF223" s="91">
        <v>6</v>
      </c>
      <c r="AG223" s="91">
        <v>3</v>
      </c>
      <c r="AH223" s="91">
        <v>3</v>
      </c>
      <c r="AI223" s="91">
        <v>4</v>
      </c>
      <c r="AJ223" s="91">
        <v>4</v>
      </c>
      <c r="AK223" s="91">
        <v>3</v>
      </c>
      <c r="AL223" s="91">
        <v>5</v>
      </c>
      <c r="AM223" s="91">
        <v>4</v>
      </c>
      <c r="AN223" s="91">
        <v>4</v>
      </c>
      <c r="AO223" s="91">
        <v>4.0921205660000073</v>
      </c>
      <c r="AP223" s="91">
        <v>4.1521459075479985</v>
      </c>
      <c r="AQ223" s="91">
        <v>4.1928618401000017</v>
      </c>
      <c r="AR223" s="91">
        <v>4.2757997422595011</v>
      </c>
      <c r="AS223" s="91">
        <v>4.3947246232602009</v>
      </c>
      <c r="AT223" s="91">
        <v>4.4313865814999991</v>
      </c>
      <c r="AU223" s="91">
        <v>4.4112019938790032</v>
      </c>
      <c r="AV223" s="91">
        <v>4.4011767601955967</v>
      </c>
      <c r="AW223" s="91">
        <v>4.4087434739953002</v>
      </c>
      <c r="AX223" s="91">
        <v>4.3581528918618018</v>
      </c>
      <c r="AY223" s="91">
        <v>4.2649847406380959</v>
      </c>
      <c r="AZ223" s="91">
        <v>4.1718748449917991</v>
      </c>
      <c r="BA223" s="91">
        <v>4.0812511395256008</v>
      </c>
      <c r="BB223" s="91">
        <v>3.9788975919409983</v>
      </c>
      <c r="BC223" s="91">
        <v>3.8601205524305984</v>
      </c>
      <c r="BD223" s="91">
        <v>3.7421204929855993</v>
      </c>
      <c r="BE223" s="91">
        <v>3.6245151140525009</v>
      </c>
      <c r="BF223" s="91">
        <v>3.3157576069042745</v>
      </c>
      <c r="BG223" s="91">
        <v>3.0337233180511958</v>
      </c>
      <c r="BH223" s="91">
        <v>2.7469536048752139</v>
      </c>
      <c r="BI223" s="91">
        <v>2.463786084870883</v>
      </c>
      <c r="BJ223" s="91">
        <v>2.3727148494258286</v>
      </c>
      <c r="BK223" s="91">
        <v>2.2829168684837615</v>
      </c>
    </row>
    <row r="224" spans="1:63" ht="12.75" customHeight="1" x14ac:dyDescent="0.2">
      <c r="B224" s="98" t="s">
        <v>59</v>
      </c>
      <c r="C224" s="91" t="s">
        <v>32</v>
      </c>
      <c r="D224" s="91" t="s">
        <v>32</v>
      </c>
      <c r="E224" s="91" t="s">
        <v>32</v>
      </c>
      <c r="F224" s="91" t="s">
        <v>32</v>
      </c>
      <c r="G224" s="91">
        <v>0</v>
      </c>
      <c r="H224" s="91">
        <v>0</v>
      </c>
      <c r="I224" s="91">
        <v>0</v>
      </c>
      <c r="J224" s="91">
        <v>0</v>
      </c>
      <c r="K224" s="91">
        <v>0</v>
      </c>
      <c r="L224" s="91">
        <v>0</v>
      </c>
      <c r="M224" s="91">
        <v>0</v>
      </c>
      <c r="N224" s="91">
        <v>0</v>
      </c>
      <c r="O224" s="91">
        <v>0</v>
      </c>
      <c r="P224" s="91">
        <v>0</v>
      </c>
      <c r="Q224" s="91">
        <v>0</v>
      </c>
      <c r="R224" s="91">
        <v>0</v>
      </c>
      <c r="S224" s="91">
        <v>7</v>
      </c>
      <c r="T224" s="91">
        <v>5</v>
      </c>
      <c r="U224" s="91">
        <v>6</v>
      </c>
      <c r="V224" s="91">
        <v>7</v>
      </c>
      <c r="W224" s="91">
        <v>9</v>
      </c>
      <c r="X224" s="91">
        <v>10</v>
      </c>
      <c r="Y224" s="91">
        <v>10</v>
      </c>
      <c r="Z224" s="91">
        <v>10</v>
      </c>
      <c r="AA224" s="91">
        <v>10</v>
      </c>
      <c r="AB224" s="91">
        <v>9</v>
      </c>
      <c r="AC224" s="91">
        <v>9</v>
      </c>
      <c r="AD224" s="91">
        <v>9</v>
      </c>
      <c r="AE224" s="91">
        <v>11</v>
      </c>
      <c r="AF224" s="91">
        <v>11</v>
      </c>
      <c r="AG224" s="91">
        <v>10</v>
      </c>
      <c r="AH224" s="91">
        <v>9</v>
      </c>
      <c r="AI224" s="91">
        <v>9</v>
      </c>
      <c r="AJ224" s="91">
        <v>9</v>
      </c>
      <c r="AK224" s="91">
        <v>11</v>
      </c>
      <c r="AL224" s="91">
        <v>11</v>
      </c>
      <c r="AM224" s="91">
        <v>11</v>
      </c>
      <c r="AN224" s="91">
        <v>10</v>
      </c>
      <c r="AO224" s="91">
        <v>9.4174714661279797</v>
      </c>
      <c r="AP224" s="91">
        <v>8.8468975112911927</v>
      </c>
      <c r="AQ224" s="91">
        <v>8.308889371902703</v>
      </c>
      <c r="AR224" s="91">
        <v>7.8034767306630028</v>
      </c>
      <c r="AS224" s="91">
        <v>7.3295530928124695</v>
      </c>
      <c r="AT224" s="91">
        <v>6.3392112771903921</v>
      </c>
      <c r="AU224" s="91">
        <v>5.4828960523504513</v>
      </c>
      <c r="AV224" s="91">
        <v>5.2044503161146363</v>
      </c>
      <c r="AW224" s="91">
        <v>4.9409621865546507</v>
      </c>
      <c r="AX224" s="91">
        <v>4.6997506269513982</v>
      </c>
      <c r="AY224" s="91">
        <v>4.4772813941024792</v>
      </c>
      <c r="AZ224" s="91">
        <v>4.1829392445255422</v>
      </c>
      <c r="BA224" s="91">
        <v>3.9246273518989199</v>
      </c>
      <c r="BB224" s="91">
        <v>3.6953312244998862</v>
      </c>
      <c r="BC224" s="91">
        <v>3.4888020990492614</v>
      </c>
      <c r="BD224" s="91">
        <v>3.146048911355436</v>
      </c>
      <c r="BE224" s="91">
        <v>2.8265068246975762</v>
      </c>
      <c r="BF224" s="91">
        <v>2.6720062534750806</v>
      </c>
      <c r="BG224" s="91">
        <v>2.5271110641065935</v>
      </c>
      <c r="BH224" s="91">
        <v>2.2457807495189352</v>
      </c>
      <c r="BI224" s="91">
        <v>1.9747526021668915</v>
      </c>
      <c r="BJ224" s="91">
        <v>1.7132768902097042</v>
      </c>
      <c r="BK224" s="91">
        <v>1.4633770486691415</v>
      </c>
    </row>
    <row r="225" spans="1:63" ht="12.75" customHeight="1" x14ac:dyDescent="0.2">
      <c r="B225" s="98" t="s">
        <v>60</v>
      </c>
      <c r="C225" s="98">
        <v>410</v>
      </c>
      <c r="D225" s="98">
        <v>396</v>
      </c>
      <c r="E225" s="98">
        <v>382</v>
      </c>
      <c r="F225" s="98">
        <v>363</v>
      </c>
      <c r="G225" s="98">
        <v>344</v>
      </c>
      <c r="H225" s="98">
        <v>324</v>
      </c>
      <c r="I225" s="98">
        <v>298</v>
      </c>
      <c r="J225" s="98">
        <v>276</v>
      </c>
      <c r="K225" s="98">
        <v>270</v>
      </c>
      <c r="L225" s="98">
        <v>266</v>
      </c>
      <c r="M225" s="98">
        <v>239</v>
      </c>
      <c r="N225" s="98">
        <v>242</v>
      </c>
      <c r="O225" s="98">
        <v>222</v>
      </c>
      <c r="P225" s="98">
        <v>205</v>
      </c>
      <c r="Q225" s="98">
        <v>198</v>
      </c>
      <c r="R225" s="98">
        <v>184</v>
      </c>
      <c r="S225" s="98">
        <v>193</v>
      </c>
      <c r="T225" s="98">
        <v>203</v>
      </c>
      <c r="U225" s="98">
        <v>201</v>
      </c>
      <c r="V225" s="98">
        <v>196</v>
      </c>
      <c r="W225" s="98">
        <v>190</v>
      </c>
      <c r="X225" s="98">
        <v>194</v>
      </c>
      <c r="Y225" s="98">
        <v>187</v>
      </c>
      <c r="Z225" s="98">
        <v>172</v>
      </c>
      <c r="AA225" s="98">
        <v>179</v>
      </c>
      <c r="AB225" s="98">
        <v>182</v>
      </c>
      <c r="AC225" s="98">
        <v>171</v>
      </c>
      <c r="AD225" s="98">
        <v>178</v>
      </c>
      <c r="AE225" s="98">
        <v>177</v>
      </c>
      <c r="AF225" s="98">
        <v>180</v>
      </c>
      <c r="AG225" s="98">
        <v>173</v>
      </c>
      <c r="AH225" s="98">
        <v>163</v>
      </c>
      <c r="AI225" s="98">
        <v>150</v>
      </c>
      <c r="AJ225" s="98">
        <v>158</v>
      </c>
      <c r="AK225" s="98">
        <v>157</v>
      </c>
      <c r="AL225" s="98">
        <v>158</v>
      </c>
      <c r="AM225" s="98">
        <v>155</v>
      </c>
      <c r="AN225" s="98">
        <v>155</v>
      </c>
      <c r="AO225" s="98">
        <v>156.05372223282973</v>
      </c>
      <c r="AP225" s="98">
        <v>155.78439533710582</v>
      </c>
      <c r="AQ225" s="98">
        <v>154.66136773804763</v>
      </c>
      <c r="AR225" s="98">
        <v>153.39207658085971</v>
      </c>
      <c r="AS225" s="98">
        <v>152.26231457057855</v>
      </c>
      <c r="AT225" s="98">
        <v>149.75233496328784</v>
      </c>
      <c r="AU225" s="98">
        <v>146.79627744130534</v>
      </c>
      <c r="AV225" s="98">
        <v>143.94073934358192</v>
      </c>
      <c r="AW225" s="98">
        <v>140.87375751462662</v>
      </c>
      <c r="AX225" s="98">
        <v>136.98891529779345</v>
      </c>
      <c r="AY225" s="98">
        <v>132.72289503720992</v>
      </c>
      <c r="AZ225" s="98">
        <v>126.98663437995721</v>
      </c>
      <c r="BA225" s="98">
        <v>121.55385766465754</v>
      </c>
      <c r="BB225" s="98">
        <v>116.01172423994694</v>
      </c>
      <c r="BC225" s="98">
        <v>110.59478730726249</v>
      </c>
      <c r="BD225" s="98">
        <v>104.06792304205085</v>
      </c>
      <c r="BE225" s="98">
        <v>97.855534437851475</v>
      </c>
      <c r="BF225" s="98">
        <v>91.936035925103411</v>
      </c>
      <c r="BG225" s="98">
        <v>86.170981331069896</v>
      </c>
      <c r="BH225" s="98">
        <v>80.549978150488229</v>
      </c>
      <c r="BI225" s="98">
        <v>74.995147012017611</v>
      </c>
      <c r="BJ225" s="98">
        <v>69.460515253869488</v>
      </c>
      <c r="BK225" s="98">
        <v>64.160811218800347</v>
      </c>
    </row>
    <row r="226" spans="1:63" ht="12.75" customHeight="1" x14ac:dyDescent="0.2">
      <c r="A226" s="96"/>
      <c r="B226" s="98" t="s">
        <v>12</v>
      </c>
    </row>
    <row r="227" spans="1:63" ht="12.75" customHeight="1" x14ac:dyDescent="0.2">
      <c r="A227" s="96"/>
    </row>
    <row r="236" spans="1:63" ht="12.75" customHeight="1" x14ac:dyDescent="0.2">
      <c r="A236" s="106" t="s">
        <v>5</v>
      </c>
    </row>
    <row r="237" spans="1:63" ht="12.75" customHeight="1" x14ac:dyDescent="0.2">
      <c r="B237" s="98" t="s">
        <v>56</v>
      </c>
      <c r="C237" s="91" t="s">
        <v>32</v>
      </c>
      <c r="D237" s="91" t="s">
        <v>32</v>
      </c>
      <c r="E237" s="91" t="s">
        <v>32</v>
      </c>
      <c r="F237" s="91" t="s">
        <v>32</v>
      </c>
      <c r="G237" s="91">
        <v>171</v>
      </c>
      <c r="H237" s="91">
        <v>162</v>
      </c>
      <c r="I237" s="91">
        <v>106</v>
      </c>
      <c r="J237" s="91">
        <v>100</v>
      </c>
      <c r="K237" s="91">
        <v>92</v>
      </c>
      <c r="L237" s="91">
        <v>92</v>
      </c>
      <c r="M237" s="91">
        <v>80</v>
      </c>
      <c r="N237" s="91">
        <v>76</v>
      </c>
      <c r="O237" s="91">
        <v>67</v>
      </c>
      <c r="P237" s="91">
        <v>60</v>
      </c>
      <c r="Q237" s="91">
        <v>50</v>
      </c>
      <c r="R237" s="91">
        <v>38</v>
      </c>
      <c r="S237" s="91">
        <v>25</v>
      </c>
      <c r="T237" s="91">
        <v>9</v>
      </c>
      <c r="U237" s="91">
        <v>6</v>
      </c>
      <c r="V237" s="91">
        <v>0</v>
      </c>
      <c r="W237" s="91">
        <v>0</v>
      </c>
      <c r="X237" s="91">
        <v>0</v>
      </c>
      <c r="Y237" s="91">
        <v>0</v>
      </c>
      <c r="Z237" s="91">
        <v>0</v>
      </c>
      <c r="AA237" s="91">
        <v>0</v>
      </c>
      <c r="AB237" s="91">
        <v>0</v>
      </c>
      <c r="AC237" s="91">
        <v>0</v>
      </c>
      <c r="AD237" s="91">
        <v>0</v>
      </c>
      <c r="AE237" s="91">
        <v>0</v>
      </c>
      <c r="AF237" s="91">
        <v>0</v>
      </c>
      <c r="AG237" s="91">
        <v>0</v>
      </c>
      <c r="AH237" s="91">
        <v>0</v>
      </c>
      <c r="AI237" s="91">
        <v>0</v>
      </c>
      <c r="AJ237" s="91">
        <v>0</v>
      </c>
      <c r="AK237" s="91">
        <v>0</v>
      </c>
      <c r="AL237" s="91">
        <v>0</v>
      </c>
      <c r="AM237" s="91">
        <v>0</v>
      </c>
    </row>
    <row r="238" spans="1:63" ht="12.75" customHeight="1" x14ac:dyDescent="0.2">
      <c r="B238" s="98" t="s">
        <v>49</v>
      </c>
      <c r="C238" s="91" t="s">
        <v>32</v>
      </c>
      <c r="D238" s="91" t="s">
        <v>32</v>
      </c>
      <c r="E238" s="91" t="s">
        <v>32</v>
      </c>
      <c r="F238" s="91" t="s">
        <v>32</v>
      </c>
      <c r="G238" s="91">
        <v>598</v>
      </c>
      <c r="H238" s="91">
        <v>8</v>
      </c>
      <c r="I238" s="91">
        <v>13</v>
      </c>
      <c r="J238" s="91">
        <v>15</v>
      </c>
      <c r="K238" s="91">
        <v>14</v>
      </c>
      <c r="L238" s="91">
        <v>14</v>
      </c>
      <c r="M238" s="91">
        <v>11</v>
      </c>
      <c r="N238" s="91">
        <v>9</v>
      </c>
      <c r="O238" s="91">
        <v>9</v>
      </c>
      <c r="P238" s="91">
        <v>6</v>
      </c>
      <c r="Q238" s="91">
        <v>4</v>
      </c>
      <c r="R238" s="91">
        <v>4</v>
      </c>
      <c r="S238" s="91">
        <v>1</v>
      </c>
      <c r="T238" s="91">
        <v>1</v>
      </c>
      <c r="U238" s="91">
        <v>1</v>
      </c>
      <c r="V238" s="91">
        <v>0</v>
      </c>
      <c r="W238" s="91">
        <v>0</v>
      </c>
      <c r="X238" s="91">
        <v>0</v>
      </c>
      <c r="Y238" s="91">
        <v>0</v>
      </c>
      <c r="Z238" s="91">
        <v>0</v>
      </c>
      <c r="AA238" s="91">
        <v>0</v>
      </c>
      <c r="AB238" s="91">
        <v>0</v>
      </c>
      <c r="AC238" s="91">
        <v>0</v>
      </c>
      <c r="AD238" s="91">
        <v>0</v>
      </c>
      <c r="AE238" s="91">
        <v>0</v>
      </c>
      <c r="AF238" s="91">
        <v>0</v>
      </c>
      <c r="AG238" s="91">
        <v>0</v>
      </c>
      <c r="AH238" s="91">
        <v>0</v>
      </c>
      <c r="AI238" s="91">
        <v>0</v>
      </c>
      <c r="AJ238" s="91">
        <v>0</v>
      </c>
      <c r="AK238" s="91">
        <v>0</v>
      </c>
      <c r="AL238" s="91">
        <v>0</v>
      </c>
      <c r="AM238" s="91">
        <v>0</v>
      </c>
    </row>
    <row r="239" spans="1:63" ht="12.75" customHeight="1" x14ac:dyDescent="0.2">
      <c r="B239" s="98" t="s">
        <v>50</v>
      </c>
      <c r="C239" s="91" t="s">
        <v>32</v>
      </c>
      <c r="D239" s="91" t="s">
        <v>32</v>
      </c>
      <c r="E239" s="91" t="s">
        <v>32</v>
      </c>
      <c r="F239" s="91" t="s">
        <v>32</v>
      </c>
      <c r="G239" s="91">
        <v>530</v>
      </c>
      <c r="H239" s="91">
        <v>292</v>
      </c>
      <c r="I239" s="91">
        <v>52</v>
      </c>
      <c r="J239" s="91">
        <v>49</v>
      </c>
      <c r="K239" s="91">
        <v>43</v>
      </c>
      <c r="L239" s="91">
        <v>39</v>
      </c>
      <c r="M239" s="91">
        <v>33</v>
      </c>
      <c r="N239" s="91">
        <v>30</v>
      </c>
      <c r="O239" s="91">
        <v>21</v>
      </c>
      <c r="P239" s="91">
        <v>18</v>
      </c>
      <c r="Q239" s="91">
        <v>14</v>
      </c>
      <c r="R239" s="91">
        <v>9</v>
      </c>
      <c r="S239" s="91">
        <v>7</v>
      </c>
      <c r="T239" s="91">
        <v>4</v>
      </c>
      <c r="U239" s="91">
        <v>3</v>
      </c>
      <c r="V239" s="91">
        <v>0</v>
      </c>
      <c r="W239" s="91">
        <v>0</v>
      </c>
      <c r="X239" s="91">
        <v>0</v>
      </c>
      <c r="Y239" s="91">
        <v>0</v>
      </c>
      <c r="Z239" s="91">
        <v>0</v>
      </c>
      <c r="AA239" s="91">
        <v>0</v>
      </c>
      <c r="AB239" s="91">
        <v>0</v>
      </c>
      <c r="AC239" s="91">
        <v>0</v>
      </c>
      <c r="AD239" s="91">
        <v>0</v>
      </c>
      <c r="AE239" s="91">
        <v>0</v>
      </c>
      <c r="AF239" s="91">
        <v>0</v>
      </c>
      <c r="AG239" s="91">
        <v>0</v>
      </c>
      <c r="AH239" s="91">
        <v>0</v>
      </c>
      <c r="AI239" s="91">
        <v>0</v>
      </c>
      <c r="AJ239" s="91">
        <v>0</v>
      </c>
      <c r="AK239" s="91">
        <v>0</v>
      </c>
      <c r="AL239" s="91">
        <v>0</v>
      </c>
      <c r="AM239" s="91">
        <v>0</v>
      </c>
    </row>
    <row r="240" spans="1:63" ht="12.75" customHeight="1" x14ac:dyDescent="0.2">
      <c r="B240" s="98" t="s">
        <v>51</v>
      </c>
      <c r="C240" s="91" t="s">
        <v>32</v>
      </c>
      <c r="D240" s="91" t="s">
        <v>32</v>
      </c>
      <c r="E240" s="91" t="s">
        <v>32</v>
      </c>
      <c r="F240" s="91" t="s">
        <v>32</v>
      </c>
      <c r="G240" s="91">
        <v>39</v>
      </c>
      <c r="H240" s="91">
        <v>34</v>
      </c>
      <c r="I240" s="91">
        <v>33</v>
      </c>
      <c r="J240" s="91">
        <v>30</v>
      </c>
      <c r="K240" s="91">
        <v>25</v>
      </c>
      <c r="L240" s="91">
        <v>24</v>
      </c>
      <c r="M240" s="91">
        <v>17</v>
      </c>
      <c r="N240" s="91">
        <v>12</v>
      </c>
      <c r="O240" s="91">
        <v>11</v>
      </c>
      <c r="P240" s="91">
        <v>10</v>
      </c>
      <c r="Q240" s="91">
        <v>7</v>
      </c>
      <c r="R240" s="91">
        <v>6</v>
      </c>
      <c r="S240" s="91">
        <v>5</v>
      </c>
      <c r="T240" s="91">
        <v>6</v>
      </c>
      <c r="U240" s="91">
        <v>0</v>
      </c>
      <c r="V240" s="91">
        <v>0</v>
      </c>
      <c r="W240" s="91">
        <v>0</v>
      </c>
      <c r="X240" s="91">
        <v>0</v>
      </c>
      <c r="Y240" s="91">
        <v>0</v>
      </c>
      <c r="Z240" s="91">
        <v>0</v>
      </c>
      <c r="AA240" s="91">
        <v>0</v>
      </c>
      <c r="AB240" s="91">
        <v>0</v>
      </c>
      <c r="AC240" s="91">
        <v>0</v>
      </c>
      <c r="AD240" s="91">
        <v>0</v>
      </c>
      <c r="AE240" s="91">
        <v>0</v>
      </c>
      <c r="AF240" s="91">
        <v>0</v>
      </c>
      <c r="AG240" s="91">
        <v>0</v>
      </c>
      <c r="AH240" s="91">
        <v>0</v>
      </c>
      <c r="AI240" s="91">
        <v>0</v>
      </c>
      <c r="AJ240" s="91">
        <v>0</v>
      </c>
      <c r="AK240" s="91">
        <v>0</v>
      </c>
      <c r="AL240" s="91">
        <v>0</v>
      </c>
      <c r="AM240" s="91">
        <v>0</v>
      </c>
    </row>
    <row r="241" spans="1:63" ht="12.75" customHeight="1" x14ac:dyDescent="0.2">
      <c r="B241" s="98" t="s">
        <v>52</v>
      </c>
      <c r="C241" s="91" t="s">
        <v>32</v>
      </c>
      <c r="D241" s="91" t="s">
        <v>32</v>
      </c>
      <c r="E241" s="91" t="s">
        <v>32</v>
      </c>
      <c r="F241" s="91" t="s">
        <v>32</v>
      </c>
      <c r="G241" s="91">
        <v>24</v>
      </c>
      <c r="H241" s="91">
        <v>22</v>
      </c>
      <c r="I241" s="91">
        <v>15</v>
      </c>
      <c r="J241" s="91">
        <v>12</v>
      </c>
      <c r="K241" s="91">
        <v>12</v>
      </c>
      <c r="L241" s="91">
        <v>11</v>
      </c>
      <c r="M241" s="91">
        <v>11</v>
      </c>
      <c r="N241" s="91">
        <v>9</v>
      </c>
      <c r="O241" s="91">
        <v>8</v>
      </c>
      <c r="P241" s="91">
        <v>5</v>
      </c>
      <c r="Q241" s="91">
        <v>4</v>
      </c>
      <c r="R241" s="91">
        <v>4</v>
      </c>
      <c r="S241" s="91">
        <v>3</v>
      </c>
      <c r="T241" s="91">
        <v>3</v>
      </c>
      <c r="U241" s="91">
        <v>1</v>
      </c>
      <c r="V241" s="91">
        <v>0</v>
      </c>
      <c r="W241" s="91">
        <v>0</v>
      </c>
      <c r="X241" s="91">
        <v>0</v>
      </c>
      <c r="Y241" s="91">
        <v>0</v>
      </c>
      <c r="Z241" s="91">
        <v>0</v>
      </c>
      <c r="AA241" s="91">
        <v>0</v>
      </c>
      <c r="AB241" s="91">
        <v>0</v>
      </c>
      <c r="AC241" s="91">
        <v>0</v>
      </c>
      <c r="AD241" s="91">
        <v>0</v>
      </c>
      <c r="AE241" s="91">
        <v>0</v>
      </c>
      <c r="AF241" s="91">
        <v>0</v>
      </c>
      <c r="AG241" s="91">
        <v>0</v>
      </c>
      <c r="AH241" s="91">
        <v>0</v>
      </c>
      <c r="AI241" s="91">
        <v>0</v>
      </c>
      <c r="AJ241" s="91">
        <v>0</v>
      </c>
      <c r="AK241" s="91">
        <v>0</v>
      </c>
      <c r="AL241" s="91">
        <v>0</v>
      </c>
      <c r="AM241" s="91">
        <v>0</v>
      </c>
    </row>
    <row r="242" spans="1:63" ht="12.75" customHeight="1" x14ac:dyDescent="0.2">
      <c r="B242" s="98" t="s">
        <v>53</v>
      </c>
      <c r="C242" s="91" t="s">
        <v>32</v>
      </c>
      <c r="D242" s="91" t="s">
        <v>32</v>
      </c>
      <c r="E242" s="91" t="s">
        <v>32</v>
      </c>
      <c r="F242" s="91" t="s">
        <v>32</v>
      </c>
      <c r="G242" s="91">
        <v>10</v>
      </c>
      <c r="H242" s="91">
        <v>9</v>
      </c>
      <c r="I242" s="91">
        <v>5</v>
      </c>
      <c r="J242" s="91">
        <v>4</v>
      </c>
      <c r="K242" s="91">
        <v>5</v>
      </c>
      <c r="L242" s="91">
        <v>5</v>
      </c>
      <c r="M242" s="91">
        <v>4</v>
      </c>
      <c r="N242" s="91">
        <v>4</v>
      </c>
      <c r="O242" s="91">
        <v>3</v>
      </c>
      <c r="P242" s="91">
        <v>3</v>
      </c>
      <c r="Q242" s="91">
        <v>3</v>
      </c>
      <c r="R242" s="91">
        <v>2</v>
      </c>
      <c r="S242" s="91">
        <v>0</v>
      </c>
      <c r="T242" s="91">
        <v>0</v>
      </c>
      <c r="U242" s="91">
        <v>0</v>
      </c>
      <c r="V242" s="91">
        <v>0</v>
      </c>
      <c r="W242" s="91">
        <v>0</v>
      </c>
      <c r="X242" s="91">
        <v>0</v>
      </c>
      <c r="Y242" s="91">
        <v>0</v>
      </c>
      <c r="Z242" s="91">
        <v>0</v>
      </c>
      <c r="AA242" s="91">
        <v>0</v>
      </c>
      <c r="AB242" s="91">
        <v>0</v>
      </c>
      <c r="AC242" s="91">
        <v>0</v>
      </c>
      <c r="AD242" s="91">
        <v>0</v>
      </c>
      <c r="AE242" s="91">
        <v>0</v>
      </c>
      <c r="AF242" s="91">
        <v>0</v>
      </c>
      <c r="AG242" s="91">
        <v>0</v>
      </c>
      <c r="AH242" s="91">
        <v>0</v>
      </c>
      <c r="AI242" s="91">
        <v>0</v>
      </c>
      <c r="AJ242" s="91">
        <v>0</v>
      </c>
      <c r="AK242" s="91">
        <v>0</v>
      </c>
      <c r="AL242" s="91">
        <v>0</v>
      </c>
      <c r="AM242" s="91">
        <v>0</v>
      </c>
    </row>
    <row r="243" spans="1:63" ht="12.75" customHeight="1" x14ac:dyDescent="0.2">
      <c r="B243" s="98" t="s">
        <v>54</v>
      </c>
      <c r="C243" s="91" t="s">
        <v>32</v>
      </c>
      <c r="D243" s="91" t="s">
        <v>32</v>
      </c>
      <c r="E243" s="91" t="s">
        <v>32</v>
      </c>
      <c r="F243" s="91" t="s">
        <v>32</v>
      </c>
      <c r="G243" s="91">
        <v>4</v>
      </c>
      <c r="H243" s="91">
        <v>4</v>
      </c>
      <c r="I243" s="91">
        <v>4</v>
      </c>
      <c r="J243" s="91">
        <v>4</v>
      </c>
      <c r="K243" s="91">
        <v>3</v>
      </c>
      <c r="L243" s="91">
        <v>3</v>
      </c>
      <c r="M243" s="91">
        <v>3</v>
      </c>
      <c r="N243" s="91">
        <v>2</v>
      </c>
      <c r="O243" s="91">
        <v>2</v>
      </c>
      <c r="P243" s="91">
        <v>1</v>
      </c>
      <c r="Q243" s="91">
        <v>1</v>
      </c>
      <c r="R243" s="91">
        <v>0</v>
      </c>
      <c r="S243" s="91">
        <v>1</v>
      </c>
      <c r="T243" s="91">
        <v>0</v>
      </c>
      <c r="U243" s="91">
        <v>1</v>
      </c>
      <c r="V243" s="91">
        <v>0</v>
      </c>
      <c r="W243" s="91">
        <v>0</v>
      </c>
      <c r="X243" s="91">
        <v>0</v>
      </c>
      <c r="Y243" s="91">
        <v>0</v>
      </c>
      <c r="Z243" s="91">
        <v>0</v>
      </c>
      <c r="AA243" s="91">
        <v>0</v>
      </c>
      <c r="AB243" s="91">
        <v>0</v>
      </c>
      <c r="AC243" s="91">
        <v>0</v>
      </c>
      <c r="AD243" s="91">
        <v>0</v>
      </c>
      <c r="AE243" s="91">
        <v>0</v>
      </c>
      <c r="AF243" s="91">
        <v>0</v>
      </c>
      <c r="AG243" s="91">
        <v>0</v>
      </c>
      <c r="AH243" s="91">
        <v>0</v>
      </c>
      <c r="AI243" s="91">
        <v>0</v>
      </c>
      <c r="AJ243" s="91">
        <v>0</v>
      </c>
      <c r="AK243" s="91">
        <v>0</v>
      </c>
      <c r="AL243" s="91">
        <v>0</v>
      </c>
      <c r="AM243" s="91">
        <v>0</v>
      </c>
    </row>
    <row r="244" spans="1:63" ht="12.75" customHeight="1" x14ac:dyDescent="0.2">
      <c r="B244" s="98" t="s">
        <v>55</v>
      </c>
      <c r="C244" s="91" t="s">
        <v>32</v>
      </c>
      <c r="D244" s="91" t="s">
        <v>32</v>
      </c>
      <c r="E244" s="91" t="s">
        <v>32</v>
      </c>
      <c r="F244" s="91" t="s">
        <v>32</v>
      </c>
      <c r="G244" s="91">
        <v>28</v>
      </c>
      <c r="H244" s="91">
        <v>24</v>
      </c>
      <c r="I244" s="91">
        <v>15</v>
      </c>
      <c r="J244" s="91">
        <v>13</v>
      </c>
      <c r="K244" s="91">
        <v>12</v>
      </c>
      <c r="L244" s="91">
        <v>12</v>
      </c>
      <c r="M244" s="91">
        <v>11</v>
      </c>
      <c r="N244" s="91">
        <v>11</v>
      </c>
      <c r="O244" s="91">
        <v>10</v>
      </c>
      <c r="P244" s="91">
        <v>9</v>
      </c>
      <c r="Q244" s="91">
        <v>8</v>
      </c>
      <c r="R244" s="91">
        <v>6</v>
      </c>
      <c r="S244" s="91">
        <v>5</v>
      </c>
      <c r="T244" s="91">
        <v>3</v>
      </c>
      <c r="U244" s="91">
        <v>2</v>
      </c>
      <c r="V244" s="91">
        <v>0</v>
      </c>
      <c r="W244" s="91">
        <v>0</v>
      </c>
      <c r="X244" s="91">
        <v>0</v>
      </c>
      <c r="Y244" s="91">
        <v>0</v>
      </c>
      <c r="Z244" s="91">
        <v>0</v>
      </c>
      <c r="AA244" s="91">
        <v>0</v>
      </c>
      <c r="AB244" s="91">
        <v>0</v>
      </c>
      <c r="AC244" s="91">
        <v>0</v>
      </c>
      <c r="AD244" s="91">
        <v>0</v>
      </c>
      <c r="AE244" s="91">
        <v>0</v>
      </c>
      <c r="AF244" s="91">
        <v>0</v>
      </c>
      <c r="AG244" s="91">
        <v>0</v>
      </c>
      <c r="AH244" s="91">
        <v>0</v>
      </c>
      <c r="AI244" s="91">
        <v>0</v>
      </c>
      <c r="AJ244" s="91">
        <v>0</v>
      </c>
      <c r="AK244" s="91">
        <v>0</v>
      </c>
      <c r="AL244" s="91">
        <v>0</v>
      </c>
      <c r="AM244" s="91">
        <v>0</v>
      </c>
    </row>
    <row r="245" spans="1:63" ht="12.75" customHeight="1" x14ac:dyDescent="0.2">
      <c r="B245" s="98" t="s">
        <v>59</v>
      </c>
      <c r="C245" s="91" t="s">
        <v>32</v>
      </c>
      <c r="D245" s="91" t="s">
        <v>32</v>
      </c>
      <c r="E245" s="91" t="s">
        <v>32</v>
      </c>
      <c r="F245" s="91" t="s">
        <v>32</v>
      </c>
      <c r="G245" s="91">
        <v>0</v>
      </c>
      <c r="H245" s="91">
        <v>0</v>
      </c>
      <c r="I245" s="91">
        <v>0</v>
      </c>
      <c r="J245" s="91">
        <v>0</v>
      </c>
      <c r="K245" s="91">
        <v>0</v>
      </c>
      <c r="L245" s="91">
        <v>0</v>
      </c>
      <c r="M245" s="91">
        <v>0</v>
      </c>
      <c r="N245" s="91">
        <v>0</v>
      </c>
      <c r="O245" s="91">
        <v>0</v>
      </c>
      <c r="P245" s="91">
        <v>0</v>
      </c>
      <c r="Q245" s="91">
        <v>0</v>
      </c>
      <c r="R245" s="91">
        <v>0</v>
      </c>
      <c r="S245" s="91">
        <v>2</v>
      </c>
      <c r="T245" s="91">
        <v>2</v>
      </c>
      <c r="U245" s="91">
        <v>0</v>
      </c>
      <c r="V245" s="91">
        <v>0</v>
      </c>
      <c r="W245" s="91">
        <v>0</v>
      </c>
      <c r="X245" s="91">
        <v>0</v>
      </c>
      <c r="Y245" s="91">
        <v>0</v>
      </c>
      <c r="Z245" s="91">
        <v>0</v>
      </c>
      <c r="AA245" s="91">
        <v>0</v>
      </c>
      <c r="AB245" s="91">
        <v>0</v>
      </c>
      <c r="AC245" s="91">
        <v>0</v>
      </c>
      <c r="AD245" s="91">
        <v>0</v>
      </c>
      <c r="AE245" s="91">
        <v>0</v>
      </c>
      <c r="AF245" s="91">
        <v>0</v>
      </c>
      <c r="AG245" s="91">
        <v>0</v>
      </c>
      <c r="AH245" s="91">
        <v>0</v>
      </c>
      <c r="AI245" s="91">
        <v>0</v>
      </c>
      <c r="AJ245" s="91">
        <v>0</v>
      </c>
      <c r="AK245" s="91">
        <v>0</v>
      </c>
      <c r="AL245" s="91">
        <v>0</v>
      </c>
      <c r="AM245" s="91">
        <v>0</v>
      </c>
    </row>
    <row r="246" spans="1:63" ht="12.75" customHeight="1" x14ac:dyDescent="0.2">
      <c r="B246" s="98" t="s">
        <v>60</v>
      </c>
      <c r="C246" s="98">
        <v>3165</v>
      </c>
      <c r="D246" s="98">
        <v>2427.5</v>
      </c>
      <c r="E246" s="98">
        <v>1690</v>
      </c>
      <c r="F246" s="98">
        <v>1547</v>
      </c>
      <c r="G246" s="98">
        <v>1404</v>
      </c>
      <c r="H246" s="98">
        <v>555</v>
      </c>
      <c r="I246" s="98">
        <v>243</v>
      </c>
      <c r="J246" s="98">
        <v>227</v>
      </c>
      <c r="K246" s="98">
        <v>206</v>
      </c>
      <c r="L246" s="98">
        <v>200</v>
      </c>
      <c r="M246" s="98">
        <v>170</v>
      </c>
      <c r="N246" s="98">
        <v>153</v>
      </c>
      <c r="O246" s="98">
        <v>131</v>
      </c>
      <c r="P246" s="98">
        <v>112</v>
      </c>
      <c r="Q246" s="98">
        <v>91</v>
      </c>
      <c r="R246" s="98">
        <v>69</v>
      </c>
      <c r="S246" s="98">
        <v>49</v>
      </c>
      <c r="T246" s="98">
        <v>28</v>
      </c>
      <c r="U246" s="98">
        <v>14</v>
      </c>
      <c r="V246" s="98">
        <v>0</v>
      </c>
      <c r="W246" s="98">
        <v>0</v>
      </c>
      <c r="X246" s="98">
        <v>0</v>
      </c>
      <c r="Y246" s="98">
        <v>0</v>
      </c>
      <c r="Z246" s="98">
        <v>0</v>
      </c>
      <c r="AA246" s="98">
        <v>0</v>
      </c>
      <c r="AB246" s="98">
        <v>0</v>
      </c>
      <c r="AC246" s="98">
        <v>0</v>
      </c>
      <c r="AD246" s="98">
        <v>0</v>
      </c>
      <c r="AE246" s="98">
        <v>0</v>
      </c>
      <c r="AF246" s="98">
        <v>0</v>
      </c>
      <c r="AG246" s="98">
        <v>0</v>
      </c>
      <c r="AH246" s="98">
        <v>0</v>
      </c>
      <c r="AI246" s="98">
        <v>0</v>
      </c>
      <c r="AJ246" s="98">
        <v>0</v>
      </c>
      <c r="AK246" s="98">
        <v>0</v>
      </c>
      <c r="AL246" s="98">
        <v>0</v>
      </c>
      <c r="AM246" s="98">
        <v>0</v>
      </c>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row>
    <row r="247" spans="1:63" ht="12.75" customHeight="1" x14ac:dyDescent="0.2">
      <c r="A247" s="96"/>
      <c r="B247" s="98" t="s">
        <v>12</v>
      </c>
    </row>
    <row r="248" spans="1:63" ht="12.75" customHeight="1" x14ac:dyDescent="0.2">
      <c r="A248" s="96"/>
    </row>
    <row r="249" spans="1:63" ht="12.75" customHeight="1" x14ac:dyDescent="0.2">
      <c r="A249" s="96"/>
    </row>
    <row r="250" spans="1:63" ht="12.75" customHeight="1" x14ac:dyDescent="0.2">
      <c r="A250" s="96"/>
    </row>
    <row r="251" spans="1:63" ht="12.75" customHeight="1" x14ac:dyDescent="0.2">
      <c r="A251" s="96"/>
    </row>
    <row r="252" spans="1:63" ht="12.75" customHeight="1" x14ac:dyDescent="0.2">
      <c r="A252" s="96"/>
    </row>
    <row r="253" spans="1:63" ht="12.75" customHeight="1" x14ac:dyDescent="0.2">
      <c r="A253" s="96"/>
    </row>
    <row r="254" spans="1:63" ht="12.75" customHeight="1" x14ac:dyDescent="0.2">
      <c r="A254" s="96"/>
    </row>
    <row r="255" spans="1:63" ht="12.75" customHeight="1" x14ac:dyDescent="0.2">
      <c r="A255" s="96"/>
    </row>
    <row r="257" spans="1:63" ht="12.75" customHeight="1" x14ac:dyDescent="0.2">
      <c r="A257" s="106" t="s">
        <v>19</v>
      </c>
    </row>
    <row r="258" spans="1:63" ht="12.75" customHeight="1" x14ac:dyDescent="0.2">
      <c r="B258" s="98" t="s">
        <v>56</v>
      </c>
      <c r="C258" s="91" t="s">
        <v>32</v>
      </c>
      <c r="D258" s="91" t="s">
        <v>32</v>
      </c>
      <c r="E258" s="91" t="s">
        <v>32</v>
      </c>
      <c r="F258" s="91" t="s">
        <v>32</v>
      </c>
      <c r="G258" s="91">
        <v>193</v>
      </c>
      <c r="H258" s="91">
        <v>193</v>
      </c>
      <c r="I258" s="91">
        <v>191</v>
      </c>
      <c r="J258" s="91">
        <v>190</v>
      </c>
      <c r="K258" s="91">
        <v>184</v>
      </c>
      <c r="L258" s="91">
        <v>180</v>
      </c>
      <c r="M258" s="91">
        <v>178</v>
      </c>
      <c r="N258" s="91">
        <v>177</v>
      </c>
      <c r="O258" s="91">
        <v>173</v>
      </c>
      <c r="P258" s="91">
        <v>168</v>
      </c>
      <c r="Q258" s="91">
        <v>165</v>
      </c>
      <c r="R258" s="91">
        <v>161</v>
      </c>
      <c r="S258" s="91">
        <v>158</v>
      </c>
      <c r="T258" s="91">
        <v>157</v>
      </c>
      <c r="U258" s="91">
        <v>155</v>
      </c>
      <c r="V258" s="91">
        <v>153</v>
      </c>
      <c r="W258" s="91">
        <v>150</v>
      </c>
      <c r="X258" s="91">
        <v>148</v>
      </c>
      <c r="Y258" s="91">
        <v>145</v>
      </c>
      <c r="Z258" s="91">
        <v>140</v>
      </c>
      <c r="AA258" s="91">
        <v>139</v>
      </c>
      <c r="AB258" s="91">
        <v>137</v>
      </c>
      <c r="AC258" s="91">
        <v>136</v>
      </c>
      <c r="AD258" s="91">
        <v>133</v>
      </c>
      <c r="AE258" s="91">
        <v>131</v>
      </c>
      <c r="AF258" s="91">
        <v>126</v>
      </c>
      <c r="AG258" s="91">
        <v>126</v>
      </c>
      <c r="AH258" s="91">
        <v>123</v>
      </c>
      <c r="AI258" s="91">
        <v>123</v>
      </c>
      <c r="AJ258" s="91">
        <v>121</v>
      </c>
      <c r="AK258" s="91">
        <v>119</v>
      </c>
      <c r="AL258" s="91">
        <v>118</v>
      </c>
      <c r="AM258" s="91">
        <v>114</v>
      </c>
      <c r="AN258" s="91">
        <v>112</v>
      </c>
      <c r="AO258" s="91">
        <v>111.1875011799999</v>
      </c>
      <c r="AP258" s="91">
        <v>110.32697194209996</v>
      </c>
      <c r="AQ258" s="91">
        <v>109.47130318089997</v>
      </c>
      <c r="AR258" s="91">
        <v>108.65044555259998</v>
      </c>
      <c r="AS258" s="91">
        <v>107.90006544599999</v>
      </c>
      <c r="AT258" s="91">
        <v>107.09746988940003</v>
      </c>
      <c r="AU258" s="91">
        <v>106.29983948779999</v>
      </c>
      <c r="AV258" s="91">
        <v>105.44513715090002</v>
      </c>
      <c r="AW258" s="91">
        <v>104.59649693770001</v>
      </c>
      <c r="AX258" s="91">
        <v>103.61084493609998</v>
      </c>
      <c r="AY258" s="91">
        <v>102.5707517299</v>
      </c>
      <c r="AZ258" s="91">
        <v>101.5446851242</v>
      </c>
      <c r="BA258" s="91">
        <v>100.59141905320003</v>
      </c>
      <c r="BB258" s="91">
        <v>99.418736197900017</v>
      </c>
      <c r="BC258" s="91">
        <v>98.134450511699924</v>
      </c>
      <c r="BD258" s="91">
        <v>96.780562348800018</v>
      </c>
      <c r="BE258" s="91">
        <v>95.443216978100025</v>
      </c>
      <c r="BF258" s="91">
        <v>94.180126806400025</v>
      </c>
      <c r="BG258" s="91">
        <v>93.056159534500011</v>
      </c>
      <c r="BH258" s="91">
        <v>91.700850085799985</v>
      </c>
      <c r="BI258" s="91">
        <v>90.243659259499964</v>
      </c>
      <c r="BJ258" s="91">
        <v>88.699125697400021</v>
      </c>
      <c r="BK258" s="91">
        <v>87.178543511300063</v>
      </c>
    </row>
    <row r="259" spans="1:63" ht="12.75" customHeight="1" x14ac:dyDescent="0.2">
      <c r="B259" s="98" t="s">
        <v>49</v>
      </c>
      <c r="C259" s="91" t="s">
        <v>32</v>
      </c>
      <c r="D259" s="91" t="s">
        <v>32</v>
      </c>
      <c r="E259" s="91" t="s">
        <v>32</v>
      </c>
      <c r="F259" s="91" t="s">
        <v>32</v>
      </c>
      <c r="G259" s="91">
        <v>145</v>
      </c>
      <c r="H259" s="91">
        <v>138</v>
      </c>
      <c r="I259" s="91">
        <v>130</v>
      </c>
      <c r="J259" s="91">
        <v>129</v>
      </c>
      <c r="K259" s="91">
        <v>127</v>
      </c>
      <c r="L259" s="91">
        <v>126</v>
      </c>
      <c r="M259" s="91">
        <v>125</v>
      </c>
      <c r="N259" s="91">
        <v>123</v>
      </c>
      <c r="O259" s="91">
        <v>120</v>
      </c>
      <c r="P259" s="91">
        <v>116</v>
      </c>
      <c r="Q259" s="91">
        <v>114</v>
      </c>
      <c r="R259" s="91">
        <v>115</v>
      </c>
      <c r="S259" s="91">
        <v>115</v>
      </c>
      <c r="T259" s="91">
        <v>113</v>
      </c>
      <c r="U259" s="91">
        <v>111</v>
      </c>
      <c r="V259" s="91">
        <v>108</v>
      </c>
      <c r="W259" s="91">
        <v>105</v>
      </c>
      <c r="X259" s="91">
        <v>103</v>
      </c>
      <c r="Y259" s="91">
        <v>101</v>
      </c>
      <c r="Z259" s="91">
        <v>100</v>
      </c>
      <c r="AA259" s="91">
        <v>100</v>
      </c>
      <c r="AB259" s="91">
        <v>98</v>
      </c>
      <c r="AC259" s="91">
        <v>97</v>
      </c>
      <c r="AD259" s="91">
        <v>96</v>
      </c>
      <c r="AE259" s="91">
        <v>97</v>
      </c>
      <c r="AF259" s="91">
        <v>93</v>
      </c>
      <c r="AG259" s="91">
        <v>88</v>
      </c>
      <c r="AH259" s="91">
        <v>86</v>
      </c>
      <c r="AI259" s="91">
        <v>81</v>
      </c>
      <c r="AJ259" s="91">
        <v>81</v>
      </c>
      <c r="AK259" s="91">
        <v>80</v>
      </c>
      <c r="AL259" s="91">
        <v>75</v>
      </c>
      <c r="AM259" s="91">
        <v>72</v>
      </c>
      <c r="AN259" s="91">
        <v>71</v>
      </c>
      <c r="AO259" s="91">
        <v>70.658640125399998</v>
      </c>
      <c r="AP259" s="91">
        <v>70.281953445399992</v>
      </c>
      <c r="AQ259" s="91">
        <v>69.90135528590001</v>
      </c>
      <c r="AR259" s="91">
        <v>69.490296027500023</v>
      </c>
      <c r="AS259" s="91">
        <v>69.075845767200022</v>
      </c>
      <c r="AT259" s="91">
        <v>68.628052463100005</v>
      </c>
      <c r="AU259" s="91">
        <v>68.177434764199958</v>
      </c>
      <c r="AV259" s="91">
        <v>67.690969938899983</v>
      </c>
      <c r="AW259" s="91">
        <v>67.20218943499998</v>
      </c>
      <c r="AX259" s="91">
        <v>66.675176610399987</v>
      </c>
      <c r="AY259" s="91">
        <v>66.146495236700019</v>
      </c>
      <c r="AZ259" s="91">
        <v>65.576284647499989</v>
      </c>
      <c r="BA259" s="91">
        <v>65.006759481799989</v>
      </c>
      <c r="BB259" s="91">
        <v>64.391098209799992</v>
      </c>
      <c r="BC259" s="91">
        <v>63.777508728599997</v>
      </c>
      <c r="BD259" s="91">
        <v>63.115134699899997</v>
      </c>
      <c r="BE259" s="91">
        <v>62.456109359800017</v>
      </c>
      <c r="BF259" s="91">
        <v>61.745834765500014</v>
      </c>
      <c r="BG259" s="91">
        <v>61.04153084219999</v>
      </c>
      <c r="BH259" s="91">
        <v>60.282217526299995</v>
      </c>
      <c r="BI259" s="91">
        <v>59.532581272299971</v>
      </c>
      <c r="BJ259" s="91">
        <v>58.723081369199988</v>
      </c>
      <c r="BK259" s="91">
        <v>57.927374021900008</v>
      </c>
    </row>
    <row r="260" spans="1:63" ht="12.75" customHeight="1" x14ac:dyDescent="0.2">
      <c r="B260" s="98" t="s">
        <v>50</v>
      </c>
      <c r="C260" s="91" t="s">
        <v>32</v>
      </c>
      <c r="D260" s="91" t="s">
        <v>32</v>
      </c>
      <c r="E260" s="91" t="s">
        <v>32</v>
      </c>
      <c r="F260" s="91" t="s">
        <v>32</v>
      </c>
      <c r="G260" s="91">
        <v>100</v>
      </c>
      <c r="H260" s="91">
        <v>98</v>
      </c>
      <c r="I260" s="91">
        <v>97</v>
      </c>
      <c r="J260" s="91">
        <v>97</v>
      </c>
      <c r="K260" s="91">
        <v>97</v>
      </c>
      <c r="L260" s="91">
        <v>96</v>
      </c>
      <c r="M260" s="91">
        <v>93</v>
      </c>
      <c r="N260" s="91">
        <v>91</v>
      </c>
      <c r="O260" s="91">
        <v>90</v>
      </c>
      <c r="P260" s="91">
        <v>90</v>
      </c>
      <c r="Q260" s="91">
        <v>89</v>
      </c>
      <c r="R260" s="91">
        <v>89</v>
      </c>
      <c r="S260" s="91">
        <v>88</v>
      </c>
      <c r="T260" s="91">
        <v>87</v>
      </c>
      <c r="U260" s="91">
        <v>85</v>
      </c>
      <c r="V260" s="91">
        <v>84</v>
      </c>
      <c r="W260" s="91">
        <v>83</v>
      </c>
      <c r="X260" s="91">
        <v>82</v>
      </c>
      <c r="Y260" s="91">
        <v>80</v>
      </c>
      <c r="Z260" s="91">
        <v>78</v>
      </c>
      <c r="AA260" s="91">
        <v>77</v>
      </c>
      <c r="AB260" s="91">
        <v>76</v>
      </c>
      <c r="AC260" s="91">
        <v>74</v>
      </c>
      <c r="AD260" s="91">
        <v>74</v>
      </c>
      <c r="AE260" s="91">
        <v>72</v>
      </c>
      <c r="AF260" s="91">
        <v>72</v>
      </c>
      <c r="AG260" s="91">
        <v>72</v>
      </c>
      <c r="AH260" s="91">
        <v>70</v>
      </c>
      <c r="AI260" s="91">
        <v>69</v>
      </c>
      <c r="AJ260" s="91">
        <v>68</v>
      </c>
      <c r="AK260" s="91">
        <v>66</v>
      </c>
      <c r="AL260" s="91">
        <v>64</v>
      </c>
      <c r="AM260" s="91">
        <v>61</v>
      </c>
      <c r="AN260" s="91">
        <v>60</v>
      </c>
      <c r="AO260" s="91">
        <v>59.855257073199986</v>
      </c>
      <c r="AP260" s="91">
        <v>59.667331319600017</v>
      </c>
      <c r="AQ260" s="91">
        <v>59.473025987800007</v>
      </c>
      <c r="AR260" s="91">
        <v>59.169526053899993</v>
      </c>
      <c r="AS260" s="91">
        <v>58.79526829350003</v>
      </c>
      <c r="AT260" s="91">
        <v>58.392381097800019</v>
      </c>
      <c r="AU260" s="91">
        <v>57.986259382799965</v>
      </c>
      <c r="AV260" s="91">
        <v>57.549230633800029</v>
      </c>
      <c r="AW260" s="91">
        <v>57.1095404406</v>
      </c>
      <c r="AX260" s="91">
        <v>56.713091953900005</v>
      </c>
      <c r="AY260" s="91">
        <v>56.377028819199985</v>
      </c>
      <c r="AZ260" s="91">
        <v>55.925366201599999</v>
      </c>
      <c r="BA260" s="91">
        <v>55.408775577899988</v>
      </c>
      <c r="BB260" s="91">
        <v>55.002957607399999</v>
      </c>
      <c r="BC260" s="91">
        <v>54.720285386000015</v>
      </c>
      <c r="BD260" s="91">
        <v>54.389723886100022</v>
      </c>
      <c r="BE260" s="91">
        <v>54.058125103099997</v>
      </c>
      <c r="BF260" s="91">
        <v>53.526346726599996</v>
      </c>
      <c r="BG260" s="91">
        <v>52.87463763260002</v>
      </c>
      <c r="BH260" s="91">
        <v>52.319364942499995</v>
      </c>
      <c r="BI260" s="91">
        <v>51.890621210900008</v>
      </c>
      <c r="BJ260" s="91">
        <v>51.478695465000023</v>
      </c>
      <c r="BK260" s="91">
        <v>51.135551293599988</v>
      </c>
    </row>
    <row r="261" spans="1:63" ht="12.75" customHeight="1" x14ac:dyDescent="0.2">
      <c r="B261" s="98" t="s">
        <v>51</v>
      </c>
      <c r="C261" s="91" t="s">
        <v>32</v>
      </c>
      <c r="D261" s="91" t="s">
        <v>32</v>
      </c>
      <c r="E261" s="91" t="s">
        <v>32</v>
      </c>
      <c r="F261" s="91" t="s">
        <v>32</v>
      </c>
      <c r="G261" s="91">
        <v>71</v>
      </c>
      <c r="H261" s="91">
        <v>70</v>
      </c>
      <c r="I261" s="91">
        <v>68</v>
      </c>
      <c r="J261" s="91">
        <v>66</v>
      </c>
      <c r="K261" s="91">
        <v>62</v>
      </c>
      <c r="L261" s="91">
        <v>62</v>
      </c>
      <c r="M261" s="91">
        <v>60</v>
      </c>
      <c r="N261" s="91">
        <v>60</v>
      </c>
      <c r="O261" s="91">
        <v>58</v>
      </c>
      <c r="P261" s="91">
        <v>58</v>
      </c>
      <c r="Q261" s="91">
        <v>58</v>
      </c>
      <c r="R261" s="91">
        <v>55</v>
      </c>
      <c r="S261" s="91">
        <v>55</v>
      </c>
      <c r="T261" s="91">
        <v>53</v>
      </c>
      <c r="U261" s="91">
        <v>51</v>
      </c>
      <c r="V261" s="91">
        <v>50</v>
      </c>
      <c r="W261" s="91">
        <v>48</v>
      </c>
      <c r="X261" s="91">
        <v>48</v>
      </c>
      <c r="Y261" s="91">
        <v>45</v>
      </c>
      <c r="Z261" s="91">
        <v>45</v>
      </c>
      <c r="AA261" s="91">
        <v>45</v>
      </c>
      <c r="AB261" s="91">
        <v>45</v>
      </c>
      <c r="AC261" s="91">
        <v>44</v>
      </c>
      <c r="AD261" s="91">
        <v>43</v>
      </c>
      <c r="AE261" s="91">
        <v>43</v>
      </c>
      <c r="AF261" s="91">
        <v>43</v>
      </c>
      <c r="AG261" s="91">
        <v>43</v>
      </c>
      <c r="AH261" s="91">
        <v>43</v>
      </c>
      <c r="AI261" s="91">
        <v>43</v>
      </c>
      <c r="AJ261" s="91">
        <v>42</v>
      </c>
      <c r="AK261" s="91">
        <v>40</v>
      </c>
      <c r="AL261" s="91">
        <v>39</v>
      </c>
      <c r="AM261" s="91">
        <v>38</v>
      </c>
      <c r="AN261" s="91">
        <v>38</v>
      </c>
      <c r="AO261" s="91">
        <v>37.682383829499997</v>
      </c>
      <c r="AP261" s="91">
        <v>37.3312079166</v>
      </c>
      <c r="AQ261" s="91">
        <v>36.983811515099994</v>
      </c>
      <c r="AR261" s="91">
        <v>36.608663968600013</v>
      </c>
      <c r="AS261" s="91">
        <v>36.239646887299998</v>
      </c>
      <c r="AT261" s="91">
        <v>35.841156009599992</v>
      </c>
      <c r="AU261" s="91">
        <v>35.450422871100002</v>
      </c>
      <c r="AV261" s="91">
        <v>35.030069853199997</v>
      </c>
      <c r="AW261" s="91">
        <v>34.618956741200002</v>
      </c>
      <c r="AX261" s="91">
        <v>34.177902804000006</v>
      </c>
      <c r="AY261" s="91">
        <v>33.747895980599978</v>
      </c>
      <c r="AZ261" s="91">
        <v>33.287347793599999</v>
      </c>
      <c r="BA261" s="91">
        <v>32.8390868424</v>
      </c>
      <c r="BB261" s="91">
        <v>32.359885068999994</v>
      </c>
      <c r="BC261" s="91">
        <v>31.894638779200001</v>
      </c>
      <c r="BD261" s="91">
        <v>31.398291436099999</v>
      </c>
      <c r="BE261" s="91">
        <v>30.917354509999996</v>
      </c>
      <c r="BF261" s="91">
        <v>30.4035191356</v>
      </c>
      <c r="BG261" s="91">
        <v>29.907345232200001</v>
      </c>
      <c r="BH261" s="91">
        <v>29.3752886557</v>
      </c>
      <c r="BI261" s="91">
        <v>28.863401969999991</v>
      </c>
      <c r="BJ261" s="91">
        <v>28.314931055300008</v>
      </c>
      <c r="BK261" s="91">
        <v>27.789131651999998</v>
      </c>
    </row>
    <row r="262" spans="1:63" ht="12.75" customHeight="1" x14ac:dyDescent="0.2">
      <c r="B262" s="98" t="s">
        <v>52</v>
      </c>
      <c r="C262" s="91" t="s">
        <v>32</v>
      </c>
      <c r="D262" s="91" t="s">
        <v>32</v>
      </c>
      <c r="E262" s="91" t="s">
        <v>32</v>
      </c>
      <c r="F262" s="91" t="s">
        <v>32</v>
      </c>
      <c r="G262" s="91">
        <v>51</v>
      </c>
      <c r="H262" s="91">
        <v>50</v>
      </c>
      <c r="I262" s="91">
        <v>50</v>
      </c>
      <c r="J262" s="91">
        <v>47</v>
      </c>
      <c r="K262" s="91">
        <v>46</v>
      </c>
      <c r="L262" s="91">
        <v>46</v>
      </c>
      <c r="M262" s="91">
        <v>45</v>
      </c>
      <c r="N262" s="91">
        <v>45</v>
      </c>
      <c r="O262" s="91">
        <v>42</v>
      </c>
      <c r="P262" s="91">
        <v>42</v>
      </c>
      <c r="Q262" s="91">
        <v>41</v>
      </c>
      <c r="R262" s="91">
        <v>37</v>
      </c>
      <c r="S262" s="91">
        <v>37</v>
      </c>
      <c r="T262" s="91">
        <v>37</v>
      </c>
      <c r="U262" s="91">
        <v>35</v>
      </c>
      <c r="V262" s="91">
        <v>33</v>
      </c>
      <c r="W262" s="91">
        <v>32</v>
      </c>
      <c r="X262" s="91">
        <v>31</v>
      </c>
      <c r="Y262" s="91">
        <v>29</v>
      </c>
      <c r="Z262" s="91">
        <v>28</v>
      </c>
      <c r="AA262" s="91">
        <v>28</v>
      </c>
      <c r="AB262" s="91">
        <v>27</v>
      </c>
      <c r="AC262" s="91">
        <v>27</v>
      </c>
      <c r="AD262" s="91">
        <v>26</v>
      </c>
      <c r="AE262" s="91">
        <v>25</v>
      </c>
      <c r="AF262" s="91">
        <v>25</v>
      </c>
      <c r="AG262" s="91">
        <v>25</v>
      </c>
      <c r="AH262" s="91">
        <v>24</v>
      </c>
      <c r="AI262" s="91">
        <v>24</v>
      </c>
      <c r="AJ262" s="91">
        <v>24</v>
      </c>
      <c r="AK262" s="91">
        <v>24</v>
      </c>
      <c r="AL262" s="91">
        <v>24</v>
      </c>
      <c r="AM262" s="91">
        <v>23</v>
      </c>
      <c r="AN262" s="91">
        <v>22</v>
      </c>
      <c r="AO262" s="91">
        <v>21.921968852900001</v>
      </c>
      <c r="AP262" s="91">
        <v>21.836409198599998</v>
      </c>
      <c r="AQ262" s="91">
        <v>21.7491734591</v>
      </c>
      <c r="AR262" s="91">
        <v>21.655579703199997</v>
      </c>
      <c r="AS262" s="91">
        <v>21.560379142100004</v>
      </c>
      <c r="AT262" s="91">
        <v>21.457948154699995</v>
      </c>
      <c r="AU262" s="91">
        <v>21.353915888199996</v>
      </c>
      <c r="AV262" s="91">
        <v>21.241794651899998</v>
      </c>
      <c r="AW262" s="91">
        <v>21.128063527599998</v>
      </c>
      <c r="AX262" s="91">
        <v>21.005385624599995</v>
      </c>
      <c r="AY262" s="91">
        <v>20.881027484799993</v>
      </c>
      <c r="AZ262" s="91">
        <v>20.747004047400004</v>
      </c>
      <c r="BA262" s="91">
        <v>20.611501854400007</v>
      </c>
      <c r="BB262" s="91">
        <v>20.465271506800004</v>
      </c>
      <c r="BC262" s="91">
        <v>20.317585924199999</v>
      </c>
      <c r="BD262" s="91">
        <v>20.158323167699997</v>
      </c>
      <c r="BE262" s="91">
        <v>19.997772171600001</v>
      </c>
      <c r="BF262" s="91">
        <v>19.824799579199997</v>
      </c>
      <c r="BG262" s="91">
        <v>19.650841987800003</v>
      </c>
      <c r="BH262" s="91">
        <v>19.463388904199999</v>
      </c>
      <c r="BI262" s="91">
        <v>19.275596418299997</v>
      </c>
      <c r="BJ262" s="91">
        <v>19.072826031900004</v>
      </c>
      <c r="BK262" s="91">
        <v>18.870123279099996</v>
      </c>
    </row>
    <row r="263" spans="1:63" ht="12.75" customHeight="1" x14ac:dyDescent="0.2">
      <c r="B263" s="98" t="s">
        <v>53</v>
      </c>
      <c r="C263" s="91" t="s">
        <v>32</v>
      </c>
      <c r="D263" s="91" t="s">
        <v>32</v>
      </c>
      <c r="E263" s="91" t="s">
        <v>32</v>
      </c>
      <c r="F263" s="91" t="s">
        <v>32</v>
      </c>
      <c r="G263" s="91">
        <v>32</v>
      </c>
      <c r="H263" s="91">
        <v>33</v>
      </c>
      <c r="I263" s="91">
        <v>32</v>
      </c>
      <c r="J263" s="91">
        <v>32</v>
      </c>
      <c r="K263" s="91">
        <v>31</v>
      </c>
      <c r="L263" s="91">
        <v>30</v>
      </c>
      <c r="M263" s="91">
        <v>30</v>
      </c>
      <c r="N263" s="91">
        <v>29</v>
      </c>
      <c r="O263" s="91">
        <v>27</v>
      </c>
      <c r="P263" s="91">
        <v>28</v>
      </c>
      <c r="Q263" s="91">
        <v>26</v>
      </c>
      <c r="R263" s="91">
        <v>25</v>
      </c>
      <c r="S263" s="91">
        <v>24</v>
      </c>
      <c r="T263" s="91">
        <v>24</v>
      </c>
      <c r="U263" s="91">
        <v>24</v>
      </c>
      <c r="V263" s="91">
        <v>24</v>
      </c>
      <c r="W263" s="91">
        <v>23</v>
      </c>
      <c r="X263" s="91">
        <v>23</v>
      </c>
      <c r="Y263" s="91">
        <v>23</v>
      </c>
      <c r="Z263" s="91">
        <v>23</v>
      </c>
      <c r="AA263" s="91">
        <v>22</v>
      </c>
      <c r="AB263" s="91">
        <v>22</v>
      </c>
      <c r="AC263" s="91">
        <v>22</v>
      </c>
      <c r="AD263" s="91">
        <v>22</v>
      </c>
      <c r="AE263" s="91">
        <v>22</v>
      </c>
      <c r="AF263" s="91">
        <v>22</v>
      </c>
      <c r="AG263" s="91">
        <v>20</v>
      </c>
      <c r="AH263" s="91">
        <v>20</v>
      </c>
      <c r="AI263" s="91">
        <v>20</v>
      </c>
      <c r="AJ263" s="91">
        <v>20</v>
      </c>
      <c r="AK263" s="91">
        <v>20</v>
      </c>
      <c r="AL263" s="91">
        <v>19</v>
      </c>
      <c r="AM263" s="91">
        <v>17</v>
      </c>
      <c r="AN263" s="91">
        <v>17</v>
      </c>
      <c r="AO263" s="91">
        <v>16.937658310100002</v>
      </c>
      <c r="AP263" s="91">
        <v>16.869361919199999</v>
      </c>
      <c r="AQ263" s="91">
        <v>16.7999065548</v>
      </c>
      <c r="AR263" s="91">
        <v>16.725514924999999</v>
      </c>
      <c r="AS263" s="91">
        <v>16.649965831899994</v>
      </c>
      <c r="AT263" s="91">
        <v>16.568941308400003</v>
      </c>
      <c r="AU263" s="91">
        <v>16.486711875200001</v>
      </c>
      <c r="AV263" s="91">
        <v>16.398486300199998</v>
      </c>
      <c r="AW263" s="91">
        <v>16.308928272099998</v>
      </c>
      <c r="AX263" s="91">
        <v>16.2129409966</v>
      </c>
      <c r="AY263" s="91">
        <v>16.1155541955</v>
      </c>
      <c r="AZ263" s="91">
        <v>16.011178108299998</v>
      </c>
      <c r="BA263" s="91">
        <v>15.905385879600002</v>
      </c>
      <c r="BB263" s="91">
        <v>15.791909811900002</v>
      </c>
      <c r="BC263" s="91">
        <v>15.676915840900003</v>
      </c>
      <c r="BD263" s="91">
        <v>15.553542487700001</v>
      </c>
      <c r="BE263" s="91">
        <v>15.428505013800004</v>
      </c>
      <c r="BF263" s="91">
        <v>15.2943082464</v>
      </c>
      <c r="BG263" s="91">
        <v>15.158477334899997</v>
      </c>
      <c r="BH263" s="91">
        <v>15.0123157355</v>
      </c>
      <c r="BI263" s="91">
        <v>14.865216071299995</v>
      </c>
      <c r="BJ263" s="91">
        <v>14.706292437800002</v>
      </c>
      <c r="BK263" s="91">
        <v>14.546727950299999</v>
      </c>
    </row>
    <row r="264" spans="1:63" ht="12.75" customHeight="1" x14ac:dyDescent="0.2">
      <c r="B264" s="98" t="s">
        <v>54</v>
      </c>
      <c r="C264" s="91" t="s">
        <v>32</v>
      </c>
      <c r="D264" s="91" t="s">
        <v>32</v>
      </c>
      <c r="E264" s="91" t="s">
        <v>32</v>
      </c>
      <c r="F264" s="91" t="s">
        <v>32</v>
      </c>
      <c r="G264" s="91">
        <v>1</v>
      </c>
      <c r="H264" s="91">
        <v>1</v>
      </c>
      <c r="I264" s="91">
        <v>1</v>
      </c>
      <c r="J264" s="91">
        <v>1</v>
      </c>
      <c r="K264" s="91">
        <v>1</v>
      </c>
      <c r="L264" s="91">
        <v>1</v>
      </c>
      <c r="M264" s="91">
        <v>1</v>
      </c>
      <c r="N264" s="91">
        <v>1</v>
      </c>
      <c r="O264" s="91">
        <v>1</v>
      </c>
      <c r="P264" s="91">
        <v>1</v>
      </c>
      <c r="Q264" s="91">
        <v>1</v>
      </c>
      <c r="R264" s="91">
        <v>1</v>
      </c>
      <c r="S264" s="91">
        <v>1</v>
      </c>
      <c r="T264" s="91">
        <v>1</v>
      </c>
      <c r="U264" s="91">
        <v>1</v>
      </c>
      <c r="V264" s="91">
        <v>1</v>
      </c>
      <c r="W264" s="91">
        <v>1</v>
      </c>
      <c r="X264" s="91">
        <v>1</v>
      </c>
      <c r="Y264" s="91">
        <v>1</v>
      </c>
      <c r="Z264" s="91">
        <v>1</v>
      </c>
      <c r="AA264" s="91">
        <v>1</v>
      </c>
      <c r="AB264" s="91">
        <v>1</v>
      </c>
      <c r="AC264" s="91">
        <v>1</v>
      </c>
      <c r="AD264" s="91">
        <v>1</v>
      </c>
      <c r="AE264" s="91">
        <v>1</v>
      </c>
      <c r="AF264" s="91">
        <v>1</v>
      </c>
      <c r="AG264" s="91">
        <v>1</v>
      </c>
      <c r="AH264" s="91">
        <v>1</v>
      </c>
      <c r="AI264" s="91">
        <v>1</v>
      </c>
      <c r="AJ264" s="91">
        <v>1</v>
      </c>
      <c r="AK264" s="91">
        <v>1</v>
      </c>
      <c r="AL264" s="91">
        <v>1</v>
      </c>
      <c r="AM264" s="91">
        <v>1</v>
      </c>
      <c r="AN264" s="91">
        <v>1</v>
      </c>
      <c r="AO264" s="91">
        <v>0.98518418659999996</v>
      </c>
      <c r="AP264" s="91">
        <v>0.96899218750000005</v>
      </c>
      <c r="AQ264" s="91">
        <v>0.95288874680000002</v>
      </c>
      <c r="AR264" s="91">
        <v>0.93571317369999996</v>
      </c>
      <c r="AS264" s="91">
        <v>0.91866090010000001</v>
      </c>
      <c r="AT264" s="91">
        <v>0.90049471989999996</v>
      </c>
      <c r="AU264" s="91">
        <v>0.88248223209999999</v>
      </c>
      <c r="AV264" s="91">
        <v>0.86331156119999997</v>
      </c>
      <c r="AW264" s="91">
        <v>0.84432449369999996</v>
      </c>
      <c r="AX264" s="91">
        <v>0.82413410980000001</v>
      </c>
      <c r="AY264" s="91">
        <v>0.8041586583</v>
      </c>
      <c r="AZ264" s="91">
        <v>0.7829430383</v>
      </c>
      <c r="BA264" s="91">
        <v>0.76198328179999997</v>
      </c>
      <c r="BB264" s="91">
        <v>0.7397572228</v>
      </c>
      <c r="BC264" s="91">
        <v>0.71783866410000008</v>
      </c>
      <c r="BD264" s="91">
        <v>0.69464345670000005</v>
      </c>
      <c r="BE264" s="91">
        <v>0.67182118969999993</v>
      </c>
      <c r="BF264" s="91">
        <v>0.64760338920000005</v>
      </c>
      <c r="BG264" s="91">
        <v>0.62424434740000001</v>
      </c>
      <c r="BH264" s="91">
        <v>0.59912530259999996</v>
      </c>
      <c r="BI264" s="91">
        <v>0.57510955609999992</v>
      </c>
      <c r="BJ264" s="91">
        <v>0.54939251700000002</v>
      </c>
      <c r="BK264" s="91">
        <v>0.52491481089999992</v>
      </c>
    </row>
    <row r="265" spans="1:63" ht="12.75" customHeight="1" x14ac:dyDescent="0.2">
      <c r="B265" s="98" t="s">
        <v>55</v>
      </c>
      <c r="C265" s="91" t="s">
        <v>32</v>
      </c>
      <c r="D265" s="91" t="s">
        <v>32</v>
      </c>
      <c r="E265" s="91" t="s">
        <v>32</v>
      </c>
      <c r="F265" s="91" t="s">
        <v>32</v>
      </c>
      <c r="G265" s="91">
        <v>7</v>
      </c>
      <c r="H265" s="91">
        <v>7</v>
      </c>
      <c r="I265" s="91">
        <v>7</v>
      </c>
      <c r="J265" s="91">
        <v>7</v>
      </c>
      <c r="K265" s="91">
        <v>7</v>
      </c>
      <c r="L265" s="91">
        <v>7</v>
      </c>
      <c r="M265" s="91">
        <v>7</v>
      </c>
      <c r="N265" s="91">
        <v>6</v>
      </c>
      <c r="O265" s="91">
        <v>6</v>
      </c>
      <c r="P265" s="91">
        <v>6</v>
      </c>
      <c r="Q265" s="91">
        <v>6</v>
      </c>
      <c r="R265" s="91">
        <v>6</v>
      </c>
      <c r="S265" s="91">
        <v>6</v>
      </c>
      <c r="T265" s="91">
        <v>6</v>
      </c>
      <c r="U265" s="91">
        <v>6</v>
      </c>
      <c r="V265" s="91">
        <v>6</v>
      </c>
      <c r="W265" s="91">
        <v>6</v>
      </c>
      <c r="X265" s="91">
        <v>6</v>
      </c>
      <c r="Y265" s="91">
        <v>6</v>
      </c>
      <c r="Z265" s="91">
        <v>6</v>
      </c>
      <c r="AA265" s="91">
        <v>6</v>
      </c>
      <c r="AB265" s="91">
        <v>6</v>
      </c>
      <c r="AC265" s="91">
        <v>6</v>
      </c>
      <c r="AD265" s="91">
        <v>6</v>
      </c>
      <c r="AE265" s="91">
        <v>6</v>
      </c>
      <c r="AF265" s="91">
        <v>6</v>
      </c>
      <c r="AG265" s="91">
        <v>6</v>
      </c>
      <c r="AH265" s="91">
        <v>5</v>
      </c>
      <c r="AI265" s="91">
        <v>5</v>
      </c>
      <c r="AJ265" s="91">
        <v>4</v>
      </c>
      <c r="AK265" s="91">
        <v>4</v>
      </c>
      <c r="AL265" s="91">
        <v>4</v>
      </c>
      <c r="AM265" s="91">
        <v>4</v>
      </c>
      <c r="AN265" s="91">
        <v>4</v>
      </c>
      <c r="AO265" s="91">
        <v>3.9836962059999999</v>
      </c>
      <c r="AP265" s="91">
        <v>3.9658535518</v>
      </c>
      <c r="AQ265" s="91">
        <v>3.9474849225000002</v>
      </c>
      <c r="AR265" s="91">
        <v>3.9278349596999997</v>
      </c>
      <c r="AS265" s="91">
        <v>3.9076122416999999</v>
      </c>
      <c r="AT265" s="91">
        <v>3.8859468421000001</v>
      </c>
      <c r="AU265" s="91">
        <v>3.8637828106000001</v>
      </c>
      <c r="AV265" s="91">
        <v>3.8398833819</v>
      </c>
      <c r="AW265" s="91">
        <v>3.8156115493999998</v>
      </c>
      <c r="AX265" s="91">
        <v>3.7893362561999999</v>
      </c>
      <c r="AY265" s="91">
        <v>3.7627168338000003</v>
      </c>
      <c r="AZ265" s="91">
        <v>3.7339495758000001</v>
      </c>
      <c r="BA265" s="91">
        <v>3.7048344993</v>
      </c>
      <c r="BB265" s="91">
        <v>3.6734138874000002</v>
      </c>
      <c r="BC265" s="91">
        <v>3.6416377325</v>
      </c>
      <c r="BD265" s="91">
        <v>3.6073697990999998</v>
      </c>
      <c r="BE265" s="91">
        <v>3.5727419506999998</v>
      </c>
      <c r="BF265" s="91">
        <v>3.5354201601999997</v>
      </c>
      <c r="BG265" s="91">
        <v>3.4977328773999998</v>
      </c>
      <c r="BH265" s="91">
        <v>3.4570960274</v>
      </c>
      <c r="BI265" s="91">
        <v>3.4161478564000003</v>
      </c>
      <c r="BJ265" s="91">
        <v>3.3719028786000003</v>
      </c>
      <c r="BK265" s="91">
        <v>3.3273394286999998</v>
      </c>
    </row>
    <row r="266" spans="1:63" ht="12.75" customHeight="1" x14ac:dyDescent="0.2">
      <c r="B266" s="98" t="s">
        <v>59</v>
      </c>
      <c r="C266" s="91" t="s">
        <v>32</v>
      </c>
      <c r="D266" s="91" t="s">
        <v>32</v>
      </c>
      <c r="E266" s="91" t="s">
        <v>32</v>
      </c>
      <c r="F266" s="91" t="s">
        <v>32</v>
      </c>
      <c r="G266" s="91">
        <v>0</v>
      </c>
      <c r="H266" s="91">
        <v>0</v>
      </c>
      <c r="I266" s="91">
        <v>0</v>
      </c>
      <c r="J266" s="91">
        <v>0</v>
      </c>
      <c r="K266" s="91">
        <v>0</v>
      </c>
      <c r="L266" s="91">
        <v>0</v>
      </c>
      <c r="M266" s="91">
        <v>0</v>
      </c>
      <c r="N266" s="91">
        <v>0</v>
      </c>
      <c r="O266" s="91">
        <v>0</v>
      </c>
      <c r="P266" s="91">
        <v>0</v>
      </c>
      <c r="Q266" s="91">
        <v>0</v>
      </c>
      <c r="R266" s="91">
        <v>0</v>
      </c>
      <c r="S266" s="91">
        <v>1</v>
      </c>
      <c r="T266" s="91">
        <v>1</v>
      </c>
      <c r="U266" s="91">
        <v>1</v>
      </c>
      <c r="V266" s="91">
        <v>0</v>
      </c>
      <c r="W266" s="91">
        <v>1</v>
      </c>
      <c r="X266" s="91">
        <v>1</v>
      </c>
      <c r="Y266" s="91">
        <v>1</v>
      </c>
      <c r="Z266" s="91">
        <v>1</v>
      </c>
      <c r="AA266" s="91">
        <v>1</v>
      </c>
      <c r="AB266" s="91">
        <v>1</v>
      </c>
      <c r="AC266" s="91">
        <v>1</v>
      </c>
      <c r="AD266" s="91">
        <v>1</v>
      </c>
      <c r="AE266" s="91">
        <v>1</v>
      </c>
      <c r="AF266" s="91">
        <v>1</v>
      </c>
      <c r="AG266" s="91">
        <v>1</v>
      </c>
      <c r="AH266" s="91">
        <v>1</v>
      </c>
      <c r="AI266" s="91">
        <v>1</v>
      </c>
      <c r="AJ266" s="91">
        <v>1</v>
      </c>
      <c r="AK266" s="91">
        <v>1</v>
      </c>
      <c r="AL266" s="91">
        <v>1</v>
      </c>
      <c r="AM266" s="91">
        <v>1</v>
      </c>
      <c r="AN266" s="91">
        <v>1</v>
      </c>
      <c r="AO266" s="91">
        <v>0.99380475059999995</v>
      </c>
      <c r="AP266" s="91">
        <v>0.98691043919999999</v>
      </c>
      <c r="AQ266" s="91">
        <v>0.97992870089999995</v>
      </c>
      <c r="AR266" s="91">
        <v>0.97237849009999999</v>
      </c>
      <c r="AS266" s="91">
        <v>0.9647752396</v>
      </c>
      <c r="AT266" s="91">
        <v>0.95655092450000001</v>
      </c>
      <c r="AU266" s="91">
        <v>0.94826793399999998</v>
      </c>
      <c r="AV266" s="91">
        <v>0.9392801462</v>
      </c>
      <c r="AW266" s="91">
        <v>0.93020395629999997</v>
      </c>
      <c r="AX266" s="91">
        <v>0.92032250400000004</v>
      </c>
      <c r="AY266" s="91">
        <v>0.91031589759999998</v>
      </c>
      <c r="AZ266" s="91">
        <v>0.89939175019999995</v>
      </c>
      <c r="BA266" s="91">
        <v>0.8883049999</v>
      </c>
      <c r="BB266" s="91">
        <v>0.8761871524</v>
      </c>
      <c r="BC266" s="91">
        <v>0.86387920370000004</v>
      </c>
      <c r="BD266" s="91">
        <v>0.85042203699999996</v>
      </c>
      <c r="BE266" s="91">
        <v>0.83675398519999999</v>
      </c>
      <c r="BF266" s="91">
        <v>0.82173963819999996</v>
      </c>
      <c r="BG266" s="91">
        <v>0.80676361259999996</v>
      </c>
      <c r="BH266" s="91">
        <v>0.79007410580000004</v>
      </c>
      <c r="BI266" s="91">
        <v>0.77354578379999994</v>
      </c>
      <c r="BJ266" s="91">
        <v>0.75518322579999997</v>
      </c>
      <c r="BK266" s="91">
        <v>0.73705673620000001</v>
      </c>
    </row>
    <row r="267" spans="1:63" ht="12.75" customHeight="1" x14ac:dyDescent="0.2">
      <c r="B267" s="98" t="s">
        <v>60</v>
      </c>
      <c r="C267" s="98">
        <v>683</v>
      </c>
      <c r="D267" s="98">
        <v>670</v>
      </c>
      <c r="E267" s="98">
        <v>657</v>
      </c>
      <c r="F267" s="98">
        <v>628.5</v>
      </c>
      <c r="G267" s="98">
        <v>600</v>
      </c>
      <c r="H267" s="98">
        <v>590</v>
      </c>
      <c r="I267" s="98">
        <v>576</v>
      </c>
      <c r="J267" s="98">
        <v>569</v>
      </c>
      <c r="K267" s="98">
        <v>555</v>
      </c>
      <c r="L267" s="98">
        <v>548</v>
      </c>
      <c r="M267" s="98">
        <v>539</v>
      </c>
      <c r="N267" s="98">
        <v>532</v>
      </c>
      <c r="O267" s="98">
        <v>517</v>
      </c>
      <c r="P267" s="98">
        <v>509</v>
      </c>
      <c r="Q267" s="98">
        <v>500</v>
      </c>
      <c r="R267" s="98">
        <v>489</v>
      </c>
      <c r="S267" s="98">
        <v>485</v>
      </c>
      <c r="T267" s="98">
        <v>479</v>
      </c>
      <c r="U267" s="98">
        <v>469</v>
      </c>
      <c r="V267" s="98">
        <v>459</v>
      </c>
      <c r="W267" s="98">
        <v>449</v>
      </c>
      <c r="X267" s="98">
        <v>443</v>
      </c>
      <c r="Y267" s="98">
        <v>431</v>
      </c>
      <c r="Z267" s="98">
        <v>422</v>
      </c>
      <c r="AA267" s="98">
        <v>419</v>
      </c>
      <c r="AB267" s="98">
        <v>413</v>
      </c>
      <c r="AC267" s="98">
        <v>408</v>
      </c>
      <c r="AD267" s="98">
        <v>402</v>
      </c>
      <c r="AE267" s="98">
        <v>398</v>
      </c>
      <c r="AF267" s="98">
        <v>389</v>
      </c>
      <c r="AG267" s="98">
        <v>382</v>
      </c>
      <c r="AH267" s="98">
        <v>373</v>
      </c>
      <c r="AI267" s="98">
        <v>367</v>
      </c>
      <c r="AJ267" s="98">
        <v>362</v>
      </c>
      <c r="AK267" s="98">
        <v>355</v>
      </c>
      <c r="AL267" s="98">
        <v>345</v>
      </c>
      <c r="AM267" s="98">
        <v>331</v>
      </c>
      <c r="AN267" s="98">
        <v>326</v>
      </c>
      <c r="AO267" s="98">
        <v>324.20609451429993</v>
      </c>
      <c r="AP267" s="98">
        <v>322.23499192000003</v>
      </c>
      <c r="AQ267" s="98">
        <v>320.25887835379996</v>
      </c>
      <c r="AR267" s="98">
        <v>318.1359528543</v>
      </c>
      <c r="AS267" s="98">
        <v>316.0122197494</v>
      </c>
      <c r="AT267" s="98">
        <v>313.72894140950001</v>
      </c>
      <c r="AU267" s="98">
        <v>311.44911724599996</v>
      </c>
      <c r="AV267" s="98">
        <v>308.99816361820007</v>
      </c>
      <c r="AW267" s="98">
        <v>306.55431535359992</v>
      </c>
      <c r="AX267" s="98">
        <v>303.92913579560002</v>
      </c>
      <c r="AY267" s="98">
        <v>301.31594483640004</v>
      </c>
      <c r="AZ267" s="98">
        <v>298.50815028690005</v>
      </c>
      <c r="BA267" s="98">
        <v>295.7180514703</v>
      </c>
      <c r="BB267" s="98">
        <v>292.71921666539998</v>
      </c>
      <c r="BC267" s="98">
        <v>289.74474077089991</v>
      </c>
      <c r="BD267" s="98">
        <v>286.54801331910005</v>
      </c>
      <c r="BE267" s="98">
        <v>283.38240026200003</v>
      </c>
      <c r="BF267" s="98">
        <v>279.9796984473</v>
      </c>
      <c r="BG267" s="98">
        <v>276.61773340159999</v>
      </c>
      <c r="BH267" s="98">
        <v>272.99972128579992</v>
      </c>
      <c r="BI267" s="98">
        <v>269.43587939859992</v>
      </c>
      <c r="BJ267" s="98">
        <v>265.67143067800004</v>
      </c>
      <c r="BK267" s="98">
        <v>262.036762684</v>
      </c>
    </row>
    <row r="268" spans="1:63" ht="12.75" customHeight="1" x14ac:dyDescent="0.2">
      <c r="A268" s="96"/>
      <c r="B268" s="98" t="s">
        <v>12</v>
      </c>
    </row>
    <row r="269" spans="1:63" ht="12.75" customHeight="1" x14ac:dyDescent="0.2">
      <c r="A269" s="96"/>
    </row>
    <row r="270" spans="1:63" ht="12.75" customHeight="1" x14ac:dyDescent="0.2">
      <c r="A270" s="96"/>
    </row>
    <row r="271" spans="1:63" ht="12.75" customHeight="1" x14ac:dyDescent="0.2">
      <c r="A271" s="96"/>
    </row>
    <row r="272" spans="1:63" ht="12.75" customHeight="1" x14ac:dyDescent="0.2">
      <c r="A272" s="96"/>
    </row>
    <row r="273" spans="1:63" ht="12.75" customHeight="1" x14ac:dyDescent="0.2">
      <c r="A273" s="96"/>
    </row>
    <row r="274" spans="1:63" ht="12.75" customHeight="1" x14ac:dyDescent="0.2">
      <c r="A274" s="96"/>
    </row>
    <row r="275" spans="1:63" ht="12.75" customHeight="1" x14ac:dyDescent="0.2">
      <c r="A275" s="96"/>
    </row>
    <row r="276" spans="1:63" ht="12.75" customHeight="1" x14ac:dyDescent="0.2">
      <c r="A276" s="96"/>
    </row>
    <row r="278" spans="1:63" ht="12.75" customHeight="1" x14ac:dyDescent="0.2">
      <c r="A278" s="106" t="s">
        <v>39</v>
      </c>
    </row>
    <row r="279" spans="1:63" ht="12.75" customHeight="1" x14ac:dyDescent="0.2">
      <c r="B279" s="98" t="s">
        <v>56</v>
      </c>
      <c r="C279" s="91" t="s">
        <v>32</v>
      </c>
      <c r="D279" s="91" t="s">
        <v>32</v>
      </c>
      <c r="E279" s="91" t="s">
        <v>32</v>
      </c>
      <c r="F279" s="91" t="s">
        <v>32</v>
      </c>
      <c r="G279" s="91">
        <v>15007.638405581316</v>
      </c>
      <c r="H279" s="91">
        <v>14301</v>
      </c>
      <c r="I279" s="91">
        <v>13710</v>
      </c>
      <c r="J279" s="91">
        <v>13020</v>
      </c>
      <c r="K279" s="91">
        <v>12495</v>
      </c>
      <c r="L279" s="91">
        <v>11832</v>
      </c>
      <c r="M279" s="91">
        <v>11328</v>
      </c>
      <c r="N279" s="91">
        <v>10753</v>
      </c>
      <c r="O279" s="91">
        <v>10272</v>
      </c>
      <c r="P279" s="91">
        <v>9754</v>
      </c>
      <c r="Q279" s="91">
        <v>9275</v>
      </c>
      <c r="R279" s="91">
        <v>8799</v>
      </c>
      <c r="S279" s="91">
        <v>8346</v>
      </c>
      <c r="T279" s="91">
        <v>7850</v>
      </c>
      <c r="U279" s="91">
        <v>7492</v>
      </c>
      <c r="V279" s="91">
        <v>0</v>
      </c>
      <c r="W279" s="91">
        <v>0</v>
      </c>
      <c r="X279" s="91">
        <v>0</v>
      </c>
      <c r="Y279" s="91">
        <v>0</v>
      </c>
      <c r="Z279" s="91">
        <v>0</v>
      </c>
      <c r="AA279" s="91">
        <v>0</v>
      </c>
      <c r="AB279" s="91">
        <v>0</v>
      </c>
      <c r="AC279" s="91">
        <v>0</v>
      </c>
      <c r="AD279" s="91">
        <v>0</v>
      </c>
      <c r="AE279" s="91">
        <v>0</v>
      </c>
      <c r="AF279" s="91">
        <v>0</v>
      </c>
      <c r="AG279" s="91">
        <v>0</v>
      </c>
      <c r="AH279" s="91">
        <v>0</v>
      </c>
      <c r="AI279" s="91">
        <v>0</v>
      </c>
      <c r="AJ279" s="91">
        <v>0</v>
      </c>
    </row>
    <row r="280" spans="1:63" ht="12.75" customHeight="1" x14ac:dyDescent="0.2">
      <c r="B280" s="98" t="s">
        <v>49</v>
      </c>
      <c r="C280" s="91" t="s">
        <v>32</v>
      </c>
      <c r="D280" s="91" t="s">
        <v>32</v>
      </c>
      <c r="E280" s="91" t="s">
        <v>32</v>
      </c>
      <c r="F280" s="91" t="s">
        <v>32</v>
      </c>
      <c r="G280" s="91">
        <v>10616.451610158676</v>
      </c>
      <c r="H280" s="91">
        <v>10084</v>
      </c>
      <c r="I280" s="91">
        <v>9631</v>
      </c>
      <c r="J280" s="91">
        <v>9132</v>
      </c>
      <c r="K280" s="91">
        <v>8744</v>
      </c>
      <c r="L280" s="91">
        <v>8343</v>
      </c>
      <c r="M280" s="91">
        <v>7977</v>
      </c>
      <c r="N280" s="91">
        <v>7592</v>
      </c>
      <c r="O280" s="91">
        <v>7219</v>
      </c>
      <c r="P280" s="91">
        <v>6883</v>
      </c>
      <c r="Q280" s="91">
        <v>6538</v>
      </c>
      <c r="R280" s="91">
        <v>6221</v>
      </c>
      <c r="S280" s="91">
        <v>5863</v>
      </c>
      <c r="T280" s="91">
        <v>5515</v>
      </c>
      <c r="U280" s="91">
        <v>5256</v>
      </c>
      <c r="V280" s="91">
        <v>0</v>
      </c>
      <c r="W280" s="91">
        <v>0</v>
      </c>
      <c r="X280" s="91">
        <v>0</v>
      </c>
      <c r="Y280" s="91">
        <v>0</v>
      </c>
      <c r="Z280" s="91">
        <v>0</v>
      </c>
      <c r="AA280" s="91">
        <v>0</v>
      </c>
      <c r="AB280" s="91">
        <v>0</v>
      </c>
      <c r="AC280" s="91">
        <v>0</v>
      </c>
      <c r="AD280" s="91">
        <v>0</v>
      </c>
      <c r="AE280" s="91">
        <v>0</v>
      </c>
      <c r="AF280" s="91">
        <v>0</v>
      </c>
      <c r="AG280" s="91">
        <v>0</v>
      </c>
      <c r="AH280" s="91">
        <v>0</v>
      </c>
      <c r="AI280" s="91">
        <v>0</v>
      </c>
      <c r="AJ280" s="91">
        <v>0</v>
      </c>
    </row>
    <row r="281" spans="1:63" ht="12.75" customHeight="1" x14ac:dyDescent="0.2">
      <c r="B281" s="98" t="s">
        <v>50</v>
      </c>
      <c r="C281" s="91" t="s">
        <v>32</v>
      </c>
      <c r="D281" s="91" t="s">
        <v>32</v>
      </c>
      <c r="E281" s="91" t="s">
        <v>32</v>
      </c>
      <c r="F281" s="91" t="s">
        <v>32</v>
      </c>
      <c r="G281" s="91">
        <v>9269.3943080784447</v>
      </c>
      <c r="H281" s="91">
        <v>8892</v>
      </c>
      <c r="I281" s="91">
        <v>8575</v>
      </c>
      <c r="J281" s="91">
        <v>8229</v>
      </c>
      <c r="K281" s="91">
        <v>7884</v>
      </c>
      <c r="L281" s="91">
        <v>7506</v>
      </c>
      <c r="M281" s="91">
        <v>7172</v>
      </c>
      <c r="N281" s="91">
        <v>6864</v>
      </c>
      <c r="O281" s="91">
        <v>6563</v>
      </c>
      <c r="P281" s="91">
        <v>6304</v>
      </c>
      <c r="Q281" s="91">
        <v>6005</v>
      </c>
      <c r="R281" s="91">
        <v>5760</v>
      </c>
      <c r="S281" s="91">
        <v>5477</v>
      </c>
      <c r="T281" s="91">
        <v>5210</v>
      </c>
      <c r="U281" s="91">
        <v>5062</v>
      </c>
      <c r="V281" s="91">
        <v>0</v>
      </c>
      <c r="W281" s="91">
        <v>0</v>
      </c>
      <c r="X281" s="91">
        <v>0</v>
      </c>
      <c r="Y281" s="91">
        <v>0</v>
      </c>
      <c r="Z281" s="91">
        <v>0</v>
      </c>
      <c r="AA281" s="91">
        <v>0</v>
      </c>
      <c r="AB281" s="91">
        <v>0</v>
      </c>
      <c r="AC281" s="91">
        <v>0</v>
      </c>
      <c r="AD281" s="91">
        <v>0</v>
      </c>
      <c r="AE281" s="91">
        <v>0</v>
      </c>
      <c r="AF281" s="91">
        <v>0</v>
      </c>
      <c r="AG281" s="91">
        <v>0</v>
      </c>
      <c r="AH281" s="91">
        <v>0</v>
      </c>
      <c r="AI281" s="91">
        <v>0</v>
      </c>
      <c r="AJ281" s="91">
        <v>0</v>
      </c>
    </row>
    <row r="282" spans="1:63" ht="12.75" customHeight="1" x14ac:dyDescent="0.2">
      <c r="B282" s="98" t="s">
        <v>51</v>
      </c>
      <c r="C282" s="91" t="s">
        <v>32</v>
      </c>
      <c r="D282" s="91" t="s">
        <v>32</v>
      </c>
      <c r="E282" s="91" t="s">
        <v>32</v>
      </c>
      <c r="F282" s="91" t="s">
        <v>32</v>
      </c>
      <c r="G282" s="91">
        <v>4624.1967073637643</v>
      </c>
      <c r="H282" s="91">
        <v>4427</v>
      </c>
      <c r="I282" s="91">
        <v>4275</v>
      </c>
      <c r="J282" s="91">
        <v>4079</v>
      </c>
      <c r="K282" s="91">
        <v>3912</v>
      </c>
      <c r="L282" s="91">
        <v>3702</v>
      </c>
      <c r="M282" s="91">
        <v>3541</v>
      </c>
      <c r="N282" s="91">
        <v>3381</v>
      </c>
      <c r="O282" s="91">
        <v>3226</v>
      </c>
      <c r="P282" s="91">
        <v>3068</v>
      </c>
      <c r="Q282" s="91">
        <v>2913</v>
      </c>
      <c r="R282" s="91">
        <v>2776</v>
      </c>
      <c r="S282" s="91">
        <v>2644</v>
      </c>
      <c r="T282" s="91">
        <v>2506</v>
      </c>
      <c r="U282" s="91">
        <v>2400</v>
      </c>
      <c r="V282" s="91">
        <v>0</v>
      </c>
      <c r="W282" s="91">
        <v>0</v>
      </c>
      <c r="X282" s="91">
        <v>0</v>
      </c>
      <c r="Y282" s="91">
        <v>0</v>
      </c>
      <c r="Z282" s="91">
        <v>0</v>
      </c>
      <c r="AA282" s="91">
        <v>0</v>
      </c>
      <c r="AB282" s="91">
        <v>0</v>
      </c>
      <c r="AC282" s="91">
        <v>0</v>
      </c>
      <c r="AD282" s="91">
        <v>0</v>
      </c>
      <c r="AE282" s="91">
        <v>0</v>
      </c>
      <c r="AF282" s="91">
        <v>0</v>
      </c>
      <c r="AG282" s="91">
        <v>0</v>
      </c>
      <c r="AH282" s="91">
        <v>0</v>
      </c>
      <c r="AI282" s="91">
        <v>0</v>
      </c>
      <c r="AJ282" s="91">
        <v>0</v>
      </c>
    </row>
    <row r="283" spans="1:63" ht="12.75" customHeight="1" x14ac:dyDescent="0.2">
      <c r="B283" s="98" t="s">
        <v>52</v>
      </c>
      <c r="C283" s="91" t="s">
        <v>32</v>
      </c>
      <c r="D283" s="91" t="s">
        <v>32</v>
      </c>
      <c r="E283" s="91" t="s">
        <v>32</v>
      </c>
      <c r="F283" s="91" t="s">
        <v>32</v>
      </c>
      <c r="G283" s="91">
        <v>4518.1921980686602</v>
      </c>
      <c r="H283" s="91">
        <v>4349</v>
      </c>
      <c r="I283" s="91">
        <v>4162</v>
      </c>
      <c r="J283" s="91">
        <v>3995</v>
      </c>
      <c r="K283" s="91">
        <v>3854</v>
      </c>
      <c r="L283" s="91">
        <v>3687</v>
      </c>
      <c r="M283" s="91">
        <v>3559</v>
      </c>
      <c r="N283" s="91">
        <v>3399</v>
      </c>
      <c r="O283" s="91">
        <v>3270</v>
      </c>
      <c r="P283" s="91">
        <v>3131</v>
      </c>
      <c r="Q283" s="91">
        <v>2964</v>
      </c>
      <c r="R283" s="91">
        <v>2809</v>
      </c>
      <c r="S283" s="91">
        <v>2694</v>
      </c>
      <c r="T283" s="91">
        <v>2556</v>
      </c>
      <c r="U283" s="91">
        <v>2463</v>
      </c>
      <c r="V283" s="91">
        <v>0</v>
      </c>
      <c r="W283" s="91">
        <v>0</v>
      </c>
      <c r="X283" s="91">
        <v>0</v>
      </c>
      <c r="Y283" s="91">
        <v>0</v>
      </c>
      <c r="Z283" s="91">
        <v>0</v>
      </c>
      <c r="AA283" s="91">
        <v>0</v>
      </c>
      <c r="AB283" s="91">
        <v>0</v>
      </c>
      <c r="AC283" s="91">
        <v>0</v>
      </c>
      <c r="AD283" s="91">
        <v>0</v>
      </c>
      <c r="AE283" s="91">
        <v>0</v>
      </c>
      <c r="AF283" s="91">
        <v>0</v>
      </c>
      <c r="AG283" s="91">
        <v>0</v>
      </c>
      <c r="AH283" s="91">
        <v>0</v>
      </c>
      <c r="AI283" s="91">
        <v>0</v>
      </c>
      <c r="AJ283" s="91">
        <v>0</v>
      </c>
    </row>
    <row r="284" spans="1:63" ht="12.75" customHeight="1" x14ac:dyDescent="0.2">
      <c r="B284" s="98" t="s">
        <v>53</v>
      </c>
      <c r="C284" s="91" t="s">
        <v>32</v>
      </c>
      <c r="D284" s="91" t="s">
        <v>32</v>
      </c>
      <c r="E284" s="91" t="s">
        <v>32</v>
      </c>
      <c r="F284" s="91" t="s">
        <v>32</v>
      </c>
      <c r="G284" s="91">
        <v>2169.092270387544</v>
      </c>
      <c r="H284" s="91">
        <v>2075</v>
      </c>
      <c r="I284" s="91">
        <v>1998</v>
      </c>
      <c r="J284" s="91">
        <v>1909</v>
      </c>
      <c r="K284" s="91">
        <v>1830</v>
      </c>
      <c r="L284" s="91">
        <v>1732</v>
      </c>
      <c r="M284" s="91">
        <v>1669</v>
      </c>
      <c r="N284" s="91">
        <v>1597</v>
      </c>
      <c r="O284" s="91">
        <v>1528</v>
      </c>
      <c r="P284" s="91">
        <v>1459</v>
      </c>
      <c r="Q284" s="91">
        <v>1377</v>
      </c>
      <c r="R284" s="91">
        <v>1328</v>
      </c>
      <c r="S284" s="91">
        <v>1146</v>
      </c>
      <c r="T284" s="91">
        <v>1072</v>
      </c>
      <c r="U284" s="91">
        <v>1031</v>
      </c>
      <c r="V284" s="91">
        <v>0</v>
      </c>
      <c r="W284" s="91">
        <v>0</v>
      </c>
      <c r="X284" s="91">
        <v>0</v>
      </c>
      <c r="Y284" s="91">
        <v>0</v>
      </c>
      <c r="Z284" s="91">
        <v>0</v>
      </c>
      <c r="AA284" s="91">
        <v>0</v>
      </c>
      <c r="AB284" s="91">
        <v>0</v>
      </c>
      <c r="AC284" s="91">
        <v>0</v>
      </c>
      <c r="AD284" s="91">
        <v>0</v>
      </c>
      <c r="AE284" s="91">
        <v>0</v>
      </c>
      <c r="AF284" s="91">
        <v>0</v>
      </c>
      <c r="AG284" s="91">
        <v>0</v>
      </c>
      <c r="AH284" s="91">
        <v>0</v>
      </c>
      <c r="AI284" s="91">
        <v>0</v>
      </c>
      <c r="AJ284" s="91">
        <v>0</v>
      </c>
    </row>
    <row r="285" spans="1:63" ht="12.75" customHeight="1" x14ac:dyDescent="0.2">
      <c r="B285" s="98" t="s">
        <v>54</v>
      </c>
      <c r="C285" s="91" t="s">
        <v>32</v>
      </c>
      <c r="D285" s="91" t="s">
        <v>32</v>
      </c>
      <c r="E285" s="91" t="s">
        <v>32</v>
      </c>
      <c r="F285" s="91" t="s">
        <v>32</v>
      </c>
      <c r="G285" s="91">
        <v>99.004211511464675</v>
      </c>
      <c r="H285" s="91">
        <v>101</v>
      </c>
      <c r="I285" s="91">
        <v>95</v>
      </c>
      <c r="J285" s="91">
        <v>88</v>
      </c>
      <c r="K285" s="91">
        <v>86</v>
      </c>
      <c r="L285" s="91">
        <v>83</v>
      </c>
      <c r="M285" s="91">
        <v>75</v>
      </c>
      <c r="N285" s="91">
        <v>73</v>
      </c>
      <c r="O285" s="91">
        <v>64</v>
      </c>
      <c r="P285" s="91">
        <v>66</v>
      </c>
      <c r="Q285" s="91">
        <v>66</v>
      </c>
      <c r="R285" s="91">
        <v>65</v>
      </c>
      <c r="S285" s="91">
        <v>62</v>
      </c>
      <c r="T285" s="91">
        <v>56</v>
      </c>
      <c r="U285" s="91">
        <v>51</v>
      </c>
      <c r="V285" s="91">
        <v>0</v>
      </c>
      <c r="W285" s="91">
        <v>0</v>
      </c>
      <c r="X285" s="91">
        <v>0</v>
      </c>
      <c r="Y285" s="91">
        <v>0</v>
      </c>
      <c r="Z285" s="91">
        <v>0</v>
      </c>
      <c r="AA285" s="91">
        <v>0</v>
      </c>
      <c r="AB285" s="91">
        <v>0</v>
      </c>
      <c r="AC285" s="91">
        <v>0</v>
      </c>
      <c r="AD285" s="91">
        <v>0</v>
      </c>
      <c r="AE285" s="91">
        <v>0</v>
      </c>
      <c r="AF285" s="91">
        <v>0</v>
      </c>
      <c r="AG285" s="91">
        <v>0</v>
      </c>
      <c r="AH285" s="91">
        <v>0</v>
      </c>
      <c r="AI285" s="91">
        <v>0</v>
      </c>
      <c r="AJ285" s="91">
        <v>0</v>
      </c>
    </row>
    <row r="286" spans="1:63" ht="12.75" customHeight="1" x14ac:dyDescent="0.2">
      <c r="B286" s="98" t="s">
        <v>55</v>
      </c>
      <c r="C286" s="91" t="s">
        <v>32</v>
      </c>
      <c r="D286" s="91" t="s">
        <v>32</v>
      </c>
      <c r="E286" s="91" t="s">
        <v>32</v>
      </c>
      <c r="F286" s="91" t="s">
        <v>32</v>
      </c>
      <c r="G286" s="91">
        <v>712.03028885012975</v>
      </c>
      <c r="H286" s="91">
        <v>659</v>
      </c>
      <c r="I286" s="91">
        <v>632</v>
      </c>
      <c r="J286" s="91">
        <v>621</v>
      </c>
      <c r="K286" s="91">
        <v>594</v>
      </c>
      <c r="L286" s="91">
        <v>566</v>
      </c>
      <c r="M286" s="91">
        <v>557</v>
      </c>
      <c r="N286" s="91">
        <v>537</v>
      </c>
      <c r="O286" s="91">
        <v>524</v>
      </c>
      <c r="P286" s="91">
        <v>511</v>
      </c>
      <c r="Q286" s="91">
        <v>489</v>
      </c>
      <c r="R286" s="91">
        <v>470</v>
      </c>
      <c r="S286" s="91">
        <v>448</v>
      </c>
      <c r="T286" s="91">
        <v>430</v>
      </c>
      <c r="U286" s="91">
        <v>413</v>
      </c>
      <c r="V286" s="91">
        <v>0</v>
      </c>
      <c r="W286" s="91">
        <v>0</v>
      </c>
      <c r="X286" s="91">
        <v>0</v>
      </c>
      <c r="Y286" s="91">
        <v>0</v>
      </c>
      <c r="Z286" s="91">
        <v>0</v>
      </c>
      <c r="AA286" s="91">
        <v>0</v>
      </c>
      <c r="AB286" s="91">
        <v>0</v>
      </c>
      <c r="AC286" s="91">
        <v>0</v>
      </c>
      <c r="AD286" s="91">
        <v>0</v>
      </c>
      <c r="AE286" s="91">
        <v>0</v>
      </c>
      <c r="AF286" s="91">
        <v>0</v>
      </c>
      <c r="AG286" s="91">
        <v>0</v>
      </c>
      <c r="AH286" s="91">
        <v>0</v>
      </c>
      <c r="AI286" s="91">
        <v>0</v>
      </c>
      <c r="AJ286" s="91">
        <v>0</v>
      </c>
    </row>
    <row r="287" spans="1:63" ht="12.75" customHeight="1" x14ac:dyDescent="0.2">
      <c r="B287" s="98" t="s">
        <v>59</v>
      </c>
      <c r="C287" s="91" t="s">
        <v>32</v>
      </c>
      <c r="D287" s="91" t="s">
        <v>32</v>
      </c>
      <c r="E287" s="91" t="s">
        <v>32</v>
      </c>
      <c r="F287" s="91" t="s">
        <v>32</v>
      </c>
      <c r="G287" s="91">
        <v>0</v>
      </c>
      <c r="H287" s="91">
        <v>0</v>
      </c>
      <c r="I287" s="91">
        <v>0</v>
      </c>
      <c r="J287" s="91">
        <v>0</v>
      </c>
      <c r="K287" s="91">
        <v>0</v>
      </c>
      <c r="L287" s="91">
        <v>0</v>
      </c>
      <c r="M287" s="91">
        <v>0</v>
      </c>
      <c r="N287" s="91">
        <v>0</v>
      </c>
      <c r="O287" s="91">
        <v>0</v>
      </c>
      <c r="P287" s="91">
        <v>0</v>
      </c>
      <c r="Q287" s="91">
        <v>0</v>
      </c>
      <c r="R287" s="91">
        <v>0</v>
      </c>
      <c r="S287" s="91">
        <v>135</v>
      </c>
      <c r="T287" s="91">
        <v>132</v>
      </c>
      <c r="U287" s="91">
        <v>131</v>
      </c>
      <c r="V287" s="91">
        <v>0</v>
      </c>
      <c r="W287" s="91">
        <v>0</v>
      </c>
      <c r="X287" s="91">
        <v>0</v>
      </c>
      <c r="Y287" s="91">
        <v>0</v>
      </c>
      <c r="Z287" s="91">
        <v>0</v>
      </c>
      <c r="AA287" s="91">
        <v>0</v>
      </c>
      <c r="AB287" s="91">
        <v>0</v>
      </c>
      <c r="AC287" s="91">
        <v>0</v>
      </c>
      <c r="AD287" s="91">
        <v>0</v>
      </c>
      <c r="AE287" s="91">
        <v>0</v>
      </c>
      <c r="AF287" s="91">
        <v>0</v>
      </c>
      <c r="AG287" s="91">
        <v>0</v>
      </c>
      <c r="AH287" s="91">
        <v>0</v>
      </c>
      <c r="AI287" s="91">
        <v>0</v>
      </c>
      <c r="AJ287" s="91">
        <v>0</v>
      </c>
    </row>
    <row r="288" spans="1:63" ht="12.75" customHeight="1" x14ac:dyDescent="0.2">
      <c r="B288" s="98" t="s">
        <v>60</v>
      </c>
      <c r="C288" s="98">
        <v>56596.041078655697</v>
      </c>
      <c r="D288" s="98">
        <v>53872.020539327845</v>
      </c>
      <c r="E288" s="98">
        <v>51148</v>
      </c>
      <c r="F288" s="98">
        <v>49082</v>
      </c>
      <c r="G288" s="98">
        <v>47016</v>
      </c>
      <c r="H288" s="98">
        <v>44888</v>
      </c>
      <c r="I288" s="98">
        <v>43078</v>
      </c>
      <c r="J288" s="98">
        <v>41073</v>
      </c>
      <c r="K288" s="98">
        <v>39399</v>
      </c>
      <c r="L288" s="98">
        <v>37451</v>
      </c>
      <c r="M288" s="98">
        <v>35878</v>
      </c>
      <c r="N288" s="98">
        <v>34196</v>
      </c>
      <c r="O288" s="98">
        <v>32666</v>
      </c>
      <c r="P288" s="98">
        <v>31176</v>
      </c>
      <c r="Q288" s="98">
        <v>29627</v>
      </c>
      <c r="R288" s="98">
        <v>28228</v>
      </c>
      <c r="S288" s="98">
        <v>26815</v>
      </c>
      <c r="T288" s="98">
        <v>25327</v>
      </c>
      <c r="U288" s="98">
        <v>24299</v>
      </c>
      <c r="V288" s="98">
        <v>0</v>
      </c>
      <c r="W288" s="98">
        <v>0</v>
      </c>
      <c r="X288" s="98">
        <v>0</v>
      </c>
      <c r="Y288" s="98">
        <v>0</v>
      </c>
      <c r="Z288" s="98">
        <v>0</v>
      </c>
      <c r="AA288" s="98">
        <v>0</v>
      </c>
      <c r="AB288" s="98">
        <v>0</v>
      </c>
      <c r="AC288" s="98">
        <v>0</v>
      </c>
      <c r="AD288" s="98">
        <v>0</v>
      </c>
      <c r="AE288" s="98">
        <v>0</v>
      </c>
      <c r="AF288" s="98">
        <v>0</v>
      </c>
      <c r="AG288" s="98">
        <v>0</v>
      </c>
      <c r="AH288" s="98">
        <v>0</v>
      </c>
      <c r="AI288" s="98">
        <v>0</v>
      </c>
      <c r="AJ288" s="98">
        <v>0</v>
      </c>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row>
    <row r="289" spans="1:63" ht="12.75" customHeight="1" x14ac:dyDescent="0.2">
      <c r="A289" s="96"/>
      <c r="B289" s="98" t="s">
        <v>12</v>
      </c>
    </row>
    <row r="290" spans="1:63" ht="12.75" customHeight="1" x14ac:dyDescent="0.2">
      <c r="A290" s="96"/>
    </row>
    <row r="291" spans="1:63" ht="12.75" customHeight="1" x14ac:dyDescent="0.2">
      <c r="A291" s="96"/>
    </row>
    <row r="292" spans="1:63" ht="12.75" customHeight="1" x14ac:dyDescent="0.2">
      <c r="A292" s="96"/>
    </row>
    <row r="293" spans="1:63" ht="12.75" customHeight="1" x14ac:dyDescent="0.2">
      <c r="A293" s="96"/>
    </row>
    <row r="294" spans="1:63" ht="12.75" customHeight="1" x14ac:dyDescent="0.2">
      <c r="A294" s="96"/>
    </row>
    <row r="295" spans="1:63" ht="12.75" customHeight="1" x14ac:dyDescent="0.2">
      <c r="A295" s="96"/>
    </row>
    <row r="296" spans="1:63" ht="12.75" customHeight="1" x14ac:dyDescent="0.2">
      <c r="A296" s="96"/>
    </row>
    <row r="297" spans="1:63" ht="12.75" customHeight="1" x14ac:dyDescent="0.2">
      <c r="A297" s="96"/>
    </row>
    <row r="298" spans="1:63" ht="12.75" customHeight="1" x14ac:dyDescent="0.2">
      <c r="A298" s="96"/>
    </row>
    <row r="299" spans="1:63" ht="12.75" customHeight="1" x14ac:dyDescent="0.2">
      <c r="A299" s="106" t="s">
        <v>30</v>
      </c>
    </row>
    <row r="300" spans="1:63" ht="12.75" customHeight="1" x14ac:dyDescent="0.2">
      <c r="B300" s="98" t="s">
        <v>56</v>
      </c>
      <c r="C300" s="91" t="s">
        <v>32</v>
      </c>
      <c r="D300" s="91" t="s">
        <v>32</v>
      </c>
      <c r="E300" s="91" t="s">
        <v>32</v>
      </c>
      <c r="F300" s="91" t="s">
        <v>32</v>
      </c>
      <c r="G300" s="91">
        <v>1077</v>
      </c>
      <c r="H300" s="91">
        <v>1051</v>
      </c>
      <c r="I300" s="91">
        <v>1017</v>
      </c>
      <c r="J300" s="91">
        <v>971</v>
      </c>
      <c r="K300" s="91">
        <v>951</v>
      </c>
      <c r="L300" s="91">
        <v>965</v>
      </c>
      <c r="M300" s="91">
        <v>945</v>
      </c>
      <c r="N300" s="91">
        <v>932</v>
      </c>
      <c r="O300" s="91">
        <v>926</v>
      </c>
      <c r="P300" s="91">
        <v>916</v>
      </c>
      <c r="Q300" s="91">
        <v>876</v>
      </c>
      <c r="R300" s="91">
        <v>877</v>
      </c>
      <c r="S300" s="91">
        <v>866</v>
      </c>
      <c r="T300" s="91">
        <v>840</v>
      </c>
      <c r="U300" s="91">
        <v>811</v>
      </c>
      <c r="V300" s="91">
        <v>777</v>
      </c>
      <c r="W300" s="91">
        <v>754</v>
      </c>
      <c r="X300" s="91">
        <v>721</v>
      </c>
      <c r="Y300" s="91">
        <v>692</v>
      </c>
      <c r="Z300" s="91">
        <v>653</v>
      </c>
      <c r="AA300" s="91">
        <v>624</v>
      </c>
      <c r="AB300" s="91">
        <v>588</v>
      </c>
      <c r="AC300" s="91">
        <v>557</v>
      </c>
      <c r="AD300" s="91">
        <v>520</v>
      </c>
      <c r="AE300" s="91">
        <v>478</v>
      </c>
      <c r="AF300" s="91">
        <v>458</v>
      </c>
      <c r="AG300" s="91">
        <v>443</v>
      </c>
      <c r="AH300" s="91">
        <v>415</v>
      </c>
      <c r="AI300" s="91">
        <v>401</v>
      </c>
      <c r="AJ300" s="91">
        <v>376</v>
      </c>
      <c r="AK300" s="91">
        <v>358</v>
      </c>
      <c r="AL300" s="91">
        <v>341</v>
      </c>
      <c r="AM300" s="91">
        <v>325</v>
      </c>
      <c r="AN300" s="91">
        <v>321</v>
      </c>
      <c r="AO300" s="91">
        <v>297.41821078019996</v>
      </c>
      <c r="AP300" s="91">
        <v>275.10390093720008</v>
      </c>
      <c r="AQ300" s="91">
        <v>256.9391001576999</v>
      </c>
      <c r="AR300" s="91">
        <v>240.18557960139998</v>
      </c>
      <c r="AS300" s="91">
        <v>226.76294665399988</v>
      </c>
      <c r="AT300" s="91">
        <v>214.2476485011999</v>
      </c>
      <c r="AU300" s="91">
        <v>203.92450798110016</v>
      </c>
      <c r="AV300" s="91">
        <v>194.11320225292801</v>
      </c>
      <c r="AW300" s="91">
        <v>185.62213988077056</v>
      </c>
      <c r="AX300" s="91">
        <v>177.55206178234675</v>
      </c>
      <c r="AY300" s="91">
        <v>170.01696684176846</v>
      </c>
      <c r="AZ300" s="91">
        <v>161.95685877543002</v>
      </c>
      <c r="BA300" s="91">
        <v>153.99955092402834</v>
      </c>
      <c r="BB300" s="91">
        <v>146.33674448695646</v>
      </c>
      <c r="BC300" s="91">
        <v>139.43965292825288</v>
      </c>
      <c r="BD300" s="91">
        <v>132.6055116312717</v>
      </c>
      <c r="BE300" s="91">
        <v>126.36038662746434</v>
      </c>
      <c r="BF300" s="91">
        <v>119.88821072131658</v>
      </c>
      <c r="BG300" s="91">
        <v>113.6566841713218</v>
      </c>
      <c r="BH300" s="91">
        <v>107.24210761715621</v>
      </c>
      <c r="BI300" s="91">
        <v>101.02455168835688</v>
      </c>
      <c r="BJ300" s="91">
        <v>95.448786150865246</v>
      </c>
      <c r="BK300" s="91">
        <v>90.798289335070407</v>
      </c>
    </row>
    <row r="301" spans="1:63" ht="12.75" customHeight="1" x14ac:dyDescent="0.2">
      <c r="B301" s="98" t="s">
        <v>49</v>
      </c>
      <c r="C301" s="91" t="s">
        <v>32</v>
      </c>
      <c r="D301" s="91" t="s">
        <v>32</v>
      </c>
      <c r="E301" s="91" t="s">
        <v>32</v>
      </c>
      <c r="F301" s="91" t="s">
        <v>32</v>
      </c>
      <c r="G301" s="91">
        <v>764</v>
      </c>
      <c r="H301" s="91">
        <v>747</v>
      </c>
      <c r="I301" s="91">
        <v>732</v>
      </c>
      <c r="J301" s="91">
        <v>699</v>
      </c>
      <c r="K301" s="91">
        <v>680</v>
      </c>
      <c r="L301" s="91">
        <v>661</v>
      </c>
      <c r="M301" s="91">
        <v>647</v>
      </c>
      <c r="N301" s="91">
        <v>628</v>
      </c>
      <c r="O301" s="91">
        <v>619</v>
      </c>
      <c r="P301" s="91">
        <v>609</v>
      </c>
      <c r="Q301" s="91">
        <v>598</v>
      </c>
      <c r="R301" s="91">
        <v>593</v>
      </c>
      <c r="S301" s="91">
        <v>584</v>
      </c>
      <c r="T301" s="91">
        <v>568</v>
      </c>
      <c r="U301" s="91">
        <v>542</v>
      </c>
      <c r="V301" s="91">
        <v>528</v>
      </c>
      <c r="W301" s="91">
        <v>505</v>
      </c>
      <c r="X301" s="91">
        <v>486</v>
      </c>
      <c r="Y301" s="91">
        <v>469</v>
      </c>
      <c r="Z301" s="91">
        <v>447</v>
      </c>
      <c r="AA301" s="91">
        <v>422</v>
      </c>
      <c r="AB301" s="91">
        <v>404</v>
      </c>
      <c r="AC301" s="91">
        <v>390</v>
      </c>
      <c r="AD301" s="91">
        <v>360</v>
      </c>
      <c r="AE301" s="91">
        <v>337</v>
      </c>
      <c r="AF301" s="91">
        <v>324</v>
      </c>
      <c r="AG301" s="91">
        <v>301</v>
      </c>
      <c r="AH301" s="91">
        <v>291</v>
      </c>
      <c r="AI301" s="91">
        <v>285</v>
      </c>
      <c r="AJ301" s="91">
        <v>267</v>
      </c>
      <c r="AK301" s="91">
        <v>260</v>
      </c>
      <c r="AL301" s="91">
        <v>244</v>
      </c>
      <c r="AM301" s="91">
        <v>226</v>
      </c>
      <c r="AN301" s="91">
        <v>220</v>
      </c>
      <c r="AO301" s="91">
        <v>204.61815191519997</v>
      </c>
      <c r="AP301" s="91">
        <v>190.45365164329991</v>
      </c>
      <c r="AQ301" s="91">
        <v>178.49518219700002</v>
      </c>
      <c r="AR301" s="91">
        <v>167.11381437390003</v>
      </c>
      <c r="AS301" s="91">
        <v>157.99930989869998</v>
      </c>
      <c r="AT301" s="91">
        <v>148.92121250639997</v>
      </c>
      <c r="AU301" s="91">
        <v>141.76686561150004</v>
      </c>
      <c r="AV301" s="91">
        <v>135.12756733659995</v>
      </c>
      <c r="AW301" s="91">
        <v>129.98921918610003</v>
      </c>
      <c r="AX301" s="91">
        <v>124.54043348360005</v>
      </c>
      <c r="AY301" s="91">
        <v>119.84060901090002</v>
      </c>
      <c r="AZ301" s="91">
        <v>114.73820883260004</v>
      </c>
      <c r="BA301" s="91">
        <v>109.80531898399997</v>
      </c>
      <c r="BB301" s="91">
        <v>104.69332208759995</v>
      </c>
      <c r="BC301" s="91">
        <v>100.35288507449998</v>
      </c>
      <c r="BD301" s="91">
        <v>99.329532915800073</v>
      </c>
      <c r="BE301" s="91">
        <v>102.11549426530011</v>
      </c>
      <c r="BF301" s="91">
        <v>96.460646313399991</v>
      </c>
      <c r="BG301" s="91">
        <v>91.804412998446608</v>
      </c>
      <c r="BH301" s="91">
        <v>89.314128706011957</v>
      </c>
      <c r="BI301" s="91">
        <v>87.74516965739484</v>
      </c>
      <c r="BJ301" s="91">
        <v>86.060605143713417</v>
      </c>
      <c r="BK301" s="91">
        <v>84.451689654386016</v>
      </c>
    </row>
    <row r="302" spans="1:63" ht="12.75" customHeight="1" x14ac:dyDescent="0.2">
      <c r="B302" s="98" t="s">
        <v>50</v>
      </c>
      <c r="C302" s="91" t="s">
        <v>32</v>
      </c>
      <c r="D302" s="91" t="s">
        <v>32</v>
      </c>
      <c r="E302" s="91" t="s">
        <v>32</v>
      </c>
      <c r="F302" s="91" t="s">
        <v>32</v>
      </c>
      <c r="G302" s="91">
        <v>562</v>
      </c>
      <c r="H302" s="91">
        <v>544</v>
      </c>
      <c r="I302" s="91">
        <v>527</v>
      </c>
      <c r="J302" s="91">
        <v>518</v>
      </c>
      <c r="K302" s="91">
        <v>495</v>
      </c>
      <c r="L302" s="91">
        <v>509</v>
      </c>
      <c r="M302" s="91">
        <v>505</v>
      </c>
      <c r="N302" s="91">
        <v>497</v>
      </c>
      <c r="O302" s="91">
        <v>497</v>
      </c>
      <c r="P302" s="91">
        <v>489</v>
      </c>
      <c r="Q302" s="91">
        <v>480</v>
      </c>
      <c r="R302" s="91">
        <v>476</v>
      </c>
      <c r="S302" s="91">
        <v>476</v>
      </c>
      <c r="T302" s="91">
        <v>464</v>
      </c>
      <c r="U302" s="91">
        <v>458</v>
      </c>
      <c r="V302" s="91">
        <v>456</v>
      </c>
      <c r="W302" s="91">
        <v>440</v>
      </c>
      <c r="X302" s="91">
        <v>419</v>
      </c>
      <c r="Y302" s="91">
        <v>403</v>
      </c>
      <c r="Z302" s="91">
        <v>401</v>
      </c>
      <c r="AA302" s="91">
        <v>383</v>
      </c>
      <c r="AB302" s="91">
        <v>374</v>
      </c>
      <c r="AC302" s="91">
        <v>378</v>
      </c>
      <c r="AD302" s="91">
        <v>373</v>
      </c>
      <c r="AE302" s="91">
        <v>357</v>
      </c>
      <c r="AF302" s="91">
        <v>360</v>
      </c>
      <c r="AG302" s="91">
        <v>369</v>
      </c>
      <c r="AH302" s="91">
        <v>359</v>
      </c>
      <c r="AI302" s="91">
        <v>365</v>
      </c>
      <c r="AJ302" s="91">
        <v>354</v>
      </c>
      <c r="AK302" s="91">
        <v>361</v>
      </c>
      <c r="AL302" s="91">
        <v>374</v>
      </c>
      <c r="AM302" s="91">
        <v>372</v>
      </c>
      <c r="AN302" s="91">
        <v>390</v>
      </c>
      <c r="AO302" s="91">
        <v>380.7509281616002</v>
      </c>
      <c r="AP302" s="91">
        <v>371.23432798559998</v>
      </c>
      <c r="AQ302" s="91">
        <v>362.57007596519986</v>
      </c>
      <c r="AR302" s="91">
        <v>354.00499223619983</v>
      </c>
      <c r="AS302" s="91">
        <v>347.01642057280003</v>
      </c>
      <c r="AT302" s="91">
        <v>338.63601770820003</v>
      </c>
      <c r="AU302" s="91">
        <v>330.22230672270013</v>
      </c>
      <c r="AV302" s="91">
        <v>321.92049618390007</v>
      </c>
      <c r="AW302" s="91">
        <v>314.7454724531695</v>
      </c>
      <c r="AX302" s="91">
        <v>306.77699761708266</v>
      </c>
      <c r="AY302" s="91">
        <v>299.22638763490227</v>
      </c>
      <c r="AZ302" s="91">
        <v>291.23249962218273</v>
      </c>
      <c r="BA302" s="91">
        <v>283.41924576937998</v>
      </c>
      <c r="BB302" s="91">
        <v>274.94804231950775</v>
      </c>
      <c r="BC302" s="91">
        <v>266.79779058154077</v>
      </c>
      <c r="BD302" s="91">
        <v>258.5845625505504</v>
      </c>
      <c r="BE302" s="91">
        <v>250.95730516173725</v>
      </c>
      <c r="BF302" s="91">
        <v>242.38130875135991</v>
      </c>
      <c r="BG302" s="91">
        <v>233.8325883363409</v>
      </c>
      <c r="BH302" s="91">
        <v>224.62227878159186</v>
      </c>
      <c r="BI302" s="91">
        <v>215.58198959289214</v>
      </c>
      <c r="BJ302" s="91">
        <v>206.1134393446336</v>
      </c>
      <c r="BK302" s="91">
        <v>196.87065877037139</v>
      </c>
    </row>
    <row r="303" spans="1:63" ht="12.75" customHeight="1" x14ac:dyDescent="0.2">
      <c r="B303" s="98" t="s">
        <v>51</v>
      </c>
      <c r="C303" s="91" t="s">
        <v>32</v>
      </c>
      <c r="D303" s="91" t="s">
        <v>32</v>
      </c>
      <c r="E303" s="91" t="s">
        <v>32</v>
      </c>
      <c r="F303" s="91" t="s">
        <v>32</v>
      </c>
      <c r="G303" s="91">
        <v>269</v>
      </c>
      <c r="H303" s="91">
        <v>254</v>
      </c>
      <c r="I303" s="91">
        <v>257</v>
      </c>
      <c r="J303" s="91">
        <v>253</v>
      </c>
      <c r="K303" s="91">
        <v>252</v>
      </c>
      <c r="L303" s="91">
        <v>251</v>
      </c>
      <c r="M303" s="91">
        <v>254</v>
      </c>
      <c r="N303" s="91">
        <v>248</v>
      </c>
      <c r="O303" s="91">
        <v>242</v>
      </c>
      <c r="P303" s="91">
        <v>242</v>
      </c>
      <c r="Q303" s="91">
        <v>234</v>
      </c>
      <c r="R303" s="91">
        <v>233</v>
      </c>
      <c r="S303" s="91">
        <v>227</v>
      </c>
      <c r="T303" s="91">
        <v>220</v>
      </c>
      <c r="U303" s="91">
        <v>222</v>
      </c>
      <c r="V303" s="91">
        <v>213</v>
      </c>
      <c r="W303" s="91">
        <v>203</v>
      </c>
      <c r="X303" s="91">
        <v>193</v>
      </c>
      <c r="Y303" s="91">
        <v>188</v>
      </c>
      <c r="Z303" s="91">
        <v>174</v>
      </c>
      <c r="AA303" s="91">
        <v>167</v>
      </c>
      <c r="AB303" s="91">
        <v>163</v>
      </c>
      <c r="AC303" s="91">
        <v>154</v>
      </c>
      <c r="AD303" s="91">
        <v>151</v>
      </c>
      <c r="AE303" s="91">
        <v>147</v>
      </c>
      <c r="AF303" s="91">
        <v>138</v>
      </c>
      <c r="AG303" s="91">
        <v>130</v>
      </c>
      <c r="AH303" s="91">
        <v>130</v>
      </c>
      <c r="AI303" s="91">
        <v>128</v>
      </c>
      <c r="AJ303" s="91">
        <v>120</v>
      </c>
      <c r="AK303" s="91">
        <v>119</v>
      </c>
      <c r="AL303" s="91">
        <v>111</v>
      </c>
      <c r="AM303" s="91">
        <v>116</v>
      </c>
      <c r="AN303" s="91">
        <v>111</v>
      </c>
      <c r="AO303" s="91">
        <v>105.43164879410004</v>
      </c>
      <c r="AP303" s="91">
        <v>100.03005532039998</v>
      </c>
      <c r="AQ303" s="91">
        <v>95.584817171200001</v>
      </c>
      <c r="AR303" s="91">
        <v>91.264326861200004</v>
      </c>
      <c r="AS303" s="91">
        <v>87.743175408199988</v>
      </c>
      <c r="AT303" s="91">
        <v>84.333533911799989</v>
      </c>
      <c r="AU303" s="91">
        <v>81.722606563299991</v>
      </c>
      <c r="AV303" s="91">
        <v>79.179623181999986</v>
      </c>
      <c r="AW303" s="91">
        <v>77.0311726101</v>
      </c>
      <c r="AX303" s="91">
        <v>74.446438352899989</v>
      </c>
      <c r="AY303" s="91">
        <v>71.993089317699969</v>
      </c>
      <c r="AZ303" s="91">
        <v>69.547794716599967</v>
      </c>
      <c r="BA303" s="91">
        <v>67.41605126029998</v>
      </c>
      <c r="BB303" s="91">
        <v>65.010618367900022</v>
      </c>
      <c r="BC303" s="91">
        <v>62.725428795900008</v>
      </c>
      <c r="BD303" s="91">
        <v>60.579499620700005</v>
      </c>
      <c r="BE303" s="91">
        <v>58.733918057777593</v>
      </c>
      <c r="BF303" s="91">
        <v>56.415666743770785</v>
      </c>
      <c r="BG303" s="91">
        <v>54.017223585056279</v>
      </c>
      <c r="BH303" s="91">
        <v>51.387646763133816</v>
      </c>
      <c r="BI303" s="91">
        <v>48.859708401407133</v>
      </c>
      <c r="BJ303" s="91">
        <v>46.284570479037463</v>
      </c>
      <c r="BK303" s="91">
        <v>43.902603953811628</v>
      </c>
    </row>
    <row r="304" spans="1:63" ht="12.75" customHeight="1" x14ac:dyDescent="0.2">
      <c r="B304" s="98" t="s">
        <v>52</v>
      </c>
      <c r="C304" s="91" t="s">
        <v>32</v>
      </c>
      <c r="D304" s="91" t="s">
        <v>32</v>
      </c>
      <c r="E304" s="91" t="s">
        <v>32</v>
      </c>
      <c r="F304" s="91" t="s">
        <v>32</v>
      </c>
      <c r="G304" s="91">
        <v>274</v>
      </c>
      <c r="H304" s="91">
        <v>272</v>
      </c>
      <c r="I304" s="91">
        <v>265</v>
      </c>
      <c r="J304" s="91">
        <v>256</v>
      </c>
      <c r="K304" s="91">
        <v>255</v>
      </c>
      <c r="L304" s="91">
        <v>255</v>
      </c>
      <c r="M304" s="91">
        <v>252</v>
      </c>
      <c r="N304" s="91">
        <v>244</v>
      </c>
      <c r="O304" s="91">
        <v>240</v>
      </c>
      <c r="P304" s="91">
        <v>235</v>
      </c>
      <c r="Q304" s="91">
        <v>221</v>
      </c>
      <c r="R304" s="91">
        <v>215</v>
      </c>
      <c r="S304" s="91">
        <v>212</v>
      </c>
      <c r="T304" s="91">
        <v>210</v>
      </c>
      <c r="U304" s="91">
        <v>209</v>
      </c>
      <c r="V304" s="91">
        <v>199</v>
      </c>
      <c r="W304" s="91">
        <v>199</v>
      </c>
      <c r="X304" s="91">
        <v>196</v>
      </c>
      <c r="Y304" s="91">
        <v>195</v>
      </c>
      <c r="Z304" s="91">
        <v>194</v>
      </c>
      <c r="AA304" s="91">
        <v>191</v>
      </c>
      <c r="AB304" s="91">
        <v>181</v>
      </c>
      <c r="AC304" s="91">
        <v>176</v>
      </c>
      <c r="AD304" s="91">
        <v>176</v>
      </c>
      <c r="AE304" s="91">
        <v>165</v>
      </c>
      <c r="AF304" s="91">
        <v>159</v>
      </c>
      <c r="AG304" s="91">
        <v>162</v>
      </c>
      <c r="AH304" s="91">
        <v>162</v>
      </c>
      <c r="AI304" s="91">
        <v>162</v>
      </c>
      <c r="AJ304" s="91">
        <v>163</v>
      </c>
      <c r="AK304" s="91">
        <v>166</v>
      </c>
      <c r="AL304" s="91">
        <v>164</v>
      </c>
      <c r="AM304" s="91">
        <v>154</v>
      </c>
      <c r="AN304" s="91">
        <v>156</v>
      </c>
      <c r="AO304" s="91">
        <v>149.15856218090013</v>
      </c>
      <c r="AP304" s="91">
        <v>143.11314292119988</v>
      </c>
      <c r="AQ304" s="91">
        <v>138.82048922820002</v>
      </c>
      <c r="AR304" s="91">
        <v>133.9384441515999</v>
      </c>
      <c r="AS304" s="91">
        <v>129.06059278429996</v>
      </c>
      <c r="AT304" s="91">
        <v>124.6351252945</v>
      </c>
      <c r="AU304" s="91">
        <v>120.79172513290003</v>
      </c>
      <c r="AV304" s="91">
        <v>117.32193154430003</v>
      </c>
      <c r="AW304" s="91">
        <v>114.63131263379999</v>
      </c>
      <c r="AX304" s="91">
        <v>111.83438708209998</v>
      </c>
      <c r="AY304" s="91">
        <v>109.27686031399999</v>
      </c>
      <c r="AZ304" s="91">
        <v>106.1868805254</v>
      </c>
      <c r="BA304" s="91">
        <v>114.61136666496282</v>
      </c>
      <c r="BB304" s="91">
        <v>113.20137973548513</v>
      </c>
      <c r="BC304" s="91">
        <v>119.04651952080445</v>
      </c>
      <c r="BD304" s="91">
        <v>116.80956678156856</v>
      </c>
      <c r="BE304" s="91">
        <v>120.38437231976363</v>
      </c>
      <c r="BF304" s="91">
        <v>118.01342432641637</v>
      </c>
      <c r="BG304" s="91">
        <v>117.19867528690632</v>
      </c>
      <c r="BH304" s="91">
        <v>113.75160404894774</v>
      </c>
      <c r="BI304" s="91">
        <v>111.15489298546586</v>
      </c>
      <c r="BJ304" s="91">
        <v>108.10335150729843</v>
      </c>
      <c r="BK304" s="91">
        <v>103.86159637167727</v>
      </c>
    </row>
    <row r="305" spans="1:63" ht="12.75" customHeight="1" x14ac:dyDescent="0.2">
      <c r="B305" s="98" t="s">
        <v>53</v>
      </c>
      <c r="C305" s="91" t="s">
        <v>32</v>
      </c>
      <c r="D305" s="91" t="s">
        <v>32</v>
      </c>
      <c r="E305" s="91" t="s">
        <v>32</v>
      </c>
      <c r="F305" s="91" t="s">
        <v>32</v>
      </c>
      <c r="G305" s="91">
        <v>39</v>
      </c>
      <c r="H305" s="91">
        <v>37</v>
      </c>
      <c r="I305" s="91">
        <v>37</v>
      </c>
      <c r="J305" s="91">
        <v>36</v>
      </c>
      <c r="K305" s="91">
        <v>38</v>
      </c>
      <c r="L305" s="91">
        <v>35</v>
      </c>
      <c r="M305" s="91">
        <v>34</v>
      </c>
      <c r="N305" s="91">
        <v>58</v>
      </c>
      <c r="O305" s="91">
        <v>61</v>
      </c>
      <c r="P305" s="91">
        <v>56</v>
      </c>
      <c r="Q305" s="91">
        <v>57</v>
      </c>
      <c r="R305" s="91">
        <v>56</v>
      </c>
      <c r="S305" s="91">
        <v>53</v>
      </c>
      <c r="T305" s="91">
        <v>50</v>
      </c>
      <c r="U305" s="91">
        <v>47</v>
      </c>
      <c r="V305" s="91">
        <v>45</v>
      </c>
      <c r="W305" s="91">
        <v>42</v>
      </c>
      <c r="X305" s="91">
        <v>44</v>
      </c>
      <c r="Y305" s="91">
        <v>42</v>
      </c>
      <c r="Z305" s="91">
        <v>42</v>
      </c>
      <c r="AA305" s="91">
        <v>43</v>
      </c>
      <c r="AB305" s="91">
        <v>43</v>
      </c>
      <c r="AC305" s="91">
        <v>41</v>
      </c>
      <c r="AD305" s="91">
        <v>41</v>
      </c>
      <c r="AE305" s="91">
        <v>40</v>
      </c>
      <c r="AF305" s="91">
        <v>39</v>
      </c>
      <c r="AG305" s="91">
        <v>42</v>
      </c>
      <c r="AH305" s="91">
        <v>43</v>
      </c>
      <c r="AI305" s="91">
        <v>41</v>
      </c>
      <c r="AJ305" s="91">
        <v>37</v>
      </c>
      <c r="AK305" s="91">
        <v>33</v>
      </c>
      <c r="AL305" s="91">
        <v>36</v>
      </c>
      <c r="AM305" s="91">
        <v>37</v>
      </c>
      <c r="AN305" s="91">
        <v>34</v>
      </c>
      <c r="AO305" s="91">
        <v>32.987380659999999</v>
      </c>
      <c r="AP305" s="91">
        <v>32.019821126699995</v>
      </c>
      <c r="AQ305" s="91">
        <v>31.387895668999992</v>
      </c>
      <c r="AR305" s="91">
        <v>30.607095988100003</v>
      </c>
      <c r="AS305" s="91">
        <v>29.892110414600005</v>
      </c>
      <c r="AT305" s="91">
        <v>29.382831626800002</v>
      </c>
      <c r="AU305" s="91">
        <v>29.159721312099993</v>
      </c>
      <c r="AV305" s="91">
        <v>28.835486580099992</v>
      </c>
      <c r="AW305" s="91">
        <v>28.58630501179999</v>
      </c>
      <c r="AX305" s="91">
        <v>28.405555815000003</v>
      </c>
      <c r="AY305" s="91">
        <v>28.352800343300004</v>
      </c>
      <c r="AZ305" s="91">
        <v>28.151432193000002</v>
      </c>
      <c r="BA305" s="91">
        <v>27.996143731899995</v>
      </c>
      <c r="BB305" s="91">
        <v>27.794688384100006</v>
      </c>
      <c r="BC305" s="91">
        <v>27.649361617700006</v>
      </c>
      <c r="BD305" s="91">
        <v>27.260593018199994</v>
      </c>
      <c r="BE305" s="91">
        <v>26.802756586199994</v>
      </c>
      <c r="BF305" s="91">
        <v>26.396484605799991</v>
      </c>
      <c r="BG305" s="91">
        <v>26.141357967000005</v>
      </c>
      <c r="BH305" s="91">
        <v>25.775590983899995</v>
      </c>
      <c r="BI305" s="91">
        <v>25.434625413500004</v>
      </c>
      <c r="BJ305" s="91">
        <v>24.822621822000002</v>
      </c>
      <c r="BK305" s="91">
        <v>24.108623731116808</v>
      </c>
    </row>
    <row r="306" spans="1:63" ht="12.75" customHeight="1" x14ac:dyDescent="0.2">
      <c r="B306" s="98" t="s">
        <v>54</v>
      </c>
      <c r="C306" s="91" t="s">
        <v>32</v>
      </c>
      <c r="D306" s="91" t="s">
        <v>32</v>
      </c>
      <c r="E306" s="91" t="s">
        <v>32</v>
      </c>
      <c r="F306" s="91" t="s">
        <v>32</v>
      </c>
      <c r="G306" s="91">
        <v>3</v>
      </c>
      <c r="H306" s="91">
        <v>4</v>
      </c>
      <c r="I306" s="91">
        <v>5</v>
      </c>
      <c r="J306" s="91">
        <v>4</v>
      </c>
      <c r="K306" s="91">
        <v>4</v>
      </c>
      <c r="L306" s="91">
        <v>4</v>
      </c>
      <c r="M306" s="91">
        <v>4</v>
      </c>
      <c r="N306" s="91">
        <v>4</v>
      </c>
      <c r="O306" s="91">
        <v>3</v>
      </c>
      <c r="P306" s="91">
        <v>3</v>
      </c>
      <c r="Q306" s="91">
        <v>3</v>
      </c>
      <c r="R306" s="91">
        <v>3</v>
      </c>
      <c r="S306" s="91">
        <v>3</v>
      </c>
      <c r="T306" s="91">
        <v>3</v>
      </c>
      <c r="U306" s="91">
        <v>3</v>
      </c>
      <c r="V306" s="91">
        <v>3</v>
      </c>
      <c r="W306" s="91">
        <v>3</v>
      </c>
      <c r="X306" s="91">
        <v>3</v>
      </c>
      <c r="Y306" s="91">
        <v>5</v>
      </c>
      <c r="Z306" s="91">
        <v>5</v>
      </c>
      <c r="AA306" s="91">
        <v>5</v>
      </c>
      <c r="AB306" s="91">
        <v>5</v>
      </c>
      <c r="AC306" s="91">
        <v>4</v>
      </c>
      <c r="AD306" s="91">
        <v>4</v>
      </c>
      <c r="AE306" s="91">
        <v>3</v>
      </c>
      <c r="AF306" s="91">
        <v>3</v>
      </c>
      <c r="AG306" s="91">
        <v>4</v>
      </c>
      <c r="AH306" s="91">
        <v>4</v>
      </c>
      <c r="AI306" s="91">
        <v>4</v>
      </c>
      <c r="AJ306" s="91">
        <v>3</v>
      </c>
      <c r="AK306" s="91">
        <v>4</v>
      </c>
      <c r="AL306" s="91">
        <v>5</v>
      </c>
      <c r="AM306" s="91">
        <v>5</v>
      </c>
      <c r="AN306" s="91">
        <v>6</v>
      </c>
      <c r="AO306" s="91">
        <v>5.8698949929999991</v>
      </c>
      <c r="AP306" s="91">
        <v>5.7367374054999996</v>
      </c>
      <c r="AQ306" s="91">
        <v>5.605453118699999</v>
      </c>
      <c r="AR306" s="91">
        <v>5.4684341427999996</v>
      </c>
      <c r="AS306" s="91">
        <v>5.3286555239000002</v>
      </c>
      <c r="AT306" s="91">
        <v>5.1794494604999999</v>
      </c>
      <c r="AU306" s="91">
        <v>5.0333997482999999</v>
      </c>
      <c r="AV306" s="91">
        <v>4.8798410607000005</v>
      </c>
      <c r="AW306" s="91">
        <v>4.7323436777999994</v>
      </c>
      <c r="AX306" s="91">
        <v>4.5776590537999997</v>
      </c>
      <c r="AY306" s="91">
        <v>4.4249495971000004</v>
      </c>
      <c r="AZ306" s="91">
        <v>4.2628988133999997</v>
      </c>
      <c r="BA306" s="91">
        <v>4.1053859910999995</v>
      </c>
      <c r="BB306" s="91">
        <v>3.9728731230000003</v>
      </c>
      <c r="BC306" s="91">
        <v>3.8729030737999999</v>
      </c>
      <c r="BD306" s="91">
        <v>3.7286541292999997</v>
      </c>
      <c r="BE306" s="91">
        <v>3.5609178513999993</v>
      </c>
      <c r="BF306" s="91">
        <v>3.4499957965999997</v>
      </c>
      <c r="BG306" s="91">
        <v>3.3979072597000006</v>
      </c>
      <c r="BH306" s="91">
        <v>3.2700348848000003</v>
      </c>
      <c r="BI306" s="91">
        <v>3.0965265408000002</v>
      </c>
      <c r="BJ306" s="91">
        <v>2.9477066254000004</v>
      </c>
      <c r="BK306" s="91">
        <v>2.8336879961000001</v>
      </c>
    </row>
    <row r="307" spans="1:63" ht="12.75" customHeight="1" x14ac:dyDescent="0.2">
      <c r="B307" s="98" t="s">
        <v>55</v>
      </c>
      <c r="C307" s="91" t="s">
        <v>32</v>
      </c>
      <c r="D307" s="91" t="s">
        <v>32</v>
      </c>
      <c r="E307" s="91" t="s">
        <v>32</v>
      </c>
      <c r="F307" s="91" t="s">
        <v>32</v>
      </c>
      <c r="G307" s="91">
        <v>22</v>
      </c>
      <c r="H307" s="91">
        <v>20</v>
      </c>
      <c r="I307" s="91">
        <v>22</v>
      </c>
      <c r="J307" s="91">
        <v>22</v>
      </c>
      <c r="K307" s="91">
        <v>19</v>
      </c>
      <c r="L307" s="91">
        <v>19</v>
      </c>
      <c r="M307" s="91">
        <v>21</v>
      </c>
      <c r="N307" s="91">
        <v>25</v>
      </c>
      <c r="O307" s="91">
        <v>26</v>
      </c>
      <c r="P307" s="91">
        <v>21</v>
      </c>
      <c r="Q307" s="91">
        <v>20</v>
      </c>
      <c r="R307" s="91">
        <v>21</v>
      </c>
      <c r="S307" s="91">
        <v>23</v>
      </c>
      <c r="T307" s="91">
        <v>21</v>
      </c>
      <c r="U307" s="91">
        <v>18</v>
      </c>
      <c r="V307" s="91">
        <v>15</v>
      </c>
      <c r="W307" s="91">
        <v>14</v>
      </c>
      <c r="X307" s="91">
        <v>14</v>
      </c>
      <c r="Y307" s="91">
        <v>13</v>
      </c>
      <c r="Z307" s="91">
        <v>14</v>
      </c>
      <c r="AA307" s="91">
        <v>14</v>
      </c>
      <c r="AB307" s="91">
        <v>14</v>
      </c>
      <c r="AC307" s="91">
        <v>15</v>
      </c>
      <c r="AD307" s="91">
        <v>17</v>
      </c>
      <c r="AE307" s="91">
        <v>17</v>
      </c>
      <c r="AF307" s="91">
        <v>18</v>
      </c>
      <c r="AG307" s="91">
        <v>18</v>
      </c>
      <c r="AH307" s="91">
        <v>19</v>
      </c>
      <c r="AI307" s="91">
        <v>19</v>
      </c>
      <c r="AJ307" s="91">
        <v>20</v>
      </c>
      <c r="AK307" s="91">
        <v>20</v>
      </c>
      <c r="AL307" s="91">
        <v>20</v>
      </c>
      <c r="AM307" s="91">
        <v>21</v>
      </c>
      <c r="AN307" s="91">
        <v>20</v>
      </c>
      <c r="AO307" s="91">
        <v>19.520617957900008</v>
      </c>
      <c r="AP307" s="91">
        <v>19.073193181400004</v>
      </c>
      <c r="AQ307" s="91">
        <v>18.718330301799998</v>
      </c>
      <c r="AR307" s="91">
        <v>18.327561282500003</v>
      </c>
      <c r="AS307" s="91">
        <v>17.974343021399999</v>
      </c>
      <c r="AT307" s="91">
        <v>17.555760838499999</v>
      </c>
      <c r="AU307" s="91">
        <v>17.173765801300004</v>
      </c>
      <c r="AV307" s="91">
        <v>16.7308984077</v>
      </c>
      <c r="AW307" s="91">
        <v>16.296650771500001</v>
      </c>
      <c r="AX307" s="91">
        <v>15.8375325007</v>
      </c>
      <c r="AY307" s="91">
        <v>15.435237005499996</v>
      </c>
      <c r="AZ307" s="91">
        <v>15.0079407814</v>
      </c>
      <c r="BA307" s="91">
        <v>14.608068517199998</v>
      </c>
      <c r="BB307" s="91">
        <v>14.144410779599999</v>
      </c>
      <c r="BC307" s="91">
        <v>13.685709022399999</v>
      </c>
      <c r="BD307" s="91">
        <v>13.2047246536</v>
      </c>
      <c r="BE307" s="91">
        <v>12.760356843300004</v>
      </c>
      <c r="BF307" s="91">
        <v>12.280460698000002</v>
      </c>
      <c r="BG307" s="91">
        <v>11.818163991599999</v>
      </c>
      <c r="BH307" s="91">
        <v>11.3297356131</v>
      </c>
      <c r="BI307" s="91">
        <v>10.870784356236697</v>
      </c>
      <c r="BJ307" s="91">
        <v>10.3918477821602</v>
      </c>
      <c r="BK307" s="91">
        <v>9.9468510115407049</v>
      </c>
    </row>
    <row r="308" spans="1:63" ht="12.75" customHeight="1" x14ac:dyDescent="0.2">
      <c r="B308" s="98" t="s">
        <v>59</v>
      </c>
      <c r="C308" s="91" t="s">
        <v>32</v>
      </c>
      <c r="D308" s="91" t="s">
        <v>32</v>
      </c>
      <c r="E308" s="91" t="s">
        <v>32</v>
      </c>
      <c r="F308" s="91" t="s">
        <v>32</v>
      </c>
      <c r="G308" s="91">
        <v>0</v>
      </c>
      <c r="H308" s="91">
        <v>0</v>
      </c>
      <c r="I308" s="91">
        <v>0</v>
      </c>
      <c r="J308" s="91">
        <v>0</v>
      </c>
      <c r="K308" s="91">
        <v>0</v>
      </c>
      <c r="L308" s="91">
        <v>0</v>
      </c>
      <c r="M308" s="91">
        <v>0</v>
      </c>
      <c r="N308" s="91">
        <v>0</v>
      </c>
      <c r="O308" s="91">
        <v>0</v>
      </c>
      <c r="P308" s="91">
        <v>0</v>
      </c>
      <c r="Q308" s="91">
        <v>0</v>
      </c>
      <c r="R308" s="91">
        <v>0</v>
      </c>
      <c r="S308" s="91">
        <v>1</v>
      </c>
      <c r="T308" s="91">
        <v>1</v>
      </c>
      <c r="U308" s="91">
        <v>1</v>
      </c>
      <c r="V308" s="91">
        <v>1</v>
      </c>
      <c r="W308" s="91">
        <v>1</v>
      </c>
      <c r="X308" s="91">
        <v>1</v>
      </c>
      <c r="Y308" s="91">
        <v>1</v>
      </c>
      <c r="Z308" s="91">
        <v>1</v>
      </c>
      <c r="AA308" s="91">
        <v>1</v>
      </c>
      <c r="AB308" s="91">
        <v>1</v>
      </c>
      <c r="AC308" s="91">
        <v>1</v>
      </c>
      <c r="AD308" s="91">
        <v>1</v>
      </c>
      <c r="AE308" s="91">
        <v>1</v>
      </c>
      <c r="AF308" s="91">
        <v>2</v>
      </c>
      <c r="AG308" s="91">
        <v>1</v>
      </c>
      <c r="AH308" s="91">
        <v>1</v>
      </c>
      <c r="AI308" s="91">
        <v>3</v>
      </c>
      <c r="AJ308" s="91">
        <v>3</v>
      </c>
      <c r="AK308" s="91">
        <v>3</v>
      </c>
      <c r="AL308" s="91">
        <v>1</v>
      </c>
      <c r="AM308" s="91">
        <v>1</v>
      </c>
      <c r="AO308" s="91">
        <v>0.74076503199999999</v>
      </c>
      <c r="AP308" s="91">
        <v>1.2207665143000002</v>
      </c>
      <c r="AQ308" s="91">
        <v>1.4887192968</v>
      </c>
      <c r="AR308" s="91">
        <v>1.4896505689999999</v>
      </c>
      <c r="AS308" s="91">
        <v>1.286463653</v>
      </c>
      <c r="AT308" s="91">
        <v>1.2108076763</v>
      </c>
      <c r="AU308" s="91">
        <v>1.0391339684000001</v>
      </c>
      <c r="AV308" s="91">
        <v>1.0652131324</v>
      </c>
      <c r="AW308" s="91">
        <v>1.0265798667999999</v>
      </c>
      <c r="AX308" s="91">
        <v>0.96127111059999992</v>
      </c>
      <c r="AY308" s="91">
        <v>0.87469005570000014</v>
      </c>
      <c r="AZ308" s="91">
        <v>0.96561982569999993</v>
      </c>
      <c r="BA308" s="91">
        <v>0.99566350979999996</v>
      </c>
      <c r="BB308" s="91">
        <v>0.95427836320000003</v>
      </c>
      <c r="BC308" s="91">
        <v>1.9783435826000002</v>
      </c>
      <c r="BD308" s="91">
        <v>2.9618928192</v>
      </c>
      <c r="BE308" s="91">
        <v>2.6328154949</v>
      </c>
      <c r="BF308" s="91">
        <v>3.0669642025000003</v>
      </c>
      <c r="BG308" s="91">
        <v>2.6743341552</v>
      </c>
      <c r="BH308" s="91">
        <v>2.7644236071000003</v>
      </c>
      <c r="BI308" s="91">
        <v>2.1005073837000006</v>
      </c>
      <c r="BJ308" s="91">
        <v>1.9636629146000004</v>
      </c>
      <c r="BK308" s="91">
        <v>1.7976646173999999</v>
      </c>
    </row>
    <row r="309" spans="1:63" ht="12.75" customHeight="1" x14ac:dyDescent="0.2">
      <c r="B309" s="98" t="s">
        <v>60</v>
      </c>
      <c r="C309" s="91" t="s">
        <v>32</v>
      </c>
      <c r="D309" s="91" t="s">
        <v>32</v>
      </c>
      <c r="E309" s="91" t="s">
        <v>32</v>
      </c>
      <c r="F309" s="91" t="s">
        <v>32</v>
      </c>
      <c r="G309" s="98">
        <v>3010</v>
      </c>
      <c r="H309" s="98">
        <v>2929</v>
      </c>
      <c r="I309" s="98">
        <v>2862</v>
      </c>
      <c r="J309" s="98">
        <v>2759</v>
      </c>
      <c r="K309" s="98">
        <v>2694</v>
      </c>
      <c r="L309" s="98">
        <v>2699</v>
      </c>
      <c r="M309" s="98">
        <v>2662</v>
      </c>
      <c r="N309" s="98">
        <v>2636</v>
      </c>
      <c r="O309" s="98">
        <v>2614</v>
      </c>
      <c r="P309" s="98">
        <v>2571</v>
      </c>
      <c r="Q309" s="98">
        <v>2489</v>
      </c>
      <c r="R309" s="98">
        <v>2474</v>
      </c>
      <c r="S309" s="98">
        <v>2445</v>
      </c>
      <c r="T309" s="98">
        <v>2377</v>
      </c>
      <c r="U309" s="98">
        <v>2311</v>
      </c>
      <c r="V309" s="98">
        <v>2237</v>
      </c>
      <c r="W309" s="98">
        <v>2161</v>
      </c>
      <c r="X309" s="98">
        <v>2077</v>
      </c>
      <c r="Y309" s="98">
        <v>2008</v>
      </c>
      <c r="Z309" s="98">
        <v>1931</v>
      </c>
      <c r="AA309" s="98">
        <v>1850</v>
      </c>
      <c r="AB309" s="98">
        <v>1773</v>
      </c>
      <c r="AC309" s="98">
        <v>1716</v>
      </c>
      <c r="AD309" s="98">
        <v>1643</v>
      </c>
      <c r="AE309" s="98">
        <v>1545</v>
      </c>
      <c r="AF309" s="98">
        <v>1501</v>
      </c>
      <c r="AG309" s="98">
        <v>1470</v>
      </c>
      <c r="AH309" s="98">
        <v>1424</v>
      </c>
      <c r="AI309" s="98">
        <v>1408</v>
      </c>
      <c r="AJ309" s="98">
        <v>1343</v>
      </c>
      <c r="AK309" s="98">
        <v>1324</v>
      </c>
      <c r="AL309" s="98">
        <v>1296</v>
      </c>
      <c r="AM309" s="98">
        <v>1257</v>
      </c>
      <c r="AN309" s="98">
        <v>1258</v>
      </c>
      <c r="AO309" s="98">
        <v>1196.4961604749001</v>
      </c>
      <c r="AP309" s="98">
        <v>1137.9855970355998</v>
      </c>
      <c r="AQ309" s="98">
        <v>1089.6100631055999</v>
      </c>
      <c r="AR309" s="98">
        <v>1042.3998992067</v>
      </c>
      <c r="AS309" s="98">
        <v>1003.0640179308998</v>
      </c>
      <c r="AT309" s="98">
        <v>964.1023875241998</v>
      </c>
      <c r="AU309" s="98">
        <v>930.83403284160045</v>
      </c>
      <c r="AV309" s="98">
        <v>899.1742596806281</v>
      </c>
      <c r="AW309" s="98">
        <v>872.66119609184011</v>
      </c>
      <c r="AX309" s="98">
        <v>844.93233679812943</v>
      </c>
      <c r="AY309" s="98">
        <v>819.44159012087073</v>
      </c>
      <c r="AZ309" s="98">
        <v>792.05013408571267</v>
      </c>
      <c r="BA309" s="98">
        <v>776.95679535267107</v>
      </c>
      <c r="BB309" s="98">
        <v>751.0563576473495</v>
      </c>
      <c r="BC309" s="98">
        <v>735.54859419749812</v>
      </c>
      <c r="BD309" s="98">
        <v>715.06453812019083</v>
      </c>
      <c r="BE309" s="98">
        <v>704.30832320784282</v>
      </c>
      <c r="BF309" s="98">
        <v>678.3531621591635</v>
      </c>
      <c r="BG309" s="98">
        <v>654.54134775157195</v>
      </c>
      <c r="BH309" s="98">
        <v>629.45755100574149</v>
      </c>
      <c r="BI309" s="98">
        <v>605.86875601975362</v>
      </c>
      <c r="BJ309" s="98">
        <v>582.13659176970839</v>
      </c>
      <c r="BK309" s="98">
        <v>558.57166544147424</v>
      </c>
    </row>
    <row r="310" spans="1:63" ht="12.75" customHeight="1" x14ac:dyDescent="0.2">
      <c r="A310" s="96"/>
      <c r="B310" s="98" t="s">
        <v>12</v>
      </c>
    </row>
    <row r="311" spans="1:63" ht="12.75" customHeight="1" x14ac:dyDescent="0.2">
      <c r="A311" s="96"/>
    </row>
    <row r="312" spans="1:63" ht="12.75" customHeight="1" x14ac:dyDescent="0.2">
      <c r="A312" s="96"/>
    </row>
    <row r="313" spans="1:63" ht="12.75" customHeight="1" x14ac:dyDescent="0.2">
      <c r="A313" s="96"/>
    </row>
    <row r="314" spans="1:63" ht="12.75" customHeight="1" x14ac:dyDescent="0.2">
      <c r="A314" s="96"/>
    </row>
    <row r="315" spans="1:63" ht="12.75" customHeight="1" x14ac:dyDescent="0.2">
      <c r="A315" s="96"/>
    </row>
    <row r="316" spans="1:63" ht="12.75" customHeight="1" x14ac:dyDescent="0.2">
      <c r="A316" s="96"/>
    </row>
    <row r="317" spans="1:63" ht="12.75" customHeight="1" x14ac:dyDescent="0.2">
      <c r="A317" s="96"/>
    </row>
    <row r="318" spans="1:63" ht="12.75" customHeight="1" x14ac:dyDescent="0.2">
      <c r="A318" s="96"/>
    </row>
    <row r="319" spans="1:63" ht="12.75" customHeight="1" x14ac:dyDescent="0.2">
      <c r="A319" s="96"/>
    </row>
    <row r="320" spans="1:63" ht="12.75" customHeight="1" x14ac:dyDescent="0.2">
      <c r="A320" s="106" t="s">
        <v>29</v>
      </c>
    </row>
    <row r="321" spans="1:63" ht="12.75" customHeight="1" x14ac:dyDescent="0.2">
      <c r="B321" s="98" t="s">
        <v>56</v>
      </c>
      <c r="C321" s="91" t="s">
        <v>32</v>
      </c>
      <c r="D321" s="91" t="s">
        <v>32</v>
      </c>
      <c r="E321" s="91" t="s">
        <v>32</v>
      </c>
      <c r="F321" s="91" t="s">
        <v>32</v>
      </c>
      <c r="G321" s="91">
        <v>1065</v>
      </c>
      <c r="H321" s="91">
        <v>1071</v>
      </c>
      <c r="I321" s="91">
        <v>1067</v>
      </c>
      <c r="J321" s="91">
        <v>1057</v>
      </c>
      <c r="K321" s="91">
        <v>1065</v>
      </c>
      <c r="L321" s="91">
        <v>1053</v>
      </c>
      <c r="M321" s="91">
        <v>1605</v>
      </c>
      <c r="N321" s="91">
        <v>1649</v>
      </c>
      <c r="O321" s="91">
        <v>1689</v>
      </c>
      <c r="P321" s="91">
        <v>1721</v>
      </c>
      <c r="Q321" s="91">
        <v>1783</v>
      </c>
      <c r="R321" s="91">
        <v>1602</v>
      </c>
      <c r="S321" s="91">
        <v>1512</v>
      </c>
      <c r="T321" s="91">
        <v>1483</v>
      </c>
      <c r="U321" s="91">
        <v>1391</v>
      </c>
      <c r="V321" s="91">
        <v>1210</v>
      </c>
      <c r="W321" s="91">
        <v>1206</v>
      </c>
      <c r="X321" s="91">
        <v>1194</v>
      </c>
      <c r="Y321" s="91">
        <v>1183</v>
      </c>
      <c r="Z321" s="91">
        <v>1150</v>
      </c>
      <c r="AA321" s="91">
        <v>1136</v>
      </c>
      <c r="AB321" s="91">
        <v>1106</v>
      </c>
      <c r="AC321" s="91">
        <v>1108</v>
      </c>
      <c r="AD321" s="91">
        <v>1082</v>
      </c>
      <c r="AE321" s="91">
        <v>988</v>
      </c>
      <c r="AF321" s="91">
        <v>957</v>
      </c>
      <c r="AG321" s="91">
        <v>926</v>
      </c>
      <c r="AH321" s="91">
        <v>884</v>
      </c>
      <c r="AI321" s="91">
        <v>859</v>
      </c>
      <c r="AJ321" s="91">
        <v>1435</v>
      </c>
      <c r="AK321" s="91">
        <v>1379</v>
      </c>
      <c r="AL321" s="91">
        <v>805</v>
      </c>
      <c r="AM321" s="91">
        <v>795</v>
      </c>
      <c r="AN321" s="91">
        <v>812</v>
      </c>
      <c r="AO321" s="91">
        <v>768.3244649989997</v>
      </c>
      <c r="AP321" s="91">
        <v>726.97185578839969</v>
      </c>
      <c r="AQ321" s="91">
        <v>693.35452623510002</v>
      </c>
      <c r="AR321" s="91">
        <v>661.1325680579007</v>
      </c>
      <c r="AS321" s="91">
        <v>634.62749090179977</v>
      </c>
      <c r="AT321" s="91">
        <v>609.39656910800056</v>
      </c>
      <c r="AU321" s="91">
        <v>589.63113629509996</v>
      </c>
      <c r="AV321" s="91">
        <v>568.86989013669995</v>
      </c>
      <c r="AW321" s="91">
        <v>551.37155716689995</v>
      </c>
      <c r="AX321" s="91">
        <v>534.6841558130003</v>
      </c>
      <c r="AY321" s="91">
        <v>522.18075988280032</v>
      </c>
      <c r="AZ321" s="91">
        <v>510.19477561830013</v>
      </c>
      <c r="BA321" s="91">
        <v>501.04364439359972</v>
      </c>
      <c r="BB321" s="91">
        <v>491.84621459059997</v>
      </c>
      <c r="BC321" s="91">
        <v>484.8125086649988</v>
      </c>
      <c r="BD321" s="91">
        <v>477.41614978729967</v>
      </c>
      <c r="BE321" s="91">
        <v>471.62213990020024</v>
      </c>
      <c r="BF321" s="91">
        <v>465.06737408469985</v>
      </c>
      <c r="BG321" s="91">
        <v>459.50819556449903</v>
      </c>
      <c r="BH321" s="91">
        <v>454.42632941546026</v>
      </c>
      <c r="BI321" s="91">
        <v>451.1802466374117</v>
      </c>
      <c r="BJ321" s="91">
        <v>447.77169040582646</v>
      </c>
      <c r="BK321" s="91">
        <v>445.69653322089584</v>
      </c>
    </row>
    <row r="322" spans="1:63" ht="12.75" customHeight="1" x14ac:dyDescent="0.2">
      <c r="B322" s="98" t="s">
        <v>49</v>
      </c>
      <c r="C322" s="91" t="s">
        <v>32</v>
      </c>
      <c r="D322" s="91" t="s">
        <v>32</v>
      </c>
      <c r="E322" s="91" t="s">
        <v>32</v>
      </c>
      <c r="F322" s="91" t="s">
        <v>32</v>
      </c>
      <c r="G322" s="91">
        <v>736</v>
      </c>
      <c r="H322" s="91">
        <v>764</v>
      </c>
      <c r="I322" s="91">
        <v>805</v>
      </c>
      <c r="J322" s="91">
        <v>885</v>
      </c>
      <c r="K322" s="91">
        <v>1162</v>
      </c>
      <c r="L322" s="91">
        <v>1232</v>
      </c>
      <c r="M322" s="91">
        <v>1403</v>
      </c>
      <c r="N322" s="91">
        <v>1494</v>
      </c>
      <c r="O322" s="91">
        <v>1555</v>
      </c>
      <c r="P322" s="91">
        <v>1532</v>
      </c>
      <c r="Q322" s="91">
        <v>1549</v>
      </c>
      <c r="R322" s="91">
        <v>1351</v>
      </c>
      <c r="S322" s="91">
        <v>1280</v>
      </c>
      <c r="T322" s="91">
        <v>1231</v>
      </c>
      <c r="U322" s="91">
        <v>1137</v>
      </c>
      <c r="V322" s="91">
        <v>955</v>
      </c>
      <c r="W322" s="91">
        <v>940</v>
      </c>
      <c r="X322" s="91">
        <v>922</v>
      </c>
      <c r="Y322" s="91">
        <v>915</v>
      </c>
      <c r="Z322" s="91">
        <v>877</v>
      </c>
      <c r="AA322" s="91">
        <v>847</v>
      </c>
      <c r="AB322" s="91">
        <v>825</v>
      </c>
      <c r="AC322" s="91">
        <v>803</v>
      </c>
      <c r="AD322" s="91">
        <v>783</v>
      </c>
      <c r="AE322" s="91">
        <v>684</v>
      </c>
      <c r="AF322" s="91">
        <v>644</v>
      </c>
      <c r="AG322" s="91">
        <v>638</v>
      </c>
      <c r="AH322" s="91">
        <v>625</v>
      </c>
      <c r="AI322" s="91">
        <v>598</v>
      </c>
      <c r="AJ322" s="91">
        <v>1002</v>
      </c>
      <c r="AK322" s="91">
        <v>961</v>
      </c>
      <c r="AL322" s="91">
        <v>559</v>
      </c>
      <c r="AM322" s="91">
        <v>550</v>
      </c>
      <c r="AN322" s="91">
        <v>559</v>
      </c>
      <c r="AO322" s="91">
        <v>527.89755449359973</v>
      </c>
      <c r="AP322" s="91">
        <v>497.62377663579997</v>
      </c>
      <c r="AQ322" s="91">
        <v>471.9594241513999</v>
      </c>
      <c r="AR322" s="91">
        <v>446.90637727259957</v>
      </c>
      <c r="AS322" s="91">
        <v>425.76353685860033</v>
      </c>
      <c r="AT322" s="91">
        <v>404.62127101529978</v>
      </c>
      <c r="AU322" s="91">
        <v>386.87496520399941</v>
      </c>
      <c r="AV322" s="91">
        <v>368.71859349700014</v>
      </c>
      <c r="AW322" s="91">
        <v>353.394343795</v>
      </c>
      <c r="AX322" s="91">
        <v>338.93909503239979</v>
      </c>
      <c r="AY322" s="91">
        <v>327.44928701150002</v>
      </c>
      <c r="AZ322" s="91">
        <v>315.93749864060015</v>
      </c>
      <c r="BA322" s="91">
        <v>306.3127770038999</v>
      </c>
      <c r="BB322" s="91">
        <v>296.83266254399996</v>
      </c>
      <c r="BC322" s="91">
        <v>289.01465161599953</v>
      </c>
      <c r="BD322" s="91">
        <v>281.57385600140009</v>
      </c>
      <c r="BE322" s="91">
        <v>275.00704683599974</v>
      </c>
      <c r="BF322" s="91">
        <v>268.19857524280008</v>
      </c>
      <c r="BG322" s="91">
        <v>262.83669725600009</v>
      </c>
      <c r="BH322" s="91">
        <v>256.91733762120026</v>
      </c>
      <c r="BI322" s="91">
        <v>251.4387979501449</v>
      </c>
      <c r="BJ322" s="91">
        <v>246.14318978868442</v>
      </c>
      <c r="BK322" s="91">
        <v>241.85818600962898</v>
      </c>
    </row>
    <row r="323" spans="1:63" ht="12.75" customHeight="1" x14ac:dyDescent="0.2">
      <c r="B323" s="98" t="s">
        <v>50</v>
      </c>
      <c r="C323" s="91" t="s">
        <v>32</v>
      </c>
      <c r="D323" s="91" t="s">
        <v>32</v>
      </c>
      <c r="E323" s="91" t="s">
        <v>32</v>
      </c>
      <c r="F323" s="91" t="s">
        <v>32</v>
      </c>
      <c r="G323" s="91">
        <v>491</v>
      </c>
      <c r="H323" s="91">
        <v>524</v>
      </c>
      <c r="I323" s="91">
        <v>521</v>
      </c>
      <c r="J323" s="91">
        <v>539</v>
      </c>
      <c r="K323" s="91">
        <v>567</v>
      </c>
      <c r="L323" s="91">
        <v>585</v>
      </c>
      <c r="M323" s="91">
        <v>820</v>
      </c>
      <c r="N323" s="91">
        <v>841</v>
      </c>
      <c r="O323" s="91">
        <v>875</v>
      </c>
      <c r="P323" s="91">
        <v>905</v>
      </c>
      <c r="Q323" s="91">
        <v>970</v>
      </c>
      <c r="R323" s="91">
        <v>810</v>
      </c>
      <c r="S323" s="91">
        <v>802</v>
      </c>
      <c r="T323" s="91">
        <v>793</v>
      </c>
      <c r="U323" s="91">
        <v>737</v>
      </c>
      <c r="V323" s="91">
        <v>670</v>
      </c>
      <c r="W323" s="91">
        <v>697</v>
      </c>
      <c r="X323" s="91">
        <v>687</v>
      </c>
      <c r="Y323" s="91">
        <v>705</v>
      </c>
      <c r="Z323" s="91">
        <v>685</v>
      </c>
      <c r="AA323" s="91">
        <v>655</v>
      </c>
      <c r="AB323" s="91">
        <v>647</v>
      </c>
      <c r="AC323" s="91">
        <v>646</v>
      </c>
      <c r="AD323" s="91">
        <v>632</v>
      </c>
      <c r="AE323" s="91">
        <v>568</v>
      </c>
      <c r="AF323" s="91">
        <v>553</v>
      </c>
      <c r="AG323" s="91">
        <v>564</v>
      </c>
      <c r="AH323" s="91">
        <v>547</v>
      </c>
      <c r="AI323" s="91">
        <v>515</v>
      </c>
      <c r="AJ323" s="91">
        <v>958</v>
      </c>
      <c r="AK323" s="91">
        <v>936</v>
      </c>
      <c r="AL323" s="91">
        <v>518</v>
      </c>
      <c r="AM323" s="91">
        <v>515</v>
      </c>
      <c r="AN323" s="91">
        <v>528</v>
      </c>
      <c r="AO323" s="91">
        <v>506.66275935229999</v>
      </c>
      <c r="AP323" s="91">
        <v>484.59032667659983</v>
      </c>
      <c r="AQ323" s="91">
        <v>465.09267037229984</v>
      </c>
      <c r="AR323" s="91">
        <v>447.16271029769956</v>
      </c>
      <c r="AS323" s="91">
        <v>432.37433404300003</v>
      </c>
      <c r="AT323" s="91">
        <v>417.02691400720022</v>
      </c>
      <c r="AU323" s="91">
        <v>403.59903359540033</v>
      </c>
      <c r="AV323" s="91">
        <v>390.73609202020003</v>
      </c>
      <c r="AW323" s="91">
        <v>380.02227520170027</v>
      </c>
      <c r="AX323" s="91">
        <v>369.85623563709959</v>
      </c>
      <c r="AY323" s="91">
        <v>362.23448718660018</v>
      </c>
      <c r="AZ323" s="91">
        <v>355.97455159719976</v>
      </c>
      <c r="BA323" s="91">
        <v>351.64382960050017</v>
      </c>
      <c r="BB323" s="91">
        <v>347.60811439929989</v>
      </c>
      <c r="BC323" s="91">
        <v>345.06657386730041</v>
      </c>
      <c r="BD323" s="91">
        <v>342.34968863279983</v>
      </c>
      <c r="BE323" s="91">
        <v>340.72825138499968</v>
      </c>
      <c r="BF323" s="91">
        <v>338.98124788430005</v>
      </c>
      <c r="BG323" s="91">
        <v>338.55633114620014</v>
      </c>
      <c r="BH323" s="91">
        <v>338.67850867140015</v>
      </c>
      <c r="BI323" s="91">
        <v>340.1191276581003</v>
      </c>
      <c r="BJ323" s="91">
        <v>340.65566010129947</v>
      </c>
      <c r="BK323" s="91">
        <v>342.00261502486819</v>
      </c>
    </row>
    <row r="324" spans="1:63" ht="12.75" customHeight="1" x14ac:dyDescent="0.2">
      <c r="B324" s="98" t="s">
        <v>51</v>
      </c>
      <c r="C324" s="91" t="s">
        <v>32</v>
      </c>
      <c r="D324" s="91" t="s">
        <v>32</v>
      </c>
      <c r="E324" s="91" t="s">
        <v>32</v>
      </c>
      <c r="F324" s="91" t="s">
        <v>32</v>
      </c>
      <c r="G324" s="91">
        <v>250</v>
      </c>
      <c r="H324" s="91">
        <v>254</v>
      </c>
      <c r="I324" s="91">
        <v>260</v>
      </c>
      <c r="J324" s="91">
        <v>263</v>
      </c>
      <c r="K324" s="91">
        <v>297</v>
      </c>
      <c r="L324" s="91">
        <v>293</v>
      </c>
      <c r="M324" s="91">
        <v>489</v>
      </c>
      <c r="N324" s="91">
        <v>584</v>
      </c>
      <c r="O324" s="91">
        <v>599</v>
      </c>
      <c r="P324" s="91">
        <v>591</v>
      </c>
      <c r="Q324" s="91">
        <v>604</v>
      </c>
      <c r="R324" s="91">
        <v>535</v>
      </c>
      <c r="S324" s="91">
        <v>522</v>
      </c>
      <c r="T324" s="91">
        <v>516</v>
      </c>
      <c r="U324" s="91">
        <v>481</v>
      </c>
      <c r="V324" s="91">
        <v>416</v>
      </c>
      <c r="W324" s="91">
        <v>404</v>
      </c>
      <c r="X324" s="91">
        <v>401</v>
      </c>
      <c r="Y324" s="91">
        <v>396</v>
      </c>
      <c r="Z324" s="91">
        <v>380</v>
      </c>
      <c r="AA324" s="91">
        <v>372</v>
      </c>
      <c r="AB324" s="91">
        <v>355</v>
      </c>
      <c r="AC324" s="91">
        <v>343</v>
      </c>
      <c r="AD324" s="91">
        <v>328</v>
      </c>
      <c r="AE324" s="91">
        <v>295</v>
      </c>
      <c r="AF324" s="91">
        <v>273</v>
      </c>
      <c r="AG324" s="91">
        <v>266</v>
      </c>
      <c r="AH324" s="91">
        <v>266</v>
      </c>
      <c r="AI324" s="91">
        <v>249</v>
      </c>
      <c r="AJ324" s="91">
        <v>362</v>
      </c>
      <c r="AK324" s="91">
        <v>348</v>
      </c>
      <c r="AL324" s="91">
        <v>229</v>
      </c>
      <c r="AM324" s="91">
        <v>215</v>
      </c>
      <c r="AN324" s="91">
        <v>210</v>
      </c>
      <c r="AO324" s="91">
        <v>198.12835367829985</v>
      </c>
      <c r="AP324" s="91">
        <v>186.5366999078999</v>
      </c>
      <c r="AQ324" s="91">
        <v>177.04181603070012</v>
      </c>
      <c r="AR324" s="91">
        <v>168.27285013579996</v>
      </c>
      <c r="AS324" s="91">
        <v>161.512868013</v>
      </c>
      <c r="AT324" s="91">
        <v>154.39964970960014</v>
      </c>
      <c r="AU324" s="91">
        <v>148.17480299000007</v>
      </c>
      <c r="AV324" s="91">
        <v>142.18909941140001</v>
      </c>
      <c r="AW324" s="91">
        <v>137.49184334180003</v>
      </c>
      <c r="AX324" s="91">
        <v>133.02305508520007</v>
      </c>
      <c r="AY324" s="91">
        <v>130.12440934819995</v>
      </c>
      <c r="AZ324" s="91">
        <v>127.11945437840014</v>
      </c>
      <c r="BA324" s="91">
        <v>124.56620694340008</v>
      </c>
      <c r="BB324" s="91">
        <v>122.12018362559998</v>
      </c>
      <c r="BC324" s="91">
        <v>120.51725353370014</v>
      </c>
      <c r="BD324" s="91">
        <v>118.9373433719</v>
      </c>
      <c r="BE324" s="91">
        <v>117.88686862619997</v>
      </c>
      <c r="BF324" s="91">
        <v>116.59217631159996</v>
      </c>
      <c r="BG324" s="91">
        <v>115.57687073739984</v>
      </c>
      <c r="BH324" s="91">
        <v>114.46361368759992</v>
      </c>
      <c r="BI324" s="91">
        <v>113.81011087019996</v>
      </c>
      <c r="BJ324" s="91">
        <v>112.72022958750003</v>
      </c>
      <c r="BK324" s="91">
        <v>111.59381787130009</v>
      </c>
    </row>
    <row r="325" spans="1:63" ht="12.75" customHeight="1" x14ac:dyDescent="0.2">
      <c r="B325" s="98" t="s">
        <v>52</v>
      </c>
      <c r="C325" s="91" t="s">
        <v>32</v>
      </c>
      <c r="D325" s="91" t="s">
        <v>32</v>
      </c>
      <c r="E325" s="91" t="s">
        <v>32</v>
      </c>
      <c r="F325" s="91" t="s">
        <v>32</v>
      </c>
      <c r="G325" s="91">
        <v>669</v>
      </c>
      <c r="H325" s="91">
        <v>696</v>
      </c>
      <c r="I325" s="91">
        <v>723</v>
      </c>
      <c r="J325" s="91">
        <v>738</v>
      </c>
      <c r="K325" s="91">
        <v>762</v>
      </c>
      <c r="L325" s="91">
        <v>726</v>
      </c>
      <c r="M325" s="91">
        <v>769</v>
      </c>
      <c r="N325" s="91">
        <v>793</v>
      </c>
      <c r="O325" s="91">
        <v>810</v>
      </c>
      <c r="P325" s="91">
        <v>854</v>
      </c>
      <c r="Q325" s="91">
        <v>894</v>
      </c>
      <c r="R325" s="91">
        <v>819</v>
      </c>
      <c r="S325" s="91">
        <v>801</v>
      </c>
      <c r="T325" s="91">
        <v>783</v>
      </c>
      <c r="U325" s="91">
        <v>751</v>
      </c>
      <c r="V325" s="91">
        <v>681</v>
      </c>
      <c r="W325" s="91">
        <v>680</v>
      </c>
      <c r="X325" s="91">
        <v>679</v>
      </c>
      <c r="Y325" s="91">
        <v>676</v>
      </c>
      <c r="Z325" s="91">
        <v>639</v>
      </c>
      <c r="AA325" s="91">
        <v>623</v>
      </c>
      <c r="AB325" s="91">
        <v>596</v>
      </c>
      <c r="AC325" s="91">
        <v>583</v>
      </c>
      <c r="AD325" s="91">
        <v>556</v>
      </c>
      <c r="AE325" s="91">
        <v>503</v>
      </c>
      <c r="AF325" s="91">
        <v>494</v>
      </c>
      <c r="AG325" s="91">
        <v>496</v>
      </c>
      <c r="AH325" s="91">
        <v>480</v>
      </c>
      <c r="AI325" s="91">
        <v>464</v>
      </c>
      <c r="AJ325" s="91">
        <v>628</v>
      </c>
      <c r="AK325" s="91">
        <v>608</v>
      </c>
      <c r="AL325" s="91">
        <v>445</v>
      </c>
      <c r="AM325" s="91">
        <v>433</v>
      </c>
      <c r="AN325" s="91">
        <v>426</v>
      </c>
      <c r="AO325" s="91">
        <v>404.64419816449987</v>
      </c>
      <c r="AP325" s="91">
        <v>383.45077256489998</v>
      </c>
      <c r="AQ325" s="91">
        <v>366.10219967959995</v>
      </c>
      <c r="AR325" s="91">
        <v>348.50819925359986</v>
      </c>
      <c r="AS325" s="91">
        <v>333.55046721339977</v>
      </c>
      <c r="AT325" s="91">
        <v>318.29390918309986</v>
      </c>
      <c r="AU325" s="91">
        <v>305.79262734059989</v>
      </c>
      <c r="AV325" s="91">
        <v>292.99335686960012</v>
      </c>
      <c r="AW325" s="91">
        <v>282.15776825860002</v>
      </c>
      <c r="AX325" s="91">
        <v>271.61834210450007</v>
      </c>
      <c r="AY325" s="91">
        <v>263.21506520789984</v>
      </c>
      <c r="AZ325" s="91">
        <v>255.21732039610026</v>
      </c>
      <c r="BA325" s="91">
        <v>248.85178372429988</v>
      </c>
      <c r="BB325" s="91">
        <v>241.86403210929967</v>
      </c>
      <c r="BC325" s="91">
        <v>236.07668480920003</v>
      </c>
      <c r="BD325" s="91">
        <v>230.39873160059989</v>
      </c>
      <c r="BE325" s="91">
        <v>225.88109547199986</v>
      </c>
      <c r="BF325" s="91">
        <v>220.98559654119964</v>
      </c>
      <c r="BG325" s="91">
        <v>216.87441215668235</v>
      </c>
      <c r="BH325" s="91">
        <v>212.56309421916862</v>
      </c>
      <c r="BI325" s="91">
        <v>209.13329093099486</v>
      </c>
      <c r="BJ325" s="91">
        <v>205.39025906088179</v>
      </c>
      <c r="BK325" s="91">
        <v>202.16754464492161</v>
      </c>
    </row>
    <row r="326" spans="1:63" ht="12.75" customHeight="1" x14ac:dyDescent="0.2">
      <c r="B326" s="98" t="s">
        <v>53</v>
      </c>
      <c r="C326" s="91" t="s">
        <v>32</v>
      </c>
      <c r="D326" s="91" t="s">
        <v>32</v>
      </c>
      <c r="E326" s="91" t="s">
        <v>32</v>
      </c>
      <c r="F326" s="91" t="s">
        <v>32</v>
      </c>
      <c r="G326" s="91">
        <v>54</v>
      </c>
      <c r="H326" s="91">
        <v>54</v>
      </c>
      <c r="I326" s="91">
        <v>54</v>
      </c>
      <c r="J326" s="91">
        <v>54</v>
      </c>
      <c r="K326" s="91">
        <v>54</v>
      </c>
      <c r="L326" s="91">
        <v>61</v>
      </c>
      <c r="M326" s="91">
        <v>93</v>
      </c>
      <c r="N326" s="91">
        <v>111</v>
      </c>
      <c r="O326" s="91">
        <v>119</v>
      </c>
      <c r="P326" s="91">
        <v>126</v>
      </c>
      <c r="Q326" s="91">
        <v>136</v>
      </c>
      <c r="R326" s="91">
        <v>107</v>
      </c>
      <c r="S326" s="91">
        <v>105</v>
      </c>
      <c r="T326" s="91">
        <v>102</v>
      </c>
      <c r="U326" s="91">
        <v>98</v>
      </c>
      <c r="V326" s="91">
        <v>92</v>
      </c>
      <c r="W326" s="91">
        <v>92</v>
      </c>
      <c r="X326" s="91">
        <v>86</v>
      </c>
      <c r="Y326" s="91">
        <v>83</v>
      </c>
      <c r="Z326" s="91">
        <v>85</v>
      </c>
      <c r="AA326" s="91">
        <v>80</v>
      </c>
      <c r="AB326" s="91">
        <v>78</v>
      </c>
      <c r="AC326" s="91">
        <v>72</v>
      </c>
      <c r="AD326" s="91">
        <v>66</v>
      </c>
      <c r="AE326" s="91">
        <v>57</v>
      </c>
      <c r="AF326" s="91">
        <v>56</v>
      </c>
      <c r="AG326" s="91">
        <v>54</v>
      </c>
      <c r="AH326" s="91">
        <v>55</v>
      </c>
      <c r="AI326" s="91">
        <v>49</v>
      </c>
      <c r="AJ326" s="91">
        <v>94</v>
      </c>
      <c r="AK326" s="91">
        <v>93</v>
      </c>
      <c r="AL326" s="91">
        <v>59</v>
      </c>
      <c r="AM326" s="91">
        <v>57</v>
      </c>
      <c r="AN326" s="91">
        <v>56</v>
      </c>
      <c r="AO326" s="91">
        <v>52.638739173299989</v>
      </c>
      <c r="AP326" s="91">
        <v>49.28433412350001</v>
      </c>
      <c r="AQ326" s="91">
        <v>46.373717768099986</v>
      </c>
      <c r="AR326" s="91">
        <v>43.678545328699997</v>
      </c>
      <c r="AS326" s="91">
        <v>41.5719623321</v>
      </c>
      <c r="AT326" s="91">
        <v>39.442302840499991</v>
      </c>
      <c r="AU326" s="91">
        <v>37.622303178300001</v>
      </c>
      <c r="AV326" s="91">
        <v>35.904544805299992</v>
      </c>
      <c r="AW326" s="91">
        <v>34.52764907089999</v>
      </c>
      <c r="AX326" s="91">
        <v>32.860199138599995</v>
      </c>
      <c r="AY326" s="91">
        <v>31.265015172000002</v>
      </c>
      <c r="AZ326" s="91">
        <v>29.793868610000004</v>
      </c>
      <c r="BA326" s="91">
        <v>28.57549814770001</v>
      </c>
      <c r="BB326" s="91">
        <v>27.590300320999987</v>
      </c>
      <c r="BC326" s="91">
        <v>27.007988994900007</v>
      </c>
      <c r="BD326" s="91">
        <v>26.233165917299996</v>
      </c>
      <c r="BE326" s="91">
        <v>25.509204206100005</v>
      </c>
      <c r="BF326" s="91">
        <v>25.020502129200015</v>
      </c>
      <c r="BG326" s="91">
        <v>24.898976034600004</v>
      </c>
      <c r="BH326" s="91">
        <v>24.5571273075</v>
      </c>
      <c r="BI326" s="91">
        <v>24.147324545621295</v>
      </c>
      <c r="BJ326" s="91">
        <v>24.198371201477588</v>
      </c>
      <c r="BK326" s="91">
        <v>24.756855746599989</v>
      </c>
    </row>
    <row r="327" spans="1:63" ht="12.75" customHeight="1" x14ac:dyDescent="0.2">
      <c r="B327" s="98" t="s">
        <v>54</v>
      </c>
      <c r="C327" s="91" t="s">
        <v>32</v>
      </c>
      <c r="D327" s="91" t="s">
        <v>32</v>
      </c>
      <c r="E327" s="91" t="s">
        <v>32</v>
      </c>
      <c r="F327" s="91" t="s">
        <v>32</v>
      </c>
      <c r="G327" s="91">
        <v>6</v>
      </c>
      <c r="H327" s="91">
        <v>6</v>
      </c>
      <c r="I327" s="91">
        <v>6</v>
      </c>
      <c r="J327" s="91">
        <v>5</v>
      </c>
      <c r="K327" s="91">
        <v>5</v>
      </c>
      <c r="L327" s="91">
        <v>4</v>
      </c>
      <c r="M327" s="91">
        <v>15</v>
      </c>
      <c r="N327" s="91">
        <v>23</v>
      </c>
      <c r="O327" s="91">
        <v>21</v>
      </c>
      <c r="P327" s="91">
        <v>21</v>
      </c>
      <c r="Q327" s="91">
        <v>21</v>
      </c>
      <c r="R327" s="91">
        <v>20</v>
      </c>
      <c r="S327" s="91">
        <v>18</v>
      </c>
      <c r="T327" s="91">
        <v>18</v>
      </c>
      <c r="U327" s="91">
        <v>17</v>
      </c>
      <c r="V327" s="91">
        <v>16</v>
      </c>
      <c r="W327" s="91">
        <v>17</v>
      </c>
      <c r="X327" s="91">
        <v>15</v>
      </c>
      <c r="Y327" s="91">
        <v>15</v>
      </c>
      <c r="Z327" s="91">
        <v>15</v>
      </c>
      <c r="AA327" s="91">
        <v>13</v>
      </c>
      <c r="AB327" s="91">
        <v>14</v>
      </c>
      <c r="AC327" s="91">
        <v>14</v>
      </c>
      <c r="AD327" s="91">
        <v>15</v>
      </c>
      <c r="AE327" s="91">
        <v>14</v>
      </c>
      <c r="AF327" s="91">
        <v>14</v>
      </c>
      <c r="AG327" s="91">
        <v>13</v>
      </c>
      <c r="AH327" s="91">
        <v>14</v>
      </c>
      <c r="AI327" s="91">
        <v>13</v>
      </c>
      <c r="AJ327" s="91">
        <v>18</v>
      </c>
      <c r="AK327" s="91">
        <v>18</v>
      </c>
      <c r="AL327" s="91">
        <v>10</v>
      </c>
      <c r="AM327" s="91">
        <v>9</v>
      </c>
      <c r="AN327" s="91">
        <v>9</v>
      </c>
      <c r="AO327" s="91">
        <v>8.4433564255999993</v>
      </c>
      <c r="AP327" s="91">
        <v>7.9743207186999996</v>
      </c>
      <c r="AQ327" s="91">
        <v>7.6182142862999997</v>
      </c>
      <c r="AR327" s="91">
        <v>7.2556751943999993</v>
      </c>
      <c r="AS327" s="91">
        <v>6.9355763733</v>
      </c>
      <c r="AT327" s="91">
        <v>6.6066885023000008</v>
      </c>
      <c r="AU327" s="91">
        <v>6.3147524180000003</v>
      </c>
      <c r="AV327" s="91">
        <v>6.0141467196000002</v>
      </c>
      <c r="AW327" s="91">
        <v>5.7455318595999989</v>
      </c>
      <c r="AX327" s="91">
        <v>5.4686352909</v>
      </c>
      <c r="AY327" s="91">
        <v>5.2197971967000001</v>
      </c>
      <c r="AZ327" s="91">
        <v>4.9633173695999995</v>
      </c>
      <c r="BA327" s="91">
        <v>4.7321468497999994</v>
      </c>
      <c r="BB327" s="91">
        <v>4.4939312955999995</v>
      </c>
      <c r="BC327" s="91">
        <v>4.2786328491999992</v>
      </c>
      <c r="BD327" s="91">
        <v>4.0560234259000003</v>
      </c>
      <c r="BE327" s="91">
        <v>3.8553418070000003</v>
      </c>
      <c r="BF327" s="91">
        <v>3.6477009261000002</v>
      </c>
      <c r="BG327" s="91">
        <v>3.4610747881999999</v>
      </c>
      <c r="BH327" s="91">
        <v>3.2680116402000001</v>
      </c>
      <c r="BI327" s="91">
        <v>3.0942829548999997</v>
      </c>
      <c r="BJ327" s="91">
        <v>2.9143808231000006</v>
      </c>
      <c r="BK327" s="91">
        <v>2.7532755976000001</v>
      </c>
    </row>
    <row r="328" spans="1:63" ht="12.75" customHeight="1" x14ac:dyDescent="0.2">
      <c r="B328" s="98" t="s">
        <v>55</v>
      </c>
      <c r="C328" s="91" t="s">
        <v>32</v>
      </c>
      <c r="D328" s="91" t="s">
        <v>32</v>
      </c>
      <c r="E328" s="91" t="s">
        <v>32</v>
      </c>
      <c r="F328" s="91" t="s">
        <v>32</v>
      </c>
      <c r="G328" s="91">
        <v>103</v>
      </c>
      <c r="H328" s="91">
        <v>100</v>
      </c>
      <c r="I328" s="91">
        <v>101</v>
      </c>
      <c r="J328" s="91">
        <v>102</v>
      </c>
      <c r="K328" s="91">
        <v>106</v>
      </c>
      <c r="L328" s="91">
        <v>110</v>
      </c>
      <c r="M328" s="91">
        <v>136</v>
      </c>
      <c r="N328" s="91">
        <v>137</v>
      </c>
      <c r="O328" s="91">
        <v>140</v>
      </c>
      <c r="P328" s="91">
        <v>149</v>
      </c>
      <c r="Q328" s="91">
        <v>162</v>
      </c>
      <c r="R328" s="91">
        <v>156</v>
      </c>
      <c r="S328" s="91">
        <v>148</v>
      </c>
      <c r="T328" s="91">
        <v>152</v>
      </c>
      <c r="U328" s="91">
        <v>140</v>
      </c>
      <c r="V328" s="91">
        <v>120</v>
      </c>
      <c r="W328" s="91">
        <v>116</v>
      </c>
      <c r="X328" s="91">
        <v>123</v>
      </c>
      <c r="Y328" s="91">
        <v>126</v>
      </c>
      <c r="Z328" s="91">
        <v>124</v>
      </c>
      <c r="AA328" s="91">
        <v>122</v>
      </c>
      <c r="AB328" s="91">
        <v>126</v>
      </c>
      <c r="AC328" s="91">
        <v>124</v>
      </c>
      <c r="AD328" s="91">
        <v>124</v>
      </c>
      <c r="AE328" s="91">
        <v>104</v>
      </c>
      <c r="AF328" s="91">
        <v>98</v>
      </c>
      <c r="AG328" s="91">
        <v>97</v>
      </c>
      <c r="AH328" s="91">
        <v>95</v>
      </c>
      <c r="AI328" s="91">
        <v>87</v>
      </c>
      <c r="AJ328" s="91">
        <v>113</v>
      </c>
      <c r="AK328" s="91">
        <v>105</v>
      </c>
      <c r="AL328" s="91">
        <v>87</v>
      </c>
      <c r="AM328" s="91">
        <v>85</v>
      </c>
      <c r="AN328" s="91">
        <v>86</v>
      </c>
      <c r="AO328" s="91">
        <v>82.360265795099991</v>
      </c>
      <c r="AP328" s="91">
        <v>78.919927921899983</v>
      </c>
      <c r="AQ328" s="91">
        <v>76.008377037700015</v>
      </c>
      <c r="AR328" s="91">
        <v>73.262030849499979</v>
      </c>
      <c r="AS328" s="91">
        <v>70.964096014700019</v>
      </c>
      <c r="AT328" s="91">
        <v>68.473777784500001</v>
      </c>
      <c r="AU328" s="91">
        <v>66.076302354200024</v>
      </c>
      <c r="AV328" s="91">
        <v>63.585107357900007</v>
      </c>
      <c r="AW328" s="91">
        <v>61.279043621300033</v>
      </c>
      <c r="AX328" s="91">
        <v>58.964005183400012</v>
      </c>
      <c r="AY328" s="91">
        <v>56.914422135800024</v>
      </c>
      <c r="AZ328" s="91">
        <v>54.853155828799984</v>
      </c>
      <c r="BA328" s="91">
        <v>53.025635519299989</v>
      </c>
      <c r="BB328" s="91">
        <v>51.094086780399984</v>
      </c>
      <c r="BC328" s="91">
        <v>49.283082322420803</v>
      </c>
      <c r="BD328" s="91">
        <v>47.486925993397115</v>
      </c>
      <c r="BE328" s="91">
        <v>45.944519925690592</v>
      </c>
      <c r="BF328" s="91">
        <v>44.232745456636309</v>
      </c>
      <c r="BG328" s="91">
        <v>42.614697958964079</v>
      </c>
      <c r="BH328" s="91">
        <v>40.892713885161967</v>
      </c>
      <c r="BI328" s="91">
        <v>39.298491262187831</v>
      </c>
      <c r="BJ328" s="91">
        <v>37.662824913611345</v>
      </c>
      <c r="BK328" s="91">
        <v>36.20151855159839</v>
      </c>
    </row>
    <row r="329" spans="1:63" ht="12.75" customHeight="1" x14ac:dyDescent="0.2">
      <c r="B329" s="98" t="s">
        <v>59</v>
      </c>
      <c r="C329" s="91" t="s">
        <v>32</v>
      </c>
      <c r="D329" s="91" t="s">
        <v>32</v>
      </c>
      <c r="E329" s="91" t="s">
        <v>32</v>
      </c>
      <c r="F329" s="91" t="s">
        <v>32</v>
      </c>
      <c r="G329" s="91">
        <v>0</v>
      </c>
      <c r="H329" s="91">
        <v>0</v>
      </c>
      <c r="I329" s="91">
        <v>0</v>
      </c>
      <c r="J329" s="91">
        <v>0</v>
      </c>
      <c r="K329" s="91">
        <v>0</v>
      </c>
      <c r="L329" s="91">
        <v>0</v>
      </c>
      <c r="M329" s="91">
        <v>0</v>
      </c>
      <c r="N329" s="91">
        <v>0</v>
      </c>
      <c r="O329" s="91">
        <v>0</v>
      </c>
      <c r="P329" s="91">
        <v>0</v>
      </c>
      <c r="Q329" s="91">
        <v>0</v>
      </c>
      <c r="R329" s="91">
        <v>0</v>
      </c>
      <c r="S329" s="91">
        <v>0</v>
      </c>
      <c r="T329" s="91">
        <v>0</v>
      </c>
      <c r="U329" s="91">
        <v>0</v>
      </c>
      <c r="V329" s="91">
        <v>0</v>
      </c>
      <c r="W329" s="91">
        <v>1</v>
      </c>
      <c r="X329" s="91">
        <v>1</v>
      </c>
      <c r="Y329" s="91">
        <v>1</v>
      </c>
      <c r="Z329" s="91">
        <v>1</v>
      </c>
      <c r="AA329" s="91">
        <v>1</v>
      </c>
      <c r="AB329" s="91">
        <v>1</v>
      </c>
      <c r="AC329" s="91">
        <v>1</v>
      </c>
      <c r="AD329" s="91">
        <v>1</v>
      </c>
      <c r="AE329" s="91">
        <v>1</v>
      </c>
      <c r="AF329" s="91">
        <v>1</v>
      </c>
      <c r="AG329" s="91">
        <v>1</v>
      </c>
      <c r="AH329" s="91">
        <v>2</v>
      </c>
      <c r="AI329" s="91">
        <v>1</v>
      </c>
      <c r="AJ329" s="91">
        <v>1</v>
      </c>
      <c r="AK329" s="91">
        <v>1</v>
      </c>
      <c r="AL329" s="91">
        <v>1</v>
      </c>
      <c r="AM329" s="91">
        <v>1</v>
      </c>
      <c r="AN329" s="91">
        <v>1</v>
      </c>
      <c r="AO329" s="91">
        <v>1.0225246368000001</v>
      </c>
      <c r="AP329" s="91">
        <v>1.0693113746</v>
      </c>
      <c r="AQ329" s="91">
        <v>1.1564590018000001</v>
      </c>
      <c r="AR329" s="91">
        <v>1.2017220946</v>
      </c>
      <c r="AS329" s="91">
        <v>1.2348176455000002</v>
      </c>
      <c r="AT329" s="91">
        <v>1.2870494861999999</v>
      </c>
      <c r="AU329" s="91">
        <v>1.3638768944000002</v>
      </c>
      <c r="AV329" s="91">
        <v>1.4068216549999999</v>
      </c>
      <c r="AW329" s="91">
        <v>1.4298967427000002</v>
      </c>
      <c r="AX329" s="91">
        <v>1.4399823492999999</v>
      </c>
      <c r="AY329" s="91">
        <v>1.4494352763</v>
      </c>
      <c r="AZ329" s="91">
        <v>1.4596302764000002</v>
      </c>
      <c r="BA329" s="91">
        <v>1.4776270057000001</v>
      </c>
      <c r="BB329" s="91">
        <v>1.5012468215000001</v>
      </c>
      <c r="BC329" s="91">
        <v>1.5343518397999998</v>
      </c>
      <c r="BD329" s="91">
        <v>1.5585826549000001</v>
      </c>
      <c r="BE329" s="91">
        <v>1.5757401037000001</v>
      </c>
      <c r="BF329" s="91">
        <v>1.5941787085000001</v>
      </c>
      <c r="BG329" s="91">
        <v>1.614499079</v>
      </c>
      <c r="BH329" s="91">
        <v>1.6349229443</v>
      </c>
      <c r="BI329" s="91">
        <v>1.6550787159999998</v>
      </c>
      <c r="BJ329" s="91">
        <v>1.6761519811000001</v>
      </c>
      <c r="BK329" s="91">
        <v>1.6988126411</v>
      </c>
    </row>
    <row r="330" spans="1:63" ht="12.75" customHeight="1" x14ac:dyDescent="0.2">
      <c r="B330" s="98" t="s">
        <v>60</v>
      </c>
      <c r="C330" s="91" t="s">
        <v>32</v>
      </c>
      <c r="D330" s="91" t="s">
        <v>32</v>
      </c>
      <c r="E330" s="91" t="s">
        <v>32</v>
      </c>
      <c r="F330" s="91" t="s">
        <v>32</v>
      </c>
      <c r="G330" s="98">
        <v>3374</v>
      </c>
      <c r="H330" s="98">
        <v>3469</v>
      </c>
      <c r="I330" s="98">
        <v>3537</v>
      </c>
      <c r="J330" s="98">
        <v>3643</v>
      </c>
      <c r="K330" s="98">
        <v>4018</v>
      </c>
      <c r="L330" s="98">
        <v>4064</v>
      </c>
      <c r="M330" s="98">
        <v>5330</v>
      </c>
      <c r="N330" s="98">
        <v>5632</v>
      </c>
      <c r="O330" s="98">
        <v>5808</v>
      </c>
      <c r="P330" s="98">
        <v>5899</v>
      </c>
      <c r="Q330" s="98">
        <v>6119</v>
      </c>
      <c r="R330" s="98">
        <v>5400</v>
      </c>
      <c r="S330" s="98">
        <v>5188</v>
      </c>
      <c r="T330" s="98">
        <v>5078</v>
      </c>
      <c r="U330" s="98">
        <v>4752</v>
      </c>
      <c r="V330" s="98">
        <v>4160</v>
      </c>
      <c r="W330" s="98">
        <v>4153</v>
      </c>
      <c r="X330" s="98">
        <v>4108</v>
      </c>
      <c r="Y330" s="98">
        <v>4100</v>
      </c>
      <c r="Z330" s="98">
        <v>3956</v>
      </c>
      <c r="AA330" s="98">
        <v>3849</v>
      </c>
      <c r="AB330" s="98">
        <v>3748</v>
      </c>
      <c r="AC330" s="98">
        <v>3694</v>
      </c>
      <c r="AD330" s="98">
        <v>3587</v>
      </c>
      <c r="AE330" s="98">
        <v>3214</v>
      </c>
      <c r="AF330" s="98">
        <v>3090</v>
      </c>
      <c r="AG330" s="98">
        <v>3055</v>
      </c>
      <c r="AH330" s="98">
        <v>2968</v>
      </c>
      <c r="AI330" s="98">
        <v>2835</v>
      </c>
      <c r="AJ330" s="98">
        <v>4611</v>
      </c>
      <c r="AK330" s="98">
        <v>4449</v>
      </c>
      <c r="AL330" s="98">
        <v>2713</v>
      </c>
      <c r="AM330" s="98">
        <v>2660</v>
      </c>
      <c r="AN330" s="98">
        <v>2687</v>
      </c>
      <c r="AO330" s="98">
        <v>2550.1222167184992</v>
      </c>
      <c r="AP330" s="98">
        <v>2416.4213257122997</v>
      </c>
      <c r="AQ330" s="98">
        <v>2304.7074045630002</v>
      </c>
      <c r="AR330" s="98">
        <v>2197.3806784847993</v>
      </c>
      <c r="AS330" s="98">
        <v>2108.5351493953995</v>
      </c>
      <c r="AT330" s="98">
        <v>2019.5481316367006</v>
      </c>
      <c r="AU330" s="98">
        <v>1945.4498002699993</v>
      </c>
      <c r="AV330" s="98">
        <v>1870.4176524727002</v>
      </c>
      <c r="AW330" s="98">
        <v>1807.4199090585003</v>
      </c>
      <c r="AX330" s="98">
        <v>1746.8537056343996</v>
      </c>
      <c r="AY330" s="98">
        <v>1700.0526784178003</v>
      </c>
      <c r="AZ330" s="98">
        <v>1655.5135727154006</v>
      </c>
      <c r="BA330" s="98">
        <v>1620.2291491881999</v>
      </c>
      <c r="BB330" s="98">
        <v>1584.9507724872994</v>
      </c>
      <c r="BC330" s="98">
        <v>1557.5917284975196</v>
      </c>
      <c r="BD330" s="98">
        <v>1530.0104673854967</v>
      </c>
      <c r="BE330" s="98">
        <v>1508.0102082618901</v>
      </c>
      <c r="BF330" s="98">
        <v>1484.3200972850361</v>
      </c>
      <c r="BG330" s="98">
        <v>1465.9417547215457</v>
      </c>
      <c r="BH330" s="98">
        <v>1447.401659391991</v>
      </c>
      <c r="BI330" s="98">
        <v>1433.8767515255608</v>
      </c>
      <c r="BJ330" s="98">
        <v>1419.1327578634809</v>
      </c>
      <c r="BK330" s="98">
        <v>1408.7291593085131</v>
      </c>
    </row>
    <row r="331" spans="1:63" ht="12.75" customHeight="1" x14ac:dyDescent="0.2">
      <c r="A331" s="96"/>
      <c r="B331" s="98" t="s">
        <v>12</v>
      </c>
    </row>
    <row r="332" spans="1:63" ht="12.75" customHeight="1" x14ac:dyDescent="0.2">
      <c r="A332" s="96"/>
    </row>
    <row r="333" spans="1:63" ht="12.75" customHeight="1" x14ac:dyDescent="0.2">
      <c r="A333" s="96"/>
    </row>
    <row r="334" spans="1:63" ht="12.75" customHeight="1" x14ac:dyDescent="0.2">
      <c r="A334" s="96"/>
    </row>
    <row r="335" spans="1:63" ht="12.75" customHeight="1" x14ac:dyDescent="0.2">
      <c r="A335" s="96"/>
    </row>
    <row r="336" spans="1:63" ht="12.75" customHeight="1" x14ac:dyDescent="0.2">
      <c r="A336" s="96"/>
    </row>
    <row r="337" spans="1:63" ht="12.75" customHeight="1" x14ac:dyDescent="0.2">
      <c r="A337" s="96"/>
    </row>
    <row r="338" spans="1:63" ht="12.75" customHeight="1" x14ac:dyDescent="0.2">
      <c r="A338" s="96"/>
    </row>
    <row r="339" spans="1:63" ht="12.75" customHeight="1" x14ac:dyDescent="0.2">
      <c r="A339" s="96"/>
    </row>
    <row r="340" spans="1:63" ht="12.75" customHeight="1" x14ac:dyDescent="0.2">
      <c r="A340" s="96"/>
    </row>
    <row r="341" spans="1:63" ht="12.75" customHeight="1" x14ac:dyDescent="0.2">
      <c r="A341" s="106" t="s">
        <v>71</v>
      </c>
    </row>
    <row r="342" spans="1:63" ht="12.75" customHeight="1" x14ac:dyDescent="0.2">
      <c r="B342" s="98" t="s">
        <v>56</v>
      </c>
      <c r="H342" s="91">
        <v>0</v>
      </c>
      <c r="I342" s="91">
        <v>0</v>
      </c>
      <c r="J342" s="91">
        <v>0</v>
      </c>
      <c r="K342" s="91">
        <v>0</v>
      </c>
      <c r="L342" s="91">
        <v>3065</v>
      </c>
      <c r="M342" s="91">
        <v>3036</v>
      </c>
      <c r="N342" s="91">
        <v>2992</v>
      </c>
      <c r="O342" s="91">
        <v>2928</v>
      </c>
      <c r="P342" s="91">
        <v>2891</v>
      </c>
      <c r="Q342" s="91">
        <v>2855</v>
      </c>
      <c r="R342" s="91">
        <v>3008</v>
      </c>
      <c r="S342" s="91">
        <v>3072</v>
      </c>
      <c r="T342" s="91">
        <v>2801</v>
      </c>
      <c r="U342" s="91">
        <v>2564</v>
      </c>
      <c r="V342" s="91">
        <v>2210</v>
      </c>
      <c r="W342" s="91">
        <v>2290</v>
      </c>
      <c r="X342" s="91">
        <v>2187</v>
      </c>
      <c r="Y342" s="91">
        <v>2146</v>
      </c>
      <c r="Z342" s="91">
        <v>2041</v>
      </c>
      <c r="AA342" s="91">
        <v>1983</v>
      </c>
      <c r="AB342" s="91">
        <v>1926</v>
      </c>
      <c r="AC342" s="91">
        <v>1830</v>
      </c>
      <c r="AD342" s="91">
        <v>1710</v>
      </c>
      <c r="AE342" s="91">
        <v>1663</v>
      </c>
      <c r="AF342" s="91">
        <v>1586</v>
      </c>
      <c r="AG342" s="91">
        <v>1598</v>
      </c>
      <c r="AH342" s="91">
        <v>1567</v>
      </c>
      <c r="AI342" s="91">
        <v>1517</v>
      </c>
      <c r="AJ342" s="91">
        <v>1441</v>
      </c>
      <c r="AK342" s="91">
        <v>1402</v>
      </c>
      <c r="AL342" s="91">
        <v>1387</v>
      </c>
      <c r="AM342" s="91">
        <v>1366</v>
      </c>
      <c r="AN342" s="91">
        <v>1359</v>
      </c>
      <c r="AO342" s="91">
        <v>1348.5307206043997</v>
      </c>
      <c r="AP342" s="91">
        <v>1329.4928042624992</v>
      </c>
      <c r="AQ342" s="91">
        <v>1305.3070915385015</v>
      </c>
      <c r="AR342" s="91">
        <v>1272.8210918533009</v>
      </c>
      <c r="AS342" s="91">
        <v>1241.5161248923998</v>
      </c>
      <c r="AT342" s="91">
        <v>1207.2692041063997</v>
      </c>
      <c r="AU342" s="91">
        <v>1175.3908597361005</v>
      </c>
      <c r="AV342" s="91">
        <v>1140.4907623826273</v>
      </c>
      <c r="AW342" s="91">
        <v>1107.5901390459699</v>
      </c>
      <c r="AX342" s="91">
        <v>1068.2095927488467</v>
      </c>
      <c r="AY342" s="91">
        <v>1030.2836906762686</v>
      </c>
      <c r="AZ342" s="91">
        <v>991.16687273473076</v>
      </c>
      <c r="BA342" s="91">
        <v>951.71980593805324</v>
      </c>
      <c r="BB342" s="91">
        <v>909.49837087839546</v>
      </c>
      <c r="BC342" s="91">
        <v>869.27707315699479</v>
      </c>
      <c r="BD342" s="91">
        <v>828.301421659688</v>
      </c>
      <c r="BE342" s="91">
        <v>789.41025547113713</v>
      </c>
      <c r="BF342" s="91">
        <v>751.5981992233036</v>
      </c>
      <c r="BG342" s="91">
        <v>716.05798253147998</v>
      </c>
      <c r="BH342" s="91">
        <v>679.54630177891431</v>
      </c>
      <c r="BI342" s="91">
        <v>643.89791893849895</v>
      </c>
      <c r="BJ342" s="91">
        <v>609.4370977664463</v>
      </c>
      <c r="BK342" s="91">
        <v>576.88207405202763</v>
      </c>
    </row>
    <row r="343" spans="1:63" ht="12.75" customHeight="1" x14ac:dyDescent="0.2">
      <c r="B343" s="98" t="s">
        <v>49</v>
      </c>
      <c r="H343" s="91">
        <v>0</v>
      </c>
      <c r="I343" s="91">
        <v>0</v>
      </c>
      <c r="J343" s="91">
        <v>0</v>
      </c>
      <c r="K343" s="91">
        <v>0</v>
      </c>
      <c r="L343" s="91">
        <v>2284</v>
      </c>
      <c r="M343" s="91">
        <v>2247</v>
      </c>
      <c r="N343" s="91">
        <v>2194</v>
      </c>
      <c r="O343" s="91">
        <v>2132</v>
      </c>
      <c r="P343" s="91">
        <v>2147</v>
      </c>
      <c r="Q343" s="91">
        <v>2107</v>
      </c>
      <c r="R343" s="91">
        <v>2238</v>
      </c>
      <c r="S343" s="91">
        <v>2292</v>
      </c>
      <c r="T343" s="91">
        <v>2083</v>
      </c>
      <c r="U343" s="91">
        <v>1910</v>
      </c>
      <c r="V343" s="91">
        <v>1567</v>
      </c>
      <c r="W343" s="91">
        <v>1582</v>
      </c>
      <c r="X343" s="91">
        <v>1522</v>
      </c>
      <c r="Y343" s="91">
        <v>1478</v>
      </c>
      <c r="Z343" s="91">
        <v>1375</v>
      </c>
      <c r="AA343" s="91">
        <v>1323</v>
      </c>
      <c r="AB343" s="91">
        <v>1267</v>
      </c>
      <c r="AC343" s="91">
        <v>1207</v>
      </c>
      <c r="AD343" s="91">
        <v>1134</v>
      </c>
      <c r="AE343" s="91">
        <v>1065</v>
      </c>
      <c r="AF343" s="91">
        <v>1030</v>
      </c>
      <c r="AG343" s="91">
        <v>1005</v>
      </c>
      <c r="AH343" s="91">
        <v>967</v>
      </c>
      <c r="AI343" s="91">
        <v>952</v>
      </c>
      <c r="AJ343" s="91">
        <v>909</v>
      </c>
      <c r="AK343" s="91">
        <v>881</v>
      </c>
      <c r="AL343" s="91">
        <v>853</v>
      </c>
      <c r="AM343" s="91">
        <v>826</v>
      </c>
      <c r="AN343" s="91">
        <v>802</v>
      </c>
      <c r="AO343" s="91">
        <v>788.85362070629947</v>
      </c>
      <c r="AP343" s="91">
        <v>765.34597565169963</v>
      </c>
      <c r="AQ343" s="91">
        <v>746.91726647319956</v>
      </c>
      <c r="AR343" s="91">
        <v>726.21155454980078</v>
      </c>
      <c r="AS343" s="91">
        <v>708.08674426539994</v>
      </c>
      <c r="AT343" s="91">
        <v>690.05334418160021</v>
      </c>
      <c r="AU343" s="91">
        <v>673.51671568549989</v>
      </c>
      <c r="AV343" s="91">
        <v>656.02915054650009</v>
      </c>
      <c r="AW343" s="91">
        <v>641.47580473000005</v>
      </c>
      <c r="AX343" s="91">
        <v>627.18668118630046</v>
      </c>
      <c r="AY343" s="91">
        <v>612.83967907219812</v>
      </c>
      <c r="AZ343" s="91">
        <v>597.9569716944286</v>
      </c>
      <c r="BA343" s="91">
        <v>583.84309699171513</v>
      </c>
      <c r="BB343" s="91">
        <v>566.93564118969425</v>
      </c>
      <c r="BC343" s="91">
        <v>600.6191085117282</v>
      </c>
      <c r="BD343" s="91">
        <v>627.41697678978051</v>
      </c>
      <c r="BE343" s="91">
        <v>597.38235581751144</v>
      </c>
      <c r="BF343" s="91">
        <v>577.0617200048157</v>
      </c>
      <c r="BG343" s="91">
        <v>571.2146478913171</v>
      </c>
      <c r="BH343" s="91">
        <v>562.97225021065094</v>
      </c>
      <c r="BI343" s="91">
        <v>546.01830456414768</v>
      </c>
      <c r="BJ343" s="91">
        <v>532.89013387511318</v>
      </c>
      <c r="BK343" s="91">
        <v>516.95205575903628</v>
      </c>
    </row>
    <row r="344" spans="1:63" ht="12.75" customHeight="1" x14ac:dyDescent="0.2">
      <c r="B344" s="98" t="s">
        <v>50</v>
      </c>
      <c r="H344" s="91">
        <v>0</v>
      </c>
      <c r="I344" s="91">
        <v>0</v>
      </c>
      <c r="J344" s="91">
        <v>0</v>
      </c>
      <c r="K344" s="91">
        <v>0</v>
      </c>
      <c r="L344" s="91">
        <v>2171</v>
      </c>
      <c r="M344" s="91">
        <v>2180</v>
      </c>
      <c r="N344" s="91">
        <v>2123</v>
      </c>
      <c r="O344" s="91">
        <v>2092</v>
      </c>
      <c r="P344" s="91">
        <v>2094</v>
      </c>
      <c r="Q344" s="91">
        <v>2150</v>
      </c>
      <c r="R344" s="91">
        <v>2237</v>
      </c>
      <c r="S344" s="91">
        <v>2320</v>
      </c>
      <c r="T344" s="91">
        <v>2209</v>
      </c>
      <c r="U344" s="91">
        <v>2137</v>
      </c>
      <c r="V344" s="91">
        <v>1941</v>
      </c>
      <c r="W344" s="91">
        <v>2037</v>
      </c>
      <c r="X344" s="91">
        <v>2005</v>
      </c>
      <c r="Y344" s="91">
        <v>1986</v>
      </c>
      <c r="Z344" s="91">
        <v>1957</v>
      </c>
      <c r="AA344" s="91">
        <v>1931</v>
      </c>
      <c r="AB344" s="91">
        <v>1923</v>
      </c>
      <c r="AC344" s="91">
        <v>1921</v>
      </c>
      <c r="AD344" s="91">
        <v>1963</v>
      </c>
      <c r="AE344" s="91">
        <v>1941</v>
      </c>
      <c r="AF344" s="91">
        <v>1904</v>
      </c>
      <c r="AG344" s="91">
        <v>2007</v>
      </c>
      <c r="AH344" s="91">
        <v>2007</v>
      </c>
      <c r="AI344" s="91">
        <v>2062</v>
      </c>
      <c r="AJ344" s="91">
        <v>2023</v>
      </c>
      <c r="AK344" s="91">
        <v>2052</v>
      </c>
      <c r="AL344" s="91">
        <v>2083</v>
      </c>
      <c r="AM344" s="91">
        <v>2099</v>
      </c>
      <c r="AN344" s="91">
        <v>2182</v>
      </c>
      <c r="AO344" s="91">
        <v>2167.0431496202987</v>
      </c>
      <c r="AP344" s="91">
        <v>2143.9622248540013</v>
      </c>
      <c r="AQ344" s="91">
        <v>2118.2249282977996</v>
      </c>
      <c r="AR344" s="91">
        <v>2081.0705273324002</v>
      </c>
      <c r="AS344" s="91">
        <v>2043.0518189592003</v>
      </c>
      <c r="AT344" s="91">
        <v>1999.0718818911009</v>
      </c>
      <c r="AU344" s="91">
        <v>1954.4119345341007</v>
      </c>
      <c r="AV344" s="91">
        <v>1907.876672740098</v>
      </c>
      <c r="AW344" s="91">
        <v>1863.8167769891684</v>
      </c>
      <c r="AX344" s="91">
        <v>1817.2102168801821</v>
      </c>
      <c r="AY344" s="91">
        <v>1771.9688119831605</v>
      </c>
      <c r="AZ344" s="91">
        <v>1724.983371684461</v>
      </c>
      <c r="BA344" s="91">
        <v>1672.9579868691353</v>
      </c>
      <c r="BB344" s="91">
        <v>1618.3834463490127</v>
      </c>
      <c r="BC344" s="91">
        <v>1565.2698235222588</v>
      </c>
      <c r="BD344" s="91">
        <v>1510.5602580777322</v>
      </c>
      <c r="BE344" s="91">
        <v>1457.5366600896309</v>
      </c>
      <c r="BF344" s="91">
        <v>1402.5368213208135</v>
      </c>
      <c r="BG344" s="91">
        <v>1350.1749820726516</v>
      </c>
      <c r="BH344" s="91">
        <v>1296.7414153333177</v>
      </c>
      <c r="BI344" s="91">
        <v>1246.2243119231061</v>
      </c>
      <c r="BJ344" s="91">
        <v>1195.2847960550471</v>
      </c>
      <c r="BK344" s="91">
        <v>1147.5569953765314</v>
      </c>
    </row>
    <row r="345" spans="1:63" ht="12.75" customHeight="1" x14ac:dyDescent="0.2">
      <c r="B345" s="98" t="s">
        <v>51</v>
      </c>
      <c r="H345" s="91">
        <v>0</v>
      </c>
      <c r="I345" s="91">
        <v>0</v>
      </c>
      <c r="J345" s="91">
        <v>0</v>
      </c>
      <c r="K345" s="91">
        <v>0</v>
      </c>
      <c r="L345" s="91">
        <v>780</v>
      </c>
      <c r="M345" s="91">
        <v>781</v>
      </c>
      <c r="N345" s="91">
        <v>748</v>
      </c>
      <c r="O345" s="91">
        <v>728</v>
      </c>
      <c r="P345" s="91">
        <v>724</v>
      </c>
      <c r="Q345" s="91">
        <v>726</v>
      </c>
      <c r="R345" s="91">
        <v>746</v>
      </c>
      <c r="S345" s="91">
        <v>760</v>
      </c>
      <c r="T345" s="91">
        <v>687</v>
      </c>
      <c r="U345" s="91">
        <v>609</v>
      </c>
      <c r="V345" s="91">
        <v>455</v>
      </c>
      <c r="W345" s="91">
        <v>467</v>
      </c>
      <c r="X345" s="91">
        <v>462</v>
      </c>
      <c r="Y345" s="91">
        <v>440</v>
      </c>
      <c r="Z345" s="91">
        <v>435</v>
      </c>
      <c r="AA345" s="91">
        <v>425</v>
      </c>
      <c r="AB345" s="91">
        <v>426</v>
      </c>
      <c r="AC345" s="91">
        <v>401</v>
      </c>
      <c r="AD345" s="91">
        <v>382</v>
      </c>
      <c r="AE345" s="91">
        <v>372</v>
      </c>
      <c r="AF345" s="91">
        <v>354</v>
      </c>
      <c r="AG345" s="91">
        <v>355</v>
      </c>
      <c r="AH345" s="91">
        <v>355</v>
      </c>
      <c r="AI345" s="91">
        <v>346</v>
      </c>
      <c r="AJ345" s="91">
        <v>330</v>
      </c>
      <c r="AK345" s="91">
        <v>326</v>
      </c>
      <c r="AL345" s="91">
        <v>320</v>
      </c>
      <c r="AM345" s="91">
        <v>322</v>
      </c>
      <c r="AN345" s="91">
        <v>328</v>
      </c>
      <c r="AO345" s="91">
        <v>329.91241620459988</v>
      </c>
      <c r="AP345" s="91">
        <v>328.04375366920021</v>
      </c>
      <c r="AQ345" s="91">
        <v>324.59509065920031</v>
      </c>
      <c r="AR345" s="91">
        <v>320.02490628620012</v>
      </c>
      <c r="AS345" s="91">
        <v>315.47997402380003</v>
      </c>
      <c r="AT345" s="91">
        <v>310.57340273900024</v>
      </c>
      <c r="AU345" s="91">
        <v>306.19180709869988</v>
      </c>
      <c r="AV345" s="91">
        <v>302.33029938260012</v>
      </c>
      <c r="AW345" s="91">
        <v>299.37108561190001</v>
      </c>
      <c r="AX345" s="91">
        <v>295.77042942600013</v>
      </c>
      <c r="AY345" s="91">
        <v>292.27284125040001</v>
      </c>
      <c r="AZ345" s="91">
        <v>288.52362901230015</v>
      </c>
      <c r="BA345" s="91">
        <v>284.21380905140012</v>
      </c>
      <c r="BB345" s="91">
        <v>280.01767323279995</v>
      </c>
      <c r="BC345" s="91">
        <v>276.31761369454898</v>
      </c>
      <c r="BD345" s="91">
        <v>272.33863870929684</v>
      </c>
      <c r="BE345" s="91">
        <v>268.61118323612692</v>
      </c>
      <c r="BF345" s="91">
        <v>264.4957343015468</v>
      </c>
      <c r="BG345" s="91">
        <v>260.68140708808971</v>
      </c>
      <c r="BH345" s="91">
        <v>256.56285471610494</v>
      </c>
      <c r="BI345" s="91">
        <v>252.69989644304772</v>
      </c>
      <c r="BJ345" s="91">
        <v>248.25314070137387</v>
      </c>
      <c r="BK345" s="91">
        <v>243.86290299743007</v>
      </c>
    </row>
    <row r="346" spans="1:63" ht="12.75" customHeight="1" x14ac:dyDescent="0.2">
      <c r="B346" s="98" t="s">
        <v>52</v>
      </c>
      <c r="H346" s="91">
        <v>0</v>
      </c>
      <c r="I346" s="91">
        <v>0</v>
      </c>
      <c r="J346" s="91">
        <v>0</v>
      </c>
      <c r="K346" s="91">
        <v>0</v>
      </c>
      <c r="L346" s="91">
        <v>799</v>
      </c>
      <c r="M346" s="91">
        <v>803</v>
      </c>
      <c r="N346" s="91">
        <v>803</v>
      </c>
      <c r="O346" s="91">
        <v>800</v>
      </c>
      <c r="P346" s="91">
        <v>793</v>
      </c>
      <c r="Q346" s="91">
        <v>785</v>
      </c>
      <c r="R346" s="91">
        <v>811</v>
      </c>
      <c r="S346" s="91">
        <v>847</v>
      </c>
      <c r="T346" s="91">
        <v>773</v>
      </c>
      <c r="U346" s="91">
        <v>729</v>
      </c>
      <c r="V346" s="91">
        <v>594</v>
      </c>
      <c r="W346" s="91">
        <v>609</v>
      </c>
      <c r="X346" s="91">
        <v>594</v>
      </c>
      <c r="Y346" s="91">
        <v>613</v>
      </c>
      <c r="Z346" s="91">
        <v>599</v>
      </c>
      <c r="AA346" s="91">
        <v>589</v>
      </c>
      <c r="AB346" s="91">
        <v>578</v>
      </c>
      <c r="AC346" s="91">
        <v>552</v>
      </c>
      <c r="AD346" s="91">
        <v>543</v>
      </c>
      <c r="AE346" s="91">
        <v>536</v>
      </c>
      <c r="AF346" s="91">
        <v>526</v>
      </c>
      <c r="AG346" s="91">
        <v>521</v>
      </c>
      <c r="AH346" s="91">
        <v>504</v>
      </c>
      <c r="AI346" s="91">
        <v>510</v>
      </c>
      <c r="AJ346" s="91">
        <v>496</v>
      </c>
      <c r="AK346" s="91">
        <v>487</v>
      </c>
      <c r="AL346" s="91">
        <v>486</v>
      </c>
      <c r="AM346" s="91">
        <v>477</v>
      </c>
      <c r="AN346" s="91">
        <v>471</v>
      </c>
      <c r="AO346" s="91">
        <v>464.55727867409985</v>
      </c>
      <c r="AP346" s="91">
        <v>460.71362472220034</v>
      </c>
      <c r="AQ346" s="91">
        <v>456.90067381889975</v>
      </c>
      <c r="AR346" s="91">
        <v>450.52887846690015</v>
      </c>
      <c r="AS346" s="91">
        <v>444.46622621700021</v>
      </c>
      <c r="AT346" s="91">
        <v>432.13794939249999</v>
      </c>
      <c r="AU346" s="91">
        <v>420.9462542071002</v>
      </c>
      <c r="AV346" s="91">
        <v>409.74342822419953</v>
      </c>
      <c r="AW346" s="91">
        <v>400.18615152809963</v>
      </c>
      <c r="AX346" s="91">
        <v>387.53000923149989</v>
      </c>
      <c r="AY346" s="91">
        <v>375.69633897768699</v>
      </c>
      <c r="AZ346" s="91">
        <v>362.4247586546216</v>
      </c>
      <c r="BA346" s="91">
        <v>359.94325551870014</v>
      </c>
      <c r="BB346" s="91">
        <v>347.75834758155884</v>
      </c>
      <c r="BC346" s="91">
        <v>344.12007428797216</v>
      </c>
      <c r="BD346" s="91">
        <v>332.37303313926191</v>
      </c>
      <c r="BE346" s="91">
        <v>326.91088283215993</v>
      </c>
      <c r="BF346" s="91">
        <v>315.29989906168311</v>
      </c>
      <c r="BG346" s="91">
        <v>305.08826875691921</v>
      </c>
      <c r="BH346" s="91">
        <v>292.41778364019456</v>
      </c>
      <c r="BI346" s="91">
        <v>281.06181899736492</v>
      </c>
      <c r="BJ346" s="91">
        <v>268.81339022587645</v>
      </c>
      <c r="BK346" s="91">
        <v>255.897840230691</v>
      </c>
    </row>
    <row r="347" spans="1:63" ht="12.75" customHeight="1" x14ac:dyDescent="0.2">
      <c r="B347" s="98" t="s">
        <v>53</v>
      </c>
      <c r="H347" s="91">
        <v>0</v>
      </c>
      <c r="I347" s="91">
        <v>0</v>
      </c>
      <c r="J347" s="91">
        <v>0</v>
      </c>
      <c r="K347" s="91">
        <v>0</v>
      </c>
      <c r="L347" s="91">
        <v>231</v>
      </c>
      <c r="M347" s="91">
        <v>237</v>
      </c>
      <c r="N347" s="91">
        <v>237</v>
      </c>
      <c r="O347" s="91">
        <v>225</v>
      </c>
      <c r="P347" s="91">
        <v>213</v>
      </c>
      <c r="Q347" s="91">
        <v>219</v>
      </c>
      <c r="R347" s="91">
        <v>227</v>
      </c>
      <c r="S347" s="91">
        <v>228</v>
      </c>
      <c r="T347" s="91">
        <v>210</v>
      </c>
      <c r="U347" s="91">
        <v>193</v>
      </c>
      <c r="V347" s="91">
        <v>156</v>
      </c>
      <c r="W347" s="91">
        <v>166</v>
      </c>
      <c r="X347" s="91">
        <v>168</v>
      </c>
      <c r="Y347" s="91">
        <v>174</v>
      </c>
      <c r="Z347" s="91">
        <v>175</v>
      </c>
      <c r="AA347" s="91">
        <v>176</v>
      </c>
      <c r="AB347" s="91">
        <v>171</v>
      </c>
      <c r="AC347" s="91">
        <v>174</v>
      </c>
      <c r="AD347" s="91">
        <v>178</v>
      </c>
      <c r="AE347" s="91">
        <v>168</v>
      </c>
      <c r="AF347" s="91">
        <v>158</v>
      </c>
      <c r="AG347" s="91">
        <v>166</v>
      </c>
      <c r="AH347" s="91">
        <v>167</v>
      </c>
      <c r="AI347" s="91">
        <v>167</v>
      </c>
      <c r="AJ347" s="91">
        <v>166</v>
      </c>
      <c r="AK347" s="91">
        <v>164</v>
      </c>
      <c r="AL347" s="91">
        <v>167</v>
      </c>
      <c r="AM347" s="91">
        <v>166</v>
      </c>
      <c r="AN347" s="91">
        <v>169</v>
      </c>
      <c r="AO347" s="91">
        <v>166.90451730259988</v>
      </c>
      <c r="AP347" s="91">
        <v>163.71966164759993</v>
      </c>
      <c r="AQ347" s="91">
        <v>160.51184726580016</v>
      </c>
      <c r="AR347" s="91">
        <v>157.40068596050003</v>
      </c>
      <c r="AS347" s="91">
        <v>154.78543526519999</v>
      </c>
      <c r="AT347" s="91">
        <v>152.36896094929995</v>
      </c>
      <c r="AU347" s="91">
        <v>150.48667118220001</v>
      </c>
      <c r="AV347" s="91">
        <v>148.18116057849994</v>
      </c>
      <c r="AW347" s="91">
        <v>145.84416332329997</v>
      </c>
      <c r="AX347" s="91">
        <v>143.82295839399995</v>
      </c>
      <c r="AY347" s="91">
        <v>142.11691251089997</v>
      </c>
      <c r="AZ347" s="91">
        <v>140.18635781749995</v>
      </c>
      <c r="BA347" s="91">
        <v>138.13288406790005</v>
      </c>
      <c r="BB347" s="91">
        <v>136.03713386989995</v>
      </c>
      <c r="BC347" s="91">
        <v>134.11446618419996</v>
      </c>
      <c r="BD347" s="91">
        <v>131.76343148369997</v>
      </c>
      <c r="BE347" s="91">
        <v>129.28650144200006</v>
      </c>
      <c r="BF347" s="91">
        <v>126.6827290024</v>
      </c>
      <c r="BG347" s="91">
        <v>124.20296959320005</v>
      </c>
      <c r="BH347" s="91">
        <v>121.3797327712</v>
      </c>
      <c r="BI347" s="91">
        <v>118.53557492977541</v>
      </c>
      <c r="BJ347" s="91">
        <v>115.40515588343644</v>
      </c>
      <c r="BK347" s="91">
        <v>112.3053350563266</v>
      </c>
    </row>
    <row r="348" spans="1:63" ht="12.75" customHeight="1" x14ac:dyDescent="0.2">
      <c r="B348" s="98" t="s">
        <v>54</v>
      </c>
      <c r="H348" s="91">
        <v>0</v>
      </c>
      <c r="I348" s="91">
        <v>0</v>
      </c>
      <c r="J348" s="91">
        <v>0</v>
      </c>
      <c r="K348" s="91">
        <v>0</v>
      </c>
      <c r="L348" s="91">
        <v>19</v>
      </c>
      <c r="M348" s="91">
        <v>16</v>
      </c>
      <c r="N348" s="91">
        <v>16</v>
      </c>
      <c r="O348" s="91">
        <v>18</v>
      </c>
      <c r="P348" s="91">
        <v>18</v>
      </c>
      <c r="Q348" s="91">
        <v>19</v>
      </c>
      <c r="R348" s="91">
        <v>18</v>
      </c>
      <c r="S348" s="91">
        <v>19</v>
      </c>
      <c r="T348" s="91">
        <v>18</v>
      </c>
      <c r="U348" s="91">
        <v>20</v>
      </c>
      <c r="V348" s="91">
        <v>12</v>
      </c>
      <c r="W348" s="91">
        <v>12</v>
      </c>
      <c r="X348" s="91">
        <v>12</v>
      </c>
      <c r="Y348" s="91">
        <v>13</v>
      </c>
      <c r="Z348" s="91">
        <v>13</v>
      </c>
      <c r="AA348" s="91">
        <v>17</v>
      </c>
      <c r="AB348" s="91">
        <v>17</v>
      </c>
      <c r="AC348" s="91">
        <v>18</v>
      </c>
      <c r="AD348" s="91">
        <v>18</v>
      </c>
      <c r="AE348" s="91">
        <v>16</v>
      </c>
      <c r="AF348" s="91">
        <v>17</v>
      </c>
      <c r="AG348" s="91">
        <v>21</v>
      </c>
      <c r="AH348" s="91">
        <v>25</v>
      </c>
      <c r="AI348" s="91">
        <v>26</v>
      </c>
      <c r="AJ348" s="91">
        <v>24</v>
      </c>
      <c r="AK348" s="91">
        <v>23</v>
      </c>
      <c r="AL348" s="91">
        <v>21</v>
      </c>
      <c r="AM348" s="91">
        <v>24</v>
      </c>
      <c r="AN348" s="91">
        <v>25</v>
      </c>
      <c r="AO348" s="91">
        <v>24.432419058399997</v>
      </c>
      <c r="AP348" s="91">
        <v>23.735566025499999</v>
      </c>
      <c r="AQ348" s="91">
        <v>23.030936387800001</v>
      </c>
      <c r="AR348" s="91">
        <v>22.367561851100003</v>
      </c>
      <c r="AS348" s="91">
        <v>21.786235646800002</v>
      </c>
      <c r="AT348" s="91">
        <v>21.061611295600002</v>
      </c>
      <c r="AU348" s="91">
        <v>20.306255786500003</v>
      </c>
      <c r="AV348" s="91">
        <v>19.626434260499998</v>
      </c>
      <c r="AW348" s="91">
        <v>19.039806711200001</v>
      </c>
      <c r="AX348" s="91">
        <v>18.356712779799999</v>
      </c>
      <c r="AY348" s="91">
        <v>17.655329911300004</v>
      </c>
      <c r="AZ348" s="91">
        <v>17.024013887499994</v>
      </c>
      <c r="BA348" s="91">
        <v>16.476617446299993</v>
      </c>
      <c r="BB348" s="91">
        <v>15.893887754000001</v>
      </c>
      <c r="BC348" s="91">
        <v>15.343645809800003</v>
      </c>
      <c r="BD348" s="91">
        <v>14.812536863</v>
      </c>
      <c r="BE348" s="91">
        <v>14.347294119999997</v>
      </c>
      <c r="BF348" s="91">
        <v>13.766214832199999</v>
      </c>
      <c r="BG348" s="91">
        <v>13.128273032500001</v>
      </c>
      <c r="BH348" s="91">
        <v>12.535035926399997</v>
      </c>
      <c r="BI348" s="91">
        <v>12.0308528263</v>
      </c>
      <c r="BJ348" s="91">
        <v>11.464216895200002</v>
      </c>
      <c r="BK348" s="91">
        <v>10.886871375831998</v>
      </c>
    </row>
    <row r="349" spans="1:63" ht="12.75" customHeight="1" x14ac:dyDescent="0.2">
      <c r="B349" s="98" t="s">
        <v>55</v>
      </c>
      <c r="H349" s="91">
        <v>0</v>
      </c>
      <c r="I349" s="91">
        <v>0</v>
      </c>
      <c r="J349" s="91">
        <v>0</v>
      </c>
      <c r="K349" s="91">
        <v>0</v>
      </c>
      <c r="L349" s="91">
        <v>144</v>
      </c>
      <c r="M349" s="91">
        <v>144</v>
      </c>
      <c r="N349" s="91">
        <v>146</v>
      </c>
      <c r="O349" s="91">
        <v>138</v>
      </c>
      <c r="P349" s="91">
        <v>139</v>
      </c>
      <c r="Q349" s="91">
        <v>132</v>
      </c>
      <c r="R349" s="91">
        <v>141</v>
      </c>
      <c r="S349" s="91">
        <v>143</v>
      </c>
      <c r="T349" s="91">
        <v>132</v>
      </c>
      <c r="U349" s="91">
        <v>115</v>
      </c>
      <c r="V349" s="91">
        <v>103</v>
      </c>
      <c r="W349" s="91">
        <v>113</v>
      </c>
      <c r="X349" s="91">
        <v>112</v>
      </c>
      <c r="Y349" s="91">
        <v>117</v>
      </c>
      <c r="Z349" s="91">
        <v>113</v>
      </c>
      <c r="AA349" s="91">
        <v>116</v>
      </c>
      <c r="AB349" s="91">
        <v>120</v>
      </c>
      <c r="AC349" s="91">
        <v>121</v>
      </c>
      <c r="AD349" s="91">
        <v>120</v>
      </c>
      <c r="AE349" s="91">
        <v>115</v>
      </c>
      <c r="AF349" s="91">
        <v>120</v>
      </c>
      <c r="AG349" s="91">
        <v>135</v>
      </c>
      <c r="AH349" s="91">
        <v>133</v>
      </c>
      <c r="AI349" s="91">
        <v>127</v>
      </c>
      <c r="AJ349" s="91">
        <v>117</v>
      </c>
      <c r="AK349" s="91">
        <v>119</v>
      </c>
      <c r="AL349" s="91">
        <v>122</v>
      </c>
      <c r="AM349" s="91">
        <v>117</v>
      </c>
      <c r="AN349" s="91">
        <v>116</v>
      </c>
      <c r="AO349" s="91">
        <v>120.28329694930005</v>
      </c>
      <c r="AP349" s="91">
        <v>122.85654312570001</v>
      </c>
      <c r="AQ349" s="91">
        <v>123.55496704989999</v>
      </c>
      <c r="AR349" s="91">
        <v>121.91599506840001</v>
      </c>
      <c r="AS349" s="91">
        <v>118.95133446419996</v>
      </c>
      <c r="AT349" s="91">
        <v>115.3833483409</v>
      </c>
      <c r="AU349" s="91">
        <v>111.90097047209997</v>
      </c>
      <c r="AV349" s="91">
        <v>108.32097131850004</v>
      </c>
      <c r="AW349" s="91">
        <v>105.01943680929996</v>
      </c>
      <c r="AX349" s="91">
        <v>101.57908913260002</v>
      </c>
      <c r="AY349" s="91">
        <v>98.248675609100019</v>
      </c>
      <c r="AZ349" s="91">
        <v>94.653687325499988</v>
      </c>
      <c r="BA349" s="91">
        <v>90.488657353999997</v>
      </c>
      <c r="BB349" s="91">
        <v>86.223342501799991</v>
      </c>
      <c r="BC349" s="91">
        <v>82.281012942220826</v>
      </c>
      <c r="BD349" s="91">
        <v>78.214351079197087</v>
      </c>
      <c r="BE349" s="91">
        <v>74.310695187690598</v>
      </c>
      <c r="BF349" s="91">
        <v>70.430385187636332</v>
      </c>
      <c r="BG349" s="91">
        <v>66.872747671385241</v>
      </c>
      <c r="BH349" s="91">
        <v>63.394130546403566</v>
      </c>
      <c r="BI349" s="91">
        <v>60.261092040396484</v>
      </c>
      <c r="BJ349" s="91">
        <v>56.874834874568329</v>
      </c>
      <c r="BK349" s="91">
        <v>53.639359427498739</v>
      </c>
    </row>
    <row r="350" spans="1:63" ht="12.75" customHeight="1" x14ac:dyDescent="0.2">
      <c r="B350" s="98" t="s">
        <v>59</v>
      </c>
      <c r="H350" s="91">
        <v>0</v>
      </c>
      <c r="I350" s="91">
        <v>0</v>
      </c>
      <c r="J350" s="91">
        <v>0</v>
      </c>
      <c r="K350" s="91">
        <v>0</v>
      </c>
      <c r="L350" s="91">
        <v>0</v>
      </c>
      <c r="M350" s="91">
        <v>0</v>
      </c>
      <c r="N350" s="91">
        <v>0</v>
      </c>
      <c r="O350" s="91">
        <v>0</v>
      </c>
      <c r="P350" s="91">
        <v>0</v>
      </c>
      <c r="Q350" s="91">
        <v>0</v>
      </c>
      <c r="R350" s="91">
        <v>0</v>
      </c>
      <c r="S350" s="91">
        <v>10</v>
      </c>
      <c r="T350" s="91">
        <v>11</v>
      </c>
      <c r="U350" s="91">
        <v>8</v>
      </c>
      <c r="V350" s="91">
        <v>5</v>
      </c>
      <c r="W350" s="91">
        <v>6</v>
      </c>
      <c r="X350" s="91">
        <v>6</v>
      </c>
      <c r="Y350" s="91">
        <v>7</v>
      </c>
      <c r="Z350" s="91">
        <v>7</v>
      </c>
      <c r="AA350" s="91">
        <v>7</v>
      </c>
      <c r="AB350" s="91">
        <v>6</v>
      </c>
      <c r="AC350" s="91">
        <v>4</v>
      </c>
      <c r="AD350" s="91">
        <v>3</v>
      </c>
      <c r="AE350" s="91">
        <v>3</v>
      </c>
      <c r="AF350" s="91">
        <v>3</v>
      </c>
      <c r="AG350" s="91">
        <v>3</v>
      </c>
      <c r="AH350" s="91">
        <v>2</v>
      </c>
      <c r="AI350" s="91">
        <v>4</v>
      </c>
      <c r="AJ350" s="91">
        <v>4</v>
      </c>
      <c r="AK350" s="91">
        <v>6</v>
      </c>
      <c r="AL350" s="91">
        <v>6</v>
      </c>
      <c r="AM350" s="91">
        <v>7</v>
      </c>
      <c r="AN350" s="91">
        <v>6</v>
      </c>
      <c r="AO350" s="91">
        <v>24.689899806699994</v>
      </c>
      <c r="AP350" s="91">
        <v>34.530534316100002</v>
      </c>
      <c r="AQ350" s="91">
        <v>43.854700412100016</v>
      </c>
      <c r="AR350" s="91">
        <v>50.305254924000003</v>
      </c>
      <c r="AS350" s="91">
        <v>56.105600063999987</v>
      </c>
      <c r="AT350" s="91">
        <v>58.953431921900012</v>
      </c>
      <c r="AU350" s="91">
        <v>60.868445523700004</v>
      </c>
      <c r="AV350" s="91">
        <v>61.868255574100012</v>
      </c>
      <c r="AW350" s="91">
        <v>62.413366511299991</v>
      </c>
      <c r="AX350" s="91">
        <v>62.43596046079999</v>
      </c>
      <c r="AY350" s="91">
        <v>62.103684370200007</v>
      </c>
      <c r="AZ350" s="91">
        <v>61.245364285999997</v>
      </c>
      <c r="BA350" s="91">
        <v>48.524834636000001</v>
      </c>
      <c r="BB350" s="91">
        <v>45.486692427599998</v>
      </c>
      <c r="BC350" s="91">
        <v>35.405318875799992</v>
      </c>
      <c r="BD350" s="91">
        <v>33.050772188400003</v>
      </c>
      <c r="BE350" s="91">
        <v>24.535119279700005</v>
      </c>
      <c r="BF350" s="91">
        <v>22.531146209499997</v>
      </c>
      <c r="BG350" s="91">
        <v>19.187300196799999</v>
      </c>
      <c r="BH350" s="91">
        <v>18.173797065100004</v>
      </c>
      <c r="BI350" s="91">
        <v>16.664784667400003</v>
      </c>
      <c r="BJ350" s="91">
        <v>16.075660770400003</v>
      </c>
      <c r="BK350" s="91">
        <v>15.766206886000001</v>
      </c>
    </row>
    <row r="351" spans="1:63" ht="12.75" customHeight="1" x14ac:dyDescent="0.2">
      <c r="B351" s="98" t="s">
        <v>60</v>
      </c>
      <c r="H351" s="98">
        <v>0</v>
      </c>
      <c r="I351" s="98">
        <v>0</v>
      </c>
      <c r="J351" s="98">
        <v>0</v>
      </c>
      <c r="K351" s="98">
        <v>0</v>
      </c>
      <c r="L351" s="98">
        <v>9493</v>
      </c>
      <c r="M351" s="98">
        <v>9444</v>
      </c>
      <c r="N351" s="98">
        <v>9259</v>
      </c>
      <c r="O351" s="98">
        <v>9061</v>
      </c>
      <c r="P351" s="98">
        <v>9019</v>
      </c>
      <c r="Q351" s="98">
        <v>8993</v>
      </c>
      <c r="R351" s="98">
        <v>9426</v>
      </c>
      <c r="S351" s="98">
        <v>9691</v>
      </c>
      <c r="T351" s="98">
        <v>8924</v>
      </c>
      <c r="U351" s="98">
        <v>8285</v>
      </c>
      <c r="V351" s="98">
        <v>7043</v>
      </c>
      <c r="W351" s="98">
        <v>7282</v>
      </c>
      <c r="X351" s="98">
        <v>7068</v>
      </c>
      <c r="Y351" s="98">
        <v>6974</v>
      </c>
      <c r="Z351" s="98">
        <v>6715</v>
      </c>
      <c r="AA351" s="98">
        <v>6567</v>
      </c>
      <c r="AB351" s="98">
        <v>6434</v>
      </c>
      <c r="AC351" s="98">
        <v>6228</v>
      </c>
      <c r="AD351" s="98">
        <v>6051</v>
      </c>
      <c r="AE351" s="98">
        <v>5879</v>
      </c>
      <c r="AF351" s="98">
        <v>5698</v>
      </c>
      <c r="AG351" s="98">
        <v>5811</v>
      </c>
      <c r="AH351" s="98">
        <v>5727</v>
      </c>
      <c r="AI351" s="98">
        <v>5711</v>
      </c>
      <c r="AJ351" s="98">
        <v>5510</v>
      </c>
      <c r="AK351" s="98">
        <v>5460</v>
      </c>
      <c r="AL351" s="98">
        <v>5445</v>
      </c>
      <c r="AM351" s="98">
        <v>5404</v>
      </c>
      <c r="AN351" s="98">
        <v>5458</v>
      </c>
      <c r="AO351" s="98">
        <v>5435.2073189266976</v>
      </c>
      <c r="AP351" s="98">
        <v>5372.4006882745016</v>
      </c>
      <c r="AQ351" s="98">
        <v>5302.8975019032014</v>
      </c>
      <c r="AR351" s="98">
        <v>5202.6464562926012</v>
      </c>
      <c r="AS351" s="98">
        <v>5104.2294937980014</v>
      </c>
      <c r="AT351" s="98">
        <v>4986.873134818301</v>
      </c>
      <c r="AU351" s="98">
        <v>4874.0199142260008</v>
      </c>
      <c r="AV351" s="98">
        <v>4754.4671350076242</v>
      </c>
      <c r="AW351" s="98">
        <v>4644.7567312602378</v>
      </c>
      <c r="AX351" s="98">
        <v>4522.1016502400289</v>
      </c>
      <c r="AY351" s="98">
        <v>4403.1859643612152</v>
      </c>
      <c r="AZ351" s="98">
        <v>4278.1650270970422</v>
      </c>
      <c r="BA351" s="98">
        <v>4146.3009478732038</v>
      </c>
      <c r="BB351" s="98">
        <v>4006.2345357847607</v>
      </c>
      <c r="BC351" s="98">
        <v>3922.7481369855236</v>
      </c>
      <c r="BD351" s="98">
        <v>3828.8314199900565</v>
      </c>
      <c r="BE351" s="98">
        <v>3682.3309474759571</v>
      </c>
      <c r="BF351" s="98">
        <v>3544.4028491438985</v>
      </c>
      <c r="BG351" s="98">
        <v>3426.6085788343435</v>
      </c>
      <c r="BH351" s="98">
        <v>3303.7233019882865</v>
      </c>
      <c r="BI351" s="98">
        <v>3177.3945553300368</v>
      </c>
      <c r="BJ351" s="98">
        <v>3054.498427047462</v>
      </c>
      <c r="BK351" s="98">
        <v>2933.7496411613733</v>
      </c>
    </row>
    <row r="352" spans="1:63" ht="12.75" customHeight="1" x14ac:dyDescent="0.2">
      <c r="B352" s="98" t="s">
        <v>12</v>
      </c>
    </row>
    <row r="362" spans="1:256" ht="12.75" customHeight="1" x14ac:dyDescent="0.2">
      <c r="A362" s="106" t="s">
        <v>95</v>
      </c>
    </row>
    <row r="363" spans="1:256" ht="12.75" customHeight="1" x14ac:dyDescent="0.2">
      <c r="B363" s="98" t="s">
        <v>56</v>
      </c>
      <c r="C363" s="106"/>
      <c r="D363" s="98"/>
      <c r="E363" s="106"/>
      <c r="F363" s="98"/>
      <c r="G363" s="106"/>
      <c r="H363" s="98"/>
      <c r="I363" s="106"/>
      <c r="J363" s="98"/>
      <c r="K363" s="106"/>
      <c r="L363" s="98"/>
      <c r="M363" s="106"/>
      <c r="N363" s="98"/>
      <c r="O363" s="106"/>
      <c r="P363" s="98"/>
      <c r="Q363" s="106"/>
      <c r="R363" s="98"/>
      <c r="S363" s="106"/>
      <c r="T363" s="98"/>
      <c r="U363" s="106"/>
      <c r="V363" s="98"/>
      <c r="W363" s="106"/>
      <c r="X363" s="98"/>
      <c r="Y363" s="106"/>
      <c r="Z363" s="98"/>
      <c r="AA363" s="106"/>
      <c r="AB363" s="98"/>
      <c r="AC363" s="106"/>
      <c r="AD363" s="98"/>
      <c r="AE363" s="96">
        <v>45</v>
      </c>
      <c r="AF363" s="96">
        <v>50</v>
      </c>
      <c r="AG363" s="96">
        <v>47</v>
      </c>
      <c r="AH363" s="96">
        <v>50</v>
      </c>
      <c r="AI363" s="96">
        <v>52</v>
      </c>
      <c r="AJ363" s="96">
        <v>50</v>
      </c>
      <c r="AK363" s="96">
        <v>55</v>
      </c>
      <c r="AL363" s="96">
        <v>55</v>
      </c>
      <c r="AM363" s="96">
        <v>61</v>
      </c>
      <c r="AN363" s="96">
        <v>70</v>
      </c>
      <c r="AO363" s="96">
        <v>71.399606608300004</v>
      </c>
      <c r="AP363" s="96">
        <v>72.375156861799994</v>
      </c>
      <c r="AQ363" s="96">
        <v>73.057676618600013</v>
      </c>
      <c r="AR363" s="96">
        <v>72.855414604199979</v>
      </c>
      <c r="AS363" s="96">
        <v>72.794953563100023</v>
      </c>
      <c r="AT363" s="96">
        <v>73.527262197100001</v>
      </c>
      <c r="AU363" s="96">
        <v>74.065855241199969</v>
      </c>
      <c r="AV363" s="96">
        <v>74.172310330900018</v>
      </c>
      <c r="AW363" s="96">
        <v>74.324195182700038</v>
      </c>
      <c r="AX363" s="96">
        <v>74.163524517199974</v>
      </c>
      <c r="AY363" s="96">
        <v>74.182169833399968</v>
      </c>
      <c r="AZ363" s="96">
        <v>74.548207934600015</v>
      </c>
      <c r="BA363" s="96">
        <v>74.766726246700074</v>
      </c>
      <c r="BB363" s="96">
        <v>74.437453563600002</v>
      </c>
      <c r="BC363" s="96">
        <v>74.09816672849999</v>
      </c>
      <c r="BD363" s="96">
        <v>74.070378876300026</v>
      </c>
      <c r="BE363" s="96">
        <v>73.874345684000033</v>
      </c>
      <c r="BF363" s="96">
        <v>73.463526280699966</v>
      </c>
      <c r="BG363" s="96">
        <v>73.113438587600001</v>
      </c>
      <c r="BH363" s="96">
        <v>71.969206808496352</v>
      </c>
      <c r="BI363" s="96">
        <v>70.810030100094963</v>
      </c>
      <c r="BJ363" s="96">
        <v>70.362402186758374</v>
      </c>
      <c r="BK363" s="331">
        <v>69.919964761149984</v>
      </c>
      <c r="BL363" s="98"/>
      <c r="BM363" s="106"/>
      <c r="BN363" s="98"/>
      <c r="BO363" s="106"/>
      <c r="BP363" s="98"/>
      <c r="BQ363" s="106"/>
      <c r="BR363" s="98"/>
      <c r="BS363" s="106"/>
      <c r="BT363" s="98"/>
      <c r="BU363" s="106"/>
      <c r="BV363" s="98"/>
      <c r="BW363" s="106"/>
      <c r="BX363" s="98"/>
      <c r="BY363" s="106"/>
      <c r="BZ363" s="98"/>
      <c r="CA363" s="106"/>
      <c r="CB363" s="98"/>
      <c r="CC363" s="106"/>
      <c r="CD363" s="98"/>
      <c r="CE363" s="106"/>
      <c r="CF363" s="98"/>
      <c r="CG363" s="106"/>
      <c r="CH363" s="98"/>
      <c r="CI363" s="106"/>
      <c r="CJ363" s="98"/>
      <c r="CK363" s="106"/>
      <c r="CL363" s="98"/>
      <c r="CM363" s="106"/>
      <c r="CN363" s="98"/>
      <c r="CO363" s="106"/>
      <c r="CP363" s="98"/>
      <c r="CQ363" s="106"/>
      <c r="CR363" s="98"/>
      <c r="CS363" s="106"/>
      <c r="CT363" s="98"/>
      <c r="CU363" s="106"/>
      <c r="CV363" s="98"/>
      <c r="CW363" s="106"/>
      <c r="CX363" s="98"/>
      <c r="CY363" s="106"/>
      <c r="CZ363" s="98"/>
      <c r="DA363" s="106"/>
      <c r="DB363" s="98"/>
      <c r="DC363" s="106"/>
      <c r="DD363" s="98"/>
      <c r="DE363" s="106"/>
      <c r="DF363" s="98"/>
      <c r="DG363" s="106"/>
      <c r="DH363" s="98"/>
      <c r="DI363" s="106"/>
      <c r="DJ363" s="98"/>
      <c r="DK363" s="106"/>
      <c r="DL363" s="98"/>
      <c r="DM363" s="106"/>
      <c r="DN363" s="98"/>
      <c r="DO363" s="106"/>
      <c r="DP363" s="98"/>
      <c r="DQ363" s="106"/>
      <c r="DR363" s="98"/>
      <c r="DS363" s="106"/>
      <c r="DT363" s="98"/>
      <c r="DU363" s="106"/>
      <c r="DV363" s="98"/>
      <c r="DW363" s="106"/>
      <c r="DX363" s="98"/>
      <c r="DY363" s="106"/>
      <c r="DZ363" s="98"/>
      <c r="EA363" s="106"/>
      <c r="EB363" s="98"/>
      <c r="EC363" s="106"/>
      <c r="ED363" s="98"/>
      <c r="EE363" s="106"/>
      <c r="EF363" s="98"/>
      <c r="EG363" s="106"/>
      <c r="EH363" s="98"/>
      <c r="EI363" s="106"/>
      <c r="EJ363" s="98"/>
      <c r="EK363" s="106"/>
      <c r="EL363" s="98"/>
      <c r="EM363" s="106"/>
      <c r="EN363" s="98"/>
      <c r="EO363" s="106"/>
      <c r="EP363" s="98"/>
      <c r="EQ363" s="106"/>
      <c r="ER363" s="98"/>
      <c r="ES363" s="106"/>
      <c r="ET363" s="98"/>
      <c r="EU363" s="106"/>
      <c r="EV363" s="98"/>
      <c r="EW363" s="106"/>
      <c r="EX363" s="98"/>
      <c r="EY363" s="106"/>
      <c r="EZ363" s="98"/>
      <c r="FA363" s="106"/>
      <c r="FB363" s="98"/>
      <c r="FC363" s="106"/>
      <c r="FD363" s="98"/>
      <c r="FE363" s="106"/>
      <c r="FF363" s="98"/>
      <c r="FG363" s="106"/>
      <c r="FH363" s="98"/>
      <c r="FI363" s="106"/>
      <c r="FJ363" s="98"/>
      <c r="FK363" s="106"/>
      <c r="FL363" s="98"/>
      <c r="FM363" s="106"/>
      <c r="FN363" s="98"/>
      <c r="FO363" s="106"/>
      <c r="FP363" s="98"/>
      <c r="FQ363" s="106"/>
      <c r="FR363" s="98"/>
      <c r="FS363" s="106"/>
      <c r="FT363" s="98"/>
      <c r="FU363" s="106"/>
      <c r="FV363" s="98"/>
      <c r="FW363" s="106"/>
      <c r="FX363" s="98"/>
      <c r="FY363" s="106"/>
      <c r="FZ363" s="98"/>
      <c r="GA363" s="106"/>
      <c r="GB363" s="98"/>
      <c r="GC363" s="106"/>
      <c r="GD363" s="98"/>
      <c r="GE363" s="106"/>
      <c r="GF363" s="98"/>
      <c r="GG363" s="106"/>
      <c r="GH363" s="98"/>
      <c r="GI363" s="106"/>
      <c r="GJ363" s="98"/>
      <c r="GK363" s="106"/>
      <c r="GL363" s="98"/>
      <c r="GM363" s="106"/>
      <c r="GN363" s="98"/>
      <c r="GO363" s="106"/>
      <c r="GP363" s="98"/>
      <c r="GQ363" s="106"/>
      <c r="GR363" s="98"/>
      <c r="GS363" s="106"/>
      <c r="GT363" s="98"/>
      <c r="GU363" s="106"/>
      <c r="GV363" s="98"/>
      <c r="GW363" s="106"/>
      <c r="GX363" s="98"/>
      <c r="GY363" s="106"/>
      <c r="GZ363" s="98"/>
      <c r="HA363" s="106"/>
      <c r="HB363" s="98"/>
      <c r="HC363" s="106"/>
      <c r="HD363" s="98"/>
      <c r="HE363" s="106"/>
      <c r="HF363" s="98"/>
      <c r="HG363" s="106"/>
      <c r="HH363" s="98"/>
      <c r="HI363" s="106"/>
      <c r="HJ363" s="98"/>
      <c r="HK363" s="106"/>
      <c r="HL363" s="98"/>
      <c r="HM363" s="106"/>
      <c r="HN363" s="98"/>
      <c r="HO363" s="106"/>
      <c r="HP363" s="98"/>
      <c r="HQ363" s="106"/>
      <c r="HR363" s="98"/>
      <c r="HS363" s="106"/>
      <c r="HT363" s="98"/>
      <c r="HU363" s="106"/>
      <c r="HV363" s="98"/>
      <c r="HW363" s="106"/>
      <c r="HX363" s="98"/>
      <c r="HY363" s="106"/>
      <c r="HZ363" s="98"/>
      <c r="IA363" s="106"/>
      <c r="IB363" s="98"/>
      <c r="IC363" s="106"/>
      <c r="ID363" s="98"/>
      <c r="IE363" s="106"/>
      <c r="IF363" s="98"/>
      <c r="IG363" s="106"/>
      <c r="IH363" s="98"/>
      <c r="II363" s="106"/>
      <c r="IJ363" s="98"/>
      <c r="IK363" s="106"/>
      <c r="IL363" s="98"/>
      <c r="IM363" s="106"/>
      <c r="IN363" s="98"/>
      <c r="IO363" s="106"/>
      <c r="IP363" s="98"/>
      <c r="IQ363" s="106"/>
      <c r="IR363" s="98"/>
      <c r="IS363" s="106"/>
      <c r="IT363" s="98"/>
      <c r="IU363" s="106"/>
      <c r="IV363" s="98"/>
    </row>
    <row r="364" spans="1:256" ht="12.75" customHeight="1" x14ac:dyDescent="0.2">
      <c r="B364" s="98" t="s">
        <v>49</v>
      </c>
      <c r="C364" s="106"/>
      <c r="D364" s="98"/>
      <c r="E364" s="106"/>
      <c r="F364" s="98"/>
      <c r="G364" s="106"/>
      <c r="H364" s="98"/>
      <c r="I364" s="106"/>
      <c r="J364" s="98"/>
      <c r="K364" s="106"/>
      <c r="L364" s="98"/>
      <c r="M364" s="106"/>
      <c r="N364" s="98"/>
      <c r="O364" s="106"/>
      <c r="P364" s="98"/>
      <c r="Q364" s="106"/>
      <c r="R364" s="98"/>
      <c r="S364" s="106"/>
      <c r="T364" s="98"/>
      <c r="U364" s="106"/>
      <c r="V364" s="98"/>
      <c r="W364" s="106"/>
      <c r="X364" s="98"/>
      <c r="Y364" s="106"/>
      <c r="Z364" s="98"/>
      <c r="AA364" s="106"/>
      <c r="AB364" s="98"/>
      <c r="AC364" s="106"/>
      <c r="AD364" s="98"/>
      <c r="AE364" s="96">
        <v>20</v>
      </c>
      <c r="AF364" s="96">
        <v>20</v>
      </c>
      <c r="AG364" s="96">
        <v>20</v>
      </c>
      <c r="AH364" s="96">
        <v>16</v>
      </c>
      <c r="AI364" s="96">
        <v>19</v>
      </c>
      <c r="AJ364" s="96">
        <v>21</v>
      </c>
      <c r="AK364" s="96">
        <v>21</v>
      </c>
      <c r="AL364" s="96">
        <v>23</v>
      </c>
      <c r="AM364" s="96">
        <v>24</v>
      </c>
      <c r="AN364" s="96">
        <v>29</v>
      </c>
      <c r="AO364" s="96">
        <v>28.986696758100006</v>
      </c>
      <c r="AP364" s="96">
        <v>28.972324000699999</v>
      </c>
      <c r="AQ364" s="96">
        <v>28.957514197399998</v>
      </c>
      <c r="AR364" s="96">
        <v>28.941868209399999</v>
      </c>
      <c r="AS364" s="96">
        <v>28.925747539500005</v>
      </c>
      <c r="AT364" s="96">
        <v>28.301146427900001</v>
      </c>
      <c r="AU364" s="96">
        <v>27.591760636899995</v>
      </c>
      <c r="AV364" s="96">
        <v>27.489127613899996</v>
      </c>
      <c r="AW364" s="96">
        <v>27.470533082799996</v>
      </c>
      <c r="AX364" s="96">
        <v>26.952428429600005</v>
      </c>
      <c r="AY364" s="96">
        <v>26.434137539100007</v>
      </c>
      <c r="AZ364" s="96">
        <v>26.4129578941</v>
      </c>
      <c r="BA364" s="96">
        <v>26.391192068499997</v>
      </c>
      <c r="BB364" s="96">
        <v>26.368038196799997</v>
      </c>
      <c r="BC364" s="96">
        <v>26.344288700699998</v>
      </c>
      <c r="BD364" s="96">
        <v>25.821489568099999</v>
      </c>
      <c r="BE364" s="96">
        <v>25.298388839200001</v>
      </c>
      <c r="BF364" s="96">
        <v>24.773916434900002</v>
      </c>
      <c r="BG364" s="96">
        <v>24.249038331999994</v>
      </c>
      <c r="BH364" s="96">
        <v>23.720938327800003</v>
      </c>
      <c r="BI364" s="96">
        <v>23.192257399599999</v>
      </c>
      <c r="BJ364" s="96">
        <v>22.661517713099997</v>
      </c>
      <c r="BK364" s="331">
        <v>22.130063125300001</v>
      </c>
      <c r="BL364" s="98"/>
      <c r="BM364" s="106"/>
      <c r="BN364" s="98"/>
      <c r="BO364" s="106"/>
      <c r="BP364" s="98"/>
      <c r="BQ364" s="106"/>
      <c r="BR364" s="98"/>
      <c r="BS364" s="106"/>
      <c r="BT364" s="98"/>
      <c r="BU364" s="106"/>
      <c r="BV364" s="98"/>
      <c r="BW364" s="106"/>
      <c r="BX364" s="98"/>
      <c r="BY364" s="106"/>
      <c r="BZ364" s="98"/>
      <c r="CA364" s="106"/>
      <c r="CB364" s="98"/>
      <c r="CC364" s="106"/>
      <c r="CD364" s="98"/>
      <c r="CE364" s="106"/>
      <c r="CF364" s="98"/>
      <c r="CG364" s="106"/>
      <c r="CH364" s="98"/>
      <c r="CI364" s="106"/>
      <c r="CJ364" s="98"/>
      <c r="CK364" s="106"/>
      <c r="CL364" s="98"/>
      <c r="CM364" s="106"/>
      <c r="CN364" s="98"/>
      <c r="CO364" s="106"/>
      <c r="CP364" s="98"/>
      <c r="CQ364" s="106"/>
      <c r="CR364" s="98"/>
      <c r="CS364" s="106"/>
      <c r="CT364" s="98"/>
      <c r="CU364" s="106"/>
      <c r="CV364" s="98"/>
      <c r="CW364" s="106"/>
      <c r="CX364" s="98"/>
      <c r="CY364" s="106"/>
      <c r="CZ364" s="98"/>
      <c r="DA364" s="106"/>
      <c r="DB364" s="98"/>
      <c r="DC364" s="106"/>
      <c r="DD364" s="98"/>
      <c r="DE364" s="106"/>
      <c r="DF364" s="98"/>
      <c r="DG364" s="106"/>
      <c r="DH364" s="98"/>
      <c r="DI364" s="106"/>
      <c r="DJ364" s="98"/>
      <c r="DK364" s="106"/>
      <c r="DL364" s="98"/>
      <c r="DM364" s="106"/>
      <c r="DN364" s="98"/>
      <c r="DO364" s="106"/>
      <c r="DP364" s="98"/>
      <c r="DQ364" s="106"/>
      <c r="DR364" s="98"/>
      <c r="DS364" s="106"/>
      <c r="DT364" s="98"/>
      <c r="DU364" s="106"/>
      <c r="DV364" s="98"/>
      <c r="DW364" s="106"/>
      <c r="DX364" s="98"/>
      <c r="DY364" s="106"/>
      <c r="DZ364" s="98"/>
      <c r="EA364" s="106"/>
      <c r="EB364" s="98"/>
      <c r="EC364" s="106"/>
      <c r="ED364" s="98"/>
      <c r="EE364" s="106"/>
      <c r="EF364" s="98"/>
      <c r="EG364" s="106"/>
      <c r="EH364" s="98"/>
      <c r="EI364" s="106"/>
      <c r="EJ364" s="98"/>
      <c r="EK364" s="106"/>
      <c r="EL364" s="98"/>
      <c r="EM364" s="106"/>
      <c r="EN364" s="98"/>
      <c r="EO364" s="106"/>
      <c r="EP364" s="98"/>
      <c r="EQ364" s="106"/>
      <c r="ER364" s="98"/>
      <c r="ES364" s="106"/>
      <c r="ET364" s="98"/>
      <c r="EU364" s="106"/>
      <c r="EV364" s="98"/>
      <c r="EW364" s="106"/>
      <c r="EX364" s="98"/>
      <c r="EY364" s="106"/>
      <c r="EZ364" s="98"/>
      <c r="FA364" s="106"/>
      <c r="FB364" s="98"/>
      <c r="FC364" s="106"/>
      <c r="FD364" s="98"/>
      <c r="FE364" s="106"/>
      <c r="FF364" s="98"/>
      <c r="FG364" s="106"/>
      <c r="FH364" s="98"/>
      <c r="FI364" s="106"/>
      <c r="FJ364" s="98"/>
      <c r="FK364" s="106"/>
      <c r="FL364" s="98"/>
      <c r="FM364" s="106"/>
      <c r="FN364" s="98"/>
      <c r="FO364" s="106"/>
      <c r="FP364" s="98"/>
      <c r="FQ364" s="106"/>
      <c r="FR364" s="98"/>
      <c r="FS364" s="106"/>
      <c r="FT364" s="98"/>
      <c r="FU364" s="106"/>
      <c r="FV364" s="98"/>
      <c r="FW364" s="106"/>
      <c r="FX364" s="98"/>
      <c r="FY364" s="106"/>
      <c r="FZ364" s="98"/>
      <c r="GA364" s="106"/>
      <c r="GB364" s="98"/>
      <c r="GC364" s="106"/>
      <c r="GD364" s="98"/>
      <c r="GE364" s="106"/>
      <c r="GF364" s="98"/>
      <c r="GG364" s="106"/>
      <c r="GH364" s="98"/>
      <c r="GI364" s="106"/>
      <c r="GJ364" s="98"/>
      <c r="GK364" s="106"/>
      <c r="GL364" s="98"/>
      <c r="GM364" s="106"/>
      <c r="GN364" s="98"/>
      <c r="GO364" s="106"/>
      <c r="GP364" s="98"/>
      <c r="GQ364" s="106"/>
      <c r="GR364" s="98"/>
      <c r="GS364" s="106"/>
      <c r="GT364" s="98"/>
      <c r="GU364" s="106"/>
      <c r="GV364" s="98"/>
      <c r="GW364" s="106"/>
      <c r="GX364" s="98"/>
      <c r="GY364" s="106"/>
      <c r="GZ364" s="98"/>
      <c r="HA364" s="106"/>
      <c r="HB364" s="98"/>
      <c r="HC364" s="106"/>
      <c r="HD364" s="98"/>
      <c r="HE364" s="106"/>
      <c r="HF364" s="98"/>
      <c r="HG364" s="106"/>
      <c r="HH364" s="98"/>
      <c r="HI364" s="106"/>
      <c r="HJ364" s="98"/>
      <c r="HK364" s="106"/>
      <c r="HL364" s="98"/>
      <c r="HM364" s="106"/>
      <c r="HN364" s="98"/>
      <c r="HO364" s="106"/>
      <c r="HP364" s="98"/>
      <c r="HQ364" s="106"/>
      <c r="HR364" s="98"/>
      <c r="HS364" s="106"/>
      <c r="HT364" s="98"/>
      <c r="HU364" s="106"/>
      <c r="HV364" s="98"/>
      <c r="HW364" s="106"/>
      <c r="HX364" s="98"/>
      <c r="HY364" s="106"/>
      <c r="HZ364" s="98"/>
      <c r="IA364" s="106"/>
      <c r="IB364" s="98"/>
      <c r="IC364" s="106"/>
      <c r="ID364" s="98"/>
      <c r="IE364" s="106"/>
      <c r="IF364" s="98"/>
      <c r="IG364" s="106"/>
      <c r="IH364" s="98"/>
      <c r="II364" s="106"/>
      <c r="IJ364" s="98"/>
      <c r="IK364" s="106"/>
      <c r="IL364" s="98"/>
      <c r="IM364" s="106"/>
      <c r="IN364" s="98"/>
      <c r="IO364" s="106"/>
      <c r="IP364" s="98"/>
      <c r="IQ364" s="106"/>
      <c r="IR364" s="98"/>
      <c r="IS364" s="106"/>
      <c r="IT364" s="98"/>
      <c r="IU364" s="106"/>
      <c r="IV364" s="98"/>
    </row>
    <row r="365" spans="1:256" ht="12.75" customHeight="1" x14ac:dyDescent="0.2">
      <c r="B365" s="98" t="s">
        <v>50</v>
      </c>
      <c r="C365" s="106"/>
      <c r="D365" s="98"/>
      <c r="E365" s="106"/>
      <c r="F365" s="98"/>
      <c r="G365" s="106"/>
      <c r="H365" s="98"/>
      <c r="I365" s="106"/>
      <c r="J365" s="98"/>
      <c r="K365" s="106"/>
      <c r="L365" s="98"/>
      <c r="M365" s="106"/>
      <c r="N365" s="98"/>
      <c r="O365" s="106"/>
      <c r="P365" s="98"/>
      <c r="Q365" s="106"/>
      <c r="R365" s="98"/>
      <c r="S365" s="106"/>
      <c r="T365" s="98"/>
      <c r="U365" s="106"/>
      <c r="V365" s="98"/>
      <c r="W365" s="106"/>
      <c r="X365" s="98"/>
      <c r="Y365" s="106"/>
      <c r="Z365" s="98"/>
      <c r="AA365" s="106"/>
      <c r="AB365" s="98"/>
      <c r="AC365" s="106"/>
      <c r="AD365" s="98"/>
      <c r="AE365" s="96">
        <v>57</v>
      </c>
      <c r="AF365" s="96">
        <v>63</v>
      </c>
      <c r="AG365" s="96">
        <v>74</v>
      </c>
      <c r="AH365" s="96">
        <v>76</v>
      </c>
      <c r="AI365" s="96">
        <v>73</v>
      </c>
      <c r="AJ365" s="96">
        <v>86</v>
      </c>
      <c r="AK365" s="96">
        <v>92</v>
      </c>
      <c r="AL365" s="96">
        <v>96</v>
      </c>
      <c r="AM365" s="96">
        <v>99</v>
      </c>
      <c r="AN365" s="96">
        <v>107</v>
      </c>
      <c r="AO365" s="96">
        <v>107.15382480760002</v>
      </c>
      <c r="AP365" s="96">
        <v>107.64357986899998</v>
      </c>
      <c r="AQ365" s="96">
        <v>108.44248550090003</v>
      </c>
      <c r="AR365" s="96">
        <v>109.10574770569995</v>
      </c>
      <c r="AS365" s="96">
        <v>109.63766193940008</v>
      </c>
      <c r="AT365" s="96">
        <v>109.77919373310003</v>
      </c>
      <c r="AU365" s="96">
        <v>110.01986393589996</v>
      </c>
      <c r="AV365" s="96">
        <v>110.00752421579992</v>
      </c>
      <c r="AW365" s="96">
        <v>109.83767266589997</v>
      </c>
      <c r="AX365" s="96">
        <v>108.49259247909995</v>
      </c>
      <c r="AY365" s="96">
        <v>107.25146994099991</v>
      </c>
      <c r="AZ365" s="96">
        <v>106.04346868619999</v>
      </c>
      <c r="BA365" s="96">
        <v>105.11303993780004</v>
      </c>
      <c r="BB365" s="96">
        <v>103.16197608880002</v>
      </c>
      <c r="BC365" s="96">
        <v>101.14965562340001</v>
      </c>
      <c r="BD365" s="96">
        <v>98.839163008600011</v>
      </c>
      <c r="BE365" s="96">
        <v>96.42125895129999</v>
      </c>
      <c r="BF365" s="96">
        <v>93.488006351300029</v>
      </c>
      <c r="BG365" s="96">
        <v>90.48615809070003</v>
      </c>
      <c r="BH365" s="96">
        <v>89.655404593800014</v>
      </c>
      <c r="BI365" s="96">
        <v>88.794518405900007</v>
      </c>
      <c r="BJ365" s="96">
        <v>87.817953515199989</v>
      </c>
      <c r="BK365" s="331">
        <v>86.760052405500048</v>
      </c>
      <c r="BL365" s="98"/>
      <c r="BM365" s="106"/>
      <c r="BN365" s="98"/>
      <c r="BO365" s="106"/>
      <c r="BP365" s="98"/>
      <c r="BQ365" s="106"/>
      <c r="BR365" s="98"/>
      <c r="BS365" s="106"/>
      <c r="BT365" s="98"/>
      <c r="BU365" s="106"/>
      <c r="BV365" s="98"/>
      <c r="BW365" s="106"/>
      <c r="BX365" s="98"/>
      <c r="BY365" s="106"/>
      <c r="BZ365" s="98"/>
      <c r="CA365" s="106"/>
      <c r="CB365" s="98"/>
      <c r="CC365" s="106"/>
      <c r="CD365" s="98"/>
      <c r="CE365" s="106"/>
      <c r="CF365" s="98"/>
      <c r="CG365" s="106"/>
      <c r="CH365" s="98"/>
      <c r="CI365" s="106"/>
      <c r="CJ365" s="98"/>
      <c r="CK365" s="106"/>
      <c r="CL365" s="98"/>
      <c r="CM365" s="106"/>
      <c r="CN365" s="98"/>
      <c r="CO365" s="106"/>
      <c r="CP365" s="98"/>
      <c r="CQ365" s="106"/>
      <c r="CR365" s="98"/>
      <c r="CS365" s="106"/>
      <c r="CT365" s="98"/>
      <c r="CU365" s="106"/>
      <c r="CV365" s="98"/>
      <c r="CW365" s="106"/>
      <c r="CX365" s="98"/>
      <c r="CY365" s="106"/>
      <c r="CZ365" s="98"/>
      <c r="DA365" s="106"/>
      <c r="DB365" s="98"/>
      <c r="DC365" s="106"/>
      <c r="DD365" s="98"/>
      <c r="DE365" s="106"/>
      <c r="DF365" s="98"/>
      <c r="DG365" s="106"/>
      <c r="DH365" s="98"/>
      <c r="DI365" s="106"/>
      <c r="DJ365" s="98"/>
      <c r="DK365" s="106"/>
      <c r="DL365" s="98"/>
      <c r="DM365" s="106"/>
      <c r="DN365" s="98"/>
      <c r="DO365" s="106"/>
      <c r="DP365" s="98"/>
      <c r="DQ365" s="106"/>
      <c r="DR365" s="98"/>
      <c r="DS365" s="106"/>
      <c r="DT365" s="98"/>
      <c r="DU365" s="106"/>
      <c r="DV365" s="98"/>
      <c r="DW365" s="106"/>
      <c r="DX365" s="98"/>
      <c r="DY365" s="106"/>
      <c r="DZ365" s="98"/>
      <c r="EA365" s="106"/>
      <c r="EB365" s="98"/>
      <c r="EC365" s="106"/>
      <c r="ED365" s="98"/>
      <c r="EE365" s="106"/>
      <c r="EF365" s="98"/>
      <c r="EG365" s="106"/>
      <c r="EH365" s="98"/>
      <c r="EI365" s="106"/>
      <c r="EJ365" s="98"/>
      <c r="EK365" s="106"/>
      <c r="EL365" s="98"/>
      <c r="EM365" s="106"/>
      <c r="EN365" s="98"/>
      <c r="EO365" s="106"/>
      <c r="EP365" s="98"/>
      <c r="EQ365" s="106"/>
      <c r="ER365" s="98"/>
      <c r="ES365" s="106"/>
      <c r="ET365" s="98"/>
      <c r="EU365" s="106"/>
      <c r="EV365" s="98"/>
      <c r="EW365" s="106"/>
      <c r="EX365" s="98"/>
      <c r="EY365" s="106"/>
      <c r="EZ365" s="98"/>
      <c r="FA365" s="106"/>
      <c r="FB365" s="98"/>
      <c r="FC365" s="106"/>
      <c r="FD365" s="98"/>
      <c r="FE365" s="106"/>
      <c r="FF365" s="98"/>
      <c r="FG365" s="106"/>
      <c r="FH365" s="98"/>
      <c r="FI365" s="106"/>
      <c r="FJ365" s="98"/>
      <c r="FK365" s="106"/>
      <c r="FL365" s="98"/>
      <c r="FM365" s="106"/>
      <c r="FN365" s="98"/>
      <c r="FO365" s="106"/>
      <c r="FP365" s="98"/>
      <c r="FQ365" s="106"/>
      <c r="FR365" s="98"/>
      <c r="FS365" s="106"/>
      <c r="FT365" s="98"/>
      <c r="FU365" s="106"/>
      <c r="FV365" s="98"/>
      <c r="FW365" s="106"/>
      <c r="FX365" s="98"/>
      <c r="FY365" s="106"/>
      <c r="FZ365" s="98"/>
      <c r="GA365" s="106"/>
      <c r="GB365" s="98"/>
      <c r="GC365" s="106"/>
      <c r="GD365" s="98"/>
      <c r="GE365" s="106"/>
      <c r="GF365" s="98"/>
      <c r="GG365" s="106"/>
      <c r="GH365" s="98"/>
      <c r="GI365" s="106"/>
      <c r="GJ365" s="98"/>
      <c r="GK365" s="106"/>
      <c r="GL365" s="98"/>
      <c r="GM365" s="106"/>
      <c r="GN365" s="98"/>
      <c r="GO365" s="106"/>
      <c r="GP365" s="98"/>
      <c r="GQ365" s="106"/>
      <c r="GR365" s="98"/>
      <c r="GS365" s="106"/>
      <c r="GT365" s="98"/>
      <c r="GU365" s="106"/>
      <c r="GV365" s="98"/>
      <c r="GW365" s="106"/>
      <c r="GX365" s="98"/>
      <c r="GY365" s="106"/>
      <c r="GZ365" s="98"/>
      <c r="HA365" s="106"/>
      <c r="HB365" s="98"/>
      <c r="HC365" s="106"/>
      <c r="HD365" s="98"/>
      <c r="HE365" s="106"/>
      <c r="HF365" s="98"/>
      <c r="HG365" s="106"/>
      <c r="HH365" s="98"/>
      <c r="HI365" s="106"/>
      <c r="HJ365" s="98"/>
      <c r="HK365" s="106"/>
      <c r="HL365" s="98"/>
      <c r="HM365" s="106"/>
      <c r="HN365" s="98"/>
      <c r="HO365" s="106"/>
      <c r="HP365" s="98"/>
      <c r="HQ365" s="106"/>
      <c r="HR365" s="98"/>
      <c r="HS365" s="106"/>
      <c r="HT365" s="98"/>
      <c r="HU365" s="106"/>
      <c r="HV365" s="98"/>
      <c r="HW365" s="106"/>
      <c r="HX365" s="98"/>
      <c r="HY365" s="106"/>
      <c r="HZ365" s="98"/>
      <c r="IA365" s="106"/>
      <c r="IB365" s="98"/>
      <c r="IC365" s="106"/>
      <c r="ID365" s="98"/>
      <c r="IE365" s="106"/>
      <c r="IF365" s="98"/>
      <c r="IG365" s="106"/>
      <c r="IH365" s="98"/>
      <c r="II365" s="106"/>
      <c r="IJ365" s="98"/>
      <c r="IK365" s="106"/>
      <c r="IL365" s="98"/>
      <c r="IM365" s="106"/>
      <c r="IN365" s="98"/>
      <c r="IO365" s="106"/>
      <c r="IP365" s="98"/>
      <c r="IQ365" s="106"/>
      <c r="IR365" s="98"/>
      <c r="IS365" s="106"/>
      <c r="IT365" s="98"/>
      <c r="IU365" s="106"/>
      <c r="IV365" s="98"/>
    </row>
    <row r="366" spans="1:256" ht="12.75" customHeight="1" x14ac:dyDescent="0.2">
      <c r="B366" s="98" t="s">
        <v>51</v>
      </c>
      <c r="C366" s="106"/>
      <c r="D366" s="98"/>
      <c r="E366" s="106"/>
      <c r="F366" s="98"/>
      <c r="G366" s="106"/>
      <c r="H366" s="98"/>
      <c r="I366" s="106"/>
      <c r="J366" s="98"/>
      <c r="K366" s="106"/>
      <c r="L366" s="98"/>
      <c r="M366" s="106"/>
      <c r="N366" s="98"/>
      <c r="O366" s="106"/>
      <c r="P366" s="98"/>
      <c r="Q366" s="106"/>
      <c r="R366" s="98"/>
      <c r="S366" s="106"/>
      <c r="T366" s="98"/>
      <c r="U366" s="106"/>
      <c r="V366" s="98"/>
      <c r="W366" s="106"/>
      <c r="X366" s="98"/>
      <c r="Y366" s="106"/>
      <c r="Z366" s="98"/>
      <c r="AA366" s="106"/>
      <c r="AB366" s="98"/>
      <c r="AC366" s="106"/>
      <c r="AD366" s="98"/>
      <c r="AE366" s="96">
        <v>3</v>
      </c>
      <c r="AF366" s="96">
        <v>3</v>
      </c>
      <c r="AG366" s="96">
        <v>3</v>
      </c>
      <c r="AH366" s="96">
        <v>3</v>
      </c>
      <c r="AI366" s="96">
        <v>3</v>
      </c>
      <c r="AJ366" s="96">
        <v>9</v>
      </c>
      <c r="AK366" s="96">
        <v>10</v>
      </c>
      <c r="AL366" s="96">
        <v>12</v>
      </c>
      <c r="AM366" s="96">
        <v>16</v>
      </c>
      <c r="AN366" s="96">
        <v>19</v>
      </c>
      <c r="AO366" s="96">
        <v>19.260029321200001</v>
      </c>
      <c r="AP366" s="96">
        <v>19.4252081124</v>
      </c>
      <c r="AQ366" s="96">
        <v>19.523817816200005</v>
      </c>
      <c r="AR366" s="96">
        <v>19.631296118099996</v>
      </c>
      <c r="AS366" s="96">
        <v>19.741992525299995</v>
      </c>
      <c r="AT366" s="96">
        <v>19.798006558499999</v>
      </c>
      <c r="AU366" s="96">
        <v>19.811296733700001</v>
      </c>
      <c r="AV366" s="96">
        <v>19.889157855900002</v>
      </c>
      <c r="AW366" s="96">
        <v>20.020243739199998</v>
      </c>
      <c r="AX366" s="96">
        <v>20.116630028800003</v>
      </c>
      <c r="AY366" s="96">
        <v>20.184292259799989</v>
      </c>
      <c r="AZ366" s="96">
        <v>20.201975546899998</v>
      </c>
      <c r="BA366" s="96">
        <v>20.179166336299996</v>
      </c>
      <c r="BB366" s="96">
        <v>20.1573171617</v>
      </c>
      <c r="BC366" s="96">
        <v>20.136977622300002</v>
      </c>
      <c r="BD366" s="96">
        <v>20.111993546999997</v>
      </c>
      <c r="BE366" s="96">
        <v>20.084063987200004</v>
      </c>
      <c r="BF366" s="96">
        <v>20.053112198000004</v>
      </c>
      <c r="BG366" s="96">
        <v>20.020650974500004</v>
      </c>
      <c r="BH366" s="96">
        <v>19.985723211</v>
      </c>
      <c r="BI366" s="96">
        <v>19.949988124199994</v>
      </c>
      <c r="BJ366" s="96">
        <v>19.912343965400002</v>
      </c>
      <c r="BK366" s="331">
        <v>19.874577519599995</v>
      </c>
      <c r="BL366" s="98"/>
      <c r="BM366" s="106"/>
      <c r="BN366" s="98"/>
      <c r="BO366" s="106"/>
      <c r="BP366" s="98"/>
      <c r="BQ366" s="106"/>
      <c r="BR366" s="98"/>
      <c r="BS366" s="106"/>
      <c r="BT366" s="98"/>
      <c r="BU366" s="106"/>
      <c r="BV366" s="98"/>
      <c r="BW366" s="106"/>
      <c r="BX366" s="98"/>
      <c r="BY366" s="106"/>
      <c r="BZ366" s="98"/>
      <c r="CA366" s="106"/>
      <c r="CB366" s="98"/>
      <c r="CC366" s="106"/>
      <c r="CD366" s="98"/>
      <c r="CE366" s="106"/>
      <c r="CF366" s="98"/>
      <c r="CG366" s="106"/>
      <c r="CH366" s="98"/>
      <c r="CI366" s="106"/>
      <c r="CJ366" s="98"/>
      <c r="CK366" s="106"/>
      <c r="CL366" s="98"/>
      <c r="CM366" s="106"/>
      <c r="CN366" s="98"/>
      <c r="CO366" s="106"/>
      <c r="CP366" s="98"/>
      <c r="CQ366" s="106"/>
      <c r="CR366" s="98"/>
      <c r="CS366" s="106"/>
      <c r="CT366" s="98"/>
      <c r="CU366" s="106"/>
      <c r="CV366" s="98"/>
      <c r="CW366" s="106"/>
      <c r="CX366" s="98"/>
      <c r="CY366" s="106"/>
      <c r="CZ366" s="98"/>
      <c r="DA366" s="106"/>
      <c r="DB366" s="98"/>
      <c r="DC366" s="106"/>
      <c r="DD366" s="98"/>
      <c r="DE366" s="106"/>
      <c r="DF366" s="98"/>
      <c r="DG366" s="106"/>
      <c r="DH366" s="98"/>
      <c r="DI366" s="106"/>
      <c r="DJ366" s="98"/>
      <c r="DK366" s="106"/>
      <c r="DL366" s="98"/>
      <c r="DM366" s="106"/>
      <c r="DN366" s="98"/>
      <c r="DO366" s="106"/>
      <c r="DP366" s="98"/>
      <c r="DQ366" s="106"/>
      <c r="DR366" s="98"/>
      <c r="DS366" s="106"/>
      <c r="DT366" s="98"/>
      <c r="DU366" s="106"/>
      <c r="DV366" s="98"/>
      <c r="DW366" s="106"/>
      <c r="DX366" s="98"/>
      <c r="DY366" s="106"/>
      <c r="DZ366" s="98"/>
      <c r="EA366" s="106"/>
      <c r="EB366" s="98"/>
      <c r="EC366" s="106"/>
      <c r="ED366" s="98"/>
      <c r="EE366" s="106"/>
      <c r="EF366" s="98"/>
      <c r="EG366" s="106"/>
      <c r="EH366" s="98"/>
      <c r="EI366" s="106"/>
      <c r="EJ366" s="98"/>
      <c r="EK366" s="106"/>
      <c r="EL366" s="98"/>
      <c r="EM366" s="106"/>
      <c r="EN366" s="98"/>
      <c r="EO366" s="106"/>
      <c r="EP366" s="98"/>
      <c r="EQ366" s="106"/>
      <c r="ER366" s="98"/>
      <c r="ES366" s="106"/>
      <c r="ET366" s="98"/>
      <c r="EU366" s="106"/>
      <c r="EV366" s="98"/>
      <c r="EW366" s="106"/>
      <c r="EX366" s="98"/>
      <c r="EY366" s="106"/>
      <c r="EZ366" s="98"/>
      <c r="FA366" s="106"/>
      <c r="FB366" s="98"/>
      <c r="FC366" s="106"/>
      <c r="FD366" s="98"/>
      <c r="FE366" s="106"/>
      <c r="FF366" s="98"/>
      <c r="FG366" s="106"/>
      <c r="FH366" s="98"/>
      <c r="FI366" s="106"/>
      <c r="FJ366" s="98"/>
      <c r="FK366" s="106"/>
      <c r="FL366" s="98"/>
      <c r="FM366" s="106"/>
      <c r="FN366" s="98"/>
      <c r="FO366" s="106"/>
      <c r="FP366" s="98"/>
      <c r="FQ366" s="106"/>
      <c r="FR366" s="98"/>
      <c r="FS366" s="106"/>
      <c r="FT366" s="98"/>
      <c r="FU366" s="106"/>
      <c r="FV366" s="98"/>
      <c r="FW366" s="106"/>
      <c r="FX366" s="98"/>
      <c r="FY366" s="106"/>
      <c r="FZ366" s="98"/>
      <c r="GA366" s="106"/>
      <c r="GB366" s="98"/>
      <c r="GC366" s="106"/>
      <c r="GD366" s="98"/>
      <c r="GE366" s="106"/>
      <c r="GF366" s="98"/>
      <c r="GG366" s="106"/>
      <c r="GH366" s="98"/>
      <c r="GI366" s="106"/>
      <c r="GJ366" s="98"/>
      <c r="GK366" s="106"/>
      <c r="GL366" s="98"/>
      <c r="GM366" s="106"/>
      <c r="GN366" s="98"/>
      <c r="GO366" s="106"/>
      <c r="GP366" s="98"/>
      <c r="GQ366" s="106"/>
      <c r="GR366" s="98"/>
      <c r="GS366" s="106"/>
      <c r="GT366" s="98"/>
      <c r="GU366" s="106"/>
      <c r="GV366" s="98"/>
      <c r="GW366" s="106"/>
      <c r="GX366" s="98"/>
      <c r="GY366" s="106"/>
      <c r="GZ366" s="98"/>
      <c r="HA366" s="106"/>
      <c r="HB366" s="98"/>
      <c r="HC366" s="106"/>
      <c r="HD366" s="98"/>
      <c r="HE366" s="106"/>
      <c r="HF366" s="98"/>
      <c r="HG366" s="106"/>
      <c r="HH366" s="98"/>
      <c r="HI366" s="106"/>
      <c r="HJ366" s="98"/>
      <c r="HK366" s="106"/>
      <c r="HL366" s="98"/>
      <c r="HM366" s="106"/>
      <c r="HN366" s="98"/>
      <c r="HO366" s="106"/>
      <c r="HP366" s="98"/>
      <c r="HQ366" s="106"/>
      <c r="HR366" s="98"/>
      <c r="HS366" s="106"/>
      <c r="HT366" s="98"/>
      <c r="HU366" s="106"/>
      <c r="HV366" s="98"/>
      <c r="HW366" s="106"/>
      <c r="HX366" s="98"/>
      <c r="HY366" s="106"/>
      <c r="HZ366" s="98"/>
      <c r="IA366" s="106"/>
      <c r="IB366" s="98"/>
      <c r="IC366" s="106"/>
      <c r="ID366" s="98"/>
      <c r="IE366" s="106"/>
      <c r="IF366" s="98"/>
      <c r="IG366" s="106"/>
      <c r="IH366" s="98"/>
      <c r="II366" s="106"/>
      <c r="IJ366" s="98"/>
      <c r="IK366" s="106"/>
      <c r="IL366" s="98"/>
      <c r="IM366" s="106"/>
      <c r="IN366" s="98"/>
      <c r="IO366" s="106"/>
      <c r="IP366" s="98"/>
      <c r="IQ366" s="106"/>
      <c r="IR366" s="98"/>
      <c r="IS366" s="106"/>
      <c r="IT366" s="98"/>
      <c r="IU366" s="106"/>
      <c r="IV366" s="98"/>
    </row>
    <row r="367" spans="1:256" ht="12.75" customHeight="1" x14ac:dyDescent="0.2">
      <c r="B367" s="98" t="s">
        <v>52</v>
      </c>
      <c r="C367" s="106"/>
      <c r="D367" s="98"/>
      <c r="E367" s="106"/>
      <c r="F367" s="98"/>
      <c r="G367" s="106"/>
      <c r="H367" s="98"/>
      <c r="I367" s="106"/>
      <c r="J367" s="98"/>
      <c r="K367" s="106"/>
      <c r="L367" s="98"/>
      <c r="M367" s="106"/>
      <c r="N367" s="98"/>
      <c r="O367" s="106"/>
      <c r="P367" s="98"/>
      <c r="Q367" s="106"/>
      <c r="R367" s="98"/>
      <c r="S367" s="106"/>
      <c r="T367" s="98"/>
      <c r="U367" s="106"/>
      <c r="V367" s="98"/>
      <c r="W367" s="106"/>
      <c r="X367" s="98"/>
      <c r="Y367" s="106"/>
      <c r="Z367" s="98"/>
      <c r="AA367" s="106"/>
      <c r="AB367" s="98"/>
      <c r="AC367" s="106"/>
      <c r="AD367" s="98"/>
      <c r="AE367" s="96">
        <v>21</v>
      </c>
      <c r="AF367" s="96">
        <v>22</v>
      </c>
      <c r="AG367" s="96">
        <v>20</v>
      </c>
      <c r="AH367" s="96">
        <v>22</v>
      </c>
      <c r="AI367" s="96">
        <v>25</v>
      </c>
      <c r="AJ367" s="96">
        <v>25</v>
      </c>
      <c r="AK367" s="96">
        <v>23</v>
      </c>
      <c r="AL367" s="96">
        <v>24</v>
      </c>
      <c r="AM367" s="96">
        <v>30</v>
      </c>
      <c r="AN367" s="96">
        <v>30</v>
      </c>
      <c r="AO367" s="96">
        <v>30.175273135999994</v>
      </c>
      <c r="AP367" s="96">
        <v>30.279652594699993</v>
      </c>
      <c r="AQ367" s="96">
        <v>30.338926283599996</v>
      </c>
      <c r="AR367" s="96">
        <v>30.408500857899995</v>
      </c>
      <c r="AS367" s="96">
        <v>30.485971154999991</v>
      </c>
      <c r="AT367" s="96">
        <v>30.581720183900011</v>
      </c>
      <c r="AU367" s="96">
        <v>30.693670671300001</v>
      </c>
      <c r="AV367" s="96">
        <v>30.677679368899994</v>
      </c>
      <c r="AW367" s="96">
        <v>30.558832295599998</v>
      </c>
      <c r="AX367" s="96">
        <v>30.501014302899989</v>
      </c>
      <c r="AY367" s="96">
        <v>30.4937422637</v>
      </c>
      <c r="AZ367" s="96">
        <v>30.015229939200005</v>
      </c>
      <c r="BA367" s="96">
        <v>29.559805284199992</v>
      </c>
      <c r="BB367" s="96">
        <v>28.625424171399992</v>
      </c>
      <c r="BC367" s="96">
        <v>27.707645168699997</v>
      </c>
      <c r="BD367" s="96">
        <v>27.744384191000002</v>
      </c>
      <c r="BE367" s="96">
        <v>27.749076876399997</v>
      </c>
      <c r="BF367" s="96">
        <v>27.658017487200002</v>
      </c>
      <c r="BG367" s="96">
        <v>27.490153863700002</v>
      </c>
      <c r="BH367" s="96">
        <v>27.396078037999999</v>
      </c>
      <c r="BI367" s="96">
        <v>27.2837614516</v>
      </c>
      <c r="BJ367" s="96">
        <v>27.144473611899997</v>
      </c>
      <c r="BK367" s="331">
        <v>27.003456427499998</v>
      </c>
      <c r="BL367" s="98"/>
      <c r="BM367" s="106"/>
      <c r="BN367" s="98"/>
      <c r="BO367" s="106"/>
      <c r="BP367" s="98"/>
      <c r="BQ367" s="106"/>
      <c r="BR367" s="98"/>
      <c r="BS367" s="106"/>
      <c r="BT367" s="98"/>
      <c r="BU367" s="106"/>
      <c r="BV367" s="98"/>
      <c r="BW367" s="106"/>
      <c r="BX367" s="98"/>
      <c r="BY367" s="106"/>
      <c r="BZ367" s="98"/>
      <c r="CA367" s="106"/>
      <c r="CB367" s="98"/>
      <c r="CC367" s="106"/>
      <c r="CD367" s="98"/>
      <c r="CE367" s="106"/>
      <c r="CF367" s="98"/>
      <c r="CG367" s="106"/>
      <c r="CH367" s="98"/>
      <c r="CI367" s="106"/>
      <c r="CJ367" s="98"/>
      <c r="CK367" s="106"/>
      <c r="CL367" s="98"/>
      <c r="CM367" s="106"/>
      <c r="CN367" s="98"/>
      <c r="CO367" s="106"/>
      <c r="CP367" s="98"/>
      <c r="CQ367" s="106"/>
      <c r="CR367" s="98"/>
      <c r="CS367" s="106"/>
      <c r="CT367" s="98"/>
      <c r="CU367" s="106"/>
      <c r="CV367" s="98"/>
      <c r="CW367" s="106"/>
      <c r="CX367" s="98"/>
      <c r="CY367" s="106"/>
      <c r="CZ367" s="98"/>
      <c r="DA367" s="106"/>
      <c r="DB367" s="98"/>
      <c r="DC367" s="106"/>
      <c r="DD367" s="98"/>
      <c r="DE367" s="106"/>
      <c r="DF367" s="98"/>
      <c r="DG367" s="106"/>
      <c r="DH367" s="98"/>
      <c r="DI367" s="106"/>
      <c r="DJ367" s="98"/>
      <c r="DK367" s="106"/>
      <c r="DL367" s="98"/>
      <c r="DM367" s="106"/>
      <c r="DN367" s="98"/>
      <c r="DO367" s="106"/>
      <c r="DP367" s="98"/>
      <c r="DQ367" s="106"/>
      <c r="DR367" s="98"/>
      <c r="DS367" s="106"/>
      <c r="DT367" s="98"/>
      <c r="DU367" s="106"/>
      <c r="DV367" s="98"/>
      <c r="DW367" s="106"/>
      <c r="DX367" s="98"/>
      <c r="DY367" s="106"/>
      <c r="DZ367" s="98"/>
      <c r="EA367" s="106"/>
      <c r="EB367" s="98"/>
      <c r="EC367" s="106"/>
      <c r="ED367" s="98"/>
      <c r="EE367" s="106"/>
      <c r="EF367" s="98"/>
      <c r="EG367" s="106"/>
      <c r="EH367" s="98"/>
      <c r="EI367" s="106"/>
      <c r="EJ367" s="98"/>
      <c r="EK367" s="106"/>
      <c r="EL367" s="98"/>
      <c r="EM367" s="106"/>
      <c r="EN367" s="98"/>
      <c r="EO367" s="106"/>
      <c r="EP367" s="98"/>
      <c r="EQ367" s="106"/>
      <c r="ER367" s="98"/>
      <c r="ES367" s="106"/>
      <c r="ET367" s="98"/>
      <c r="EU367" s="106"/>
      <c r="EV367" s="98"/>
      <c r="EW367" s="106"/>
      <c r="EX367" s="98"/>
      <c r="EY367" s="106"/>
      <c r="EZ367" s="98"/>
      <c r="FA367" s="106"/>
      <c r="FB367" s="98"/>
      <c r="FC367" s="106"/>
      <c r="FD367" s="98"/>
      <c r="FE367" s="106"/>
      <c r="FF367" s="98"/>
      <c r="FG367" s="106"/>
      <c r="FH367" s="98"/>
      <c r="FI367" s="106"/>
      <c r="FJ367" s="98"/>
      <c r="FK367" s="106"/>
      <c r="FL367" s="98"/>
      <c r="FM367" s="106"/>
      <c r="FN367" s="98"/>
      <c r="FO367" s="106"/>
      <c r="FP367" s="98"/>
      <c r="FQ367" s="106"/>
      <c r="FR367" s="98"/>
      <c r="FS367" s="106"/>
      <c r="FT367" s="98"/>
      <c r="FU367" s="106"/>
      <c r="FV367" s="98"/>
      <c r="FW367" s="106"/>
      <c r="FX367" s="98"/>
      <c r="FY367" s="106"/>
      <c r="FZ367" s="98"/>
      <c r="GA367" s="106"/>
      <c r="GB367" s="98"/>
      <c r="GC367" s="106"/>
      <c r="GD367" s="98"/>
      <c r="GE367" s="106"/>
      <c r="GF367" s="98"/>
      <c r="GG367" s="106"/>
      <c r="GH367" s="98"/>
      <c r="GI367" s="106"/>
      <c r="GJ367" s="98"/>
      <c r="GK367" s="106"/>
      <c r="GL367" s="98"/>
      <c r="GM367" s="106"/>
      <c r="GN367" s="98"/>
      <c r="GO367" s="106"/>
      <c r="GP367" s="98"/>
      <c r="GQ367" s="106"/>
      <c r="GR367" s="98"/>
      <c r="GS367" s="106"/>
      <c r="GT367" s="98"/>
      <c r="GU367" s="106"/>
      <c r="GV367" s="98"/>
      <c r="GW367" s="106"/>
      <c r="GX367" s="98"/>
      <c r="GY367" s="106"/>
      <c r="GZ367" s="98"/>
      <c r="HA367" s="106"/>
      <c r="HB367" s="98"/>
      <c r="HC367" s="106"/>
      <c r="HD367" s="98"/>
      <c r="HE367" s="106"/>
      <c r="HF367" s="98"/>
      <c r="HG367" s="106"/>
      <c r="HH367" s="98"/>
      <c r="HI367" s="106"/>
      <c r="HJ367" s="98"/>
      <c r="HK367" s="106"/>
      <c r="HL367" s="98"/>
      <c r="HM367" s="106"/>
      <c r="HN367" s="98"/>
      <c r="HO367" s="106"/>
      <c r="HP367" s="98"/>
      <c r="HQ367" s="106"/>
      <c r="HR367" s="98"/>
      <c r="HS367" s="106"/>
      <c r="HT367" s="98"/>
      <c r="HU367" s="106"/>
      <c r="HV367" s="98"/>
      <c r="HW367" s="106"/>
      <c r="HX367" s="98"/>
      <c r="HY367" s="106"/>
      <c r="HZ367" s="98"/>
      <c r="IA367" s="106"/>
      <c r="IB367" s="98"/>
      <c r="IC367" s="106"/>
      <c r="ID367" s="98"/>
      <c r="IE367" s="106"/>
      <c r="IF367" s="98"/>
      <c r="IG367" s="106"/>
      <c r="IH367" s="98"/>
      <c r="II367" s="106"/>
      <c r="IJ367" s="98"/>
      <c r="IK367" s="106"/>
      <c r="IL367" s="98"/>
      <c r="IM367" s="106"/>
      <c r="IN367" s="98"/>
      <c r="IO367" s="106"/>
      <c r="IP367" s="98"/>
      <c r="IQ367" s="106"/>
      <c r="IR367" s="98"/>
      <c r="IS367" s="106"/>
      <c r="IT367" s="98"/>
      <c r="IU367" s="106"/>
      <c r="IV367" s="98"/>
    </row>
    <row r="368" spans="1:256" ht="12.75" customHeight="1" x14ac:dyDescent="0.2">
      <c r="B368" s="98" t="s">
        <v>53</v>
      </c>
      <c r="C368" s="106"/>
      <c r="D368" s="98"/>
      <c r="E368" s="106"/>
      <c r="F368" s="98"/>
      <c r="G368" s="106"/>
      <c r="H368" s="98"/>
      <c r="I368" s="106"/>
      <c r="J368" s="98"/>
      <c r="K368" s="106"/>
      <c r="L368" s="98"/>
      <c r="M368" s="106"/>
      <c r="N368" s="98"/>
      <c r="O368" s="106"/>
      <c r="P368" s="98"/>
      <c r="Q368" s="106"/>
      <c r="R368" s="98"/>
      <c r="S368" s="106"/>
      <c r="T368" s="98"/>
      <c r="U368" s="106"/>
      <c r="V368" s="98"/>
      <c r="W368" s="106"/>
      <c r="X368" s="98"/>
      <c r="Y368" s="106"/>
      <c r="Z368" s="98"/>
      <c r="AA368" s="106"/>
      <c r="AB368" s="98"/>
      <c r="AC368" s="106"/>
      <c r="AD368" s="98"/>
      <c r="AE368" s="96">
        <v>0</v>
      </c>
      <c r="AF368" s="96">
        <v>0</v>
      </c>
      <c r="AG368" s="96">
        <v>1</v>
      </c>
      <c r="AH368" s="96">
        <v>3</v>
      </c>
      <c r="AI368" s="96">
        <v>3</v>
      </c>
      <c r="AJ368" s="96">
        <v>3</v>
      </c>
      <c r="AK368" s="96">
        <v>3</v>
      </c>
      <c r="AL368" s="96">
        <v>3</v>
      </c>
      <c r="AM368" s="96">
        <v>3</v>
      </c>
      <c r="AN368" s="96">
        <v>7</v>
      </c>
      <c r="AO368" s="96">
        <v>6.9926193362000006</v>
      </c>
      <c r="AP368" s="96">
        <v>6.9846327809000002</v>
      </c>
      <c r="AQ368" s="96">
        <v>6.9764212031000001</v>
      </c>
      <c r="AR368" s="96">
        <v>6.9677215501000003</v>
      </c>
      <c r="AS368" s="96">
        <v>6.958767975799999</v>
      </c>
      <c r="AT368" s="96">
        <v>6.9492724238000001</v>
      </c>
      <c r="AU368" s="96">
        <v>6.9394917530999995</v>
      </c>
      <c r="AV368" s="96">
        <v>6.9291242993999997</v>
      </c>
      <c r="AW368" s="96">
        <v>6.9184517780000006</v>
      </c>
      <c r="AX368" s="96">
        <v>6.9071282913000003</v>
      </c>
      <c r="AY368" s="96">
        <v>6.8954628329999998</v>
      </c>
      <c r="AZ368" s="96">
        <v>6.8830380047000004</v>
      </c>
      <c r="BA368" s="96">
        <v>6.8703090868999999</v>
      </c>
      <c r="BB368" s="96">
        <v>6.8566146985999996</v>
      </c>
      <c r="BC368" s="96">
        <v>6.8425750007999993</v>
      </c>
      <c r="BD368" s="96">
        <v>6.8275238673999992</v>
      </c>
      <c r="BE368" s="96">
        <v>6.8121450567999986</v>
      </c>
      <c r="BF368" s="96">
        <v>6.7957082716999997</v>
      </c>
      <c r="BG368" s="96">
        <v>6.7789604475999994</v>
      </c>
      <c r="BH368" s="96">
        <v>6.7610348719000006</v>
      </c>
      <c r="BI368" s="96">
        <v>6.7428579837999996</v>
      </c>
      <c r="BJ368" s="96">
        <v>6.7232305941000003</v>
      </c>
      <c r="BK368" s="331">
        <v>6.7033239258999995</v>
      </c>
      <c r="BL368" s="98"/>
      <c r="BM368" s="106"/>
      <c r="BN368" s="98"/>
      <c r="BO368" s="106"/>
      <c r="BP368" s="98"/>
      <c r="BQ368" s="106"/>
      <c r="BR368" s="98"/>
      <c r="BS368" s="106"/>
      <c r="BT368" s="98"/>
      <c r="BU368" s="106"/>
      <c r="BV368" s="98"/>
      <c r="BW368" s="106"/>
      <c r="BX368" s="98"/>
      <c r="BY368" s="106"/>
      <c r="BZ368" s="98"/>
      <c r="CA368" s="106"/>
      <c r="CB368" s="98"/>
      <c r="CC368" s="106"/>
      <c r="CD368" s="98"/>
      <c r="CE368" s="106"/>
      <c r="CF368" s="98"/>
      <c r="CG368" s="106"/>
      <c r="CH368" s="98"/>
      <c r="CI368" s="106"/>
      <c r="CJ368" s="98"/>
      <c r="CK368" s="106"/>
      <c r="CL368" s="98"/>
      <c r="CM368" s="106"/>
      <c r="CN368" s="98"/>
      <c r="CO368" s="106"/>
      <c r="CP368" s="98"/>
      <c r="CQ368" s="106"/>
      <c r="CR368" s="98"/>
      <c r="CS368" s="106"/>
      <c r="CT368" s="98"/>
      <c r="CU368" s="106"/>
      <c r="CV368" s="98"/>
      <c r="CW368" s="106"/>
      <c r="CX368" s="98"/>
      <c r="CY368" s="106"/>
      <c r="CZ368" s="98"/>
      <c r="DA368" s="106"/>
      <c r="DB368" s="98"/>
      <c r="DC368" s="106"/>
      <c r="DD368" s="98"/>
      <c r="DE368" s="106"/>
      <c r="DF368" s="98"/>
      <c r="DG368" s="106"/>
      <c r="DH368" s="98"/>
      <c r="DI368" s="106"/>
      <c r="DJ368" s="98"/>
      <c r="DK368" s="106"/>
      <c r="DL368" s="98"/>
      <c r="DM368" s="106"/>
      <c r="DN368" s="98"/>
      <c r="DO368" s="106"/>
      <c r="DP368" s="98"/>
      <c r="DQ368" s="106"/>
      <c r="DR368" s="98"/>
      <c r="DS368" s="106"/>
      <c r="DT368" s="98"/>
      <c r="DU368" s="106"/>
      <c r="DV368" s="98"/>
      <c r="DW368" s="106"/>
      <c r="DX368" s="98"/>
      <c r="DY368" s="106"/>
      <c r="DZ368" s="98"/>
      <c r="EA368" s="106"/>
      <c r="EB368" s="98"/>
      <c r="EC368" s="106"/>
      <c r="ED368" s="98"/>
      <c r="EE368" s="106"/>
      <c r="EF368" s="98"/>
      <c r="EG368" s="106"/>
      <c r="EH368" s="98"/>
      <c r="EI368" s="106"/>
      <c r="EJ368" s="98"/>
      <c r="EK368" s="106"/>
      <c r="EL368" s="98"/>
      <c r="EM368" s="106"/>
      <c r="EN368" s="98"/>
      <c r="EO368" s="106"/>
      <c r="EP368" s="98"/>
      <c r="EQ368" s="106"/>
      <c r="ER368" s="98"/>
      <c r="ES368" s="106"/>
      <c r="ET368" s="98"/>
      <c r="EU368" s="106"/>
      <c r="EV368" s="98"/>
      <c r="EW368" s="106"/>
      <c r="EX368" s="98"/>
      <c r="EY368" s="106"/>
      <c r="EZ368" s="98"/>
      <c r="FA368" s="106"/>
      <c r="FB368" s="98"/>
      <c r="FC368" s="106"/>
      <c r="FD368" s="98"/>
      <c r="FE368" s="106"/>
      <c r="FF368" s="98"/>
      <c r="FG368" s="106"/>
      <c r="FH368" s="98"/>
      <c r="FI368" s="106"/>
      <c r="FJ368" s="98"/>
      <c r="FK368" s="106"/>
      <c r="FL368" s="98"/>
      <c r="FM368" s="106"/>
      <c r="FN368" s="98"/>
      <c r="FO368" s="106"/>
      <c r="FP368" s="98"/>
      <c r="FQ368" s="106"/>
      <c r="FR368" s="98"/>
      <c r="FS368" s="106"/>
      <c r="FT368" s="98"/>
      <c r="FU368" s="106"/>
      <c r="FV368" s="98"/>
      <c r="FW368" s="106"/>
      <c r="FX368" s="98"/>
      <c r="FY368" s="106"/>
      <c r="FZ368" s="98"/>
      <c r="GA368" s="106"/>
      <c r="GB368" s="98"/>
      <c r="GC368" s="106"/>
      <c r="GD368" s="98"/>
      <c r="GE368" s="106"/>
      <c r="GF368" s="98"/>
      <c r="GG368" s="106"/>
      <c r="GH368" s="98"/>
      <c r="GI368" s="106"/>
      <c r="GJ368" s="98"/>
      <c r="GK368" s="106"/>
      <c r="GL368" s="98"/>
      <c r="GM368" s="106"/>
      <c r="GN368" s="98"/>
      <c r="GO368" s="106"/>
      <c r="GP368" s="98"/>
      <c r="GQ368" s="106"/>
      <c r="GR368" s="98"/>
      <c r="GS368" s="106"/>
      <c r="GT368" s="98"/>
      <c r="GU368" s="106"/>
      <c r="GV368" s="98"/>
      <c r="GW368" s="106"/>
      <c r="GX368" s="98"/>
      <c r="GY368" s="106"/>
      <c r="GZ368" s="98"/>
      <c r="HA368" s="106"/>
      <c r="HB368" s="98"/>
      <c r="HC368" s="106"/>
      <c r="HD368" s="98"/>
      <c r="HE368" s="106"/>
      <c r="HF368" s="98"/>
      <c r="HG368" s="106"/>
      <c r="HH368" s="98"/>
      <c r="HI368" s="106"/>
      <c r="HJ368" s="98"/>
      <c r="HK368" s="106"/>
      <c r="HL368" s="98"/>
      <c r="HM368" s="106"/>
      <c r="HN368" s="98"/>
      <c r="HO368" s="106"/>
      <c r="HP368" s="98"/>
      <c r="HQ368" s="106"/>
      <c r="HR368" s="98"/>
      <c r="HS368" s="106"/>
      <c r="HT368" s="98"/>
      <c r="HU368" s="106"/>
      <c r="HV368" s="98"/>
      <c r="HW368" s="106"/>
      <c r="HX368" s="98"/>
      <c r="HY368" s="106"/>
      <c r="HZ368" s="98"/>
      <c r="IA368" s="106"/>
      <c r="IB368" s="98"/>
      <c r="IC368" s="106"/>
      <c r="ID368" s="98"/>
      <c r="IE368" s="106"/>
      <c r="IF368" s="98"/>
      <c r="IG368" s="106"/>
      <c r="IH368" s="98"/>
      <c r="II368" s="106"/>
      <c r="IJ368" s="98"/>
      <c r="IK368" s="106"/>
      <c r="IL368" s="98"/>
      <c r="IM368" s="106"/>
      <c r="IN368" s="98"/>
      <c r="IO368" s="106"/>
      <c r="IP368" s="98"/>
      <c r="IQ368" s="106"/>
      <c r="IR368" s="98"/>
      <c r="IS368" s="106"/>
      <c r="IT368" s="98"/>
      <c r="IU368" s="106"/>
      <c r="IV368" s="98"/>
    </row>
    <row r="369" spans="1:256" ht="12.75" customHeight="1" x14ac:dyDescent="0.2">
      <c r="B369" s="98" t="s">
        <v>54</v>
      </c>
      <c r="C369" s="106"/>
      <c r="D369" s="98"/>
      <c r="E369" s="106"/>
      <c r="F369" s="98"/>
      <c r="G369" s="106"/>
      <c r="H369" s="98"/>
      <c r="I369" s="106"/>
      <c r="J369" s="98"/>
      <c r="K369" s="106"/>
      <c r="L369" s="98"/>
      <c r="M369" s="106"/>
      <c r="N369" s="98"/>
      <c r="O369" s="106"/>
      <c r="P369" s="98"/>
      <c r="Q369" s="106"/>
      <c r="R369" s="98"/>
      <c r="S369" s="106"/>
      <c r="T369" s="98"/>
      <c r="U369" s="106"/>
      <c r="V369" s="98"/>
      <c r="W369" s="106"/>
      <c r="X369" s="98"/>
      <c r="Y369" s="106"/>
      <c r="Z369" s="98"/>
      <c r="AA369" s="106"/>
      <c r="AB369" s="98"/>
      <c r="AC369" s="106"/>
      <c r="AD369" s="98"/>
      <c r="AE369" s="96">
        <v>2</v>
      </c>
      <c r="AF369" s="96">
        <v>1</v>
      </c>
      <c r="AG369" s="96">
        <v>1</v>
      </c>
      <c r="AH369" s="96">
        <v>1</v>
      </c>
      <c r="AI369" s="96">
        <v>1</v>
      </c>
      <c r="AJ369" s="96">
        <v>1</v>
      </c>
      <c r="AK369" s="96"/>
      <c r="AL369" s="96"/>
      <c r="AM369" s="96"/>
      <c r="BL369" s="98"/>
      <c r="BM369" s="106"/>
      <c r="BN369" s="98"/>
      <c r="BO369" s="106"/>
      <c r="BP369" s="98"/>
      <c r="BQ369" s="106"/>
      <c r="BR369" s="98"/>
      <c r="BS369" s="106"/>
      <c r="BT369" s="98"/>
      <c r="BU369" s="106"/>
      <c r="BV369" s="98"/>
      <c r="BW369" s="106"/>
      <c r="BX369" s="98"/>
      <c r="BY369" s="106"/>
      <c r="BZ369" s="98"/>
      <c r="CA369" s="106"/>
      <c r="CB369" s="98"/>
      <c r="CC369" s="106"/>
      <c r="CD369" s="98"/>
      <c r="CE369" s="106"/>
      <c r="CF369" s="98"/>
      <c r="CG369" s="106"/>
      <c r="CH369" s="98"/>
      <c r="CI369" s="106"/>
      <c r="CJ369" s="98"/>
      <c r="CK369" s="106"/>
      <c r="CL369" s="98"/>
      <c r="CM369" s="106"/>
      <c r="CN369" s="98"/>
      <c r="CO369" s="106"/>
      <c r="CP369" s="98"/>
      <c r="CQ369" s="106"/>
      <c r="CR369" s="98"/>
      <c r="CS369" s="106"/>
      <c r="CT369" s="98"/>
      <c r="CU369" s="106"/>
      <c r="CV369" s="98"/>
      <c r="CW369" s="106"/>
      <c r="CX369" s="98"/>
      <c r="CY369" s="106"/>
      <c r="CZ369" s="98"/>
      <c r="DA369" s="106"/>
      <c r="DB369" s="98"/>
      <c r="DC369" s="106"/>
      <c r="DD369" s="98"/>
      <c r="DE369" s="106"/>
      <c r="DF369" s="98"/>
      <c r="DG369" s="106"/>
      <c r="DH369" s="98"/>
      <c r="DI369" s="106"/>
      <c r="DJ369" s="98"/>
      <c r="DK369" s="106"/>
      <c r="DL369" s="98"/>
      <c r="DM369" s="106"/>
      <c r="DN369" s="98"/>
      <c r="DO369" s="106"/>
      <c r="DP369" s="98"/>
      <c r="DQ369" s="106"/>
      <c r="DR369" s="98"/>
      <c r="DS369" s="106"/>
      <c r="DT369" s="98"/>
      <c r="DU369" s="106"/>
      <c r="DV369" s="98"/>
      <c r="DW369" s="106"/>
      <c r="DX369" s="98"/>
      <c r="DY369" s="106"/>
      <c r="DZ369" s="98"/>
      <c r="EA369" s="106"/>
      <c r="EB369" s="98"/>
      <c r="EC369" s="106"/>
      <c r="ED369" s="98"/>
      <c r="EE369" s="106"/>
      <c r="EF369" s="98"/>
      <c r="EG369" s="106"/>
      <c r="EH369" s="98"/>
      <c r="EI369" s="106"/>
      <c r="EJ369" s="98"/>
      <c r="EK369" s="106"/>
      <c r="EL369" s="98"/>
      <c r="EM369" s="106"/>
      <c r="EN369" s="98"/>
      <c r="EO369" s="106"/>
      <c r="EP369" s="98"/>
      <c r="EQ369" s="106"/>
      <c r="ER369" s="98"/>
      <c r="ES369" s="106"/>
      <c r="ET369" s="98"/>
      <c r="EU369" s="106"/>
      <c r="EV369" s="98"/>
      <c r="EW369" s="106"/>
      <c r="EX369" s="98"/>
      <c r="EY369" s="106"/>
      <c r="EZ369" s="98"/>
      <c r="FA369" s="106"/>
      <c r="FB369" s="98"/>
      <c r="FC369" s="106"/>
      <c r="FD369" s="98"/>
      <c r="FE369" s="106"/>
      <c r="FF369" s="98"/>
      <c r="FG369" s="106"/>
      <c r="FH369" s="98"/>
      <c r="FI369" s="106"/>
      <c r="FJ369" s="98"/>
      <c r="FK369" s="106"/>
      <c r="FL369" s="98"/>
      <c r="FM369" s="106"/>
      <c r="FN369" s="98"/>
      <c r="FO369" s="106"/>
      <c r="FP369" s="98"/>
      <c r="FQ369" s="106"/>
      <c r="FR369" s="98"/>
      <c r="FS369" s="106"/>
      <c r="FT369" s="98"/>
      <c r="FU369" s="106"/>
      <c r="FV369" s="98"/>
      <c r="FW369" s="106"/>
      <c r="FX369" s="98"/>
      <c r="FY369" s="106"/>
      <c r="FZ369" s="98"/>
      <c r="GA369" s="106"/>
      <c r="GB369" s="98"/>
      <c r="GC369" s="106"/>
      <c r="GD369" s="98"/>
      <c r="GE369" s="106"/>
      <c r="GF369" s="98"/>
      <c r="GG369" s="106"/>
      <c r="GH369" s="98"/>
      <c r="GI369" s="106"/>
      <c r="GJ369" s="98"/>
      <c r="GK369" s="106"/>
      <c r="GL369" s="98"/>
      <c r="GM369" s="106"/>
      <c r="GN369" s="98"/>
      <c r="GO369" s="106"/>
      <c r="GP369" s="98"/>
      <c r="GQ369" s="106"/>
      <c r="GR369" s="98"/>
      <c r="GS369" s="106"/>
      <c r="GT369" s="98"/>
      <c r="GU369" s="106"/>
      <c r="GV369" s="98"/>
      <c r="GW369" s="106"/>
      <c r="GX369" s="98"/>
      <c r="GY369" s="106"/>
      <c r="GZ369" s="98"/>
      <c r="HA369" s="106"/>
      <c r="HB369" s="98"/>
      <c r="HC369" s="106"/>
      <c r="HD369" s="98"/>
      <c r="HE369" s="106"/>
      <c r="HF369" s="98"/>
      <c r="HG369" s="106"/>
      <c r="HH369" s="98"/>
      <c r="HI369" s="106"/>
      <c r="HJ369" s="98"/>
      <c r="HK369" s="106"/>
      <c r="HL369" s="98"/>
      <c r="HM369" s="106"/>
      <c r="HN369" s="98"/>
      <c r="HO369" s="106"/>
      <c r="HP369" s="98"/>
      <c r="HQ369" s="106"/>
      <c r="HR369" s="98"/>
      <c r="HS369" s="106"/>
      <c r="HT369" s="98"/>
      <c r="HU369" s="106"/>
      <c r="HV369" s="98"/>
      <c r="HW369" s="106"/>
      <c r="HX369" s="98"/>
      <c r="HY369" s="106"/>
      <c r="HZ369" s="98"/>
      <c r="IA369" s="106"/>
      <c r="IB369" s="98"/>
      <c r="IC369" s="106"/>
      <c r="ID369" s="98"/>
      <c r="IE369" s="106"/>
      <c r="IF369" s="98"/>
      <c r="IG369" s="106"/>
      <c r="IH369" s="98"/>
      <c r="II369" s="106"/>
      <c r="IJ369" s="98"/>
      <c r="IK369" s="106"/>
      <c r="IL369" s="98"/>
      <c r="IM369" s="106"/>
      <c r="IN369" s="98"/>
      <c r="IO369" s="106"/>
      <c r="IP369" s="98"/>
      <c r="IQ369" s="106"/>
      <c r="IR369" s="98"/>
      <c r="IS369" s="106"/>
      <c r="IT369" s="98"/>
      <c r="IU369" s="106"/>
      <c r="IV369" s="98"/>
    </row>
    <row r="370" spans="1:256" ht="12.75" customHeight="1" x14ac:dyDescent="0.2">
      <c r="B370" s="98" t="s">
        <v>55</v>
      </c>
      <c r="C370" s="106"/>
      <c r="D370" s="98"/>
      <c r="E370" s="106"/>
      <c r="F370" s="98"/>
      <c r="G370" s="106"/>
      <c r="H370" s="98"/>
      <c r="I370" s="106"/>
      <c r="J370" s="98"/>
      <c r="K370" s="106"/>
      <c r="L370" s="98"/>
      <c r="M370" s="106"/>
      <c r="N370" s="98"/>
      <c r="O370" s="106"/>
      <c r="P370" s="98"/>
      <c r="Q370" s="106"/>
      <c r="R370" s="98"/>
      <c r="S370" s="106"/>
      <c r="T370" s="98"/>
      <c r="U370" s="106"/>
      <c r="V370" s="98"/>
      <c r="W370" s="106"/>
      <c r="X370" s="98"/>
      <c r="Y370" s="106"/>
      <c r="Z370" s="98"/>
      <c r="AA370" s="106"/>
      <c r="AB370" s="98"/>
      <c r="AC370" s="106"/>
      <c r="AD370" s="98"/>
      <c r="AE370" s="96">
        <v>8</v>
      </c>
      <c r="AF370" s="96">
        <v>12</v>
      </c>
      <c r="AG370" s="96">
        <v>9</v>
      </c>
      <c r="AH370" s="96">
        <v>10</v>
      </c>
      <c r="AI370" s="96">
        <v>10</v>
      </c>
      <c r="AJ370" s="96">
        <v>14</v>
      </c>
      <c r="AK370" s="96">
        <v>14</v>
      </c>
      <c r="AL370" s="96">
        <v>17</v>
      </c>
      <c r="AM370" s="96">
        <v>18</v>
      </c>
      <c r="AN370" s="96">
        <v>19</v>
      </c>
      <c r="AO370" s="96">
        <v>18.9923286784</v>
      </c>
      <c r="AP370" s="96">
        <v>19.067363327800003</v>
      </c>
      <c r="AQ370" s="96">
        <v>19.211492914499996</v>
      </c>
      <c r="AR370" s="96">
        <v>19.271825028400002</v>
      </c>
      <c r="AS370" s="96">
        <v>19.262492654400003</v>
      </c>
      <c r="AT370" s="96">
        <v>19.335865060699994</v>
      </c>
      <c r="AU370" s="96">
        <v>19.478268829999998</v>
      </c>
      <c r="AV370" s="96">
        <v>19.037388307199997</v>
      </c>
      <c r="AW370" s="96">
        <v>18.526972066599996</v>
      </c>
      <c r="AX370" s="96">
        <v>18.017316794199996</v>
      </c>
      <c r="AY370" s="96">
        <v>17.507657883799997</v>
      </c>
      <c r="AZ370" s="96">
        <v>17.495576145499999</v>
      </c>
      <c r="BA370" s="96">
        <v>17.483098995300001</v>
      </c>
      <c r="BB370" s="96">
        <v>17.553048164700002</v>
      </c>
      <c r="BC370" s="96">
        <v>17.6917896814</v>
      </c>
      <c r="BD370" s="96">
        <v>16.7503251463</v>
      </c>
      <c r="BE370" s="96">
        <v>15.739603390400001</v>
      </c>
      <c r="BF370" s="96">
        <v>15.724261600899998</v>
      </c>
      <c r="BG370" s="96">
        <v>15.708462944600001</v>
      </c>
      <c r="BH370" s="96">
        <v>15.1948394537</v>
      </c>
      <c r="BI370" s="96">
        <v>14.680972552199997</v>
      </c>
      <c r="BJ370" s="96">
        <v>14.663007834900002</v>
      </c>
      <c r="BK370" s="331">
        <v>14.644503902200004</v>
      </c>
      <c r="BL370" s="98"/>
      <c r="BM370" s="106"/>
      <c r="BN370" s="98"/>
      <c r="BO370" s="106"/>
      <c r="BP370" s="98"/>
      <c r="BQ370" s="106"/>
      <c r="BR370" s="98"/>
      <c r="BS370" s="106"/>
      <c r="BT370" s="98"/>
      <c r="BU370" s="106"/>
      <c r="BV370" s="98"/>
      <c r="BW370" s="106"/>
      <c r="BX370" s="98"/>
      <c r="BY370" s="106"/>
      <c r="BZ370" s="98"/>
      <c r="CA370" s="106"/>
      <c r="CB370" s="98"/>
      <c r="CC370" s="106"/>
      <c r="CD370" s="98"/>
      <c r="CE370" s="106"/>
      <c r="CF370" s="98"/>
      <c r="CG370" s="106"/>
      <c r="CH370" s="98"/>
      <c r="CI370" s="106"/>
      <c r="CJ370" s="98"/>
      <c r="CK370" s="106"/>
      <c r="CL370" s="98"/>
      <c r="CM370" s="106"/>
      <c r="CN370" s="98"/>
      <c r="CO370" s="106"/>
      <c r="CP370" s="98"/>
      <c r="CQ370" s="106"/>
      <c r="CR370" s="98"/>
      <c r="CS370" s="106"/>
      <c r="CT370" s="98"/>
      <c r="CU370" s="106"/>
      <c r="CV370" s="98"/>
      <c r="CW370" s="106"/>
      <c r="CX370" s="98"/>
      <c r="CY370" s="106"/>
      <c r="CZ370" s="98"/>
      <c r="DA370" s="106"/>
      <c r="DB370" s="98"/>
      <c r="DC370" s="106"/>
      <c r="DD370" s="98"/>
      <c r="DE370" s="106"/>
      <c r="DF370" s="98"/>
      <c r="DG370" s="106"/>
      <c r="DH370" s="98"/>
      <c r="DI370" s="106"/>
      <c r="DJ370" s="98"/>
      <c r="DK370" s="106"/>
      <c r="DL370" s="98"/>
      <c r="DM370" s="106"/>
      <c r="DN370" s="98"/>
      <c r="DO370" s="106"/>
      <c r="DP370" s="98"/>
      <c r="DQ370" s="106"/>
      <c r="DR370" s="98"/>
      <c r="DS370" s="106"/>
      <c r="DT370" s="98"/>
      <c r="DU370" s="106"/>
      <c r="DV370" s="98"/>
      <c r="DW370" s="106"/>
      <c r="DX370" s="98"/>
      <c r="DY370" s="106"/>
      <c r="DZ370" s="98"/>
      <c r="EA370" s="106"/>
      <c r="EB370" s="98"/>
      <c r="EC370" s="106"/>
      <c r="ED370" s="98"/>
      <c r="EE370" s="106"/>
      <c r="EF370" s="98"/>
      <c r="EG370" s="106"/>
      <c r="EH370" s="98"/>
      <c r="EI370" s="106"/>
      <c r="EJ370" s="98"/>
      <c r="EK370" s="106"/>
      <c r="EL370" s="98"/>
      <c r="EM370" s="106"/>
      <c r="EN370" s="98"/>
      <c r="EO370" s="106"/>
      <c r="EP370" s="98"/>
      <c r="EQ370" s="106"/>
      <c r="ER370" s="98"/>
      <c r="ES370" s="106"/>
      <c r="ET370" s="98"/>
      <c r="EU370" s="106"/>
      <c r="EV370" s="98"/>
      <c r="EW370" s="106"/>
      <c r="EX370" s="98"/>
      <c r="EY370" s="106"/>
      <c r="EZ370" s="98"/>
      <c r="FA370" s="106"/>
      <c r="FB370" s="98"/>
      <c r="FC370" s="106"/>
      <c r="FD370" s="98"/>
      <c r="FE370" s="106"/>
      <c r="FF370" s="98"/>
      <c r="FG370" s="106"/>
      <c r="FH370" s="98"/>
      <c r="FI370" s="106"/>
      <c r="FJ370" s="98"/>
      <c r="FK370" s="106"/>
      <c r="FL370" s="98"/>
      <c r="FM370" s="106"/>
      <c r="FN370" s="98"/>
      <c r="FO370" s="106"/>
      <c r="FP370" s="98"/>
      <c r="FQ370" s="106"/>
      <c r="FR370" s="98"/>
      <c r="FS370" s="106"/>
      <c r="FT370" s="98"/>
      <c r="FU370" s="106"/>
      <c r="FV370" s="98"/>
      <c r="FW370" s="106"/>
      <c r="FX370" s="98"/>
      <c r="FY370" s="106"/>
      <c r="FZ370" s="98"/>
      <c r="GA370" s="106"/>
      <c r="GB370" s="98"/>
      <c r="GC370" s="106"/>
      <c r="GD370" s="98"/>
      <c r="GE370" s="106"/>
      <c r="GF370" s="98"/>
      <c r="GG370" s="106"/>
      <c r="GH370" s="98"/>
      <c r="GI370" s="106"/>
      <c r="GJ370" s="98"/>
      <c r="GK370" s="106"/>
      <c r="GL370" s="98"/>
      <c r="GM370" s="106"/>
      <c r="GN370" s="98"/>
      <c r="GO370" s="106"/>
      <c r="GP370" s="98"/>
      <c r="GQ370" s="106"/>
      <c r="GR370" s="98"/>
      <c r="GS370" s="106"/>
      <c r="GT370" s="98"/>
      <c r="GU370" s="106"/>
      <c r="GV370" s="98"/>
      <c r="GW370" s="106"/>
      <c r="GX370" s="98"/>
      <c r="GY370" s="106"/>
      <c r="GZ370" s="98"/>
      <c r="HA370" s="106"/>
      <c r="HB370" s="98"/>
      <c r="HC370" s="106"/>
      <c r="HD370" s="98"/>
      <c r="HE370" s="106"/>
      <c r="HF370" s="98"/>
      <c r="HG370" s="106"/>
      <c r="HH370" s="98"/>
      <c r="HI370" s="106"/>
      <c r="HJ370" s="98"/>
      <c r="HK370" s="106"/>
      <c r="HL370" s="98"/>
      <c r="HM370" s="106"/>
      <c r="HN370" s="98"/>
      <c r="HO370" s="106"/>
      <c r="HP370" s="98"/>
      <c r="HQ370" s="106"/>
      <c r="HR370" s="98"/>
      <c r="HS370" s="106"/>
      <c r="HT370" s="98"/>
      <c r="HU370" s="106"/>
      <c r="HV370" s="98"/>
      <c r="HW370" s="106"/>
      <c r="HX370" s="98"/>
      <c r="HY370" s="106"/>
      <c r="HZ370" s="98"/>
      <c r="IA370" s="106"/>
      <c r="IB370" s="98"/>
      <c r="IC370" s="106"/>
      <c r="ID370" s="98"/>
      <c r="IE370" s="106"/>
      <c r="IF370" s="98"/>
      <c r="IG370" s="106"/>
      <c r="IH370" s="98"/>
      <c r="II370" s="106"/>
      <c r="IJ370" s="98"/>
      <c r="IK370" s="106"/>
      <c r="IL370" s="98"/>
      <c r="IM370" s="106"/>
      <c r="IN370" s="98"/>
      <c r="IO370" s="106"/>
      <c r="IP370" s="98"/>
      <c r="IQ370" s="106"/>
      <c r="IR370" s="98"/>
      <c r="IS370" s="106"/>
      <c r="IT370" s="98"/>
      <c r="IU370" s="106"/>
      <c r="IV370" s="98"/>
    </row>
    <row r="371" spans="1:256" ht="12.75" customHeight="1" x14ac:dyDescent="0.2">
      <c r="B371" s="98" t="s">
        <v>59</v>
      </c>
      <c r="C371" s="106"/>
      <c r="D371" s="98"/>
      <c r="E371" s="106"/>
      <c r="F371" s="98"/>
      <c r="G371" s="106"/>
      <c r="H371" s="98"/>
      <c r="I371" s="106"/>
      <c r="J371" s="98"/>
      <c r="K371" s="106"/>
      <c r="L371" s="98"/>
      <c r="M371" s="106"/>
      <c r="N371" s="98"/>
      <c r="O371" s="106"/>
      <c r="P371" s="98"/>
      <c r="Q371" s="106"/>
      <c r="R371" s="98"/>
      <c r="S371" s="106"/>
      <c r="T371" s="98"/>
      <c r="U371" s="106"/>
      <c r="V371" s="98"/>
      <c r="W371" s="106"/>
      <c r="X371" s="98"/>
      <c r="Y371" s="106"/>
      <c r="Z371" s="98"/>
      <c r="AA371" s="106"/>
      <c r="AB371" s="98"/>
      <c r="AC371" s="106"/>
      <c r="AD371" s="98"/>
      <c r="AE371" s="96">
        <v>2</v>
      </c>
      <c r="AF371" s="96">
        <v>2</v>
      </c>
      <c r="AG371" s="96">
        <v>2</v>
      </c>
      <c r="AH371" s="96">
        <v>2</v>
      </c>
      <c r="AI371" s="96">
        <v>2</v>
      </c>
      <c r="AJ371" s="96">
        <v>1</v>
      </c>
      <c r="AK371" s="96">
        <v>1</v>
      </c>
      <c r="AL371" s="96">
        <v>1</v>
      </c>
      <c r="AM371" s="96">
        <v>1</v>
      </c>
      <c r="AN371" s="96">
        <v>1</v>
      </c>
      <c r="AO371" s="96">
        <v>0.99980688780000004</v>
      </c>
      <c r="AP371" s="96">
        <v>0.99960710580000001</v>
      </c>
      <c r="AQ371" s="96">
        <v>0.99939903569999999</v>
      </c>
      <c r="AR371" s="96">
        <v>0.99918882360000005</v>
      </c>
      <c r="AS371" s="96">
        <v>0.99897017369999996</v>
      </c>
      <c r="AT371" s="96">
        <v>0.99874691770000001</v>
      </c>
      <c r="AU371" s="96">
        <v>0.9985123709</v>
      </c>
      <c r="AV371" s="96">
        <v>0.99827346319999999</v>
      </c>
      <c r="AW371" s="96">
        <v>0.99802304139999998</v>
      </c>
      <c r="AX371" s="96">
        <v>0.9977658801</v>
      </c>
      <c r="AY371" s="96">
        <v>0.99749428110000005</v>
      </c>
      <c r="AZ371" s="96">
        <v>0.99721627150000003</v>
      </c>
      <c r="BA371" s="96">
        <v>0.99692352870000001</v>
      </c>
      <c r="BB371" s="96">
        <v>0.99662208379999995</v>
      </c>
      <c r="BC371" s="96">
        <v>0.99630291419999994</v>
      </c>
      <c r="BD371" s="96">
        <v>0.99597545639999996</v>
      </c>
      <c r="BE371" s="96">
        <v>0.99562990910000004</v>
      </c>
      <c r="BF371" s="96">
        <v>0.99527387069999995</v>
      </c>
      <c r="BG371" s="96">
        <v>0.99489668659999997</v>
      </c>
      <c r="BH371" s="96">
        <v>0.99450689599999997</v>
      </c>
      <c r="BI371" s="96">
        <v>0.9940928363</v>
      </c>
      <c r="BJ371" s="96">
        <v>0.99366675800000004</v>
      </c>
      <c r="BK371" s="331">
        <v>0.99321591199999992</v>
      </c>
      <c r="BL371" s="98"/>
      <c r="BM371" s="106"/>
      <c r="BN371" s="98"/>
      <c r="BO371" s="106"/>
      <c r="BP371" s="98"/>
      <c r="BQ371" s="106"/>
      <c r="BR371" s="98"/>
      <c r="BS371" s="106"/>
      <c r="BT371" s="98"/>
      <c r="BU371" s="106"/>
      <c r="BV371" s="98"/>
      <c r="BW371" s="106"/>
      <c r="BX371" s="98"/>
      <c r="BY371" s="106"/>
      <c r="BZ371" s="98"/>
      <c r="CA371" s="106"/>
      <c r="CB371" s="98"/>
      <c r="CC371" s="106"/>
      <c r="CD371" s="98"/>
      <c r="CE371" s="106"/>
      <c r="CF371" s="98"/>
      <c r="CG371" s="106"/>
      <c r="CH371" s="98"/>
      <c r="CI371" s="106"/>
      <c r="CJ371" s="98"/>
      <c r="CK371" s="106"/>
      <c r="CL371" s="98"/>
      <c r="CM371" s="106"/>
      <c r="CN371" s="98"/>
      <c r="CO371" s="106"/>
      <c r="CP371" s="98"/>
      <c r="CQ371" s="106"/>
      <c r="CR371" s="98"/>
      <c r="CS371" s="106"/>
      <c r="CT371" s="98"/>
      <c r="CU371" s="106"/>
      <c r="CV371" s="98"/>
      <c r="CW371" s="106"/>
      <c r="CX371" s="98"/>
      <c r="CY371" s="106"/>
      <c r="CZ371" s="98"/>
      <c r="DA371" s="106"/>
      <c r="DB371" s="98"/>
      <c r="DC371" s="106"/>
      <c r="DD371" s="98"/>
      <c r="DE371" s="106"/>
      <c r="DF371" s="98"/>
      <c r="DG371" s="106"/>
      <c r="DH371" s="98"/>
      <c r="DI371" s="106"/>
      <c r="DJ371" s="98"/>
      <c r="DK371" s="106"/>
      <c r="DL371" s="98"/>
      <c r="DM371" s="106"/>
      <c r="DN371" s="98"/>
      <c r="DO371" s="106"/>
      <c r="DP371" s="98"/>
      <c r="DQ371" s="106"/>
      <c r="DR371" s="98"/>
      <c r="DS371" s="106"/>
      <c r="DT371" s="98"/>
      <c r="DU371" s="106"/>
      <c r="DV371" s="98"/>
      <c r="DW371" s="106"/>
      <c r="DX371" s="98"/>
      <c r="DY371" s="106"/>
      <c r="DZ371" s="98"/>
      <c r="EA371" s="106"/>
      <c r="EB371" s="98"/>
      <c r="EC371" s="106"/>
      <c r="ED371" s="98"/>
      <c r="EE371" s="106"/>
      <c r="EF371" s="98"/>
      <c r="EG371" s="106"/>
      <c r="EH371" s="98"/>
      <c r="EI371" s="106"/>
      <c r="EJ371" s="98"/>
      <c r="EK371" s="106"/>
      <c r="EL371" s="98"/>
      <c r="EM371" s="106"/>
      <c r="EN371" s="98"/>
      <c r="EO371" s="106"/>
      <c r="EP371" s="98"/>
      <c r="EQ371" s="106"/>
      <c r="ER371" s="98"/>
      <c r="ES371" s="106"/>
      <c r="ET371" s="98"/>
      <c r="EU371" s="106"/>
      <c r="EV371" s="98"/>
      <c r="EW371" s="106"/>
      <c r="EX371" s="98"/>
      <c r="EY371" s="106"/>
      <c r="EZ371" s="98"/>
      <c r="FA371" s="106"/>
      <c r="FB371" s="98"/>
      <c r="FC371" s="106"/>
      <c r="FD371" s="98"/>
      <c r="FE371" s="106"/>
      <c r="FF371" s="98"/>
      <c r="FG371" s="106"/>
      <c r="FH371" s="98"/>
      <c r="FI371" s="106"/>
      <c r="FJ371" s="98"/>
      <c r="FK371" s="106"/>
      <c r="FL371" s="98"/>
      <c r="FM371" s="106"/>
      <c r="FN371" s="98"/>
      <c r="FO371" s="106"/>
      <c r="FP371" s="98"/>
      <c r="FQ371" s="106"/>
      <c r="FR371" s="98"/>
      <c r="FS371" s="106"/>
      <c r="FT371" s="98"/>
      <c r="FU371" s="106"/>
      <c r="FV371" s="98"/>
      <c r="FW371" s="106"/>
      <c r="FX371" s="98"/>
      <c r="FY371" s="106"/>
      <c r="FZ371" s="98"/>
      <c r="GA371" s="106"/>
      <c r="GB371" s="98"/>
      <c r="GC371" s="106"/>
      <c r="GD371" s="98"/>
      <c r="GE371" s="106"/>
      <c r="GF371" s="98"/>
      <c r="GG371" s="106"/>
      <c r="GH371" s="98"/>
      <c r="GI371" s="106"/>
      <c r="GJ371" s="98"/>
      <c r="GK371" s="106"/>
      <c r="GL371" s="98"/>
      <c r="GM371" s="106"/>
      <c r="GN371" s="98"/>
      <c r="GO371" s="106"/>
      <c r="GP371" s="98"/>
      <c r="GQ371" s="106"/>
      <c r="GR371" s="98"/>
      <c r="GS371" s="106"/>
      <c r="GT371" s="98"/>
      <c r="GU371" s="106"/>
      <c r="GV371" s="98"/>
      <c r="GW371" s="106"/>
      <c r="GX371" s="98"/>
      <c r="GY371" s="106"/>
      <c r="GZ371" s="98"/>
      <c r="HA371" s="106"/>
      <c r="HB371" s="98"/>
      <c r="HC371" s="106"/>
      <c r="HD371" s="98"/>
      <c r="HE371" s="106"/>
      <c r="HF371" s="98"/>
      <c r="HG371" s="106"/>
      <c r="HH371" s="98"/>
      <c r="HI371" s="106"/>
      <c r="HJ371" s="98"/>
      <c r="HK371" s="106"/>
      <c r="HL371" s="98"/>
      <c r="HM371" s="106"/>
      <c r="HN371" s="98"/>
      <c r="HO371" s="106"/>
      <c r="HP371" s="98"/>
      <c r="HQ371" s="106"/>
      <c r="HR371" s="98"/>
      <c r="HS371" s="106"/>
      <c r="HT371" s="98"/>
      <c r="HU371" s="106"/>
      <c r="HV371" s="98"/>
      <c r="HW371" s="106"/>
      <c r="HX371" s="98"/>
      <c r="HY371" s="106"/>
      <c r="HZ371" s="98"/>
      <c r="IA371" s="106"/>
      <c r="IB371" s="98"/>
      <c r="IC371" s="106"/>
      <c r="ID371" s="98"/>
      <c r="IE371" s="106"/>
      <c r="IF371" s="98"/>
      <c r="IG371" s="106"/>
      <c r="IH371" s="98"/>
      <c r="II371" s="106"/>
      <c r="IJ371" s="98"/>
      <c r="IK371" s="106"/>
      <c r="IL371" s="98"/>
      <c r="IM371" s="106"/>
      <c r="IN371" s="98"/>
      <c r="IO371" s="106"/>
      <c r="IP371" s="98"/>
      <c r="IQ371" s="106"/>
      <c r="IR371" s="98"/>
      <c r="IS371" s="106"/>
      <c r="IT371" s="98"/>
      <c r="IU371" s="106"/>
      <c r="IV371" s="98"/>
    </row>
    <row r="372" spans="1:256" ht="12.75" customHeight="1" x14ac:dyDescent="0.2">
      <c r="B372" s="98" t="s">
        <v>60</v>
      </c>
      <c r="C372" s="106"/>
      <c r="D372" s="98"/>
      <c r="E372" s="106"/>
      <c r="F372" s="98"/>
      <c r="G372" s="106"/>
      <c r="H372" s="98"/>
      <c r="I372" s="106"/>
      <c r="J372" s="98"/>
      <c r="K372" s="106"/>
      <c r="L372" s="98"/>
      <c r="M372" s="106"/>
      <c r="N372" s="98"/>
      <c r="O372" s="106"/>
      <c r="P372" s="98"/>
      <c r="Q372" s="106"/>
      <c r="R372" s="98"/>
      <c r="S372" s="106"/>
      <c r="T372" s="98"/>
      <c r="U372" s="106"/>
      <c r="V372" s="98"/>
      <c r="W372" s="106"/>
      <c r="X372" s="98"/>
      <c r="Y372" s="106"/>
      <c r="Z372" s="98"/>
      <c r="AA372" s="106"/>
      <c r="AB372" s="98"/>
      <c r="AC372" s="106"/>
      <c r="AD372" s="98"/>
      <c r="AE372" s="106">
        <v>158</v>
      </c>
      <c r="AF372" s="106">
        <v>173</v>
      </c>
      <c r="AG372" s="106">
        <v>177</v>
      </c>
      <c r="AH372" s="106">
        <v>183</v>
      </c>
      <c r="AI372" s="106">
        <v>188</v>
      </c>
      <c r="AJ372" s="106">
        <v>210</v>
      </c>
      <c r="AK372" s="106">
        <v>219</v>
      </c>
      <c r="AL372" s="106">
        <v>231</v>
      </c>
      <c r="AM372" s="106">
        <v>252</v>
      </c>
      <c r="AN372" s="106">
        <v>282</v>
      </c>
      <c r="AO372" s="106">
        <v>283.9601855336</v>
      </c>
      <c r="AP372" s="106">
        <v>285.74752465310002</v>
      </c>
      <c r="AQ372" s="106">
        <v>287.50773357000008</v>
      </c>
      <c r="AR372" s="106">
        <v>288.18156289739989</v>
      </c>
      <c r="AS372" s="106">
        <v>288.80655752620009</v>
      </c>
      <c r="AT372" s="106">
        <v>289.27121350269999</v>
      </c>
      <c r="AU372" s="106">
        <v>289.59872017299995</v>
      </c>
      <c r="AV372" s="106">
        <v>289.20058545519993</v>
      </c>
      <c r="AW372" s="106">
        <v>288.65492385220006</v>
      </c>
      <c r="AX372" s="106">
        <v>286.14840072319993</v>
      </c>
      <c r="AY372" s="106">
        <v>283.94642683489985</v>
      </c>
      <c r="AZ372" s="106">
        <v>282.59767042270005</v>
      </c>
      <c r="BA372" s="106">
        <v>281.3602614844001</v>
      </c>
      <c r="BB372" s="106">
        <v>278.15649412940002</v>
      </c>
      <c r="BC372" s="106">
        <v>274.96740144</v>
      </c>
      <c r="BD372" s="106">
        <v>271.16123366110003</v>
      </c>
      <c r="BE372" s="106">
        <v>266.9745126944</v>
      </c>
      <c r="BF372" s="106">
        <v>262.95182249539999</v>
      </c>
      <c r="BG372" s="106">
        <v>258.84175992730002</v>
      </c>
      <c r="BH372" s="106">
        <v>255.67773220069634</v>
      </c>
      <c r="BI372" s="106">
        <v>252.44847885369498</v>
      </c>
      <c r="BJ372" s="106">
        <v>250.27859617935835</v>
      </c>
      <c r="BK372" s="332">
        <v>248.02915797915006</v>
      </c>
      <c r="BL372" s="98"/>
      <c r="BM372" s="106"/>
      <c r="BN372" s="98"/>
      <c r="BO372" s="106"/>
      <c r="BP372" s="98"/>
      <c r="BQ372" s="106"/>
      <c r="BR372" s="98"/>
      <c r="BS372" s="106"/>
      <c r="BT372" s="98"/>
      <c r="BU372" s="106"/>
      <c r="BV372" s="98"/>
      <c r="BW372" s="106"/>
      <c r="BX372" s="98"/>
      <c r="BY372" s="106"/>
      <c r="BZ372" s="98"/>
      <c r="CA372" s="106"/>
      <c r="CB372" s="98"/>
      <c r="CC372" s="106"/>
      <c r="CD372" s="98"/>
      <c r="CE372" s="106"/>
      <c r="CF372" s="98"/>
      <c r="CG372" s="106"/>
      <c r="CH372" s="98"/>
      <c r="CI372" s="106"/>
      <c r="CJ372" s="98"/>
      <c r="CK372" s="106"/>
      <c r="CL372" s="98"/>
      <c r="CM372" s="106"/>
      <c r="CN372" s="98"/>
      <c r="CO372" s="106"/>
      <c r="CP372" s="98"/>
      <c r="CQ372" s="106"/>
      <c r="CR372" s="98"/>
      <c r="CS372" s="106"/>
      <c r="CT372" s="98"/>
      <c r="CU372" s="106"/>
      <c r="CV372" s="98"/>
      <c r="CW372" s="106"/>
      <c r="CX372" s="98"/>
      <c r="CY372" s="106"/>
      <c r="CZ372" s="98"/>
      <c r="DA372" s="106"/>
      <c r="DB372" s="98"/>
      <c r="DC372" s="106"/>
      <c r="DD372" s="98"/>
      <c r="DE372" s="106"/>
      <c r="DF372" s="98"/>
      <c r="DG372" s="106"/>
      <c r="DH372" s="98"/>
      <c r="DI372" s="106"/>
      <c r="DJ372" s="98"/>
      <c r="DK372" s="106"/>
      <c r="DL372" s="98"/>
      <c r="DM372" s="106"/>
      <c r="DN372" s="98"/>
      <c r="DO372" s="106"/>
      <c r="DP372" s="98"/>
      <c r="DQ372" s="106"/>
      <c r="DR372" s="98"/>
      <c r="DS372" s="106"/>
      <c r="DT372" s="98"/>
      <c r="DU372" s="106"/>
      <c r="DV372" s="98"/>
      <c r="DW372" s="106"/>
      <c r="DX372" s="98"/>
      <c r="DY372" s="106"/>
      <c r="DZ372" s="98"/>
      <c r="EA372" s="106"/>
      <c r="EB372" s="98"/>
      <c r="EC372" s="106"/>
      <c r="ED372" s="98"/>
      <c r="EE372" s="106"/>
      <c r="EF372" s="98"/>
      <c r="EG372" s="106"/>
      <c r="EH372" s="98"/>
      <c r="EI372" s="106"/>
      <c r="EJ372" s="98"/>
      <c r="EK372" s="106"/>
      <c r="EL372" s="98"/>
      <c r="EM372" s="106"/>
      <c r="EN372" s="98"/>
      <c r="EO372" s="106"/>
      <c r="EP372" s="98"/>
      <c r="EQ372" s="106"/>
      <c r="ER372" s="98"/>
      <c r="ES372" s="106"/>
      <c r="ET372" s="98"/>
      <c r="EU372" s="106"/>
      <c r="EV372" s="98"/>
      <c r="EW372" s="106"/>
      <c r="EX372" s="98"/>
      <c r="EY372" s="106"/>
      <c r="EZ372" s="98"/>
      <c r="FA372" s="106"/>
      <c r="FB372" s="98"/>
      <c r="FC372" s="106"/>
      <c r="FD372" s="98"/>
      <c r="FE372" s="106"/>
      <c r="FF372" s="98"/>
      <c r="FG372" s="106"/>
      <c r="FH372" s="98"/>
      <c r="FI372" s="106"/>
      <c r="FJ372" s="98"/>
      <c r="FK372" s="106"/>
      <c r="FL372" s="98"/>
      <c r="FM372" s="106"/>
      <c r="FN372" s="98"/>
      <c r="FO372" s="106"/>
      <c r="FP372" s="98"/>
      <c r="FQ372" s="106"/>
      <c r="FR372" s="98"/>
      <c r="FS372" s="106"/>
      <c r="FT372" s="98"/>
      <c r="FU372" s="106"/>
      <c r="FV372" s="98"/>
      <c r="FW372" s="106"/>
      <c r="FX372" s="98"/>
      <c r="FY372" s="106"/>
      <c r="FZ372" s="98"/>
      <c r="GA372" s="106"/>
      <c r="GB372" s="98"/>
      <c r="GC372" s="106"/>
      <c r="GD372" s="98"/>
      <c r="GE372" s="106"/>
      <c r="GF372" s="98"/>
      <c r="GG372" s="106"/>
      <c r="GH372" s="98"/>
      <c r="GI372" s="106"/>
      <c r="GJ372" s="98"/>
      <c r="GK372" s="106"/>
      <c r="GL372" s="98"/>
      <c r="GM372" s="106"/>
      <c r="GN372" s="98"/>
      <c r="GO372" s="106"/>
      <c r="GP372" s="98"/>
      <c r="GQ372" s="106"/>
      <c r="GR372" s="98"/>
      <c r="GS372" s="106"/>
      <c r="GT372" s="98"/>
      <c r="GU372" s="106"/>
      <c r="GV372" s="98"/>
      <c r="GW372" s="106"/>
      <c r="GX372" s="98"/>
      <c r="GY372" s="106"/>
      <c r="GZ372" s="98"/>
      <c r="HA372" s="106"/>
      <c r="HB372" s="98"/>
      <c r="HC372" s="106"/>
      <c r="HD372" s="98"/>
      <c r="HE372" s="106"/>
      <c r="HF372" s="98"/>
      <c r="HG372" s="106"/>
      <c r="HH372" s="98"/>
      <c r="HI372" s="106"/>
      <c r="HJ372" s="98"/>
      <c r="HK372" s="106"/>
      <c r="HL372" s="98"/>
      <c r="HM372" s="106"/>
      <c r="HN372" s="98"/>
      <c r="HO372" s="106"/>
      <c r="HP372" s="98"/>
      <c r="HQ372" s="106"/>
      <c r="HR372" s="98"/>
      <c r="HS372" s="106"/>
      <c r="HT372" s="98"/>
      <c r="HU372" s="106"/>
      <c r="HV372" s="98"/>
      <c r="HW372" s="106"/>
      <c r="HX372" s="98"/>
      <c r="HY372" s="106"/>
      <c r="HZ372" s="98"/>
      <c r="IA372" s="106"/>
      <c r="IB372" s="98"/>
      <c r="IC372" s="106"/>
      <c r="ID372" s="98"/>
      <c r="IE372" s="106"/>
      <c r="IF372" s="98"/>
      <c r="IG372" s="106"/>
      <c r="IH372" s="98"/>
      <c r="II372" s="106"/>
      <c r="IJ372" s="98"/>
      <c r="IK372" s="106"/>
      <c r="IL372" s="98"/>
      <c r="IM372" s="106"/>
      <c r="IN372" s="98"/>
      <c r="IO372" s="106"/>
      <c r="IP372" s="98"/>
      <c r="IQ372" s="106"/>
      <c r="IR372" s="98"/>
      <c r="IS372" s="106"/>
      <c r="IT372" s="98"/>
      <c r="IU372" s="106"/>
      <c r="IV372" s="98"/>
    </row>
    <row r="373" spans="1:256" ht="12.75" customHeight="1" x14ac:dyDescent="0.2">
      <c r="A373" s="96"/>
      <c r="B373" s="98" t="s">
        <v>12</v>
      </c>
      <c r="C373" s="106"/>
      <c r="D373" s="98"/>
      <c r="E373" s="106"/>
      <c r="F373" s="98"/>
      <c r="G373" s="106"/>
      <c r="H373" s="98"/>
      <c r="I373" s="106"/>
      <c r="J373" s="98"/>
      <c r="K373" s="106"/>
      <c r="L373" s="98"/>
      <c r="M373" s="106"/>
      <c r="N373" s="98"/>
      <c r="O373" s="106"/>
      <c r="P373" s="98"/>
      <c r="Q373" s="106"/>
      <c r="R373" s="98"/>
      <c r="S373" s="106"/>
      <c r="T373" s="98"/>
      <c r="U373" s="106"/>
      <c r="V373" s="98"/>
      <c r="W373" s="106"/>
      <c r="X373" s="98"/>
      <c r="Y373" s="106"/>
      <c r="Z373" s="98"/>
      <c r="AA373" s="106"/>
      <c r="AB373" s="98"/>
      <c r="AC373" s="106"/>
      <c r="AD373" s="98"/>
      <c r="AE373" s="106"/>
      <c r="AF373" s="98"/>
      <c r="AG373" s="98"/>
      <c r="AH373" s="98"/>
      <c r="AI373" s="106"/>
      <c r="AJ373" s="98"/>
      <c r="AK373" s="106"/>
      <c r="AL373" s="98"/>
      <c r="AM373" s="106"/>
      <c r="AN373" s="98"/>
      <c r="AO373" s="106"/>
      <c r="AP373" s="98"/>
      <c r="AQ373" s="106"/>
      <c r="AR373" s="98"/>
      <c r="AS373" s="106"/>
      <c r="AT373" s="98"/>
      <c r="AU373" s="106"/>
      <c r="AV373" s="98"/>
      <c r="AW373" s="106"/>
      <c r="AX373" s="98"/>
      <c r="AY373" s="106"/>
      <c r="AZ373" s="98"/>
      <c r="BA373" s="106"/>
      <c r="BB373" s="98"/>
      <c r="BC373" s="106"/>
      <c r="BD373" s="98"/>
      <c r="BE373" s="106"/>
      <c r="BF373" s="98"/>
      <c r="BG373" s="106"/>
      <c r="BH373" s="98"/>
      <c r="BI373" s="106"/>
      <c r="BJ373" s="98"/>
      <c r="BK373" s="332"/>
      <c r="BL373" s="98"/>
      <c r="BM373" s="106"/>
      <c r="BN373" s="98"/>
      <c r="BO373" s="106"/>
      <c r="BP373" s="98"/>
      <c r="BQ373" s="106"/>
      <c r="BR373" s="98"/>
      <c r="BS373" s="106"/>
      <c r="BT373" s="98"/>
      <c r="BU373" s="106"/>
      <c r="BV373" s="98"/>
      <c r="BW373" s="106"/>
      <c r="BX373" s="98"/>
      <c r="BY373" s="106"/>
      <c r="BZ373" s="98"/>
      <c r="CA373" s="106"/>
      <c r="CB373" s="98"/>
      <c r="CC373" s="106"/>
      <c r="CD373" s="98"/>
      <c r="CE373" s="106"/>
      <c r="CF373" s="98"/>
      <c r="CG373" s="106"/>
      <c r="CH373" s="98"/>
      <c r="CI373" s="106"/>
      <c r="CJ373" s="98"/>
      <c r="CK373" s="106"/>
      <c r="CL373" s="98"/>
      <c r="CM373" s="106"/>
      <c r="CN373" s="98"/>
      <c r="CO373" s="106"/>
      <c r="CP373" s="98"/>
      <c r="CQ373" s="106"/>
      <c r="CR373" s="98"/>
      <c r="CS373" s="106"/>
      <c r="CT373" s="98"/>
      <c r="CU373" s="106"/>
      <c r="CV373" s="98"/>
      <c r="CW373" s="106"/>
      <c r="CX373" s="98"/>
      <c r="CY373" s="106"/>
      <c r="CZ373" s="98"/>
      <c r="DA373" s="106"/>
      <c r="DB373" s="98"/>
      <c r="DC373" s="106"/>
      <c r="DD373" s="98"/>
      <c r="DE373" s="106"/>
      <c r="DF373" s="98"/>
      <c r="DG373" s="106"/>
      <c r="DH373" s="98"/>
      <c r="DI373" s="106"/>
      <c r="DJ373" s="98"/>
      <c r="DK373" s="106"/>
      <c r="DL373" s="98"/>
      <c r="DM373" s="106"/>
      <c r="DN373" s="98"/>
      <c r="DO373" s="106"/>
      <c r="DP373" s="98"/>
      <c r="DQ373" s="106"/>
      <c r="DR373" s="98"/>
      <c r="DS373" s="106"/>
      <c r="DT373" s="98"/>
      <c r="DU373" s="106"/>
      <c r="DV373" s="98"/>
      <c r="DW373" s="106"/>
      <c r="DX373" s="98"/>
      <c r="DY373" s="106"/>
      <c r="DZ373" s="98"/>
      <c r="EA373" s="106"/>
      <c r="EB373" s="98"/>
      <c r="EC373" s="106"/>
      <c r="ED373" s="98"/>
      <c r="EE373" s="106"/>
      <c r="EF373" s="98"/>
      <c r="EG373" s="106"/>
      <c r="EH373" s="98"/>
      <c r="EI373" s="106"/>
      <c r="EJ373" s="98"/>
      <c r="EK373" s="106"/>
      <c r="EL373" s="98"/>
      <c r="EM373" s="106"/>
      <c r="EN373" s="98"/>
      <c r="EO373" s="106"/>
      <c r="EP373" s="98"/>
      <c r="EQ373" s="106"/>
      <c r="ER373" s="98"/>
      <c r="ES373" s="106"/>
      <c r="ET373" s="98"/>
      <c r="EU373" s="106"/>
      <c r="EV373" s="98"/>
      <c r="EW373" s="106"/>
      <c r="EX373" s="98"/>
      <c r="EY373" s="106"/>
      <c r="EZ373" s="98"/>
      <c r="FA373" s="106"/>
      <c r="FB373" s="98"/>
      <c r="FC373" s="106"/>
      <c r="FD373" s="98"/>
      <c r="FE373" s="106"/>
      <c r="FF373" s="98"/>
      <c r="FG373" s="106"/>
      <c r="FH373" s="98"/>
      <c r="FI373" s="106"/>
      <c r="FJ373" s="98"/>
      <c r="FK373" s="106"/>
      <c r="FL373" s="98"/>
      <c r="FM373" s="106"/>
      <c r="FN373" s="98"/>
      <c r="FO373" s="106"/>
      <c r="FP373" s="98"/>
      <c r="FQ373" s="106"/>
      <c r="FR373" s="98"/>
      <c r="FS373" s="106"/>
      <c r="FT373" s="98"/>
      <c r="FU373" s="106"/>
      <c r="FV373" s="98"/>
      <c r="FW373" s="106"/>
      <c r="FX373" s="98"/>
      <c r="FY373" s="106"/>
      <c r="FZ373" s="98"/>
      <c r="GA373" s="106"/>
      <c r="GB373" s="98"/>
      <c r="GC373" s="106"/>
      <c r="GD373" s="98"/>
      <c r="GE373" s="106"/>
      <c r="GF373" s="98"/>
      <c r="GG373" s="106"/>
      <c r="GH373" s="98"/>
      <c r="GI373" s="106"/>
      <c r="GJ373" s="98"/>
      <c r="GK373" s="106"/>
      <c r="GL373" s="98"/>
      <c r="GM373" s="106"/>
      <c r="GN373" s="98"/>
      <c r="GO373" s="106"/>
      <c r="GP373" s="98"/>
      <c r="GQ373" s="106"/>
      <c r="GR373" s="98"/>
      <c r="GS373" s="106"/>
      <c r="GT373" s="98"/>
      <c r="GU373" s="106"/>
      <c r="GV373" s="98"/>
      <c r="GW373" s="106"/>
      <c r="GX373" s="98"/>
      <c r="GY373" s="106"/>
      <c r="GZ373" s="98"/>
      <c r="HA373" s="106"/>
      <c r="HB373" s="98"/>
      <c r="HC373" s="106"/>
      <c r="HD373" s="98"/>
      <c r="HE373" s="106"/>
      <c r="HF373" s="98"/>
      <c r="HG373" s="106"/>
      <c r="HH373" s="98"/>
      <c r="HI373" s="106"/>
      <c r="HJ373" s="98"/>
      <c r="HK373" s="106"/>
      <c r="HL373" s="98"/>
      <c r="HM373" s="106"/>
      <c r="HN373" s="98"/>
      <c r="HO373" s="106"/>
      <c r="HP373" s="98"/>
      <c r="HQ373" s="106"/>
      <c r="HR373" s="98"/>
      <c r="HS373" s="106"/>
      <c r="HT373" s="98"/>
      <c r="HU373" s="106"/>
      <c r="HV373" s="98"/>
      <c r="HW373" s="106"/>
      <c r="HX373" s="98"/>
      <c r="HY373" s="106"/>
      <c r="HZ373" s="98"/>
      <c r="IA373" s="106"/>
      <c r="IB373" s="98"/>
      <c r="IC373" s="106"/>
      <c r="ID373" s="98"/>
      <c r="IE373" s="106"/>
      <c r="IF373" s="98"/>
      <c r="IG373" s="106"/>
      <c r="IH373" s="98"/>
      <c r="II373" s="106"/>
      <c r="IJ373" s="98"/>
      <c r="IK373" s="106"/>
      <c r="IL373" s="98"/>
      <c r="IM373" s="106"/>
      <c r="IN373" s="98"/>
      <c r="IO373" s="106"/>
      <c r="IP373" s="98"/>
      <c r="IQ373" s="106"/>
      <c r="IR373" s="98"/>
      <c r="IS373" s="106"/>
      <c r="IT373" s="98"/>
      <c r="IU373" s="106"/>
      <c r="IV373" s="98"/>
    </row>
    <row r="383" spans="1:256" ht="12.75" customHeight="1" x14ac:dyDescent="0.2">
      <c r="A383" s="106" t="s">
        <v>96</v>
      </c>
    </row>
    <row r="384" spans="1:256" ht="12.75" customHeight="1" x14ac:dyDescent="0.2">
      <c r="B384" s="98" t="s">
        <v>56</v>
      </c>
      <c r="H384" s="91">
        <v>381</v>
      </c>
      <c r="I384" s="91">
        <v>388</v>
      </c>
      <c r="J384" s="91">
        <v>276</v>
      </c>
      <c r="K384" s="91">
        <v>493</v>
      </c>
      <c r="L384" s="91">
        <v>400</v>
      </c>
      <c r="M384" s="91">
        <v>310</v>
      </c>
      <c r="N384" s="91">
        <v>289</v>
      </c>
      <c r="O384" s="91">
        <v>296</v>
      </c>
      <c r="P384" s="91">
        <v>282</v>
      </c>
      <c r="Q384" s="91">
        <v>365</v>
      </c>
      <c r="R384" s="91">
        <v>254</v>
      </c>
      <c r="S384" s="91">
        <v>236</v>
      </c>
      <c r="T384" s="91">
        <v>236</v>
      </c>
      <c r="U384" s="91">
        <v>212</v>
      </c>
      <c r="V384" s="91">
        <v>178</v>
      </c>
      <c r="W384" s="91">
        <v>143</v>
      </c>
      <c r="X384" s="91">
        <v>215</v>
      </c>
      <c r="Y384" s="91">
        <v>145</v>
      </c>
      <c r="Z384" s="91">
        <v>193</v>
      </c>
      <c r="AA384" s="91">
        <v>181</v>
      </c>
      <c r="AB384" s="91">
        <v>191</v>
      </c>
      <c r="AC384" s="91">
        <v>209</v>
      </c>
      <c r="AD384" s="91">
        <v>172</v>
      </c>
      <c r="AE384" s="91">
        <v>627</v>
      </c>
      <c r="AF384" s="91">
        <v>610</v>
      </c>
      <c r="AG384" s="91">
        <v>581</v>
      </c>
      <c r="AH384" s="91">
        <v>568</v>
      </c>
      <c r="AI384" s="91">
        <v>574</v>
      </c>
      <c r="AJ384" s="91">
        <v>514</v>
      </c>
      <c r="AK384" s="91">
        <v>526</v>
      </c>
      <c r="AL384" s="91">
        <v>524</v>
      </c>
      <c r="AM384" s="91">
        <v>615</v>
      </c>
      <c r="AN384" s="91">
        <v>519</v>
      </c>
      <c r="AO384" s="91">
        <v>599.04067975719715</v>
      </c>
      <c r="AP384" s="91">
        <v>673.18866663969993</v>
      </c>
      <c r="AQ384" s="91">
        <v>745.22749358570138</v>
      </c>
      <c r="AR384" s="91">
        <v>808.08007848241232</v>
      </c>
      <c r="AS384" s="91">
        <v>866.43720391162094</v>
      </c>
      <c r="AT384" s="91">
        <v>909.04137445078709</v>
      </c>
      <c r="AU384" s="91">
        <v>950.00485285018215</v>
      </c>
      <c r="AV384" s="91">
        <v>988.29633116637592</v>
      </c>
      <c r="AW384" s="91">
        <v>1024.6190395278024</v>
      </c>
      <c r="AX384" s="91">
        <v>1053.5389116244826</v>
      </c>
      <c r="AY384" s="91">
        <v>1082.2845419082582</v>
      </c>
      <c r="AZ384" s="91">
        <v>1106.3118385848757</v>
      </c>
      <c r="BA384" s="91">
        <v>1127.4699647521422</v>
      </c>
      <c r="BB384" s="91">
        <v>1138.9443136085251</v>
      </c>
      <c r="BC384" s="91">
        <v>1148.019414588724</v>
      </c>
      <c r="BD384" s="91">
        <v>1150.669057353321</v>
      </c>
      <c r="BE384" s="91">
        <v>1153.9326196464222</v>
      </c>
      <c r="BF384" s="91">
        <v>1153.2232634266666</v>
      </c>
      <c r="BG384" s="91">
        <v>1151.2220060643388</v>
      </c>
      <c r="BH384" s="91">
        <v>1135.4855255384966</v>
      </c>
      <c r="BI384" s="91">
        <v>1121.4449193145331</v>
      </c>
      <c r="BJ384" s="91">
        <v>1110.6127592360795</v>
      </c>
      <c r="BK384" s="91">
        <v>1099.99007083378</v>
      </c>
    </row>
    <row r="385" spans="1:63" ht="12.75" customHeight="1" x14ac:dyDescent="0.2">
      <c r="B385" s="98" t="s">
        <v>49</v>
      </c>
      <c r="H385" s="91">
        <v>242</v>
      </c>
      <c r="I385" s="91">
        <v>197</v>
      </c>
      <c r="J385" s="91">
        <v>155</v>
      </c>
      <c r="K385" s="91">
        <v>308</v>
      </c>
      <c r="L385" s="91">
        <v>266</v>
      </c>
      <c r="M385" s="91">
        <v>205</v>
      </c>
      <c r="N385" s="91">
        <v>136</v>
      </c>
      <c r="O385" s="91">
        <v>173</v>
      </c>
      <c r="P385" s="91">
        <v>160</v>
      </c>
      <c r="Q385" s="91">
        <v>252</v>
      </c>
      <c r="R385" s="91">
        <v>137</v>
      </c>
      <c r="S385" s="91">
        <v>139</v>
      </c>
      <c r="T385" s="91">
        <v>136</v>
      </c>
      <c r="U385" s="91">
        <v>120</v>
      </c>
      <c r="V385" s="91">
        <v>73</v>
      </c>
      <c r="W385" s="91">
        <v>68</v>
      </c>
      <c r="X385" s="91">
        <v>82</v>
      </c>
      <c r="Y385" s="91">
        <v>67</v>
      </c>
      <c r="Z385" s="91">
        <v>86</v>
      </c>
      <c r="AA385" s="91">
        <v>79</v>
      </c>
      <c r="AB385" s="91">
        <v>74</v>
      </c>
      <c r="AC385" s="91">
        <v>87</v>
      </c>
      <c r="AD385" s="91">
        <v>75</v>
      </c>
      <c r="AE385" s="91">
        <v>363</v>
      </c>
      <c r="AF385" s="91">
        <v>329</v>
      </c>
      <c r="AG385" s="91">
        <v>346</v>
      </c>
      <c r="AH385" s="91">
        <v>348</v>
      </c>
      <c r="AI385" s="91">
        <v>354</v>
      </c>
      <c r="AJ385" s="91">
        <v>303</v>
      </c>
      <c r="AK385" s="91">
        <v>339</v>
      </c>
      <c r="AL385" s="91">
        <v>334</v>
      </c>
      <c r="AM385" s="91">
        <v>375</v>
      </c>
      <c r="AN385" s="91">
        <v>313</v>
      </c>
      <c r="AO385" s="91">
        <v>355.90349472319997</v>
      </c>
      <c r="AP385" s="91">
        <v>393.67319168569963</v>
      </c>
      <c r="AQ385" s="91">
        <v>429.8056183704004</v>
      </c>
      <c r="AR385" s="91">
        <v>462.88247772210065</v>
      </c>
      <c r="AS385" s="91">
        <v>493.89841259899725</v>
      </c>
      <c r="AT385" s="91">
        <v>516.87229104629944</v>
      </c>
      <c r="AU385" s="91">
        <v>538.23113225802365</v>
      </c>
      <c r="AV385" s="91">
        <v>552.99645503683496</v>
      </c>
      <c r="AW385" s="91">
        <v>565.50922619895869</v>
      </c>
      <c r="AX385" s="91">
        <v>573.31223766012965</v>
      </c>
      <c r="AY385" s="91">
        <v>579.57799500237957</v>
      </c>
      <c r="AZ385" s="91">
        <v>585.91687248550022</v>
      </c>
      <c r="BA385" s="91">
        <v>591.68936122102912</v>
      </c>
      <c r="BB385" s="91">
        <v>592.92580329481552</v>
      </c>
      <c r="BC385" s="91">
        <v>593.6692687512018</v>
      </c>
      <c r="BD385" s="91">
        <v>590.83283655007006</v>
      </c>
      <c r="BE385" s="91">
        <v>586.1394518421032</v>
      </c>
      <c r="BF385" s="91">
        <v>576.23509026174668</v>
      </c>
      <c r="BG385" s="91">
        <v>566.65025921809058</v>
      </c>
      <c r="BH385" s="91">
        <v>554.66232563834637</v>
      </c>
      <c r="BI385" s="91">
        <v>542.84100487749186</v>
      </c>
      <c r="BJ385" s="91">
        <v>529.70255335141314</v>
      </c>
      <c r="BK385" s="91">
        <v>516.72501595626989</v>
      </c>
    </row>
    <row r="386" spans="1:63" ht="12.75" customHeight="1" x14ac:dyDescent="0.2">
      <c r="B386" s="98" t="s">
        <v>50</v>
      </c>
      <c r="H386" s="91">
        <v>289</v>
      </c>
      <c r="I386" s="91">
        <v>233</v>
      </c>
      <c r="J386" s="91">
        <v>202</v>
      </c>
      <c r="K386" s="91">
        <v>412</v>
      </c>
      <c r="L386" s="91">
        <v>338</v>
      </c>
      <c r="M386" s="91">
        <v>214</v>
      </c>
      <c r="N386" s="91">
        <v>209</v>
      </c>
      <c r="O386" s="91">
        <v>196</v>
      </c>
      <c r="P386" s="91">
        <v>208</v>
      </c>
      <c r="Q386" s="91">
        <v>387</v>
      </c>
      <c r="R386" s="91">
        <v>186</v>
      </c>
      <c r="S386" s="91">
        <v>183</v>
      </c>
      <c r="T386" s="91">
        <v>179</v>
      </c>
      <c r="U386" s="91">
        <v>172</v>
      </c>
      <c r="V386" s="91">
        <v>130</v>
      </c>
      <c r="W386" s="91">
        <v>117</v>
      </c>
      <c r="X386" s="91">
        <v>141</v>
      </c>
      <c r="Y386" s="91">
        <v>123</v>
      </c>
      <c r="Z386" s="91">
        <v>155</v>
      </c>
      <c r="AA386" s="91">
        <v>154</v>
      </c>
      <c r="AB386" s="91">
        <v>157</v>
      </c>
      <c r="AC386" s="91">
        <v>166</v>
      </c>
      <c r="AD386" s="91">
        <v>161</v>
      </c>
      <c r="AE386" s="91">
        <v>992</v>
      </c>
      <c r="AF386" s="91">
        <v>987</v>
      </c>
      <c r="AG386" s="91">
        <v>982</v>
      </c>
      <c r="AH386" s="91">
        <v>986</v>
      </c>
      <c r="AI386" s="91">
        <v>1019</v>
      </c>
      <c r="AJ386" s="91">
        <v>923</v>
      </c>
      <c r="AK386" s="91">
        <v>1037</v>
      </c>
      <c r="AL386" s="91">
        <v>961</v>
      </c>
      <c r="AM386" s="91">
        <v>1074</v>
      </c>
      <c r="AN386" s="91">
        <v>936</v>
      </c>
      <c r="AO386" s="91">
        <v>1089.3883632542995</v>
      </c>
      <c r="AP386" s="91">
        <v>1235.7275779104982</v>
      </c>
      <c r="AQ386" s="91">
        <v>1377.7792293354946</v>
      </c>
      <c r="AR386" s="91">
        <v>1495.4253272413159</v>
      </c>
      <c r="AS386" s="91">
        <v>1605.5987286096451</v>
      </c>
      <c r="AT386" s="91">
        <v>1701.9722452264566</v>
      </c>
      <c r="AU386" s="91">
        <v>1793.2994461534336</v>
      </c>
      <c r="AV386" s="91">
        <v>1867.9741989706606</v>
      </c>
      <c r="AW386" s="91">
        <v>1940.1779855008117</v>
      </c>
      <c r="AX386" s="91">
        <v>1998.8017752682611</v>
      </c>
      <c r="AY386" s="91">
        <v>2054.7698576670523</v>
      </c>
      <c r="AZ386" s="91">
        <v>2103.9354000825356</v>
      </c>
      <c r="BA386" s="91">
        <v>2150.7989715192793</v>
      </c>
      <c r="BB386" s="91">
        <v>2185.3541953744357</v>
      </c>
      <c r="BC386" s="91">
        <v>2217.36140698287</v>
      </c>
      <c r="BD386" s="91">
        <v>2233.6687204024784</v>
      </c>
      <c r="BE386" s="91">
        <v>2247.4789439690021</v>
      </c>
      <c r="BF386" s="91">
        <v>2251.4724822189969</v>
      </c>
      <c r="BG386" s="91">
        <v>2252.7475947846851</v>
      </c>
      <c r="BH386" s="91">
        <v>2229.9662896531531</v>
      </c>
      <c r="BI386" s="91">
        <v>2204.0794788808107</v>
      </c>
      <c r="BJ386" s="91">
        <v>2166.6669602616971</v>
      </c>
      <c r="BK386" s="91">
        <v>2127.1629480557299</v>
      </c>
    </row>
    <row r="387" spans="1:63" ht="12.75" customHeight="1" x14ac:dyDescent="0.2">
      <c r="B387" s="98" t="s">
        <v>51</v>
      </c>
      <c r="H387" s="91">
        <v>89</v>
      </c>
      <c r="I387" s="91">
        <v>77</v>
      </c>
      <c r="J387" s="91">
        <v>45</v>
      </c>
      <c r="K387" s="91">
        <v>106</v>
      </c>
      <c r="L387" s="91">
        <v>95</v>
      </c>
      <c r="M387" s="91">
        <v>82</v>
      </c>
      <c r="N387" s="91">
        <v>44</v>
      </c>
      <c r="O387" s="91">
        <v>79</v>
      </c>
      <c r="P387" s="91">
        <v>48</v>
      </c>
      <c r="Q387" s="91">
        <v>155</v>
      </c>
      <c r="R387" s="91">
        <v>45</v>
      </c>
      <c r="S387" s="91">
        <v>40</v>
      </c>
      <c r="T387" s="91">
        <v>37</v>
      </c>
      <c r="U387" s="91">
        <v>44</v>
      </c>
      <c r="V387" s="91">
        <v>28</v>
      </c>
      <c r="W387" s="91">
        <v>22</v>
      </c>
      <c r="X387" s="91">
        <v>25</v>
      </c>
      <c r="Y387" s="91">
        <v>20</v>
      </c>
      <c r="Z387" s="91">
        <v>30</v>
      </c>
      <c r="AA387" s="91">
        <v>25</v>
      </c>
      <c r="AB387" s="91">
        <v>27</v>
      </c>
      <c r="AC387" s="91">
        <v>32</v>
      </c>
      <c r="AD387" s="91">
        <v>25</v>
      </c>
      <c r="AE387" s="91">
        <v>156</v>
      </c>
      <c r="AF387" s="91">
        <v>148</v>
      </c>
      <c r="AG387" s="91">
        <v>155</v>
      </c>
      <c r="AH387" s="91">
        <v>141</v>
      </c>
      <c r="AI387" s="91">
        <v>140</v>
      </c>
      <c r="AJ387" s="91">
        <v>133</v>
      </c>
      <c r="AK387" s="91">
        <v>148</v>
      </c>
      <c r="AL387" s="91">
        <v>144</v>
      </c>
      <c r="AM387" s="91">
        <v>150</v>
      </c>
      <c r="AN387" s="91">
        <v>127</v>
      </c>
      <c r="AO387" s="91">
        <v>144.46458909170053</v>
      </c>
      <c r="AP387" s="91">
        <v>162.16608115859961</v>
      </c>
      <c r="AQ387" s="91">
        <v>179.2606332242998</v>
      </c>
      <c r="AR387" s="91">
        <v>193.14721470970022</v>
      </c>
      <c r="AS387" s="91">
        <v>206.13802276359996</v>
      </c>
      <c r="AT387" s="91">
        <v>216.9720365923001</v>
      </c>
      <c r="AU387" s="91">
        <v>227.14179074501391</v>
      </c>
      <c r="AV387" s="91">
        <v>236.08193456562341</v>
      </c>
      <c r="AW387" s="91">
        <v>244.75666292133127</v>
      </c>
      <c r="AX387" s="91">
        <v>249.46688246756557</v>
      </c>
      <c r="AY387" s="91">
        <v>253.18079078185943</v>
      </c>
      <c r="AZ387" s="91">
        <v>257.78979554055582</v>
      </c>
      <c r="BA387" s="91">
        <v>262.39791137897225</v>
      </c>
      <c r="BB387" s="91">
        <v>265.48683590955295</v>
      </c>
      <c r="BC387" s="91">
        <v>267.97555023016815</v>
      </c>
      <c r="BD387" s="91">
        <v>267.90498397525272</v>
      </c>
      <c r="BE387" s="91">
        <v>267.27784440592598</v>
      </c>
      <c r="BF387" s="91">
        <v>264.64657421112463</v>
      </c>
      <c r="BG387" s="91">
        <v>261.64111841161321</v>
      </c>
      <c r="BH387" s="91">
        <v>256.22973724961861</v>
      </c>
      <c r="BI387" s="91">
        <v>250.36698706214202</v>
      </c>
      <c r="BJ387" s="91">
        <v>242.73595487802615</v>
      </c>
      <c r="BK387" s="91">
        <v>234.63956799823293</v>
      </c>
    </row>
    <row r="388" spans="1:63" ht="12.75" customHeight="1" x14ac:dyDescent="0.2">
      <c r="B388" s="98" t="s">
        <v>52</v>
      </c>
      <c r="H388" s="91">
        <v>102</v>
      </c>
      <c r="I388" s="91">
        <v>106</v>
      </c>
      <c r="J388" s="91">
        <v>71</v>
      </c>
      <c r="K388" s="91">
        <v>144</v>
      </c>
      <c r="L388" s="91">
        <v>99</v>
      </c>
      <c r="M388" s="91">
        <v>116</v>
      </c>
      <c r="N388" s="91">
        <v>65</v>
      </c>
      <c r="O388" s="91">
        <v>99</v>
      </c>
      <c r="P388" s="91">
        <v>67</v>
      </c>
      <c r="Q388" s="91">
        <v>129</v>
      </c>
      <c r="R388" s="91">
        <v>67</v>
      </c>
      <c r="S388" s="91">
        <v>70</v>
      </c>
      <c r="T388" s="91">
        <v>59</v>
      </c>
      <c r="U388" s="91">
        <v>56</v>
      </c>
      <c r="V388" s="91">
        <v>46</v>
      </c>
      <c r="W388" s="91">
        <v>36</v>
      </c>
      <c r="X388" s="91">
        <v>44</v>
      </c>
      <c r="Y388" s="91">
        <v>36</v>
      </c>
      <c r="Z388" s="91">
        <v>48</v>
      </c>
      <c r="AA388" s="91">
        <v>50</v>
      </c>
      <c r="AB388" s="91">
        <v>48</v>
      </c>
      <c r="AC388" s="91">
        <v>60</v>
      </c>
      <c r="AD388" s="91">
        <v>46</v>
      </c>
      <c r="AE388" s="91">
        <v>283</v>
      </c>
      <c r="AF388" s="91">
        <v>268</v>
      </c>
      <c r="AG388" s="91">
        <v>272</v>
      </c>
      <c r="AH388" s="91">
        <v>273</v>
      </c>
      <c r="AI388" s="91">
        <v>274</v>
      </c>
      <c r="AJ388" s="91">
        <v>234</v>
      </c>
      <c r="AK388" s="91">
        <v>269</v>
      </c>
      <c r="AL388" s="91">
        <v>253</v>
      </c>
      <c r="AM388" s="91">
        <v>284</v>
      </c>
      <c r="AN388" s="91">
        <v>218</v>
      </c>
      <c r="AO388" s="91">
        <v>249.10233787510015</v>
      </c>
      <c r="AP388" s="91">
        <v>278.3252883234988</v>
      </c>
      <c r="AQ388" s="91">
        <v>306.86602733590894</v>
      </c>
      <c r="AR388" s="91">
        <v>330.90764507904231</v>
      </c>
      <c r="AS388" s="91">
        <v>352.43663315947492</v>
      </c>
      <c r="AT388" s="91">
        <v>369.81268123455601</v>
      </c>
      <c r="AU388" s="91">
        <v>386.59474665069138</v>
      </c>
      <c r="AV388" s="91">
        <v>397.77087015892863</v>
      </c>
      <c r="AW388" s="91">
        <v>407.82501095410038</v>
      </c>
      <c r="AX388" s="91">
        <v>418.09408865784559</v>
      </c>
      <c r="AY388" s="91">
        <v>427.92745931614138</v>
      </c>
      <c r="AZ388" s="91">
        <v>435.32966017937036</v>
      </c>
      <c r="BA388" s="91">
        <v>442.14835604577047</v>
      </c>
      <c r="BB388" s="91">
        <v>447.14923227055601</v>
      </c>
      <c r="BC388" s="91">
        <v>451.79578032411689</v>
      </c>
      <c r="BD388" s="91">
        <v>452.13325568243755</v>
      </c>
      <c r="BE388" s="91">
        <v>452.13451889919804</v>
      </c>
      <c r="BF388" s="91">
        <v>446.91254038015495</v>
      </c>
      <c r="BG388" s="91">
        <v>440.5005642687085</v>
      </c>
      <c r="BH388" s="91">
        <v>433.65787412210136</v>
      </c>
      <c r="BI388" s="91">
        <v>426.93720082230351</v>
      </c>
      <c r="BJ388" s="91">
        <v>417.30716293686845</v>
      </c>
      <c r="BK388" s="91">
        <v>407.00499230761528</v>
      </c>
    </row>
    <row r="389" spans="1:63" ht="12.75" customHeight="1" x14ac:dyDescent="0.2">
      <c r="B389" s="98" t="s">
        <v>53</v>
      </c>
      <c r="H389" s="91">
        <v>46</v>
      </c>
      <c r="I389" s="91">
        <v>50</v>
      </c>
      <c r="J389" s="91">
        <v>21</v>
      </c>
      <c r="K389" s="91">
        <v>46</v>
      </c>
      <c r="L389" s="91">
        <v>37</v>
      </c>
      <c r="M389" s="91">
        <v>36</v>
      </c>
      <c r="N389" s="91">
        <v>33</v>
      </c>
      <c r="O389" s="91">
        <v>33</v>
      </c>
      <c r="P389" s="91">
        <v>30</v>
      </c>
      <c r="Q389" s="91">
        <v>54</v>
      </c>
      <c r="R389" s="91">
        <v>19</v>
      </c>
      <c r="S389" s="91">
        <v>16</v>
      </c>
      <c r="T389" s="91">
        <v>18</v>
      </c>
      <c r="U389" s="91">
        <v>16</v>
      </c>
      <c r="V389" s="91">
        <v>12</v>
      </c>
      <c r="W389" s="91">
        <v>11</v>
      </c>
      <c r="X389" s="91">
        <v>10</v>
      </c>
      <c r="Y389" s="91">
        <v>11</v>
      </c>
      <c r="Z389" s="91">
        <v>13</v>
      </c>
      <c r="AA389" s="91">
        <v>11</v>
      </c>
      <c r="AB389" s="91">
        <v>8</v>
      </c>
      <c r="AC389" s="91">
        <v>13</v>
      </c>
      <c r="AD389" s="91">
        <v>11</v>
      </c>
      <c r="AE389" s="91">
        <v>96</v>
      </c>
      <c r="AF389" s="91">
        <v>91</v>
      </c>
      <c r="AG389" s="91">
        <v>88</v>
      </c>
      <c r="AH389" s="91">
        <v>90</v>
      </c>
      <c r="AI389" s="91">
        <v>85</v>
      </c>
      <c r="AJ389" s="91">
        <v>81</v>
      </c>
      <c r="AK389" s="91">
        <v>84</v>
      </c>
      <c r="AL389" s="91">
        <v>76</v>
      </c>
      <c r="AM389" s="91">
        <v>95</v>
      </c>
      <c r="AN389" s="91">
        <v>62</v>
      </c>
      <c r="AO389" s="91">
        <v>70.630880261900018</v>
      </c>
      <c r="AP389" s="91">
        <v>78.533979332775004</v>
      </c>
      <c r="AQ389" s="91">
        <v>85.543148460299946</v>
      </c>
      <c r="AR389" s="91">
        <v>91.621976140906071</v>
      </c>
      <c r="AS389" s="91">
        <v>97.748955277099881</v>
      </c>
      <c r="AT389" s="91">
        <v>103.10809108835045</v>
      </c>
      <c r="AU389" s="91">
        <v>107.75044623913818</v>
      </c>
      <c r="AV389" s="91">
        <v>110.72539896057305</v>
      </c>
      <c r="AW389" s="91">
        <v>113.936355263324</v>
      </c>
      <c r="AX389" s="91">
        <v>116.28081818983982</v>
      </c>
      <c r="AY389" s="91">
        <v>118.15789534311619</v>
      </c>
      <c r="AZ389" s="91">
        <v>119.46229327392955</v>
      </c>
      <c r="BA389" s="91">
        <v>120.72802663740633</v>
      </c>
      <c r="BB389" s="91">
        <v>121.4705685200681</v>
      </c>
      <c r="BC389" s="91">
        <v>122.17199246512915</v>
      </c>
      <c r="BD389" s="91">
        <v>120.97847121051329</v>
      </c>
      <c r="BE389" s="91">
        <v>119.44097849428016</v>
      </c>
      <c r="BF389" s="91">
        <v>118.59387887374669</v>
      </c>
      <c r="BG389" s="91">
        <v>117.5727541477299</v>
      </c>
      <c r="BH389" s="91">
        <v>113.53336772601979</v>
      </c>
      <c r="BI389" s="91">
        <v>109.48693805568209</v>
      </c>
      <c r="BJ389" s="91">
        <v>105.98469772500617</v>
      </c>
      <c r="BK389" s="91">
        <v>102.57384950851102</v>
      </c>
    </row>
    <row r="390" spans="1:63" ht="12.75" customHeight="1" x14ac:dyDescent="0.2">
      <c r="B390" s="98" t="s">
        <v>54</v>
      </c>
      <c r="H390" s="91">
        <v>3</v>
      </c>
      <c r="I390" s="91">
        <v>4</v>
      </c>
      <c r="J390" s="91">
        <v>5</v>
      </c>
      <c r="K390" s="91">
        <v>6</v>
      </c>
      <c r="L390" s="91">
        <v>3</v>
      </c>
      <c r="M390" s="91">
        <v>5</v>
      </c>
      <c r="N390" s="91">
        <v>3</v>
      </c>
      <c r="O390" s="91">
        <v>2</v>
      </c>
      <c r="P390" s="91">
        <v>1</v>
      </c>
      <c r="Q390" s="91">
        <v>3</v>
      </c>
      <c r="R390" s="91">
        <v>1</v>
      </c>
      <c r="S390" s="91">
        <v>1</v>
      </c>
      <c r="T390" s="91">
        <v>0</v>
      </c>
      <c r="U390" s="91">
        <v>3</v>
      </c>
      <c r="V390" s="91">
        <v>0</v>
      </c>
      <c r="W390" s="91">
        <v>1</v>
      </c>
      <c r="X390" s="91">
        <v>1</v>
      </c>
      <c r="Y390" s="91">
        <v>2</v>
      </c>
      <c r="Z390" s="91">
        <v>3</v>
      </c>
      <c r="AA390" s="91">
        <v>2</v>
      </c>
      <c r="AB390" s="91">
        <v>2</v>
      </c>
      <c r="AC390" s="91">
        <v>2</v>
      </c>
      <c r="AD390" s="91">
        <v>2</v>
      </c>
      <c r="AE390" s="91">
        <v>19</v>
      </c>
      <c r="AF390" s="91">
        <v>17</v>
      </c>
      <c r="AG390" s="91">
        <v>13</v>
      </c>
      <c r="AH390" s="91">
        <v>7</v>
      </c>
      <c r="AI390" s="91">
        <v>11</v>
      </c>
      <c r="AJ390" s="91">
        <v>11</v>
      </c>
      <c r="AK390" s="91">
        <v>12</v>
      </c>
      <c r="AL390" s="91">
        <v>8</v>
      </c>
      <c r="AM390" s="91">
        <v>6</v>
      </c>
      <c r="AN390" s="91">
        <v>8</v>
      </c>
      <c r="AO390" s="91">
        <v>10.751019746599985</v>
      </c>
      <c r="AP390" s="91">
        <v>12.496446936800005</v>
      </c>
      <c r="AQ390" s="91">
        <v>13.918932902199998</v>
      </c>
      <c r="AR390" s="91">
        <v>15.575762344999999</v>
      </c>
      <c r="AS390" s="91">
        <v>17.206340621700001</v>
      </c>
      <c r="AT390" s="91">
        <v>18.463904654299995</v>
      </c>
      <c r="AU390" s="91">
        <v>19.472464341900004</v>
      </c>
      <c r="AV390" s="91">
        <v>20.361764445700004</v>
      </c>
      <c r="AW390" s="91">
        <v>21.202951000199999</v>
      </c>
      <c r="AX390" s="91">
        <v>21.371562046099999</v>
      </c>
      <c r="AY390" s="91">
        <v>21.505465992099989</v>
      </c>
      <c r="AZ390" s="91">
        <v>22.011130752399996</v>
      </c>
      <c r="BA390" s="91">
        <v>22.555928466100006</v>
      </c>
      <c r="BB390" s="91">
        <v>21.939457697960805</v>
      </c>
      <c r="BC390" s="91">
        <v>21.27832212876239</v>
      </c>
      <c r="BD390" s="91">
        <v>20.949728399923487</v>
      </c>
      <c r="BE390" s="91">
        <v>20.5784907957873</v>
      </c>
      <c r="BF390" s="91">
        <v>20.138131509093679</v>
      </c>
      <c r="BG390" s="91">
        <v>19.759111524769601</v>
      </c>
      <c r="BH390" s="91">
        <v>19.297218190592297</v>
      </c>
      <c r="BI390" s="91">
        <v>18.863102116104262</v>
      </c>
      <c r="BJ390" s="91">
        <v>18.777019517400394</v>
      </c>
      <c r="BK390" s="91">
        <v>18.734467016626347</v>
      </c>
    </row>
    <row r="391" spans="1:63" ht="12.75" customHeight="1" x14ac:dyDescent="0.2">
      <c r="B391" s="98" t="s">
        <v>55</v>
      </c>
      <c r="H391" s="91">
        <v>27</v>
      </c>
      <c r="I391" s="91">
        <v>24</v>
      </c>
      <c r="J391" s="91">
        <v>23</v>
      </c>
      <c r="K391" s="91">
        <v>31</v>
      </c>
      <c r="L391" s="91">
        <v>25</v>
      </c>
      <c r="M391" s="91">
        <v>24</v>
      </c>
      <c r="N391" s="91">
        <v>20</v>
      </c>
      <c r="O391" s="91">
        <v>20</v>
      </c>
      <c r="P391" s="91">
        <v>19</v>
      </c>
      <c r="Q391" s="91">
        <v>22</v>
      </c>
      <c r="R391" s="91">
        <v>19</v>
      </c>
      <c r="S391" s="91">
        <v>24</v>
      </c>
      <c r="T391" s="91">
        <v>18</v>
      </c>
      <c r="U391" s="91">
        <v>13</v>
      </c>
      <c r="V391" s="91">
        <v>12</v>
      </c>
      <c r="W391" s="91">
        <v>11</v>
      </c>
      <c r="X391" s="91">
        <v>13</v>
      </c>
      <c r="Y391" s="91">
        <v>20</v>
      </c>
      <c r="Z391" s="91">
        <v>20</v>
      </c>
      <c r="AA391" s="91">
        <v>21</v>
      </c>
      <c r="AB391" s="91">
        <v>17</v>
      </c>
      <c r="AC391" s="91">
        <v>15</v>
      </c>
      <c r="AD391" s="91">
        <v>12</v>
      </c>
      <c r="AE391" s="91">
        <v>59</v>
      </c>
      <c r="AF391" s="91">
        <v>61</v>
      </c>
      <c r="AG391" s="91">
        <v>60</v>
      </c>
      <c r="AH391" s="91">
        <v>61</v>
      </c>
      <c r="AI391" s="91">
        <v>53</v>
      </c>
      <c r="AJ391" s="91">
        <v>48</v>
      </c>
      <c r="AK391" s="91">
        <v>49</v>
      </c>
      <c r="AL391" s="91">
        <v>54</v>
      </c>
      <c r="AM391" s="91">
        <v>57</v>
      </c>
      <c r="AN391" s="91">
        <v>45</v>
      </c>
      <c r="AO391" s="91">
        <v>55.159081533999981</v>
      </c>
      <c r="AP391" s="91">
        <v>64.404641930200029</v>
      </c>
      <c r="AQ391" s="91">
        <v>73.361138620199995</v>
      </c>
      <c r="AR391" s="91">
        <v>81.514034580800043</v>
      </c>
      <c r="AS391" s="91">
        <v>89.268149870799959</v>
      </c>
      <c r="AT391" s="91">
        <v>96.478615540999911</v>
      </c>
      <c r="AU391" s="91">
        <v>103.46923618069999</v>
      </c>
      <c r="AV391" s="91">
        <v>109.43667806930006</v>
      </c>
      <c r="AW391" s="91">
        <v>115.07282217500004</v>
      </c>
      <c r="AX391" s="91">
        <v>118.34295465719997</v>
      </c>
      <c r="AY391" s="91">
        <v>121.14769241239996</v>
      </c>
      <c r="AZ391" s="91">
        <v>125.55561166319995</v>
      </c>
      <c r="BA391" s="91">
        <v>130.30474854739998</v>
      </c>
      <c r="BB391" s="91">
        <v>135.47306673850008</v>
      </c>
      <c r="BC391" s="91">
        <v>141.43428257970007</v>
      </c>
      <c r="BD391" s="91">
        <v>147.49699326969989</v>
      </c>
      <c r="BE391" s="91">
        <v>153.28275075690001</v>
      </c>
      <c r="BF391" s="91">
        <v>158.39869966642507</v>
      </c>
      <c r="BG391" s="91">
        <v>163.89207419503589</v>
      </c>
      <c r="BH391" s="91">
        <v>167.61933813632771</v>
      </c>
      <c r="BI391" s="91">
        <v>170.11394557742292</v>
      </c>
      <c r="BJ391" s="91">
        <v>170.6975620146805</v>
      </c>
      <c r="BK391" s="91">
        <v>170.80393357527899</v>
      </c>
    </row>
    <row r="392" spans="1:63" ht="12.75" customHeight="1" x14ac:dyDescent="0.2">
      <c r="B392" s="98" t="s">
        <v>59</v>
      </c>
      <c r="H392" s="91">
        <v>0</v>
      </c>
      <c r="I392" s="91">
        <v>0</v>
      </c>
      <c r="J392" s="91">
        <v>0</v>
      </c>
      <c r="K392" s="91">
        <v>0</v>
      </c>
      <c r="L392" s="91">
        <v>0</v>
      </c>
      <c r="M392" s="91">
        <v>0</v>
      </c>
      <c r="N392" s="91">
        <v>0</v>
      </c>
      <c r="O392" s="91">
        <v>0</v>
      </c>
      <c r="P392" s="91">
        <v>0</v>
      </c>
      <c r="Q392" s="91">
        <v>0</v>
      </c>
      <c r="R392" s="91">
        <v>0</v>
      </c>
      <c r="S392" s="91">
        <v>2</v>
      </c>
      <c r="T392" s="91">
        <v>0</v>
      </c>
      <c r="U392" s="91">
        <v>0</v>
      </c>
      <c r="V392" s="91">
        <v>0</v>
      </c>
      <c r="W392" s="91">
        <v>2</v>
      </c>
      <c r="X392" s="91">
        <v>3</v>
      </c>
      <c r="Y392" s="91">
        <v>1</v>
      </c>
      <c r="Z392" s="91">
        <v>5</v>
      </c>
      <c r="AA392" s="91">
        <v>7</v>
      </c>
      <c r="AB392" s="91">
        <v>5</v>
      </c>
      <c r="AC392" s="91">
        <v>6</v>
      </c>
      <c r="AD392" s="91">
        <v>6</v>
      </c>
      <c r="AE392" s="91">
        <v>12</v>
      </c>
      <c r="AF392" s="91">
        <v>15</v>
      </c>
      <c r="AG392" s="91">
        <v>16</v>
      </c>
      <c r="AH392" s="91">
        <v>16</v>
      </c>
      <c r="AI392" s="91">
        <v>16</v>
      </c>
      <c r="AJ392" s="91">
        <v>14</v>
      </c>
      <c r="AK392" s="91">
        <v>13</v>
      </c>
      <c r="AL392" s="91">
        <v>19</v>
      </c>
      <c r="AM392" s="91">
        <v>15</v>
      </c>
      <c r="AN392" s="91">
        <v>11</v>
      </c>
      <c r="AO392" s="91">
        <v>13.005481162399995</v>
      </c>
      <c r="AP392" s="91">
        <v>16.32725115769999</v>
      </c>
      <c r="AQ392" s="91">
        <v>19.701993223399995</v>
      </c>
      <c r="AR392" s="91">
        <v>22.70755683880002</v>
      </c>
      <c r="AS392" s="91">
        <v>25.549122914800005</v>
      </c>
      <c r="AT392" s="91">
        <v>28.359500502499991</v>
      </c>
      <c r="AU392" s="91">
        <v>31.351133190766173</v>
      </c>
      <c r="AV392" s="91">
        <v>33.028147475090407</v>
      </c>
      <c r="AW392" s="91">
        <v>34.216743238497386</v>
      </c>
      <c r="AX392" s="91">
        <v>35.692190296018559</v>
      </c>
      <c r="AY392" s="91">
        <v>37.20479450826862</v>
      </c>
      <c r="AZ392" s="91">
        <v>37.916555361078032</v>
      </c>
      <c r="BA392" s="91">
        <v>38.550487216080704</v>
      </c>
      <c r="BB392" s="91">
        <v>38.722590492370685</v>
      </c>
      <c r="BC392" s="91">
        <v>38.686553669462349</v>
      </c>
      <c r="BD392" s="91">
        <v>38.819014910866031</v>
      </c>
      <c r="BE392" s="91">
        <v>38.87358080247666</v>
      </c>
      <c r="BF392" s="91">
        <v>37.60512287992367</v>
      </c>
      <c r="BG392" s="91">
        <v>36.277549860555624</v>
      </c>
      <c r="BH392" s="91">
        <v>35.773924945258443</v>
      </c>
      <c r="BI392" s="91">
        <v>35.270093829211589</v>
      </c>
      <c r="BJ392" s="91">
        <v>34.637234404635606</v>
      </c>
      <c r="BK392" s="91">
        <v>34.091429171987699</v>
      </c>
    </row>
    <row r="393" spans="1:63" ht="12.75" customHeight="1" x14ac:dyDescent="0.2">
      <c r="B393" s="98" t="s">
        <v>60</v>
      </c>
      <c r="C393" s="98" t="s">
        <v>32</v>
      </c>
      <c r="D393" s="98" t="s">
        <v>32</v>
      </c>
      <c r="E393" s="98" t="s">
        <v>32</v>
      </c>
      <c r="F393" s="98" t="s">
        <v>32</v>
      </c>
      <c r="G393" s="98" t="s">
        <v>32</v>
      </c>
      <c r="H393" s="98">
        <v>1179</v>
      </c>
      <c r="I393" s="98">
        <v>1079</v>
      </c>
      <c r="J393" s="98">
        <v>798</v>
      </c>
      <c r="K393" s="98">
        <v>1546</v>
      </c>
      <c r="L393" s="98">
        <v>1263</v>
      </c>
      <c r="M393" s="98">
        <v>992</v>
      </c>
      <c r="N393" s="98">
        <v>799</v>
      </c>
      <c r="O393" s="98">
        <v>898</v>
      </c>
      <c r="P393" s="98">
        <v>815</v>
      </c>
      <c r="Q393" s="98">
        <v>1367</v>
      </c>
      <c r="R393" s="98">
        <v>728</v>
      </c>
      <c r="S393" s="98">
        <v>711</v>
      </c>
      <c r="T393" s="98">
        <v>683</v>
      </c>
      <c r="U393" s="98">
        <v>636</v>
      </c>
      <c r="V393" s="98">
        <v>479</v>
      </c>
      <c r="W393" s="98">
        <v>411</v>
      </c>
      <c r="X393" s="98">
        <v>534</v>
      </c>
      <c r="Y393" s="98">
        <v>425</v>
      </c>
      <c r="Z393" s="98">
        <v>553</v>
      </c>
      <c r="AA393" s="98">
        <v>530</v>
      </c>
      <c r="AB393" s="98">
        <v>529</v>
      </c>
      <c r="AC393" s="98">
        <v>590</v>
      </c>
      <c r="AD393" s="98">
        <v>510</v>
      </c>
      <c r="AE393" s="98">
        <v>2607</v>
      </c>
      <c r="AF393" s="98">
        <v>2526</v>
      </c>
      <c r="AG393" s="98">
        <v>2513</v>
      </c>
      <c r="AH393" s="98">
        <v>2490</v>
      </c>
      <c r="AI393" s="98">
        <v>2526</v>
      </c>
      <c r="AJ393" s="98">
        <v>2261</v>
      </c>
      <c r="AK393" s="98">
        <v>2477</v>
      </c>
      <c r="AL393" s="98">
        <v>2373</v>
      </c>
      <c r="AM393" s="98">
        <v>2671</v>
      </c>
      <c r="AN393" s="98">
        <v>2239</v>
      </c>
      <c r="AO393" s="98">
        <v>2587.4459274063975</v>
      </c>
      <c r="AP393" s="98">
        <v>2914.8431250754711</v>
      </c>
      <c r="AQ393" s="98">
        <v>3231.4642150579057</v>
      </c>
      <c r="AR393" s="98">
        <v>3501.8620731400774</v>
      </c>
      <c r="AS393" s="98">
        <v>3754.2815697277374</v>
      </c>
      <c r="AT393" s="98">
        <v>3961.0807403365493</v>
      </c>
      <c r="AU393" s="98">
        <v>4157.3152486098479</v>
      </c>
      <c r="AV393" s="98">
        <v>4316.671778849086</v>
      </c>
      <c r="AW393" s="98">
        <v>4467.3167967800255</v>
      </c>
      <c r="AX393" s="98">
        <v>4584.9014208674425</v>
      </c>
      <c r="AY393" s="98">
        <v>4695.7564929315758</v>
      </c>
      <c r="AZ393" s="98">
        <v>4794.2291579234452</v>
      </c>
      <c r="BA393" s="98">
        <v>4886.6437557841809</v>
      </c>
      <c r="BB393" s="98">
        <v>4947.4660639067852</v>
      </c>
      <c r="BC393" s="98">
        <v>5002.3925717201346</v>
      </c>
      <c r="BD393" s="98">
        <v>5023.4530617545615</v>
      </c>
      <c r="BE393" s="98">
        <v>5039.1391796120961</v>
      </c>
      <c r="BF393" s="98">
        <v>5027.2257834278789</v>
      </c>
      <c r="BG393" s="98">
        <v>5010.2630324755273</v>
      </c>
      <c r="BH393" s="98">
        <v>4946.2256011999143</v>
      </c>
      <c r="BI393" s="98">
        <v>4879.4036705357021</v>
      </c>
      <c r="BJ393" s="98">
        <v>4797.1219043258079</v>
      </c>
      <c r="BK393" s="98">
        <v>4711.7262744240315</v>
      </c>
    </row>
    <row r="394" spans="1:63" ht="12.75" customHeight="1" x14ac:dyDescent="0.2">
      <c r="A394" s="96"/>
      <c r="B394" s="98" t="s">
        <v>12</v>
      </c>
    </row>
    <row r="398" spans="1:63" ht="12.75" customHeight="1" x14ac:dyDescent="0.2">
      <c r="A398" s="96"/>
    </row>
    <row r="399" spans="1:63" ht="12.75" customHeight="1" x14ac:dyDescent="0.2">
      <c r="A399" s="96"/>
    </row>
    <row r="400" spans="1:63" ht="12.75" customHeight="1" x14ac:dyDescent="0.2">
      <c r="A400" s="96"/>
    </row>
    <row r="401" spans="1:256" ht="12.75" customHeight="1" x14ac:dyDescent="0.2">
      <c r="A401" s="96"/>
    </row>
    <row r="402" spans="1:256" ht="12.75" customHeight="1" x14ac:dyDescent="0.2">
      <c r="A402" s="96"/>
    </row>
    <row r="404" spans="1:256" ht="12.75" customHeight="1" x14ac:dyDescent="0.2">
      <c r="A404" s="106" t="s">
        <v>20</v>
      </c>
    </row>
    <row r="405" spans="1:256" ht="12.75" customHeight="1" x14ac:dyDescent="0.2">
      <c r="B405" s="98" t="s">
        <v>56</v>
      </c>
      <c r="C405" s="91" t="s">
        <v>32</v>
      </c>
      <c r="D405" s="91" t="s">
        <v>32</v>
      </c>
      <c r="E405" s="91" t="s">
        <v>32</v>
      </c>
      <c r="F405" s="91" t="s">
        <v>32</v>
      </c>
      <c r="G405" s="91" t="s">
        <v>32</v>
      </c>
      <c r="H405" s="91">
        <v>9025</v>
      </c>
      <c r="I405" s="91">
        <v>8673</v>
      </c>
      <c r="J405" s="91">
        <v>8237</v>
      </c>
      <c r="K405" s="91">
        <v>7876</v>
      </c>
      <c r="L405" s="91">
        <v>8972</v>
      </c>
      <c r="M405" s="91">
        <v>9122</v>
      </c>
      <c r="N405" s="91">
        <v>8772</v>
      </c>
      <c r="O405" s="91">
        <v>8455</v>
      </c>
      <c r="P405" s="91">
        <v>8177</v>
      </c>
      <c r="Q405" s="91">
        <v>7888</v>
      </c>
      <c r="R405" s="91">
        <v>7676</v>
      </c>
      <c r="S405" s="91">
        <v>7452</v>
      </c>
      <c r="T405" s="91">
        <v>6991</v>
      </c>
      <c r="U405" s="91">
        <v>6615</v>
      </c>
      <c r="V405" s="91">
        <v>1276</v>
      </c>
      <c r="W405" s="91">
        <v>1290</v>
      </c>
      <c r="X405" s="91">
        <v>1258</v>
      </c>
      <c r="Y405" s="91">
        <v>1232</v>
      </c>
      <c r="Z405" s="91">
        <v>1166</v>
      </c>
      <c r="AA405" s="91">
        <v>1145</v>
      </c>
      <c r="AB405" s="91">
        <v>1098</v>
      </c>
      <c r="AC405" s="91">
        <v>1060</v>
      </c>
      <c r="AD405" s="91">
        <v>1007</v>
      </c>
      <c r="AE405" s="91">
        <v>919</v>
      </c>
      <c r="AF405" s="91">
        <v>881</v>
      </c>
      <c r="AG405" s="91">
        <f>(AG174+AG195+AG216+AG237+AG258+AG279+AG300+AG321+AG342+AG363+AG384)-AG426</f>
        <v>857</v>
      </c>
      <c r="AH405" s="91">
        <f>(AH174+AH195+AH216+AH237+AH258+AH279+AH300+AH321+AH342+AH363+AH384)-AH426</f>
        <v>806</v>
      </c>
      <c r="AI405" s="91">
        <f>AI174+AI195+AI216+AI237+AI258+AI279+AI300+AI321+AI342+AI363+AI384-AI426</f>
        <v>773</v>
      </c>
      <c r="AJ405" s="91">
        <f>(AJ174+AJ195+AJ216+AJ237+AJ258+AJ279+AJ300+AJ321+AJ342+AJ363+AJ384)-AJ426</f>
        <v>985</v>
      </c>
      <c r="AK405" s="91">
        <f t="shared" ref="AK405:BK414" si="0">(AK174+AK195+AK216+AK237+AK258+AK279+AK300+AK321+AK342+AK363+AK384)-AK426</f>
        <v>931</v>
      </c>
      <c r="AL405" s="91">
        <f t="shared" si="0"/>
        <v>684</v>
      </c>
      <c r="AM405" s="91">
        <f t="shared" si="0"/>
        <v>652</v>
      </c>
      <c r="AN405" s="91">
        <f t="shared" si="0"/>
        <v>646</v>
      </c>
      <c r="AO405" s="91">
        <f t="shared" si="0"/>
        <v>591.88166430220008</v>
      </c>
      <c r="AP405" s="91">
        <f t="shared" si="0"/>
        <v>541.06691125313591</v>
      </c>
      <c r="AQ405" s="91">
        <f t="shared" si="0"/>
        <v>499.76227736255532</v>
      </c>
      <c r="AR405" s="91">
        <f t="shared" si="0"/>
        <v>461.55812045745188</v>
      </c>
      <c r="AS405" s="91">
        <f t="shared" si="0"/>
        <v>430.58559051632619</v>
      </c>
      <c r="AT405" s="91">
        <f t="shared" si="0"/>
        <v>403.04717396721389</v>
      </c>
      <c r="AU405" s="91">
        <f t="shared" si="0"/>
        <v>381.83355047504665</v>
      </c>
      <c r="AV405" s="91">
        <f t="shared" si="0"/>
        <v>360.45633633598118</v>
      </c>
      <c r="AW405" s="91">
        <f t="shared" si="0"/>
        <v>341.95635254444278</v>
      </c>
      <c r="AX405" s="91">
        <f t="shared" si="0"/>
        <v>324.69368257485621</v>
      </c>
      <c r="AY405" s="91">
        <f t="shared" si="0"/>
        <v>310.31719213549513</v>
      </c>
      <c r="AZ405" s="91">
        <f t="shared" si="0"/>
        <v>295.68822686582644</v>
      </c>
      <c r="BA405" s="91">
        <f t="shared" si="0"/>
        <v>282.70367743184033</v>
      </c>
      <c r="BB405" s="91">
        <f t="shared" si="0"/>
        <v>269.50873272681929</v>
      </c>
      <c r="BC405" s="91">
        <f t="shared" si="0"/>
        <v>258.11449140686818</v>
      </c>
      <c r="BD405" s="91">
        <f t="shared" si="0"/>
        <v>247.55575393215986</v>
      </c>
      <c r="BE405" s="91">
        <f t="shared" si="0"/>
        <v>239.32020875964736</v>
      </c>
      <c r="BF405" s="91">
        <f t="shared" si="0"/>
        <v>230.40614375332007</v>
      </c>
      <c r="BG405" s="91">
        <f t="shared" si="0"/>
        <v>222.07522837762008</v>
      </c>
      <c r="BH405" s="91">
        <f t="shared" si="0"/>
        <v>214.00365351679648</v>
      </c>
      <c r="BI405" s="91">
        <f t="shared" si="0"/>
        <v>207.39334340177811</v>
      </c>
      <c r="BJ405" s="91">
        <f t="shared" si="0"/>
        <v>200.91091583863272</v>
      </c>
      <c r="BK405" s="91">
        <f t="shared" si="0"/>
        <v>195.65326619910593</v>
      </c>
    </row>
    <row r="406" spans="1:256" ht="12.75" customHeight="1" x14ac:dyDescent="0.2">
      <c r="B406" s="98" t="s">
        <v>49</v>
      </c>
      <c r="C406" s="91" t="s">
        <v>32</v>
      </c>
      <c r="D406" s="91" t="s">
        <v>32</v>
      </c>
      <c r="E406" s="91" t="s">
        <v>32</v>
      </c>
      <c r="F406" s="91" t="s">
        <v>32</v>
      </c>
      <c r="G406" s="91" t="s">
        <v>32</v>
      </c>
      <c r="H406" s="91">
        <v>6070</v>
      </c>
      <c r="I406" s="91">
        <v>5861</v>
      </c>
      <c r="J406" s="91">
        <v>5633</v>
      </c>
      <c r="K406" s="91">
        <v>5682</v>
      </c>
      <c r="L406" s="91">
        <v>6677</v>
      </c>
      <c r="M406" s="91">
        <v>6574</v>
      </c>
      <c r="N406" s="91">
        <v>6360</v>
      </c>
      <c r="O406" s="91">
        <v>6125</v>
      </c>
      <c r="P406" s="91">
        <v>5922</v>
      </c>
      <c r="Q406" s="91">
        <v>5681</v>
      </c>
      <c r="R406" s="91">
        <v>5536</v>
      </c>
      <c r="S406" s="91">
        <v>5318</v>
      </c>
      <c r="T406" s="91">
        <v>4963</v>
      </c>
      <c r="U406" s="91">
        <v>4659</v>
      </c>
      <c r="V406" s="91">
        <v>993</v>
      </c>
      <c r="W406" s="91">
        <v>979</v>
      </c>
      <c r="X406" s="91">
        <v>938</v>
      </c>
      <c r="Y406" s="91">
        <v>913</v>
      </c>
      <c r="Z406" s="91">
        <v>870</v>
      </c>
      <c r="AA406" s="91">
        <v>827</v>
      </c>
      <c r="AB406" s="91">
        <v>803</v>
      </c>
      <c r="AC406" s="91">
        <v>766</v>
      </c>
      <c r="AD406" s="91">
        <v>722</v>
      </c>
      <c r="AE406" s="91">
        <v>630</v>
      </c>
      <c r="AF406" s="91">
        <v>608</v>
      </c>
      <c r="AG406" s="91">
        <f t="shared" ref="AG406:AH414" si="1">(AG175+AG196+AG217+AG238+AG259+AG280+AG301+AG322+AG343+AG364+AG385)-AG427</f>
        <v>572</v>
      </c>
      <c r="AH406" s="91">
        <f t="shared" si="1"/>
        <v>554</v>
      </c>
      <c r="AI406" s="91">
        <f t="shared" ref="AI406:AI414" si="2">AI175+AI196+AI217+AI238+AI259+AI280+AI301+AI322+AI343+AI364+AI385-AI427</f>
        <v>530</v>
      </c>
      <c r="AJ406" s="91">
        <f t="shared" ref="AJ406:AL414" si="3">(AJ175+AJ196+AJ217+AJ238+AJ259+AJ280+AJ301+AJ322+AJ343+AJ364+AJ385)-AJ427</f>
        <v>667</v>
      </c>
      <c r="AK406" s="91">
        <f t="shared" si="3"/>
        <v>639</v>
      </c>
      <c r="AL406" s="91">
        <f t="shared" si="3"/>
        <v>448</v>
      </c>
      <c r="AM406" s="91">
        <f t="shared" si="0"/>
        <v>414</v>
      </c>
      <c r="AN406" s="91">
        <f t="shared" si="0"/>
        <v>406</v>
      </c>
      <c r="AO406" s="91">
        <f t="shared" si="0"/>
        <v>366.55759092927838</v>
      </c>
      <c r="AP406" s="91">
        <f t="shared" si="0"/>
        <v>330.83134799437903</v>
      </c>
      <c r="AQ406" s="91">
        <f t="shared" si="0"/>
        <v>301.46990210837612</v>
      </c>
      <c r="AR406" s="91">
        <f t="shared" si="0"/>
        <v>273.43887768448985</v>
      </c>
      <c r="AS406" s="91">
        <f t="shared" si="0"/>
        <v>249.98485141409401</v>
      </c>
      <c r="AT406" s="91">
        <f t="shared" si="0"/>
        <v>228.23091467405538</v>
      </c>
      <c r="AU406" s="91">
        <f t="shared" si="0"/>
        <v>210.91510890840073</v>
      </c>
      <c r="AV406" s="91">
        <f t="shared" si="0"/>
        <v>195.1358774221444</v>
      </c>
      <c r="AW406" s="91">
        <f t="shared" si="0"/>
        <v>182.43588415296836</v>
      </c>
      <c r="AX406" s="91">
        <f t="shared" si="0"/>
        <v>170.08572868156261</v>
      </c>
      <c r="AY406" s="91">
        <f t="shared" si="0"/>
        <v>159.52813518093899</v>
      </c>
      <c r="AZ406" s="91">
        <f t="shared" si="0"/>
        <v>149.40780238642219</v>
      </c>
      <c r="BA406" s="91">
        <f t="shared" si="0"/>
        <v>140.65438825684214</v>
      </c>
      <c r="BB406" s="91">
        <f t="shared" si="0"/>
        <v>131.90789420032161</v>
      </c>
      <c r="BC406" s="91">
        <f t="shared" si="0"/>
        <v>124.46329066446197</v>
      </c>
      <c r="BD406" s="91">
        <f t="shared" si="0"/>
        <v>119.11041247433241</v>
      </c>
      <c r="BE406" s="91">
        <f t="shared" si="0"/>
        <v>116.54383871892787</v>
      </c>
      <c r="BF406" s="91">
        <f t="shared" si="0"/>
        <v>110.14877337884718</v>
      </c>
      <c r="BG406" s="91">
        <f t="shared" si="0"/>
        <v>105.06397223537897</v>
      </c>
      <c r="BH406" s="91">
        <f t="shared" si="0"/>
        <v>101.37052032507563</v>
      </c>
      <c r="BI406" s="91">
        <f t="shared" si="0"/>
        <v>98.791439403275945</v>
      </c>
      <c r="BJ406" s="91">
        <f t="shared" si="0"/>
        <v>96.75230299294526</v>
      </c>
      <c r="BK406" s="91">
        <f t="shared" si="0"/>
        <v>94.989642664020721</v>
      </c>
    </row>
    <row r="407" spans="1:256" ht="12.75" customHeight="1" x14ac:dyDescent="0.2">
      <c r="B407" s="98" t="s">
        <v>50</v>
      </c>
      <c r="C407" s="91" t="s">
        <v>32</v>
      </c>
      <c r="D407" s="91" t="s">
        <v>32</v>
      </c>
      <c r="E407" s="91" t="s">
        <v>32</v>
      </c>
      <c r="F407" s="91" t="s">
        <v>32</v>
      </c>
      <c r="G407" s="91" t="s">
        <v>32</v>
      </c>
      <c r="H407" s="91">
        <v>5665</v>
      </c>
      <c r="I407" s="91">
        <v>5505</v>
      </c>
      <c r="J407" s="91">
        <v>5329</v>
      </c>
      <c r="K407" s="91">
        <v>5114</v>
      </c>
      <c r="L407" s="91">
        <v>5690</v>
      </c>
      <c r="M407" s="91">
        <v>5655</v>
      </c>
      <c r="N407" s="91">
        <v>5470</v>
      </c>
      <c r="O407" s="91">
        <v>5297</v>
      </c>
      <c r="P407" s="91">
        <v>5165</v>
      </c>
      <c r="Q407" s="91">
        <v>4972</v>
      </c>
      <c r="R407" s="91">
        <v>4866</v>
      </c>
      <c r="S407" s="91">
        <v>4738</v>
      </c>
      <c r="T407" s="91">
        <v>4498</v>
      </c>
      <c r="U407" s="91">
        <v>4322</v>
      </c>
      <c r="V407" s="91">
        <v>720</v>
      </c>
      <c r="W407" s="91">
        <v>729</v>
      </c>
      <c r="X407" s="91">
        <v>697</v>
      </c>
      <c r="Y407" s="91">
        <v>693</v>
      </c>
      <c r="Z407" s="91">
        <v>683</v>
      </c>
      <c r="AA407" s="91">
        <v>660</v>
      </c>
      <c r="AB407" s="91">
        <v>659</v>
      </c>
      <c r="AC407" s="91">
        <v>647</v>
      </c>
      <c r="AD407" s="91">
        <v>635</v>
      </c>
      <c r="AE407" s="91">
        <v>582</v>
      </c>
      <c r="AF407" s="91">
        <v>576</v>
      </c>
      <c r="AG407" s="91">
        <f t="shared" si="1"/>
        <v>573</v>
      </c>
      <c r="AH407" s="91">
        <f t="shared" si="1"/>
        <v>559</v>
      </c>
      <c r="AI407" s="91">
        <f t="shared" si="2"/>
        <v>561</v>
      </c>
      <c r="AJ407" s="91">
        <f t="shared" si="3"/>
        <v>672</v>
      </c>
      <c r="AK407" s="91">
        <f t="shared" si="0"/>
        <v>667</v>
      </c>
      <c r="AL407" s="91">
        <f t="shared" si="0"/>
        <v>545</v>
      </c>
      <c r="AM407" s="91">
        <f t="shared" si="0"/>
        <v>547</v>
      </c>
      <c r="AN407" s="91">
        <f t="shared" si="0"/>
        <v>563</v>
      </c>
      <c r="AO407" s="91">
        <f t="shared" si="0"/>
        <v>540.57901806695736</v>
      </c>
      <c r="AP407" s="91">
        <f t="shared" si="0"/>
        <v>517.81231556018247</v>
      </c>
      <c r="AQ407" s="91">
        <f t="shared" si="0"/>
        <v>497.98530295143428</v>
      </c>
      <c r="AR407" s="91">
        <f t="shared" si="0"/>
        <v>480.87546391905198</v>
      </c>
      <c r="AS407" s="91">
        <f t="shared" si="0"/>
        <v>468.20083926483494</v>
      </c>
      <c r="AT407" s="91">
        <f t="shared" si="0"/>
        <v>453.99475096139577</v>
      </c>
      <c r="AU407" s="91">
        <f t="shared" si="0"/>
        <v>440.9187873556366</v>
      </c>
      <c r="AV407" s="91">
        <f t="shared" si="0"/>
        <v>428.91955703308122</v>
      </c>
      <c r="AW407" s="91">
        <f t="shared" si="0"/>
        <v>419.21206504043221</v>
      </c>
      <c r="AX407" s="91">
        <f t="shared" si="0"/>
        <v>409.48914107507153</v>
      </c>
      <c r="AY407" s="91">
        <f t="shared" si="0"/>
        <v>401.282745513181</v>
      </c>
      <c r="AZ407" s="91">
        <f t="shared" si="0"/>
        <v>392.68657406191778</v>
      </c>
      <c r="BA407" s="91">
        <f t="shared" si="0"/>
        <v>385.16354913557734</v>
      </c>
      <c r="BB407" s="91">
        <f t="shared" si="0"/>
        <v>376.8685398960406</v>
      </c>
      <c r="BC407" s="91">
        <f t="shared" si="0"/>
        <v>369.25840598991635</v>
      </c>
      <c r="BD407" s="91">
        <f t="shared" si="0"/>
        <v>361.5698724965805</v>
      </c>
      <c r="BE407" s="91">
        <f t="shared" si="0"/>
        <v>355.03321066900025</v>
      </c>
      <c r="BF407" s="91">
        <f t="shared" si="0"/>
        <v>346.81221127291792</v>
      </c>
      <c r="BG407" s="91">
        <f t="shared" si="0"/>
        <v>338.69743265627767</v>
      </c>
      <c r="BH407" s="91">
        <f t="shared" si="0"/>
        <v>330.77531995674144</v>
      </c>
      <c r="BI407" s="91">
        <f t="shared" si="0"/>
        <v>324.10756433240385</v>
      </c>
      <c r="BJ407" s="91">
        <f t="shared" si="0"/>
        <v>316.72827251864874</v>
      </c>
      <c r="BK407" s="91">
        <f t="shared" si="0"/>
        <v>310.00686365529327</v>
      </c>
    </row>
    <row r="408" spans="1:256" ht="12.75" customHeight="1" x14ac:dyDescent="0.2">
      <c r="B408" s="98" t="s">
        <v>51</v>
      </c>
      <c r="C408" s="91" t="s">
        <v>32</v>
      </c>
      <c r="D408" s="91" t="s">
        <v>32</v>
      </c>
      <c r="E408" s="91" t="s">
        <v>32</v>
      </c>
      <c r="F408" s="91" t="s">
        <v>32</v>
      </c>
      <c r="G408" s="91" t="s">
        <v>32</v>
      </c>
      <c r="H408" s="91">
        <v>2686</v>
      </c>
      <c r="I408" s="91">
        <v>2608</v>
      </c>
      <c r="J408" s="91">
        <v>2505</v>
      </c>
      <c r="K408" s="91">
        <v>2445</v>
      </c>
      <c r="L408" s="91">
        <v>2790</v>
      </c>
      <c r="M408" s="91">
        <v>2882</v>
      </c>
      <c r="N408" s="91">
        <v>2855</v>
      </c>
      <c r="O408" s="91">
        <v>2779</v>
      </c>
      <c r="P408" s="91">
        <v>2700</v>
      </c>
      <c r="Q408" s="91">
        <v>2597</v>
      </c>
      <c r="R408" s="91">
        <v>2526</v>
      </c>
      <c r="S408" s="91">
        <v>2458</v>
      </c>
      <c r="T408" s="91">
        <v>2320</v>
      </c>
      <c r="U408" s="91">
        <v>2169</v>
      </c>
      <c r="V408" s="91">
        <v>456</v>
      </c>
      <c r="W408" s="91">
        <v>436</v>
      </c>
      <c r="X408" s="91">
        <v>428</v>
      </c>
      <c r="Y408" s="91">
        <v>415</v>
      </c>
      <c r="Z408" s="91">
        <v>397</v>
      </c>
      <c r="AA408" s="91">
        <v>386</v>
      </c>
      <c r="AB408" s="91">
        <v>366</v>
      </c>
      <c r="AC408" s="91">
        <v>346</v>
      </c>
      <c r="AD408" s="91">
        <v>331</v>
      </c>
      <c r="AE408" s="91">
        <v>298</v>
      </c>
      <c r="AF408" s="91">
        <v>273</v>
      </c>
      <c r="AG408" s="91">
        <f t="shared" si="1"/>
        <v>258</v>
      </c>
      <c r="AH408" s="91">
        <f t="shared" si="1"/>
        <v>259</v>
      </c>
      <c r="AI408" s="91">
        <f t="shared" si="2"/>
        <v>249</v>
      </c>
      <c r="AJ408" s="91">
        <f t="shared" si="3"/>
        <v>272</v>
      </c>
      <c r="AK408" s="91">
        <f t="shared" si="0"/>
        <v>262</v>
      </c>
      <c r="AL408" s="91">
        <f t="shared" si="0"/>
        <v>213</v>
      </c>
      <c r="AM408" s="91">
        <f t="shared" si="0"/>
        <v>208</v>
      </c>
      <c r="AN408" s="91">
        <f t="shared" si="0"/>
        <v>202</v>
      </c>
      <c r="AO408" s="91">
        <f t="shared" si="0"/>
        <v>186.93759479179789</v>
      </c>
      <c r="AP408" s="91">
        <f t="shared" si="0"/>
        <v>172.2700355243087</v>
      </c>
      <c r="AQ408" s="91">
        <f t="shared" si="0"/>
        <v>159.99348824875779</v>
      </c>
      <c r="AR408" s="91">
        <f t="shared" si="0"/>
        <v>148.73527363176618</v>
      </c>
      <c r="AS408" s="91">
        <f t="shared" si="0"/>
        <v>139.73947574510476</v>
      </c>
      <c r="AT408" s="91">
        <f t="shared" si="0"/>
        <v>130.97906215466719</v>
      </c>
      <c r="AU408" s="91">
        <f t="shared" si="0"/>
        <v>123.79516269879241</v>
      </c>
      <c r="AV408" s="91">
        <f t="shared" si="0"/>
        <v>117.37301863182802</v>
      </c>
      <c r="AW408" s="91">
        <f t="shared" si="0"/>
        <v>112.5745857937909</v>
      </c>
      <c r="AX408" s="91">
        <f t="shared" si="0"/>
        <v>108.07191428520764</v>
      </c>
      <c r="AY408" s="91">
        <f t="shared" si="0"/>
        <v>104.79070738495648</v>
      </c>
      <c r="AZ408" s="91">
        <f t="shared" si="0"/>
        <v>101.63846323340022</v>
      </c>
      <c r="BA408" s="91">
        <f t="shared" si="0"/>
        <v>99.14180609669711</v>
      </c>
      <c r="BB408" s="91">
        <f t="shared" si="0"/>
        <v>96.308762736696735</v>
      </c>
      <c r="BC408" s="91">
        <f t="shared" si="0"/>
        <v>93.925149401030467</v>
      </c>
      <c r="BD408" s="91">
        <f t="shared" si="0"/>
        <v>92.240696375412881</v>
      </c>
      <c r="BE408" s="91">
        <f t="shared" si="0"/>
        <v>91.597228708577859</v>
      </c>
      <c r="BF408" s="91">
        <f t="shared" si="0"/>
        <v>89.959738974391257</v>
      </c>
      <c r="BG408" s="91">
        <f t="shared" si="0"/>
        <v>88.037869066929488</v>
      </c>
      <c r="BH408" s="91">
        <f t="shared" si="0"/>
        <v>86.171892203924472</v>
      </c>
      <c r="BI408" s="91">
        <f t="shared" si="0"/>
        <v>84.935272041374446</v>
      </c>
      <c r="BJ408" s="91">
        <f t="shared" si="0"/>
        <v>83.239351465203981</v>
      </c>
      <c r="BK408" s="91">
        <f t="shared" si="0"/>
        <v>81.547458630164328</v>
      </c>
    </row>
    <row r="409" spans="1:256" ht="12.75" customHeight="1" x14ac:dyDescent="0.2">
      <c r="B409" s="98" t="s">
        <v>52</v>
      </c>
      <c r="C409" s="91" t="s">
        <v>32</v>
      </c>
      <c r="D409" s="91" t="s">
        <v>32</v>
      </c>
      <c r="E409" s="91" t="s">
        <v>32</v>
      </c>
      <c r="F409" s="91" t="s">
        <v>32</v>
      </c>
      <c r="G409" s="91" t="s">
        <v>32</v>
      </c>
      <c r="H409" s="91">
        <v>2918</v>
      </c>
      <c r="I409" s="91">
        <v>2875</v>
      </c>
      <c r="J409" s="91">
        <v>2805</v>
      </c>
      <c r="K409" s="91">
        <v>2743</v>
      </c>
      <c r="L409" s="91">
        <v>3076</v>
      </c>
      <c r="M409" s="91">
        <v>3020</v>
      </c>
      <c r="N409" s="91">
        <v>2939</v>
      </c>
      <c r="O409" s="91">
        <v>2866</v>
      </c>
      <c r="P409" s="91">
        <v>2820</v>
      </c>
      <c r="Q409" s="91">
        <v>2708</v>
      </c>
      <c r="R409" s="91">
        <v>2647</v>
      </c>
      <c r="S409" s="91">
        <v>2590</v>
      </c>
      <c r="T409" s="91">
        <v>2454</v>
      </c>
      <c r="U409" s="91">
        <v>2356</v>
      </c>
      <c r="V409" s="91">
        <v>616</v>
      </c>
      <c r="W409" s="91">
        <v>619</v>
      </c>
      <c r="X409" s="91">
        <v>609</v>
      </c>
      <c r="Y409" s="91">
        <v>610</v>
      </c>
      <c r="Z409" s="91">
        <v>589</v>
      </c>
      <c r="AA409" s="91">
        <v>578</v>
      </c>
      <c r="AB409" s="91">
        <v>543</v>
      </c>
      <c r="AC409" s="91">
        <v>532</v>
      </c>
      <c r="AD409" s="91">
        <v>506</v>
      </c>
      <c r="AE409" s="91">
        <v>457</v>
      </c>
      <c r="AF409" s="91">
        <v>441</v>
      </c>
      <c r="AG409" s="91">
        <f t="shared" si="1"/>
        <v>434</v>
      </c>
      <c r="AH409" s="91">
        <f t="shared" si="1"/>
        <v>425</v>
      </c>
      <c r="AI409" s="91">
        <f t="shared" si="2"/>
        <v>415</v>
      </c>
      <c r="AJ409" s="91">
        <f t="shared" si="3"/>
        <v>431</v>
      </c>
      <c r="AK409" s="91">
        <f t="shared" si="0"/>
        <v>420</v>
      </c>
      <c r="AL409" s="91">
        <f t="shared" si="0"/>
        <v>378</v>
      </c>
      <c r="AM409" s="91">
        <f t="shared" si="0"/>
        <v>360</v>
      </c>
      <c r="AN409" s="91">
        <f t="shared" si="0"/>
        <v>356</v>
      </c>
      <c r="AO409" s="91">
        <f t="shared" si="0"/>
        <v>334.14412147499934</v>
      </c>
      <c r="AP409" s="91">
        <f t="shared" si="0"/>
        <v>312.34950658782873</v>
      </c>
      <c r="AQ409" s="91">
        <f t="shared" si="0"/>
        <v>294.23978573243585</v>
      </c>
      <c r="AR409" s="91">
        <f t="shared" si="0"/>
        <v>275.72822101623751</v>
      </c>
      <c r="AS409" s="91">
        <f t="shared" si="0"/>
        <v>259.51290329547192</v>
      </c>
      <c r="AT409" s="91">
        <f t="shared" si="0"/>
        <v>243.23597716981749</v>
      </c>
      <c r="AU409" s="91">
        <f t="shared" si="0"/>
        <v>229.20565647850344</v>
      </c>
      <c r="AV409" s="91">
        <f t="shared" si="0"/>
        <v>216.08264917544875</v>
      </c>
      <c r="AW409" s="91">
        <f t="shared" si="0"/>
        <v>205.51978939946457</v>
      </c>
      <c r="AX409" s="91">
        <f t="shared" si="0"/>
        <v>194.77789682394359</v>
      </c>
      <c r="AY409" s="91">
        <f t="shared" si="0"/>
        <v>185.59007842541178</v>
      </c>
      <c r="AZ409" s="91">
        <f t="shared" si="0"/>
        <v>176.08220773176163</v>
      </c>
      <c r="BA409" s="91">
        <f t="shared" si="0"/>
        <v>179.08223351038396</v>
      </c>
      <c r="BB409" s="91">
        <f t="shared" si="0"/>
        <v>172.33192157226858</v>
      </c>
      <c r="BC409" s="91">
        <f t="shared" si="0"/>
        <v>174.06269119149874</v>
      </c>
      <c r="BD409" s="91">
        <f t="shared" si="0"/>
        <v>168.04460197223216</v>
      </c>
      <c r="BE409" s="91">
        <f t="shared" si="0"/>
        <v>168.65592794722943</v>
      </c>
      <c r="BF409" s="91">
        <f t="shared" si="0"/>
        <v>163.12063926081191</v>
      </c>
      <c r="BG409" s="91">
        <f t="shared" si="0"/>
        <v>159.40645564195074</v>
      </c>
      <c r="BH409" s="91">
        <f t="shared" si="0"/>
        <v>153.31068390512428</v>
      </c>
      <c r="BI409" s="91">
        <f t="shared" si="0"/>
        <v>148.83388544045101</v>
      </c>
      <c r="BJ409" s="91">
        <f t="shared" si="0"/>
        <v>143.67084134335528</v>
      </c>
      <c r="BK409" s="91">
        <f t="shared" si="0"/>
        <v>137.55637189171648</v>
      </c>
    </row>
    <row r="410" spans="1:256" ht="12.75" customHeight="1" x14ac:dyDescent="0.2">
      <c r="B410" s="98" t="s">
        <v>53</v>
      </c>
      <c r="C410" s="91" t="s">
        <v>32</v>
      </c>
      <c r="D410" s="91" t="s">
        <v>32</v>
      </c>
      <c r="E410" s="91" t="s">
        <v>32</v>
      </c>
      <c r="F410" s="91" t="s">
        <v>32</v>
      </c>
      <c r="G410" s="91" t="s">
        <v>32</v>
      </c>
      <c r="H410" s="91">
        <v>1366</v>
      </c>
      <c r="I410" s="91">
        <v>1320</v>
      </c>
      <c r="J410" s="91">
        <v>1265</v>
      </c>
      <c r="K410" s="91">
        <v>1203</v>
      </c>
      <c r="L410" s="91">
        <v>1253</v>
      </c>
      <c r="M410" s="91">
        <v>1239</v>
      </c>
      <c r="N410" s="91">
        <v>1236</v>
      </c>
      <c r="O410" s="91">
        <v>1190</v>
      </c>
      <c r="P410" s="91">
        <v>1129</v>
      </c>
      <c r="Q410" s="91">
        <v>1083</v>
      </c>
      <c r="R410" s="91">
        <v>1045</v>
      </c>
      <c r="S410" s="91">
        <v>996</v>
      </c>
      <c r="T410" s="91">
        <v>925</v>
      </c>
      <c r="U410" s="91">
        <v>886</v>
      </c>
      <c r="V410" s="91">
        <v>96</v>
      </c>
      <c r="W410" s="91">
        <v>92</v>
      </c>
      <c r="X410" s="91">
        <v>88</v>
      </c>
      <c r="Y410" s="91">
        <v>87</v>
      </c>
      <c r="Z410" s="91">
        <v>88</v>
      </c>
      <c r="AA410" s="91">
        <v>83</v>
      </c>
      <c r="AB410" s="91">
        <v>82</v>
      </c>
      <c r="AC410" s="91">
        <v>76</v>
      </c>
      <c r="AD410" s="91">
        <v>75</v>
      </c>
      <c r="AE410" s="91">
        <v>69</v>
      </c>
      <c r="AF410" s="91">
        <v>67</v>
      </c>
      <c r="AG410" s="91">
        <f t="shared" si="1"/>
        <v>66</v>
      </c>
      <c r="AH410" s="91">
        <f t="shared" si="1"/>
        <v>68</v>
      </c>
      <c r="AI410" s="91">
        <f t="shared" si="2"/>
        <v>62</v>
      </c>
      <c r="AJ410" s="91">
        <f t="shared" si="3"/>
        <v>71</v>
      </c>
      <c r="AK410" s="91">
        <f t="shared" si="0"/>
        <v>69</v>
      </c>
      <c r="AL410" s="91">
        <f t="shared" si="0"/>
        <v>63</v>
      </c>
      <c r="AM410" s="91">
        <f t="shared" si="0"/>
        <v>61</v>
      </c>
      <c r="AN410" s="91">
        <f t="shared" si="0"/>
        <v>57</v>
      </c>
      <c r="AO410" s="91">
        <f t="shared" si="0"/>
        <v>53.7933656996629</v>
      </c>
      <c r="AP410" s="91">
        <f t="shared" si="0"/>
        <v>50.539324115425643</v>
      </c>
      <c r="AQ410" s="91">
        <f t="shared" si="0"/>
        <v>47.827021540107125</v>
      </c>
      <c r="AR410" s="91">
        <f t="shared" si="0"/>
        <v>45.156808027392344</v>
      </c>
      <c r="AS410" s="91">
        <f t="shared" si="0"/>
        <v>42.957838796307897</v>
      </c>
      <c r="AT410" s="91">
        <f t="shared" si="0"/>
        <v>40.931683763692945</v>
      </c>
      <c r="AU410" s="91">
        <f t="shared" si="0"/>
        <v>39.405661748411603</v>
      </c>
      <c r="AV410" s="91">
        <f t="shared" si="0"/>
        <v>37.840936552790481</v>
      </c>
      <c r="AW410" s="91">
        <f t="shared" si="0"/>
        <v>36.532980088607019</v>
      </c>
      <c r="AX410" s="91">
        <f t="shared" si="0"/>
        <v>35.267912339390023</v>
      </c>
      <c r="AY410" s="91">
        <f t="shared" si="0"/>
        <v>34.311332334903</v>
      </c>
      <c r="AZ410" s="91">
        <f t="shared" si="0"/>
        <v>33.258710212595815</v>
      </c>
      <c r="BA410" s="91">
        <f t="shared" si="0"/>
        <v>32.367306784812172</v>
      </c>
      <c r="BB410" s="91">
        <f t="shared" si="0"/>
        <v>31.703743241198936</v>
      </c>
      <c r="BC410" s="91">
        <f t="shared" si="0"/>
        <v>31.422194523091548</v>
      </c>
      <c r="BD410" s="91">
        <f t="shared" si="0"/>
        <v>30.740665429799719</v>
      </c>
      <c r="BE410" s="91">
        <f t="shared" si="0"/>
        <v>29.936056251798163</v>
      </c>
      <c r="BF410" s="91">
        <f t="shared" si="0"/>
        <v>29.322252740501199</v>
      </c>
      <c r="BG410" s="91">
        <f t="shared" si="0"/>
        <v>29.021079904296585</v>
      </c>
      <c r="BH410" s="91">
        <f t="shared" si="0"/>
        <v>28.432555052489533</v>
      </c>
      <c r="BI410" s="91">
        <f t="shared" si="0"/>
        <v>27.80966070229897</v>
      </c>
      <c r="BJ410" s="91">
        <f t="shared" si="0"/>
        <v>27.521522179504473</v>
      </c>
      <c r="BK410" s="91">
        <f t="shared" si="0"/>
        <v>27.661404645406947</v>
      </c>
    </row>
    <row r="411" spans="1:256" ht="12.75" customHeight="1" x14ac:dyDescent="0.2">
      <c r="B411" s="98" t="s">
        <v>54</v>
      </c>
      <c r="C411" s="91" t="s">
        <v>32</v>
      </c>
      <c r="D411" s="91" t="s">
        <v>32</v>
      </c>
      <c r="E411" s="91" t="s">
        <v>32</v>
      </c>
      <c r="F411" s="91" t="s">
        <v>32</v>
      </c>
      <c r="G411" s="91" t="s">
        <v>32</v>
      </c>
      <c r="H411" s="91">
        <v>45</v>
      </c>
      <c r="I411" s="91">
        <v>46</v>
      </c>
      <c r="J411" s="91">
        <v>43</v>
      </c>
      <c r="K411" s="91">
        <v>47</v>
      </c>
      <c r="L411" s="91">
        <v>53</v>
      </c>
      <c r="M411" s="91">
        <v>59</v>
      </c>
      <c r="N411" s="91">
        <v>62</v>
      </c>
      <c r="O411" s="91">
        <v>55</v>
      </c>
      <c r="P411" s="91">
        <v>56</v>
      </c>
      <c r="Q411" s="91">
        <v>57</v>
      </c>
      <c r="R411" s="91">
        <v>56</v>
      </c>
      <c r="S411" s="91">
        <v>54</v>
      </c>
      <c r="T411" s="91">
        <v>49</v>
      </c>
      <c r="U411" s="91">
        <v>44</v>
      </c>
      <c r="V411" s="91">
        <v>14</v>
      </c>
      <c r="W411" s="91">
        <v>15</v>
      </c>
      <c r="X411" s="91">
        <v>13</v>
      </c>
      <c r="Y411" s="91">
        <v>14</v>
      </c>
      <c r="Z411" s="91">
        <v>14</v>
      </c>
      <c r="AA411" s="91">
        <v>13</v>
      </c>
      <c r="AB411" s="91">
        <v>12</v>
      </c>
      <c r="AC411" s="91">
        <v>12</v>
      </c>
      <c r="AD411" s="91">
        <v>13</v>
      </c>
      <c r="AE411" s="91">
        <v>12</v>
      </c>
      <c r="AF411" s="91">
        <v>12</v>
      </c>
      <c r="AG411" s="91">
        <f t="shared" si="1"/>
        <v>12</v>
      </c>
      <c r="AH411" s="91">
        <f t="shared" si="1"/>
        <v>12</v>
      </c>
      <c r="AI411" s="91">
        <f t="shared" si="2"/>
        <v>11</v>
      </c>
      <c r="AJ411" s="91">
        <f t="shared" si="3"/>
        <v>9</v>
      </c>
      <c r="AK411" s="91">
        <f t="shared" si="0"/>
        <v>10</v>
      </c>
      <c r="AL411" s="91">
        <f t="shared" si="0"/>
        <v>9</v>
      </c>
      <c r="AM411" s="91">
        <f t="shared" si="0"/>
        <v>10</v>
      </c>
      <c r="AN411" s="91">
        <f t="shared" si="0"/>
        <v>11</v>
      </c>
      <c r="AO411" s="91">
        <f t="shared" si="0"/>
        <v>10.399969146200704</v>
      </c>
      <c r="AP411" s="91">
        <f t="shared" si="0"/>
        <v>9.8151798053991115</v>
      </c>
      <c r="AQ411" s="91">
        <f t="shared" si="0"/>
        <v>9.2812903081012337</v>
      </c>
      <c r="AR411" s="91">
        <f t="shared" si="0"/>
        <v>8.8429906339987951</v>
      </c>
      <c r="AS411" s="91">
        <f t="shared" si="0"/>
        <v>8.5209513333009568</v>
      </c>
      <c r="AT411" s="91">
        <f t="shared" si="0"/>
        <v>8.1703743927999426</v>
      </c>
      <c r="AU411" s="91">
        <f t="shared" si="0"/>
        <v>7.8404162384011329</v>
      </c>
      <c r="AV411" s="91">
        <f t="shared" si="0"/>
        <v>7.4328699899991193</v>
      </c>
      <c r="AW411" s="91">
        <f t="shared" si="0"/>
        <v>7.0030036020999091</v>
      </c>
      <c r="AX411" s="91">
        <f t="shared" si="0"/>
        <v>6.6534367359994349</v>
      </c>
      <c r="AY411" s="91">
        <f t="shared" si="0"/>
        <v>6.3997314357012556</v>
      </c>
      <c r="AZ411" s="91">
        <f t="shared" si="0"/>
        <v>6.1212386960003755</v>
      </c>
      <c r="BA411" s="91">
        <f t="shared" si="0"/>
        <v>5.8532050225997523</v>
      </c>
      <c r="BB411" s="91">
        <f t="shared" si="0"/>
        <v>5.6103383859994551</v>
      </c>
      <c r="BC411" s="91">
        <f t="shared" si="0"/>
        <v>5.4158988233994592</v>
      </c>
      <c r="BD411" s="91">
        <f t="shared" si="0"/>
        <v>5.1767127623999727</v>
      </c>
      <c r="BE411" s="91">
        <f t="shared" si="0"/>
        <v>4.9270851676997722</v>
      </c>
      <c r="BF411" s="91">
        <f t="shared" si="0"/>
        <v>4.7353781577991185</v>
      </c>
      <c r="BG411" s="91">
        <f t="shared" si="0"/>
        <v>4.6138828458995249</v>
      </c>
      <c r="BH411" s="91">
        <f t="shared" si="0"/>
        <v>4.4164336922009966</v>
      </c>
      <c r="BI411" s="91">
        <f t="shared" si="0"/>
        <v>4.1819279393006923</v>
      </c>
      <c r="BJ411" s="91">
        <f t="shared" si="0"/>
        <v>3.9625629025987337</v>
      </c>
      <c r="BK411" s="91">
        <f t="shared" si="0"/>
        <v>3.7786437879003643</v>
      </c>
    </row>
    <row r="412" spans="1:256" ht="12.75" customHeight="1" x14ac:dyDescent="0.2">
      <c r="B412" s="98" t="s">
        <v>55</v>
      </c>
      <c r="C412" s="91" t="s">
        <v>32</v>
      </c>
      <c r="D412" s="91" t="s">
        <v>32</v>
      </c>
      <c r="E412" s="91" t="s">
        <v>32</v>
      </c>
      <c r="F412" s="91" t="s">
        <v>32</v>
      </c>
      <c r="G412" s="91" t="s">
        <v>32</v>
      </c>
      <c r="H412" s="91">
        <v>303</v>
      </c>
      <c r="I412" s="91">
        <v>296</v>
      </c>
      <c r="J412" s="91">
        <v>297</v>
      </c>
      <c r="K412" s="91">
        <v>284</v>
      </c>
      <c r="L412" s="91">
        <v>342</v>
      </c>
      <c r="M412" s="91">
        <v>358</v>
      </c>
      <c r="N412" s="91">
        <v>354</v>
      </c>
      <c r="O412" s="91">
        <v>348</v>
      </c>
      <c r="P412" s="91">
        <v>349</v>
      </c>
      <c r="Q412" s="91">
        <v>342</v>
      </c>
      <c r="R412" s="91">
        <v>340</v>
      </c>
      <c r="S412" s="91">
        <v>329</v>
      </c>
      <c r="T412" s="91">
        <v>317</v>
      </c>
      <c r="U412" s="91">
        <v>303</v>
      </c>
      <c r="V412" s="91">
        <v>68</v>
      </c>
      <c r="W412" s="91">
        <v>68</v>
      </c>
      <c r="X412" s="91">
        <v>70</v>
      </c>
      <c r="Y412" s="91">
        <v>70</v>
      </c>
      <c r="Z412" s="91">
        <v>72</v>
      </c>
      <c r="AA412" s="91">
        <v>72</v>
      </c>
      <c r="AB412" s="91">
        <v>74</v>
      </c>
      <c r="AC412" s="91">
        <v>72</v>
      </c>
      <c r="AD412" s="91">
        <v>74</v>
      </c>
      <c r="AE412" s="91">
        <v>59</v>
      </c>
      <c r="AF412" s="91">
        <v>55</v>
      </c>
      <c r="AG412" s="91">
        <f t="shared" si="1"/>
        <v>53</v>
      </c>
      <c r="AH412" s="91">
        <f t="shared" si="1"/>
        <v>56</v>
      </c>
      <c r="AI412" s="91">
        <f t="shared" si="2"/>
        <v>54</v>
      </c>
      <c r="AJ412" s="91">
        <f t="shared" si="3"/>
        <v>53</v>
      </c>
      <c r="AK412" s="91">
        <f t="shared" si="0"/>
        <v>48</v>
      </c>
      <c r="AL412" s="91">
        <f t="shared" si="0"/>
        <v>47</v>
      </c>
      <c r="AM412" s="91">
        <f t="shared" si="0"/>
        <v>47</v>
      </c>
      <c r="AN412" s="91">
        <f t="shared" si="0"/>
        <v>46</v>
      </c>
      <c r="AO412" s="91">
        <f t="shared" si="0"/>
        <v>43.605378248494389</v>
      </c>
      <c r="AP412" s="91">
        <f t="shared" si="0"/>
        <v>41.42009142379834</v>
      </c>
      <c r="AQ412" s="91">
        <f t="shared" si="0"/>
        <v>39.715783315800991</v>
      </c>
      <c r="AR412" s="91">
        <f t="shared" si="0"/>
        <v>38.198614862397108</v>
      </c>
      <c r="AS412" s="91">
        <f t="shared" si="0"/>
        <v>37.080954314198152</v>
      </c>
      <c r="AT412" s="91">
        <f t="shared" si="0"/>
        <v>35.897047653597383</v>
      </c>
      <c r="AU412" s="91">
        <f t="shared" si="0"/>
        <v>34.853529360701032</v>
      </c>
      <c r="AV412" s="91">
        <f t="shared" si="0"/>
        <v>34.019027773601692</v>
      </c>
      <c r="AW412" s="91">
        <f t="shared" si="0"/>
        <v>33.526155802703443</v>
      </c>
      <c r="AX412" s="91">
        <f t="shared" si="0"/>
        <v>32.671495036694751</v>
      </c>
      <c r="AY412" s="91">
        <f t="shared" si="0"/>
        <v>31.760710421098793</v>
      </c>
      <c r="AZ412" s="91">
        <f t="shared" si="0"/>
        <v>30.707943289801733</v>
      </c>
      <c r="BA412" s="91">
        <f t="shared" si="0"/>
        <v>29.740714500297599</v>
      </c>
      <c r="BB412" s="91">
        <f t="shared" si="0"/>
        <v>28.790931241897852</v>
      </c>
      <c r="BC412" s="91">
        <f t="shared" si="0"/>
        <v>27.99911423581716</v>
      </c>
      <c r="BD412" s="91">
        <f t="shared" si="0"/>
        <v>27.074040236697329</v>
      </c>
      <c r="BE412" s="91">
        <f t="shared" si="0"/>
        <v>26.196535207486477</v>
      </c>
      <c r="BF412" s="91">
        <f t="shared" si="0"/>
        <v>25.262582661036959</v>
      </c>
      <c r="BG412" s="91">
        <f t="shared" si="0"/>
        <v>24.435397947967203</v>
      </c>
      <c r="BH412" s="91">
        <f t="shared" si="0"/>
        <v>23.487442969658559</v>
      </c>
      <c r="BI412" s="91">
        <f t="shared" si="0"/>
        <v>22.608237756321842</v>
      </c>
      <c r="BJ412" s="91">
        <f t="shared" si="0"/>
        <v>21.693879436872294</v>
      </c>
      <c r="BK412" s="91">
        <f t="shared" si="0"/>
        <v>20.891687835242692</v>
      </c>
    </row>
    <row r="413" spans="1:256" ht="12.75" customHeight="1" x14ac:dyDescent="0.2">
      <c r="B413" s="98" t="s">
        <v>59</v>
      </c>
      <c r="C413" s="91" t="s">
        <v>32</v>
      </c>
      <c r="D413" s="91" t="s">
        <v>32</v>
      </c>
      <c r="E413" s="91" t="s">
        <v>32</v>
      </c>
      <c r="F413" s="91" t="s">
        <v>32</v>
      </c>
      <c r="G413" s="91" t="s">
        <v>32</v>
      </c>
      <c r="H413" s="91">
        <v>0</v>
      </c>
      <c r="I413" s="91">
        <v>0</v>
      </c>
      <c r="J413" s="91">
        <v>0</v>
      </c>
      <c r="K413" s="91">
        <v>0</v>
      </c>
      <c r="L413" s="91">
        <v>0</v>
      </c>
      <c r="M413" s="91">
        <v>0</v>
      </c>
      <c r="N413" s="91">
        <v>0</v>
      </c>
      <c r="O413" s="91">
        <v>0</v>
      </c>
      <c r="P413" s="91">
        <v>0</v>
      </c>
      <c r="Q413" s="91">
        <v>0</v>
      </c>
      <c r="R413" s="91">
        <v>0</v>
      </c>
      <c r="S413" s="91">
        <v>22</v>
      </c>
      <c r="T413" s="91">
        <v>20</v>
      </c>
      <c r="U413" s="91">
        <v>19</v>
      </c>
      <c r="V413" s="91">
        <v>1</v>
      </c>
      <c r="W413" s="91">
        <v>2</v>
      </c>
      <c r="X413" s="91">
        <v>2</v>
      </c>
      <c r="Y413" s="91">
        <v>2</v>
      </c>
      <c r="Z413" s="91">
        <v>2</v>
      </c>
      <c r="AA413" s="91">
        <v>2</v>
      </c>
      <c r="AB413" s="91">
        <v>2</v>
      </c>
      <c r="AC413" s="91">
        <v>2</v>
      </c>
      <c r="AD413" s="91">
        <v>2</v>
      </c>
      <c r="AE413" s="91">
        <v>2</v>
      </c>
      <c r="AF413" s="91">
        <v>3</v>
      </c>
      <c r="AG413" s="91">
        <f t="shared" si="1"/>
        <v>2</v>
      </c>
      <c r="AH413" s="91">
        <f t="shared" si="1"/>
        <v>2</v>
      </c>
      <c r="AI413" s="91">
        <f t="shared" si="2"/>
        <v>4</v>
      </c>
      <c r="AJ413" s="91">
        <f t="shared" si="3"/>
        <v>4</v>
      </c>
      <c r="AK413" s="91">
        <f t="shared" si="0"/>
        <v>4</v>
      </c>
      <c r="AL413" s="91">
        <f t="shared" si="0"/>
        <v>2</v>
      </c>
      <c r="AM413" s="91">
        <f t="shared" si="0"/>
        <v>2</v>
      </c>
      <c r="AN413" s="91">
        <f t="shared" si="0"/>
        <v>1</v>
      </c>
      <c r="AO413" s="91">
        <f t="shared" si="0"/>
        <v>1.6234147798006688</v>
      </c>
      <c r="AP413" s="91">
        <f t="shared" si="0"/>
        <v>1.9850992786002735</v>
      </c>
      <c r="AQ413" s="91">
        <f t="shared" si="0"/>
        <v>2.155837560400073</v>
      </c>
      <c r="AR413" s="91">
        <f t="shared" si="0"/>
        <v>2.0606393024983163</v>
      </c>
      <c r="AS413" s="91">
        <f t="shared" si="0"/>
        <v>1.778322032799224</v>
      </c>
      <c r="AT413" s="91">
        <f t="shared" si="0"/>
        <v>1.6253764512994167</v>
      </c>
      <c r="AU413" s="91">
        <f t="shared" si="0"/>
        <v>1.3909637141001667</v>
      </c>
      <c r="AV413" s="91">
        <f t="shared" si="0"/>
        <v>1.3566230311008667</v>
      </c>
      <c r="AW413" s="91">
        <f t="shared" si="0"/>
        <v>1.2697237296002868</v>
      </c>
      <c r="AX413" s="91">
        <f t="shared" si="0"/>
        <v>1.1586820536011828</v>
      </c>
      <c r="AY413" s="91">
        <f t="shared" si="0"/>
        <v>1.0362335882994103</v>
      </c>
      <c r="AZ413" s="91">
        <f t="shared" si="0"/>
        <v>1.093808962299704</v>
      </c>
      <c r="BA413" s="91">
        <f t="shared" si="0"/>
        <v>1.0982427190005524</v>
      </c>
      <c r="BB413" s="91">
        <f t="shared" si="0"/>
        <v>1.0335528450992228</v>
      </c>
      <c r="BC413" s="91">
        <f t="shared" si="0"/>
        <v>2.0401590805001888</v>
      </c>
      <c r="BD413" s="91">
        <f t="shared" si="0"/>
        <v>3.0082168414003831</v>
      </c>
      <c r="BE413" s="91">
        <f t="shared" si="0"/>
        <v>2.6678620226001613</v>
      </c>
      <c r="BF413" s="91">
        <f t="shared" si="0"/>
        <v>3.0922958608007889</v>
      </c>
      <c r="BG413" s="91">
        <f t="shared" si="0"/>
        <v>2.6928280271008589</v>
      </c>
      <c r="BH413" s="91">
        <f t="shared" si="0"/>
        <v>2.7772297362000131</v>
      </c>
      <c r="BI413" s="91">
        <f t="shared" si="0"/>
        <v>2.1094673296986457</v>
      </c>
      <c r="BJ413" s="91">
        <f t="shared" si="0"/>
        <v>1.969554834399446</v>
      </c>
      <c r="BK413" s="91">
        <f t="shared" si="0"/>
        <v>1.8015794751994463</v>
      </c>
    </row>
    <row r="414" spans="1:256" ht="12.75" customHeight="1" x14ac:dyDescent="0.2">
      <c r="B414" s="98" t="s">
        <v>60</v>
      </c>
      <c r="C414" s="98" t="s">
        <v>32</v>
      </c>
      <c r="D414" s="98" t="s">
        <v>32</v>
      </c>
      <c r="E414" s="98" t="s">
        <v>32</v>
      </c>
      <c r="F414" s="98" t="s">
        <v>32</v>
      </c>
      <c r="G414" s="98" t="s">
        <v>32</v>
      </c>
      <c r="H414" s="98">
        <v>28078</v>
      </c>
      <c r="I414" s="98">
        <v>27184</v>
      </c>
      <c r="J414" s="98">
        <v>26114</v>
      </c>
      <c r="K414" s="98">
        <v>25394</v>
      </c>
      <c r="L414" s="98">
        <v>28853</v>
      </c>
      <c r="M414" s="98">
        <v>28909</v>
      </c>
      <c r="N414" s="98">
        <v>28048</v>
      </c>
      <c r="O414" s="98">
        <v>27115</v>
      </c>
      <c r="P414" s="98">
        <v>26318</v>
      </c>
      <c r="Q414" s="98">
        <v>25328</v>
      </c>
      <c r="R414" s="98">
        <v>24692</v>
      </c>
      <c r="S414" s="98">
        <v>23957</v>
      </c>
      <c r="T414" s="98">
        <v>22537</v>
      </c>
      <c r="U414" s="98">
        <v>21373</v>
      </c>
      <c r="V414" s="98">
        <v>4240</v>
      </c>
      <c r="W414" s="98">
        <v>4230</v>
      </c>
      <c r="X414" s="98">
        <v>4103</v>
      </c>
      <c r="Y414" s="98">
        <v>4036</v>
      </c>
      <c r="Z414" s="98">
        <v>3881</v>
      </c>
      <c r="AA414" s="98">
        <v>3766</v>
      </c>
      <c r="AB414" s="98">
        <v>3639</v>
      </c>
      <c r="AC414" s="98">
        <v>3513</v>
      </c>
      <c r="AD414" s="98">
        <v>3365</v>
      </c>
      <c r="AE414" s="98">
        <v>3028</v>
      </c>
      <c r="AF414" s="98">
        <v>2916</v>
      </c>
      <c r="AG414" s="98">
        <f t="shared" si="1"/>
        <v>2827</v>
      </c>
      <c r="AH414" s="98">
        <f t="shared" si="1"/>
        <v>2741</v>
      </c>
      <c r="AI414" s="98">
        <f t="shared" si="2"/>
        <v>2659</v>
      </c>
      <c r="AJ414" s="98">
        <f t="shared" si="3"/>
        <v>3164</v>
      </c>
      <c r="AK414" s="98">
        <f t="shared" si="0"/>
        <v>3050</v>
      </c>
      <c r="AL414" s="98">
        <f t="shared" si="0"/>
        <v>2389</v>
      </c>
      <c r="AM414" s="98">
        <f t="shared" si="0"/>
        <v>2301</v>
      </c>
      <c r="AN414" s="98">
        <f t="shared" si="0"/>
        <v>2288</v>
      </c>
      <c r="AO414" s="98">
        <f t="shared" si="0"/>
        <v>2129.522117439381</v>
      </c>
      <c r="AP414" s="98">
        <f t="shared" si="0"/>
        <v>1978.0898115430464</v>
      </c>
      <c r="AQ414" s="98">
        <f t="shared" si="0"/>
        <v>1852.4306891279994</v>
      </c>
      <c r="AR414" s="98">
        <f t="shared" si="0"/>
        <v>1734.5950095352746</v>
      </c>
      <c r="AS414" s="98">
        <f t="shared" si="0"/>
        <v>1638.3617267124209</v>
      </c>
      <c r="AT414" s="98">
        <f t="shared" si="0"/>
        <v>1546.1123611885268</v>
      </c>
      <c r="AU414" s="98">
        <f t="shared" si="0"/>
        <v>1470.1588369779638</v>
      </c>
      <c r="AV414" s="98">
        <f t="shared" si="0"/>
        <v>1398.6168959459465</v>
      </c>
      <c r="AW414" s="98">
        <f t="shared" si="0"/>
        <v>1340.0305401541118</v>
      </c>
      <c r="AX414" s="98">
        <f t="shared" si="0"/>
        <v>1282.8698896063579</v>
      </c>
      <c r="AY414" s="98">
        <f t="shared" ref="AY414:BK414" si="4">(AY183+AY204+AY225+AY246+AY267+AY288+AY309+AY330+AY351+AY372+AY393)-AY435</f>
        <v>1235.0168664199737</v>
      </c>
      <c r="AZ414" s="98">
        <f t="shared" si="4"/>
        <v>1186.6849754400173</v>
      </c>
      <c r="BA414" s="98">
        <f t="shared" si="4"/>
        <v>1155.8051234580344</v>
      </c>
      <c r="BB414" s="98">
        <f t="shared" si="4"/>
        <v>1114.0644168463477</v>
      </c>
      <c r="BC414" s="98">
        <f t="shared" si="4"/>
        <v>1086.7013953165733</v>
      </c>
      <c r="BD414" s="98">
        <f t="shared" si="4"/>
        <v>1054.5209725210007</v>
      </c>
      <c r="BE414" s="98">
        <f t="shared" si="4"/>
        <v>1034.8779534529749</v>
      </c>
      <c r="BF414" s="98">
        <f t="shared" si="4"/>
        <v>1002.8600160604183</v>
      </c>
      <c r="BG414" s="98">
        <f t="shared" si="4"/>
        <v>974.04414670343249</v>
      </c>
      <c r="BH414" s="98">
        <f t="shared" si="4"/>
        <v>944.74573135820538</v>
      </c>
      <c r="BI414" s="98">
        <f t="shared" si="4"/>
        <v>920.77079834689357</v>
      </c>
      <c r="BJ414" s="98">
        <f t="shared" si="4"/>
        <v>896.44920351215842</v>
      </c>
      <c r="BK414" s="98">
        <f t="shared" si="4"/>
        <v>873.88691878404643</v>
      </c>
      <c r="BM414" s="98"/>
      <c r="BN414" s="98"/>
      <c r="BO414" s="98"/>
      <c r="BP414" s="98"/>
    </row>
    <row r="415" spans="1:256" ht="12.75" customHeight="1" x14ac:dyDescent="0.2">
      <c r="A415" s="96"/>
      <c r="B415" s="98" t="s">
        <v>12</v>
      </c>
    </row>
    <row r="416" spans="1:256" ht="12.75" customHeight="1" x14ac:dyDescent="0.2">
      <c r="A416" s="96"/>
      <c r="C416" s="96"/>
      <c r="D416" s="98"/>
      <c r="E416" s="96"/>
      <c r="F416" s="98"/>
      <c r="G416" s="96"/>
      <c r="H416" s="98"/>
      <c r="I416" s="96"/>
      <c r="J416" s="98"/>
      <c r="K416" s="96"/>
      <c r="L416" s="98"/>
      <c r="M416" s="96"/>
      <c r="N416" s="98"/>
      <c r="O416" s="96"/>
      <c r="P416" s="98"/>
      <c r="Q416" s="96"/>
      <c r="R416" s="98"/>
      <c r="S416" s="96"/>
      <c r="T416" s="98"/>
      <c r="U416" s="96"/>
      <c r="V416" s="98"/>
      <c r="W416" s="96"/>
      <c r="X416" s="98"/>
      <c r="Y416" s="96"/>
      <c r="Z416" s="98"/>
      <c r="AA416" s="96"/>
      <c r="AB416" s="98"/>
      <c r="AC416" s="96"/>
      <c r="AD416" s="98"/>
      <c r="AE416" s="96"/>
      <c r="AF416" s="98"/>
      <c r="AG416" s="98"/>
      <c r="AH416" s="98"/>
      <c r="AI416" s="96"/>
      <c r="AJ416" s="98"/>
      <c r="AK416" s="96"/>
      <c r="AL416" s="98"/>
      <c r="AM416" s="96"/>
      <c r="AN416" s="98"/>
      <c r="AO416" s="96"/>
      <c r="AP416" s="98"/>
      <c r="AQ416" s="96"/>
      <c r="AR416" s="98"/>
      <c r="AS416" s="96"/>
      <c r="AT416" s="98"/>
      <c r="AU416" s="96"/>
      <c r="AV416" s="98"/>
      <c r="AW416" s="96"/>
      <c r="AX416" s="98"/>
      <c r="AY416" s="96"/>
      <c r="AZ416" s="98"/>
      <c r="BA416" s="96"/>
      <c r="BB416" s="98"/>
      <c r="BC416" s="96"/>
      <c r="BD416" s="98"/>
      <c r="BE416" s="96"/>
      <c r="BF416" s="98"/>
      <c r="BG416" s="96"/>
      <c r="BH416" s="98"/>
      <c r="BI416" s="96"/>
      <c r="BJ416" s="98"/>
      <c r="BK416" s="331"/>
      <c r="BL416" s="98"/>
      <c r="BM416" s="96"/>
      <c r="BN416" s="98"/>
      <c r="BO416" s="96"/>
      <c r="BP416" s="98"/>
      <c r="BQ416" s="96"/>
      <c r="BR416" s="98"/>
      <c r="BS416" s="96"/>
      <c r="BT416" s="98"/>
      <c r="BU416" s="96"/>
      <c r="BV416" s="98"/>
      <c r="BW416" s="96"/>
      <c r="BX416" s="98"/>
      <c r="BY416" s="96"/>
      <c r="BZ416" s="98"/>
      <c r="CA416" s="96"/>
      <c r="CB416" s="98"/>
      <c r="CD416" s="98"/>
      <c r="CF416" s="98"/>
      <c r="CH416" s="98"/>
      <c r="CJ416" s="98"/>
      <c r="CL416" s="98"/>
      <c r="CN416" s="98"/>
      <c r="CP416" s="98"/>
      <c r="CR416" s="98"/>
      <c r="CT416" s="98"/>
      <c r="CV416" s="98"/>
      <c r="CX416" s="98"/>
      <c r="CZ416" s="98"/>
      <c r="DB416" s="98"/>
      <c r="DD416" s="98"/>
      <c r="DF416" s="98"/>
      <c r="DH416" s="98"/>
      <c r="DJ416" s="98"/>
      <c r="DL416" s="98"/>
      <c r="DN416" s="98"/>
      <c r="DP416" s="98"/>
      <c r="DR416" s="98"/>
      <c r="DT416" s="98"/>
      <c r="DV416" s="98"/>
      <c r="DX416" s="98"/>
      <c r="DZ416" s="98"/>
      <c r="EB416" s="98"/>
      <c r="ED416" s="98"/>
      <c r="EF416" s="98"/>
      <c r="EH416" s="98"/>
      <c r="EJ416" s="98"/>
      <c r="EL416" s="98"/>
      <c r="EN416" s="98"/>
      <c r="EP416" s="98"/>
      <c r="ER416" s="98"/>
      <c r="ET416" s="98"/>
      <c r="EV416" s="98"/>
      <c r="EX416" s="98"/>
      <c r="EZ416" s="98"/>
      <c r="FB416" s="98"/>
      <c r="FD416" s="98"/>
      <c r="FF416" s="98"/>
      <c r="FH416" s="98"/>
      <c r="FJ416" s="98"/>
      <c r="FL416" s="98"/>
      <c r="FN416" s="98"/>
      <c r="FP416" s="98"/>
      <c r="FR416" s="98"/>
      <c r="FT416" s="98"/>
      <c r="FV416" s="98"/>
      <c r="FX416" s="98"/>
      <c r="FZ416" s="98"/>
      <c r="GB416" s="98"/>
      <c r="GD416" s="98"/>
      <c r="GF416" s="98"/>
      <c r="GH416" s="98"/>
      <c r="GJ416" s="98"/>
      <c r="GL416" s="98"/>
      <c r="GN416" s="98"/>
      <c r="GP416" s="98"/>
      <c r="GR416" s="98"/>
      <c r="GT416" s="98"/>
      <c r="GV416" s="98"/>
      <c r="GX416" s="98"/>
      <c r="GZ416" s="98"/>
      <c r="HB416" s="98"/>
      <c r="HD416" s="98"/>
      <c r="HF416" s="98"/>
      <c r="HH416" s="98"/>
      <c r="HJ416" s="98"/>
      <c r="HL416" s="98"/>
      <c r="HN416" s="98"/>
      <c r="HP416" s="98"/>
      <c r="HR416" s="98"/>
      <c r="HT416" s="98"/>
      <c r="HV416" s="98"/>
      <c r="HX416" s="98"/>
      <c r="HZ416" s="98"/>
      <c r="IB416" s="98"/>
      <c r="ID416" s="98"/>
      <c r="IF416" s="98"/>
      <c r="IH416" s="98"/>
      <c r="IJ416" s="98"/>
      <c r="IL416" s="98"/>
      <c r="IN416" s="98"/>
      <c r="IP416" s="98"/>
      <c r="IR416" s="98"/>
      <c r="IT416" s="98"/>
      <c r="IV416" s="98"/>
    </row>
    <row r="417" spans="1:76" ht="12.75" customHeight="1" x14ac:dyDescent="0.2">
      <c r="A417" s="96"/>
    </row>
    <row r="418" spans="1:76" ht="12.75" customHeight="1" x14ac:dyDescent="0.2">
      <c r="A418" s="96"/>
    </row>
    <row r="419" spans="1:76" ht="12.75" customHeight="1" x14ac:dyDescent="0.2">
      <c r="A419" s="96"/>
    </row>
    <row r="420" spans="1:76" ht="12.75" customHeight="1" x14ac:dyDescent="0.2">
      <c r="A420" s="96"/>
    </row>
    <row r="421" spans="1:76" ht="12.75" customHeight="1" x14ac:dyDescent="0.2">
      <c r="A421" s="96"/>
    </row>
    <row r="422" spans="1:76" ht="12.75" customHeight="1" x14ac:dyDescent="0.2">
      <c r="A422" s="96"/>
    </row>
    <row r="423" spans="1:76" ht="12.75" customHeight="1" x14ac:dyDescent="0.2">
      <c r="A423" s="96"/>
      <c r="BU423" s="150"/>
      <c r="BV423" s="150"/>
      <c r="BW423" s="150"/>
      <c r="BX423" s="150"/>
    </row>
    <row r="425" spans="1:76" ht="12.75" customHeight="1" x14ac:dyDescent="0.2">
      <c r="A425" s="106" t="s">
        <v>6</v>
      </c>
      <c r="BL425" s="157"/>
      <c r="BM425" s="150"/>
      <c r="BN425" s="150"/>
      <c r="BO425" s="150"/>
      <c r="BP425" s="150"/>
      <c r="BQ425" s="150"/>
      <c r="BR425" s="150"/>
      <c r="BS425" s="150"/>
      <c r="BT425" s="150"/>
    </row>
    <row r="426" spans="1:76" ht="12.75" customHeight="1" x14ac:dyDescent="0.2">
      <c r="B426" s="98" t="s">
        <v>56</v>
      </c>
      <c r="C426" s="91" t="s">
        <v>32</v>
      </c>
      <c r="D426" s="91" t="s">
        <v>32</v>
      </c>
      <c r="E426" s="91" t="s">
        <v>32</v>
      </c>
      <c r="F426" s="91" t="s">
        <v>32</v>
      </c>
      <c r="G426" s="91">
        <v>88641.00112851533</v>
      </c>
      <c r="H426" s="91">
        <v>87395</v>
      </c>
      <c r="I426" s="91">
        <v>86433</v>
      </c>
      <c r="J426" s="91">
        <v>84866</v>
      </c>
      <c r="K426" s="91">
        <v>83590</v>
      </c>
      <c r="L426" s="91">
        <v>83665</v>
      </c>
      <c r="M426" s="91">
        <v>82362</v>
      </c>
      <c r="N426" s="91">
        <v>80714</v>
      </c>
      <c r="O426" s="91">
        <v>79450</v>
      </c>
      <c r="P426" s="91">
        <v>77775</v>
      </c>
      <c r="Q426" s="91">
        <v>76187</v>
      </c>
      <c r="R426" s="91">
        <v>74742</v>
      </c>
      <c r="S426" s="91">
        <v>73417</v>
      </c>
      <c r="T426" s="91">
        <v>71472</v>
      </c>
      <c r="U426" s="91">
        <v>69844</v>
      </c>
      <c r="V426" s="91">
        <v>65694</v>
      </c>
      <c r="W426" s="91">
        <v>64155</v>
      </c>
      <c r="X426" s="91">
        <v>62386</v>
      </c>
      <c r="Y426" s="91">
        <v>60541</v>
      </c>
      <c r="Z426" s="91">
        <v>58866</v>
      </c>
      <c r="AA426" s="91">
        <v>57036</v>
      </c>
      <c r="AB426" s="91">
        <v>55225</v>
      </c>
      <c r="AC426" s="91">
        <v>53534</v>
      </c>
      <c r="AD426" s="91">
        <v>51586</v>
      </c>
      <c r="AE426" s="91">
        <v>50417</v>
      </c>
      <c r="AF426" s="91">
        <v>48447</v>
      </c>
      <c r="AG426" s="91">
        <v>46754</v>
      </c>
      <c r="AH426" s="91">
        <v>44961</v>
      </c>
      <c r="AI426" s="91">
        <v>43234</v>
      </c>
      <c r="AJ426" s="91">
        <v>41212</v>
      </c>
      <c r="AK426" s="91">
        <v>39695</v>
      </c>
      <c r="AL426" s="91">
        <v>37577</v>
      </c>
      <c r="AM426" s="91">
        <v>36263</v>
      </c>
      <c r="AN426" s="91">
        <v>34792</v>
      </c>
      <c r="AO426" s="91">
        <v>33532.914306404949</v>
      </c>
      <c r="AP426" s="91">
        <v>32149.590372909566</v>
      </c>
      <c r="AQ426" s="91">
        <v>30965.150628534986</v>
      </c>
      <c r="AR426" s="91">
        <v>29697.232654497006</v>
      </c>
      <c r="AS426" s="91">
        <v>28570.584346344556</v>
      </c>
      <c r="AT426" s="91">
        <v>27380.178703498383</v>
      </c>
      <c r="AU426" s="91">
        <v>26358.428403899477</v>
      </c>
      <c r="AV426" s="91">
        <v>25292.528611170255</v>
      </c>
      <c r="AW426" s="91">
        <v>24373.7553096101</v>
      </c>
      <c r="AX426" s="91">
        <v>23418.743405863926</v>
      </c>
      <c r="AY426" s="91">
        <v>22604.799799797329</v>
      </c>
      <c r="AZ426" s="91">
        <v>21770.251671932747</v>
      </c>
      <c r="BA426" s="91">
        <v>21057.916576278658</v>
      </c>
      <c r="BB426" s="91">
        <v>20322.527430960963</v>
      </c>
      <c r="BC426" s="91">
        <v>19699.137858536316</v>
      </c>
      <c r="BD426" s="91">
        <v>19061.158917815144</v>
      </c>
      <c r="BE426" s="91">
        <v>18524.41461545743</v>
      </c>
      <c r="BF426" s="91">
        <v>17980.160077040095</v>
      </c>
      <c r="BG426" s="91">
        <v>17520.725367130955</v>
      </c>
      <c r="BH426" s="91">
        <v>17039.217034011905</v>
      </c>
      <c r="BI426" s="91">
        <v>16633.136063180627</v>
      </c>
      <c r="BJ426" s="91">
        <v>16226.812586071197</v>
      </c>
      <c r="BK426" s="91">
        <v>15883.85356413734</v>
      </c>
    </row>
    <row r="427" spans="1:76" ht="12.75" customHeight="1" x14ac:dyDescent="0.2">
      <c r="B427" s="98" t="s">
        <v>49</v>
      </c>
      <c r="C427" s="91" t="s">
        <v>32</v>
      </c>
      <c r="D427" s="91" t="s">
        <v>32</v>
      </c>
      <c r="E427" s="91" t="s">
        <v>32</v>
      </c>
      <c r="F427" s="91" t="s">
        <v>32</v>
      </c>
      <c r="G427" s="91">
        <v>61992.798266600461</v>
      </c>
      <c r="H427" s="91">
        <v>60512</v>
      </c>
      <c r="I427" s="91">
        <v>59716</v>
      </c>
      <c r="J427" s="91">
        <v>58741</v>
      </c>
      <c r="K427" s="91">
        <v>57847</v>
      </c>
      <c r="L427" s="91">
        <v>58004</v>
      </c>
      <c r="M427" s="91">
        <v>57150</v>
      </c>
      <c r="N427" s="91">
        <v>55943</v>
      </c>
      <c r="O427" s="91">
        <v>55035</v>
      </c>
      <c r="P427" s="91">
        <v>53815</v>
      </c>
      <c r="Q427" s="91">
        <v>52702</v>
      </c>
      <c r="R427" s="91">
        <v>51711</v>
      </c>
      <c r="S427" s="91">
        <v>50767</v>
      </c>
      <c r="T427" s="91">
        <v>49347</v>
      </c>
      <c r="U427" s="91">
        <v>48242</v>
      </c>
      <c r="V427" s="91">
        <v>44951</v>
      </c>
      <c r="W427" s="91">
        <v>43820</v>
      </c>
      <c r="X427" s="91">
        <v>42639</v>
      </c>
      <c r="Y427" s="91">
        <v>41389</v>
      </c>
      <c r="Z427" s="91">
        <v>40053</v>
      </c>
      <c r="AA427" s="91">
        <v>38783</v>
      </c>
      <c r="AB427" s="91">
        <v>37581</v>
      </c>
      <c r="AC427" s="91">
        <v>36312</v>
      </c>
      <c r="AD427" s="91">
        <v>34963</v>
      </c>
      <c r="AE427" s="91">
        <v>34024</v>
      </c>
      <c r="AF427" s="91">
        <v>32679</v>
      </c>
      <c r="AG427" s="91">
        <v>31415</v>
      </c>
      <c r="AH427" s="91">
        <v>30176</v>
      </c>
      <c r="AI427" s="91">
        <v>28979</v>
      </c>
      <c r="AJ427" s="91">
        <v>27551</v>
      </c>
      <c r="AK427" s="91">
        <v>26583</v>
      </c>
      <c r="AL427" s="91">
        <v>25119</v>
      </c>
      <c r="AM427" s="91">
        <v>24087</v>
      </c>
      <c r="AN427" s="91">
        <v>23064</v>
      </c>
      <c r="AO427" s="91">
        <v>22201.392167088143</v>
      </c>
      <c r="AP427" s="91">
        <v>21244.077075860208</v>
      </c>
      <c r="AQ427" s="91">
        <v>20415.603194663596</v>
      </c>
      <c r="AR427" s="91">
        <v>19532.252284576276</v>
      </c>
      <c r="AS427" s="91">
        <v>18778.929065288808</v>
      </c>
      <c r="AT427" s="91">
        <v>17986.698251707279</v>
      </c>
      <c r="AU427" s="91">
        <v>17313.61893389943</v>
      </c>
      <c r="AV427" s="91">
        <v>16611.639590664505</v>
      </c>
      <c r="AW427" s="91">
        <v>16022.283446233976</v>
      </c>
      <c r="AX427" s="91">
        <v>15413.697434699394</v>
      </c>
      <c r="AY427" s="91">
        <v>14905.824826870416</v>
      </c>
      <c r="AZ427" s="91">
        <v>14391.561210393342</v>
      </c>
      <c r="BA427" s="91">
        <v>13968.039832382605</v>
      </c>
      <c r="BB427" s="91">
        <v>13531.483346738667</v>
      </c>
      <c r="BC427" s="91">
        <v>13221.794250469999</v>
      </c>
      <c r="BD427" s="91">
        <v>12899.404123003354</v>
      </c>
      <c r="BE427" s="91">
        <v>12588.037746988708</v>
      </c>
      <c r="BF427" s="91">
        <v>12271.533378363811</v>
      </c>
      <c r="BG427" s="91">
        <v>12026.597010313504</v>
      </c>
      <c r="BH427" s="91">
        <v>11776.313245095089</v>
      </c>
      <c r="BI427" s="91">
        <v>11567.057166875718</v>
      </c>
      <c r="BJ427" s="91">
        <v>11354.566777182004</v>
      </c>
      <c r="BK427" s="91">
        <v>11181.540622925182</v>
      </c>
    </row>
    <row r="428" spans="1:76" ht="12.75" customHeight="1" x14ac:dyDescent="0.2">
      <c r="B428" s="98" t="s">
        <v>50</v>
      </c>
      <c r="C428" s="91" t="s">
        <v>32</v>
      </c>
      <c r="D428" s="91" t="s">
        <v>32</v>
      </c>
      <c r="E428" s="91" t="s">
        <v>32</v>
      </c>
      <c r="F428" s="91" t="s">
        <v>32</v>
      </c>
      <c r="G428" s="91">
        <v>53709.424366902902</v>
      </c>
      <c r="H428" s="91">
        <v>53268</v>
      </c>
      <c r="I428" s="91">
        <v>52670</v>
      </c>
      <c r="J428" s="91">
        <v>52240</v>
      </c>
      <c r="K428" s="91">
        <v>51852</v>
      </c>
      <c r="L428" s="91">
        <v>52711</v>
      </c>
      <c r="M428" s="91">
        <v>52002</v>
      </c>
      <c r="N428" s="91">
        <v>51247</v>
      </c>
      <c r="O428" s="91">
        <v>50581</v>
      </c>
      <c r="P428" s="91">
        <v>49806</v>
      </c>
      <c r="Q428" s="91">
        <v>49057</v>
      </c>
      <c r="R428" s="91">
        <v>48385</v>
      </c>
      <c r="S428" s="91">
        <v>47720</v>
      </c>
      <c r="T428" s="91">
        <v>46859</v>
      </c>
      <c r="U428" s="91">
        <v>45998</v>
      </c>
      <c r="V428" s="91">
        <v>43532</v>
      </c>
      <c r="W428" s="91">
        <v>42711</v>
      </c>
      <c r="X428" s="91">
        <v>41926</v>
      </c>
      <c r="Y428" s="91">
        <v>41034</v>
      </c>
      <c r="Z428" s="91">
        <v>40172</v>
      </c>
      <c r="AA428" s="91">
        <v>39240</v>
      </c>
      <c r="AB428" s="91">
        <v>38327</v>
      </c>
      <c r="AC428" s="91">
        <v>37457</v>
      </c>
      <c r="AD428" s="91">
        <v>36643</v>
      </c>
      <c r="AE428" s="91">
        <v>36593</v>
      </c>
      <c r="AF428" s="91">
        <v>35679</v>
      </c>
      <c r="AG428" s="91">
        <v>34758</v>
      </c>
      <c r="AH428" s="91">
        <v>33865</v>
      </c>
      <c r="AI428" s="91">
        <v>33010</v>
      </c>
      <c r="AJ428" s="91">
        <v>31932</v>
      </c>
      <c r="AK428" s="91">
        <v>31202</v>
      </c>
      <c r="AL428" s="91">
        <v>30039</v>
      </c>
      <c r="AM428" s="91">
        <v>29363</v>
      </c>
      <c r="AN428" s="91">
        <v>28588</v>
      </c>
      <c r="AO428" s="91">
        <v>27982.700028578049</v>
      </c>
      <c r="AP428" s="91">
        <v>27269.324771829888</v>
      </c>
      <c r="AQ428" s="91">
        <v>26654.518727093186</v>
      </c>
      <c r="AR428" s="91">
        <v>25949.179620037823</v>
      </c>
      <c r="AS428" s="91">
        <v>25338.011971315813</v>
      </c>
      <c r="AT428" s="91">
        <v>24662.324157664287</v>
      </c>
      <c r="AU428" s="91">
        <v>24079.138764783645</v>
      </c>
      <c r="AV428" s="91">
        <v>23446.317066674532</v>
      </c>
      <c r="AW428" s="91">
        <v>22919.098804059424</v>
      </c>
      <c r="AX428" s="91">
        <v>22352.969951759598</v>
      </c>
      <c r="AY428" s="91">
        <v>21857.17584335398</v>
      </c>
      <c r="AZ428" s="91">
        <v>21334.03444368664</v>
      </c>
      <c r="BA428" s="91">
        <v>20879.950851768634</v>
      </c>
      <c r="BB428" s="91">
        <v>20397.16978317561</v>
      </c>
      <c r="BC428" s="91">
        <v>19981.314859558035</v>
      </c>
      <c r="BD428" s="91">
        <v>19533.60802799691</v>
      </c>
      <c r="BE428" s="91">
        <v>19144.177717348561</v>
      </c>
      <c r="BF428" s="91">
        <v>18727.654743805626</v>
      </c>
      <c r="BG428" s="91">
        <v>18374.81294617401</v>
      </c>
      <c r="BH428" s="91">
        <v>17982.641244522543</v>
      </c>
      <c r="BI428" s="91">
        <v>17622.379622964523</v>
      </c>
      <c r="BJ428" s="91">
        <v>17232.172609434423</v>
      </c>
      <c r="BK428" s="91">
        <v>16887.338980575554</v>
      </c>
    </row>
    <row r="429" spans="1:76" ht="12.75" customHeight="1" x14ac:dyDescent="0.2">
      <c r="B429" s="98" t="s">
        <v>51</v>
      </c>
      <c r="C429" s="91" t="s">
        <v>32</v>
      </c>
      <c r="D429" s="91" t="s">
        <v>32</v>
      </c>
      <c r="E429" s="91" t="s">
        <v>32</v>
      </c>
      <c r="F429" s="91" t="s">
        <v>32</v>
      </c>
      <c r="G429" s="91">
        <v>24366.099851035979</v>
      </c>
      <c r="H429" s="91">
        <v>23956</v>
      </c>
      <c r="I429" s="91">
        <v>23670</v>
      </c>
      <c r="J429" s="91">
        <v>23295</v>
      </c>
      <c r="K429" s="91">
        <v>23050</v>
      </c>
      <c r="L429" s="91">
        <v>22994</v>
      </c>
      <c r="M429" s="91">
        <v>22624</v>
      </c>
      <c r="N429" s="91">
        <v>22201</v>
      </c>
      <c r="O429" s="91">
        <v>21859</v>
      </c>
      <c r="P429" s="91">
        <v>21377</v>
      </c>
      <c r="Q429" s="91">
        <v>20989</v>
      </c>
      <c r="R429" s="91">
        <v>20613</v>
      </c>
      <c r="S429" s="91">
        <v>20160</v>
      </c>
      <c r="T429" s="91">
        <v>19603</v>
      </c>
      <c r="U429" s="91">
        <v>19124</v>
      </c>
      <c r="V429" s="91">
        <v>17785</v>
      </c>
      <c r="W429" s="91">
        <v>17301</v>
      </c>
      <c r="X429" s="91">
        <v>16823</v>
      </c>
      <c r="Y429" s="91">
        <v>16344</v>
      </c>
      <c r="Z429" s="91">
        <v>15869</v>
      </c>
      <c r="AA429" s="91">
        <v>15388</v>
      </c>
      <c r="AB429" s="91">
        <v>14898</v>
      </c>
      <c r="AC429" s="91">
        <v>14427</v>
      </c>
      <c r="AD429" s="91">
        <v>13946</v>
      </c>
      <c r="AE429" s="91">
        <v>13658</v>
      </c>
      <c r="AF429" s="91">
        <v>13107</v>
      </c>
      <c r="AG429" s="91">
        <v>12635</v>
      </c>
      <c r="AH429" s="91">
        <v>12204</v>
      </c>
      <c r="AI429" s="91">
        <v>11769</v>
      </c>
      <c r="AJ429" s="91">
        <v>11260</v>
      </c>
      <c r="AK429" s="91">
        <v>10904</v>
      </c>
      <c r="AL429" s="91">
        <v>10352</v>
      </c>
      <c r="AM429" s="91">
        <v>10033</v>
      </c>
      <c r="AN429" s="91">
        <v>9639</v>
      </c>
      <c r="AO429" s="91">
        <v>9327.8175860642623</v>
      </c>
      <c r="AP429" s="91">
        <v>8974.211984509855</v>
      </c>
      <c r="AQ429" s="91">
        <v>8668.2327546611268</v>
      </c>
      <c r="AR429" s="91">
        <v>8330.4191345279996</v>
      </c>
      <c r="AS429" s="91">
        <v>8037.8723861696071</v>
      </c>
      <c r="AT429" s="91">
        <v>7721.9968529984144</v>
      </c>
      <c r="AU429" s="91">
        <v>7450.3686221262542</v>
      </c>
      <c r="AV429" s="91">
        <v>7162.4754597720903</v>
      </c>
      <c r="AW429" s="91">
        <v>6914.5503620704749</v>
      </c>
      <c r="AX429" s="91">
        <v>6652.687166017412</v>
      </c>
      <c r="AY429" s="91">
        <v>6427.3392864615053</v>
      </c>
      <c r="AZ429" s="91">
        <v>6197.4465368550673</v>
      </c>
      <c r="BA429" s="91">
        <v>6000.7138926146863</v>
      </c>
      <c r="BB429" s="91">
        <v>5800.0153440827289</v>
      </c>
      <c r="BC429" s="91">
        <v>5628.7127527121629</v>
      </c>
      <c r="BD429" s="91">
        <v>5451.7040587460269</v>
      </c>
      <c r="BE429" s="91">
        <v>5298.8711217965338</v>
      </c>
      <c r="BF429" s="91">
        <v>5141.8575810682441</v>
      </c>
      <c r="BG429" s="91">
        <v>5007.1485980947436</v>
      </c>
      <c r="BH429" s="91">
        <v>4868.8420407870562</v>
      </c>
      <c r="BI429" s="91">
        <v>4749.3967551848827</v>
      </c>
      <c r="BJ429" s="91">
        <v>4625.5381233150556</v>
      </c>
      <c r="BK429" s="91">
        <v>4516.9652814235033</v>
      </c>
    </row>
    <row r="430" spans="1:76" ht="12.75" customHeight="1" x14ac:dyDescent="0.2">
      <c r="B430" s="98" t="s">
        <v>52</v>
      </c>
      <c r="C430" s="91" t="s">
        <v>32</v>
      </c>
      <c r="D430" s="91" t="s">
        <v>32</v>
      </c>
      <c r="E430" s="91" t="s">
        <v>32</v>
      </c>
      <c r="F430" s="91" t="s">
        <v>32</v>
      </c>
      <c r="G430" s="91">
        <v>23309.052137408027</v>
      </c>
      <c r="H430" s="91">
        <v>23053</v>
      </c>
      <c r="I430" s="91">
        <v>22840</v>
      </c>
      <c r="J430" s="91">
        <v>22569</v>
      </c>
      <c r="K430" s="91">
        <v>22361</v>
      </c>
      <c r="L430" s="91">
        <v>22399</v>
      </c>
      <c r="M430" s="91">
        <v>22170</v>
      </c>
      <c r="N430" s="91">
        <v>21739</v>
      </c>
      <c r="O430" s="91">
        <v>21431</v>
      </c>
      <c r="P430" s="91">
        <v>20997</v>
      </c>
      <c r="Q430" s="91">
        <v>20574</v>
      </c>
      <c r="R430" s="91">
        <v>20227</v>
      </c>
      <c r="S430" s="91">
        <v>19884</v>
      </c>
      <c r="T430" s="91">
        <v>19381</v>
      </c>
      <c r="U430" s="91">
        <v>18988</v>
      </c>
      <c r="V430" s="91">
        <v>17697</v>
      </c>
      <c r="W430" s="91">
        <v>17306</v>
      </c>
      <c r="X430" s="91">
        <v>16947</v>
      </c>
      <c r="Y430" s="91">
        <v>16586</v>
      </c>
      <c r="Z430" s="91">
        <v>16192</v>
      </c>
      <c r="AA430" s="91">
        <v>15767</v>
      </c>
      <c r="AB430" s="91">
        <v>15348</v>
      </c>
      <c r="AC430" s="91">
        <v>14936</v>
      </c>
      <c r="AD430" s="91">
        <v>14481</v>
      </c>
      <c r="AE430" s="91">
        <v>14357</v>
      </c>
      <c r="AF430" s="91">
        <v>13913</v>
      </c>
      <c r="AG430" s="91">
        <v>13512</v>
      </c>
      <c r="AH430" s="91">
        <v>13157</v>
      </c>
      <c r="AI430" s="91">
        <v>12781</v>
      </c>
      <c r="AJ430" s="91">
        <v>12256</v>
      </c>
      <c r="AK430" s="91">
        <v>11949</v>
      </c>
      <c r="AL430" s="91">
        <v>11447</v>
      </c>
      <c r="AM430" s="91">
        <v>11160</v>
      </c>
      <c r="AN430" s="91">
        <v>10814</v>
      </c>
      <c r="AO430" s="91">
        <v>10537.921926360012</v>
      </c>
      <c r="AP430" s="91">
        <v>10231.498456136069</v>
      </c>
      <c r="AQ430" s="91">
        <v>9968.228975064334</v>
      </c>
      <c r="AR430" s="91">
        <v>9664.4690085644652</v>
      </c>
      <c r="AS430" s="91">
        <v>9401.8730520097051</v>
      </c>
      <c r="AT430" s="91">
        <v>9107.6845290947567</v>
      </c>
      <c r="AU430" s="91">
        <v>8855.3829311375139</v>
      </c>
      <c r="AV430" s="91">
        <v>8580.5557172551671</v>
      </c>
      <c r="AW430" s="91">
        <v>8364.1706287235102</v>
      </c>
      <c r="AX430" s="91">
        <v>8132.2951210751526</v>
      </c>
      <c r="AY430" s="91">
        <v>7915.8023740645294</v>
      </c>
      <c r="AZ430" s="91">
        <v>7690.3189935053033</v>
      </c>
      <c r="BA430" s="91">
        <v>7512.0333343009261</v>
      </c>
      <c r="BB430" s="91">
        <v>7314.9554140807659</v>
      </c>
      <c r="BC430" s="91">
        <v>7159.4212405712406</v>
      </c>
      <c r="BD430" s="91">
        <v>6988.431868421374</v>
      </c>
      <c r="BE430" s="91">
        <v>6837.3673309755568</v>
      </c>
      <c r="BF430" s="91">
        <v>6670.9680223235491</v>
      </c>
      <c r="BG430" s="91">
        <v>6529.1645276049176</v>
      </c>
      <c r="BH430" s="91">
        <v>6378.2818040882485</v>
      </c>
      <c r="BI430" s="91">
        <v>6245.7196349579472</v>
      </c>
      <c r="BJ430" s="91">
        <v>6102.7371990882893</v>
      </c>
      <c r="BK430" s="91">
        <v>5975.5958430796882</v>
      </c>
    </row>
    <row r="431" spans="1:76" ht="12.75" customHeight="1" x14ac:dyDescent="0.2">
      <c r="B431" s="98" t="s">
        <v>53</v>
      </c>
      <c r="C431" s="91" t="s">
        <v>32</v>
      </c>
      <c r="D431" s="91" t="s">
        <v>32</v>
      </c>
      <c r="E431" s="91" t="s">
        <v>32</v>
      </c>
      <c r="F431" s="91" t="s">
        <v>32</v>
      </c>
      <c r="G431" s="91">
        <v>10131.4573195504</v>
      </c>
      <c r="H431" s="91">
        <v>10001</v>
      </c>
      <c r="I431" s="91">
        <v>9837</v>
      </c>
      <c r="J431" s="91">
        <v>9662</v>
      </c>
      <c r="K431" s="91">
        <v>9587</v>
      </c>
      <c r="L431" s="91">
        <v>9541</v>
      </c>
      <c r="M431" s="91">
        <v>9372</v>
      </c>
      <c r="N431" s="91">
        <v>9208</v>
      </c>
      <c r="O431" s="91">
        <v>9018</v>
      </c>
      <c r="P431" s="91">
        <v>8829</v>
      </c>
      <c r="Q431" s="91">
        <v>8624</v>
      </c>
      <c r="R431" s="91">
        <v>8450</v>
      </c>
      <c r="S431" s="91">
        <v>7433</v>
      </c>
      <c r="T431" s="91">
        <v>7214</v>
      </c>
      <c r="U431" s="91">
        <v>7059</v>
      </c>
      <c r="V431" s="91">
        <v>6615</v>
      </c>
      <c r="W431" s="91">
        <v>6438</v>
      </c>
      <c r="X431" s="91">
        <v>6266</v>
      </c>
      <c r="Y431" s="91">
        <v>6110</v>
      </c>
      <c r="Z431" s="91">
        <v>5915</v>
      </c>
      <c r="AA431" s="91">
        <v>5717</v>
      </c>
      <c r="AB431" s="91">
        <v>5508</v>
      </c>
      <c r="AC431" s="91">
        <v>5313</v>
      </c>
      <c r="AD431" s="91">
        <v>5131</v>
      </c>
      <c r="AE431" s="91">
        <v>5026</v>
      </c>
      <c r="AF431" s="91">
        <v>4833</v>
      </c>
      <c r="AG431" s="91">
        <v>4665</v>
      </c>
      <c r="AH431" s="91">
        <v>4493</v>
      </c>
      <c r="AI431" s="91">
        <v>4324</v>
      </c>
      <c r="AJ431" s="91">
        <v>4123</v>
      </c>
      <c r="AK431" s="91">
        <v>3976</v>
      </c>
      <c r="AL431" s="91">
        <v>3765</v>
      </c>
      <c r="AM431" s="91">
        <v>3657</v>
      </c>
      <c r="AN431" s="91">
        <v>3501</v>
      </c>
      <c r="AO431" s="91">
        <v>3389.9470169498813</v>
      </c>
      <c r="AP431" s="91">
        <v>3263.163143707503</v>
      </c>
      <c r="AQ431" s="91">
        <v>3152.7747503887085</v>
      </c>
      <c r="AR431" s="91">
        <v>3030.3614058881808</v>
      </c>
      <c r="AS431" s="91">
        <v>2926.0470937562168</v>
      </c>
      <c r="AT431" s="91">
        <v>2815.5238830717412</v>
      </c>
      <c r="AU431" s="91">
        <v>2719.0025134824009</v>
      </c>
      <c r="AV431" s="91">
        <v>2615.0173372104473</v>
      </c>
      <c r="AW431" s="91">
        <v>2525.5709177183662</v>
      </c>
      <c r="AX431" s="91">
        <v>2432.5596342091039</v>
      </c>
      <c r="AY431" s="91">
        <v>2351.6878623960033</v>
      </c>
      <c r="AZ431" s="91">
        <v>2269.1362618725557</v>
      </c>
      <c r="BA431" s="91">
        <v>2197.8805061824673</v>
      </c>
      <c r="BB431" s="91">
        <v>2124.4610662621667</v>
      </c>
      <c r="BC431" s="91">
        <v>2060.7701480098067</v>
      </c>
      <c r="BD431" s="91">
        <v>1994.0679425399244</v>
      </c>
      <c r="BE431" s="91">
        <v>1935.7690019793063</v>
      </c>
      <c r="BF431" s="91">
        <v>1876.6229488769952</v>
      </c>
      <c r="BG431" s="91">
        <v>1824.7256649853534</v>
      </c>
      <c r="BH431" s="91">
        <v>1768.3733656243842</v>
      </c>
      <c r="BI431" s="91">
        <v>1718.6634387327115</v>
      </c>
      <c r="BJ431" s="91">
        <v>1668.8441532772958</v>
      </c>
      <c r="BK431" s="91">
        <v>1624.9027688806609</v>
      </c>
    </row>
    <row r="432" spans="1:76" ht="12.75" customHeight="1" x14ac:dyDescent="0.2">
      <c r="B432" s="98" t="s">
        <v>54</v>
      </c>
      <c r="C432" s="91" t="s">
        <v>32</v>
      </c>
      <c r="D432" s="91" t="s">
        <v>32</v>
      </c>
      <c r="E432" s="91" t="s">
        <v>32</v>
      </c>
      <c r="F432" s="91" t="s">
        <v>32</v>
      </c>
      <c r="G432" s="91">
        <v>438.01977158849814</v>
      </c>
      <c r="H432" s="91">
        <v>468</v>
      </c>
      <c r="I432" s="91">
        <v>457</v>
      </c>
      <c r="J432" s="91">
        <v>464</v>
      </c>
      <c r="K432" s="91">
        <v>472</v>
      </c>
      <c r="L432" s="91">
        <v>476</v>
      </c>
      <c r="M432" s="91">
        <v>467</v>
      </c>
      <c r="N432" s="91">
        <v>474</v>
      </c>
      <c r="O432" s="91">
        <v>463</v>
      </c>
      <c r="P432" s="91">
        <v>444</v>
      </c>
      <c r="Q432" s="91">
        <v>438</v>
      </c>
      <c r="R432" s="91">
        <v>448</v>
      </c>
      <c r="S432" s="91">
        <v>438</v>
      </c>
      <c r="T432" s="91">
        <v>438</v>
      </c>
      <c r="U432" s="91">
        <v>426</v>
      </c>
      <c r="V432" s="91">
        <v>387</v>
      </c>
      <c r="W432" s="91">
        <v>378</v>
      </c>
      <c r="X432" s="91">
        <v>366</v>
      </c>
      <c r="Y432" s="91">
        <v>362</v>
      </c>
      <c r="Z432" s="91">
        <v>362</v>
      </c>
      <c r="AA432" s="91">
        <v>362</v>
      </c>
      <c r="AB432" s="91">
        <v>351</v>
      </c>
      <c r="AC432" s="91">
        <v>343</v>
      </c>
      <c r="AD432" s="91">
        <v>331</v>
      </c>
      <c r="AE432" s="91">
        <v>343</v>
      </c>
      <c r="AF432" s="91">
        <v>330</v>
      </c>
      <c r="AG432" s="91">
        <v>325</v>
      </c>
      <c r="AH432" s="91">
        <v>325</v>
      </c>
      <c r="AI432" s="91">
        <v>324</v>
      </c>
      <c r="AJ432" s="91">
        <v>320</v>
      </c>
      <c r="AK432" s="91">
        <v>320</v>
      </c>
      <c r="AL432" s="91">
        <v>303</v>
      </c>
      <c r="AM432" s="91">
        <v>300</v>
      </c>
      <c r="AN432" s="91">
        <v>301</v>
      </c>
      <c r="AO432" s="91">
        <v>312.07878216292352</v>
      </c>
      <c r="AP432" s="91">
        <v>319.42905982490004</v>
      </c>
      <c r="AQ432" s="91">
        <v>327.06894747298043</v>
      </c>
      <c r="AR432" s="91">
        <v>328.57054039950077</v>
      </c>
      <c r="AS432" s="91">
        <v>329.85971623118178</v>
      </c>
      <c r="AT432" s="91">
        <v>329.72775045983775</v>
      </c>
      <c r="AU432" s="91">
        <v>329.85902510335018</v>
      </c>
      <c r="AV432" s="91">
        <v>327.50927531085932</v>
      </c>
      <c r="AW432" s="91">
        <v>325.81511586337689</v>
      </c>
      <c r="AX432" s="91">
        <v>322.50772134474892</v>
      </c>
      <c r="AY432" s="91">
        <v>319.16357336931003</v>
      </c>
      <c r="AZ432" s="91">
        <v>315.32161552090434</v>
      </c>
      <c r="BA432" s="91">
        <v>312.13474235580151</v>
      </c>
      <c r="BB432" s="91">
        <v>307.40457292760095</v>
      </c>
      <c r="BC432" s="91">
        <v>303.22222998409126</v>
      </c>
      <c r="BD432" s="91">
        <v>299.27669011985898</v>
      </c>
      <c r="BE432" s="91">
        <v>295.95933744392545</v>
      </c>
      <c r="BF432" s="91">
        <v>292.22914555164357</v>
      </c>
      <c r="BG432" s="91">
        <v>288.86761991787688</v>
      </c>
      <c r="BH432" s="91">
        <v>284.9667688521605</v>
      </c>
      <c r="BI432" s="91">
        <v>281.29185419519098</v>
      </c>
      <c r="BJ432" s="91">
        <v>277.81936086817547</v>
      </c>
      <c r="BK432" s="91">
        <v>274.84640572138892</v>
      </c>
    </row>
    <row r="433" spans="1:63" ht="12.75" customHeight="1" x14ac:dyDescent="0.2">
      <c r="B433" s="98" t="s">
        <v>55</v>
      </c>
      <c r="C433" s="91" t="s">
        <v>32</v>
      </c>
      <c r="D433" s="91" t="s">
        <v>32</v>
      </c>
      <c r="E433" s="91" t="s">
        <v>32</v>
      </c>
      <c r="F433" s="91" t="s">
        <v>32</v>
      </c>
      <c r="G433" s="91">
        <v>3260.1471583984112</v>
      </c>
      <c r="H433" s="91">
        <v>3028</v>
      </c>
      <c r="I433" s="91">
        <v>2988</v>
      </c>
      <c r="J433" s="91">
        <v>2967</v>
      </c>
      <c r="K433" s="91">
        <v>2964</v>
      </c>
      <c r="L433" s="91">
        <v>3006</v>
      </c>
      <c r="M433" s="91">
        <v>3035</v>
      </c>
      <c r="N433" s="91">
        <v>3004</v>
      </c>
      <c r="O433" s="91">
        <v>2957</v>
      </c>
      <c r="P433" s="91">
        <v>2962</v>
      </c>
      <c r="Q433" s="91">
        <v>2939</v>
      </c>
      <c r="R433" s="91">
        <v>2930</v>
      </c>
      <c r="S433" s="91">
        <v>2915</v>
      </c>
      <c r="T433" s="91">
        <v>2878</v>
      </c>
      <c r="U433" s="91">
        <v>2777</v>
      </c>
      <c r="V433" s="91">
        <v>2529</v>
      </c>
      <c r="W433" s="91">
        <v>2493</v>
      </c>
      <c r="X433" s="91">
        <v>2470</v>
      </c>
      <c r="Y433" s="91">
        <v>2419</v>
      </c>
      <c r="Z433" s="91">
        <v>2379</v>
      </c>
      <c r="AA433" s="91">
        <v>2321</v>
      </c>
      <c r="AB433" s="91">
        <v>2298</v>
      </c>
      <c r="AC433" s="91">
        <v>2265</v>
      </c>
      <c r="AD433" s="91">
        <v>2223</v>
      </c>
      <c r="AE433" s="91">
        <v>2227</v>
      </c>
      <c r="AF433" s="91">
        <v>2175</v>
      </c>
      <c r="AG433" s="91">
        <v>2148</v>
      </c>
      <c r="AH433" s="91">
        <v>2116</v>
      </c>
      <c r="AI433" s="91">
        <v>2049</v>
      </c>
      <c r="AJ433" s="91">
        <v>1975</v>
      </c>
      <c r="AK433" s="91">
        <v>1943</v>
      </c>
      <c r="AL433" s="91">
        <v>1905</v>
      </c>
      <c r="AM433" s="91">
        <v>1847</v>
      </c>
      <c r="AN433" s="91">
        <v>1793</v>
      </c>
      <c r="AO433" s="91">
        <v>1760.7563643982119</v>
      </c>
      <c r="AP433" s="91">
        <v>1719.6986319772191</v>
      </c>
      <c r="AQ433" s="91">
        <v>1683.5103514092214</v>
      </c>
      <c r="AR433" s="91">
        <v>1640.0414553217913</v>
      </c>
      <c r="AS433" s="91">
        <v>1602.3899673531726</v>
      </c>
      <c r="AT433" s="91">
        <v>1561.8771763788034</v>
      </c>
      <c r="AU433" s="91">
        <v>1528.8999586828822</v>
      </c>
      <c r="AV433" s="91">
        <v>1491.5741508294677</v>
      </c>
      <c r="AW433" s="91">
        <v>1460.029904783185</v>
      </c>
      <c r="AX433" s="91">
        <v>1422.5450730707259</v>
      </c>
      <c r="AY433" s="91">
        <v>1391.448437822087</v>
      </c>
      <c r="AZ433" s="91">
        <v>1361.2176586165685</v>
      </c>
      <c r="BA433" s="91">
        <v>1336.261736515472</v>
      </c>
      <c r="BB433" s="91">
        <v>1308.8624807655149</v>
      </c>
      <c r="BC433" s="91">
        <v>1286.618589173286</v>
      </c>
      <c r="BD433" s="91">
        <v>1262.2177144689126</v>
      </c>
      <c r="BE433" s="91">
        <v>1242.6177388004212</v>
      </c>
      <c r="BF433" s="91">
        <v>1222.4481449668435</v>
      </c>
      <c r="BG433" s="91">
        <v>1206.5568360362865</v>
      </c>
      <c r="BH433" s="91">
        <v>1186.2069094910328</v>
      </c>
      <c r="BI433" s="91">
        <v>1168.2938596643646</v>
      </c>
      <c r="BJ433" s="91">
        <v>1147.9876294514993</v>
      </c>
      <c r="BK433" s="91">
        <v>1130.8821195219637</v>
      </c>
    </row>
    <row r="434" spans="1:63" ht="12.75" customHeight="1" x14ac:dyDescent="0.2">
      <c r="B434" s="98" t="s">
        <v>59</v>
      </c>
      <c r="C434" s="91" t="s">
        <v>32</v>
      </c>
      <c r="D434" s="91" t="s">
        <v>32</v>
      </c>
      <c r="E434" s="91" t="s">
        <v>32</v>
      </c>
      <c r="F434" s="91" t="s">
        <v>32</v>
      </c>
      <c r="G434" s="91">
        <v>0</v>
      </c>
      <c r="H434" s="91">
        <v>0</v>
      </c>
      <c r="I434" s="91">
        <v>0</v>
      </c>
      <c r="J434" s="91">
        <v>0</v>
      </c>
      <c r="K434" s="91">
        <v>0</v>
      </c>
      <c r="L434" s="91">
        <v>0</v>
      </c>
      <c r="M434" s="91">
        <v>0</v>
      </c>
      <c r="N434" s="91">
        <v>0</v>
      </c>
      <c r="O434" s="91">
        <v>0</v>
      </c>
      <c r="P434" s="91">
        <v>0</v>
      </c>
      <c r="Q434" s="91">
        <v>0</v>
      </c>
      <c r="R434" s="91">
        <v>0</v>
      </c>
      <c r="S434" s="91">
        <v>868</v>
      </c>
      <c r="T434" s="91">
        <v>856</v>
      </c>
      <c r="U434" s="91">
        <v>868</v>
      </c>
      <c r="V434" s="91">
        <v>760</v>
      </c>
      <c r="W434" s="91">
        <v>783</v>
      </c>
      <c r="X434" s="91">
        <v>792</v>
      </c>
      <c r="Y434" s="91">
        <v>781</v>
      </c>
      <c r="Z434" s="91">
        <v>773</v>
      </c>
      <c r="AA434" s="91">
        <v>766</v>
      </c>
      <c r="AB434" s="91">
        <v>742</v>
      </c>
      <c r="AC434" s="91">
        <v>746</v>
      </c>
      <c r="AD434" s="91">
        <v>736</v>
      </c>
      <c r="AE434" s="91">
        <v>738</v>
      </c>
      <c r="AF434" s="91">
        <v>730</v>
      </c>
      <c r="AG434" s="91">
        <v>709</v>
      </c>
      <c r="AH434" s="91">
        <v>697</v>
      </c>
      <c r="AI434" s="91">
        <v>686</v>
      </c>
      <c r="AJ434" s="91">
        <v>667</v>
      </c>
      <c r="AK434" s="91">
        <v>648</v>
      </c>
      <c r="AL434" s="91">
        <v>655</v>
      </c>
      <c r="AM434" s="91">
        <v>648</v>
      </c>
      <c r="AN434" s="91">
        <v>623</v>
      </c>
      <c r="AO434" s="91">
        <v>624.46176901145895</v>
      </c>
      <c r="AP434" s="91">
        <v>620.71941925245471</v>
      </c>
      <c r="AQ434" s="91">
        <v>617.45441597019112</v>
      </c>
      <c r="AR434" s="91">
        <v>607.64855415493412</v>
      </c>
      <c r="AS434" s="91">
        <v>598.70237255295592</v>
      </c>
      <c r="AT434" s="91">
        <v>587.57653058695803</v>
      </c>
      <c r="AU434" s="91">
        <v>578.43025418021955</v>
      </c>
      <c r="AV434" s="91">
        <v>562.9134988489044</v>
      </c>
      <c r="AW434" s="91">
        <v>547.12816428783822</v>
      </c>
      <c r="AX434" s="91">
        <v>534.48424050301992</v>
      </c>
      <c r="AY434" s="91">
        <v>523.1457823561783</v>
      </c>
      <c r="AZ434" s="91">
        <v>509.07073778902219</v>
      </c>
      <c r="BA434" s="91">
        <v>482.94016258570207</v>
      </c>
      <c r="BB434" s="91">
        <v>467.40249671892138</v>
      </c>
      <c r="BC434" s="91">
        <v>446.05249680616652</v>
      </c>
      <c r="BD434" s="91">
        <v>433.0943741106413</v>
      </c>
      <c r="BE434" s="91">
        <v>415.34879923220103</v>
      </c>
      <c r="BF434" s="91">
        <v>402.96129107956381</v>
      </c>
      <c r="BG434" s="91">
        <v>390.85880748828708</v>
      </c>
      <c r="BH434" s="91">
        <v>382.11946389420831</v>
      </c>
      <c r="BI434" s="91">
        <v>373.72632636105362</v>
      </c>
      <c r="BJ434" s="91">
        <v>364.51209796362798</v>
      </c>
      <c r="BK434" s="91">
        <v>356.57970560903436</v>
      </c>
    </row>
    <row r="435" spans="1:63" ht="12.75" customHeight="1" x14ac:dyDescent="0.2">
      <c r="B435" s="98" t="s">
        <v>60</v>
      </c>
      <c r="C435" s="98">
        <v>269010.43661844725</v>
      </c>
      <c r="D435" s="98">
        <v>267314.21830922365</v>
      </c>
      <c r="E435" s="98">
        <v>265618</v>
      </c>
      <c r="F435" s="98">
        <v>265733</v>
      </c>
      <c r="G435" s="98">
        <v>265848</v>
      </c>
      <c r="H435" s="98">
        <v>261681</v>
      </c>
      <c r="I435" s="98">
        <v>258611</v>
      </c>
      <c r="J435" s="98">
        <v>254804</v>
      </c>
      <c r="K435" s="98">
        <v>251723</v>
      </c>
      <c r="L435" s="98">
        <v>252796</v>
      </c>
      <c r="M435" s="98">
        <v>249182</v>
      </c>
      <c r="N435" s="98">
        <v>244530</v>
      </c>
      <c r="O435" s="98">
        <v>240794</v>
      </c>
      <c r="P435" s="98">
        <v>236005</v>
      </c>
      <c r="Q435" s="98">
        <v>231510</v>
      </c>
      <c r="R435" s="98">
        <v>227506</v>
      </c>
      <c r="S435" s="98">
        <v>223602</v>
      </c>
      <c r="T435" s="98">
        <v>218048</v>
      </c>
      <c r="U435" s="98">
        <v>213326</v>
      </c>
      <c r="V435" s="98">
        <v>199950</v>
      </c>
      <c r="W435" s="98">
        <v>195385</v>
      </c>
      <c r="X435" s="98">
        <v>190615</v>
      </c>
      <c r="Y435" s="98">
        <v>185566</v>
      </c>
      <c r="Z435" s="98">
        <v>180581</v>
      </c>
      <c r="AA435" s="98">
        <v>175380</v>
      </c>
      <c r="AB435" s="98">
        <v>170278</v>
      </c>
      <c r="AC435" s="98">
        <v>165333</v>
      </c>
      <c r="AD435" s="98">
        <v>160040</v>
      </c>
      <c r="AE435" s="98">
        <v>157383</v>
      </c>
      <c r="AF435" s="98">
        <v>151893</v>
      </c>
      <c r="AG435" s="98">
        <v>146921</v>
      </c>
      <c r="AH435" s="98">
        <v>141994</v>
      </c>
      <c r="AI435" s="98">
        <v>137156</v>
      </c>
      <c r="AJ435" s="98">
        <v>131296</v>
      </c>
      <c r="AK435" s="98">
        <v>127220</v>
      </c>
      <c r="AL435" s="98">
        <v>121162</v>
      </c>
      <c r="AM435" s="98">
        <v>117358</v>
      </c>
      <c r="AN435" s="98">
        <v>113115</v>
      </c>
      <c r="AO435" s="98">
        <v>109669.98994701789</v>
      </c>
      <c r="AP435" s="98">
        <v>105791.71291600767</v>
      </c>
      <c r="AQ435" s="98">
        <v>102452.54274525831</v>
      </c>
      <c r="AR435" s="98">
        <v>98780.174657967975</v>
      </c>
      <c r="AS435" s="98">
        <v>95584.269971022019</v>
      </c>
      <c r="AT435" s="98">
        <v>92153.587835460465</v>
      </c>
      <c r="AU435" s="98">
        <v>89213.129407295171</v>
      </c>
      <c r="AV435" s="98">
        <v>86090.530707736238</v>
      </c>
      <c r="AW435" s="98">
        <v>83452.402653350233</v>
      </c>
      <c r="AX435" s="98">
        <v>80682.48974854307</v>
      </c>
      <c r="AY435" s="98">
        <v>78296.387786491337</v>
      </c>
      <c r="AZ435" s="98">
        <v>75838.359130172161</v>
      </c>
      <c r="BA435" s="98">
        <v>73747.871634984956</v>
      </c>
      <c r="BB435" s="98">
        <v>71574.281935712934</v>
      </c>
      <c r="BC435" s="98">
        <v>69787.044425821106</v>
      </c>
      <c r="BD435" s="98">
        <v>67922.96371722217</v>
      </c>
      <c r="BE435" s="98">
        <v>66282.563410022645</v>
      </c>
      <c r="BF435" s="98">
        <v>64586.435333076377</v>
      </c>
      <c r="BG435" s="98">
        <v>63169.45737774593</v>
      </c>
      <c r="BH435" s="98">
        <v>61666.961876366629</v>
      </c>
      <c r="BI435" s="98">
        <v>60359.664722117021</v>
      </c>
      <c r="BJ435" s="98">
        <v>59000.99053665156</v>
      </c>
      <c r="BK435" s="98">
        <v>57832.505291874309</v>
      </c>
    </row>
    <row r="436" spans="1:63" ht="12.75" customHeight="1" x14ac:dyDescent="0.2">
      <c r="A436" s="96"/>
      <c r="B436" s="98" t="s">
        <v>12</v>
      </c>
    </row>
    <row r="437" spans="1:63" ht="12.75" customHeight="1" x14ac:dyDescent="0.2">
      <c r="A437" s="96"/>
    </row>
    <row r="438" spans="1:63" ht="12.75" customHeight="1" x14ac:dyDescent="0.2">
      <c r="A438" s="96"/>
    </row>
    <row r="439" spans="1:63" ht="12.75" customHeight="1" x14ac:dyDescent="0.2">
      <c r="A439" s="96"/>
    </row>
    <row r="440" spans="1:63" ht="12.75" customHeight="1" x14ac:dyDescent="0.2">
      <c r="A440" s="96"/>
    </row>
    <row r="441" spans="1:63" ht="12.75" customHeight="1" x14ac:dyDescent="0.2">
      <c r="A441" s="96"/>
    </row>
    <row r="442" spans="1:63" ht="12.75" customHeight="1" x14ac:dyDescent="0.2">
      <c r="A442" s="96"/>
    </row>
    <row r="443" spans="1:63" ht="12.75" customHeight="1" x14ac:dyDescent="0.2">
      <c r="A443" s="96"/>
    </row>
    <row r="444" spans="1:63" ht="12.75" customHeight="1" x14ac:dyDescent="0.2">
      <c r="A444" s="96"/>
    </row>
    <row r="446" spans="1:63" ht="12.75" customHeight="1" x14ac:dyDescent="0.2">
      <c r="A446" s="106" t="s">
        <v>21</v>
      </c>
    </row>
    <row r="447" spans="1:63" ht="12.75" customHeight="1" x14ac:dyDescent="0.2">
      <c r="B447" s="98" t="s">
        <v>56</v>
      </c>
      <c r="C447" s="91" t="s">
        <v>32</v>
      </c>
      <c r="D447" s="91" t="s">
        <v>32</v>
      </c>
      <c r="E447" s="91" t="s">
        <v>32</v>
      </c>
      <c r="F447" s="91" t="s">
        <v>32</v>
      </c>
      <c r="G447" s="91">
        <v>1625.0089045351003</v>
      </c>
      <c r="H447" s="91">
        <v>1496</v>
      </c>
      <c r="I447" s="91">
        <v>1506</v>
      </c>
      <c r="J447" s="91">
        <v>1535</v>
      </c>
      <c r="K447" s="91">
        <v>1512</v>
      </c>
      <c r="L447" s="91">
        <v>1499</v>
      </c>
      <c r="M447" s="91">
        <v>1487</v>
      </c>
      <c r="N447" s="91">
        <v>1482</v>
      </c>
      <c r="O447" s="91">
        <v>1506</v>
      </c>
      <c r="P447" s="91">
        <v>1472</v>
      </c>
      <c r="Q447" s="91">
        <v>1447</v>
      </c>
      <c r="R447" s="91">
        <v>1427</v>
      </c>
      <c r="S447" s="91">
        <v>1388</v>
      </c>
      <c r="T447" s="91">
        <v>1351</v>
      </c>
      <c r="U447" s="91">
        <v>1298</v>
      </c>
      <c r="V447" s="91">
        <v>1259</v>
      </c>
      <c r="W447" s="91">
        <v>1203</v>
      </c>
      <c r="X447" s="91">
        <v>1148</v>
      </c>
      <c r="Y447" s="91">
        <v>1089</v>
      </c>
      <c r="Z447" s="91">
        <v>1055</v>
      </c>
      <c r="AA447" s="91">
        <v>1018</v>
      </c>
      <c r="AB447" s="91">
        <v>970</v>
      </c>
      <c r="AC447" s="91">
        <v>914</v>
      </c>
      <c r="AD447" s="91">
        <v>873</v>
      </c>
      <c r="AE447" s="91">
        <v>522</v>
      </c>
      <c r="AF447" s="91">
        <v>474</v>
      </c>
      <c r="AG447" s="91">
        <v>429</v>
      </c>
      <c r="AH447" s="91">
        <v>392</v>
      </c>
      <c r="AI447" s="91">
        <v>360</v>
      </c>
      <c r="AJ447" s="91">
        <v>326</v>
      </c>
      <c r="AK447" s="91">
        <v>297</v>
      </c>
      <c r="AL447" s="91">
        <v>271</v>
      </c>
      <c r="AM447" s="91">
        <v>249</v>
      </c>
      <c r="AN447" s="91">
        <v>233</v>
      </c>
      <c r="AO447" s="91">
        <v>216.22670269689976</v>
      </c>
      <c r="AP447" s="91">
        <v>198.78365970254811</v>
      </c>
      <c r="AQ447" s="91">
        <v>184.2510495989614</v>
      </c>
      <c r="AR447" s="91">
        <v>170.12528425024755</v>
      </c>
      <c r="AS447" s="91">
        <v>158.89022859103173</v>
      </c>
      <c r="AT447" s="91">
        <v>147.55947007463999</v>
      </c>
      <c r="AU447" s="91">
        <v>138.17507037833661</v>
      </c>
      <c r="AV447" s="91">
        <v>129.33629223937561</v>
      </c>
      <c r="AW447" s="91">
        <v>122.5788334434904</v>
      </c>
      <c r="AX447" s="91">
        <v>116.21798527559855</v>
      </c>
      <c r="AY447" s="91">
        <v>111.50936633241182</v>
      </c>
      <c r="AZ447" s="91">
        <v>107.38312985965803</v>
      </c>
      <c r="BA447" s="91">
        <v>104.52432441679289</v>
      </c>
      <c r="BB447" s="91">
        <v>101.79693151107219</v>
      </c>
      <c r="BC447" s="91">
        <v>100.08940236874824</v>
      </c>
      <c r="BD447" s="91">
        <v>98.732233458805567</v>
      </c>
      <c r="BE447" s="91">
        <v>98.14926933592497</v>
      </c>
      <c r="BF447" s="91">
        <v>97.360888556171361</v>
      </c>
      <c r="BG447" s="91">
        <v>96.972110056758154</v>
      </c>
      <c r="BH447" s="91">
        <v>96.859098349457128</v>
      </c>
      <c r="BI447" s="91">
        <v>97.213645294285101</v>
      </c>
      <c r="BJ447" s="91">
        <v>97.57781390632347</v>
      </c>
      <c r="BK447" s="91">
        <v>98.145967835026894</v>
      </c>
    </row>
    <row r="448" spans="1:63" ht="12.75" customHeight="1" x14ac:dyDescent="0.2">
      <c r="B448" s="98" t="s">
        <v>49</v>
      </c>
      <c r="C448" s="91" t="s">
        <v>32</v>
      </c>
      <c r="D448" s="91" t="s">
        <v>32</v>
      </c>
      <c r="E448" s="91" t="s">
        <v>32</v>
      </c>
      <c r="F448" s="91" t="s">
        <v>32</v>
      </c>
      <c r="G448" s="91">
        <v>1019.6330503209774</v>
      </c>
      <c r="H448" s="91">
        <v>929</v>
      </c>
      <c r="I448" s="91">
        <v>931</v>
      </c>
      <c r="J448" s="91">
        <v>932</v>
      </c>
      <c r="K448" s="91">
        <v>923</v>
      </c>
      <c r="L448" s="91">
        <v>925</v>
      </c>
      <c r="M448" s="91">
        <v>921</v>
      </c>
      <c r="N448" s="91">
        <v>912</v>
      </c>
      <c r="O448" s="91">
        <v>911</v>
      </c>
      <c r="P448" s="91">
        <v>902</v>
      </c>
      <c r="Q448" s="91">
        <v>886</v>
      </c>
      <c r="R448" s="91">
        <v>873</v>
      </c>
      <c r="S448" s="91">
        <v>848</v>
      </c>
      <c r="T448" s="91">
        <v>843</v>
      </c>
      <c r="U448" s="91">
        <v>826</v>
      </c>
      <c r="V448" s="91">
        <v>815</v>
      </c>
      <c r="W448" s="91">
        <v>799</v>
      </c>
      <c r="X448" s="91">
        <v>772</v>
      </c>
      <c r="Y448" s="91">
        <v>747</v>
      </c>
      <c r="Z448" s="91">
        <v>692</v>
      </c>
      <c r="AA448" s="91">
        <v>651</v>
      </c>
      <c r="AB448" s="91">
        <v>623</v>
      </c>
      <c r="AC448" s="91">
        <v>599</v>
      </c>
      <c r="AD448" s="91">
        <v>568</v>
      </c>
      <c r="AE448" s="91">
        <v>333</v>
      </c>
      <c r="AF448" s="91">
        <v>301</v>
      </c>
      <c r="AG448" s="91">
        <v>291</v>
      </c>
      <c r="AH448" s="91">
        <v>269</v>
      </c>
      <c r="AI448" s="91">
        <v>252</v>
      </c>
      <c r="AJ448" s="91">
        <v>224</v>
      </c>
      <c r="AK448" s="91">
        <v>209</v>
      </c>
      <c r="AL448" s="91">
        <v>190</v>
      </c>
      <c r="AM448" s="91">
        <v>184</v>
      </c>
      <c r="AN448" s="91">
        <v>173</v>
      </c>
      <c r="AO448" s="91">
        <v>158.07317728130008</v>
      </c>
      <c r="AP448" s="91">
        <v>142.5330082246999</v>
      </c>
      <c r="AQ448" s="91">
        <v>129.58233255760001</v>
      </c>
      <c r="AR448" s="91">
        <v>116.55174167439999</v>
      </c>
      <c r="AS448" s="91">
        <v>105.67985582249996</v>
      </c>
      <c r="AT448" s="91">
        <v>95.006850033900022</v>
      </c>
      <c r="AU448" s="91">
        <v>86.273265461600047</v>
      </c>
      <c r="AV448" s="91">
        <v>77.208426223100062</v>
      </c>
      <c r="AW448" s="91">
        <v>69.748071477199957</v>
      </c>
      <c r="AX448" s="91">
        <v>63.227466996094591</v>
      </c>
      <c r="AY448" s="91">
        <v>58.202427084296971</v>
      </c>
      <c r="AZ448" s="91">
        <v>53.305894796778148</v>
      </c>
      <c r="BA448" s="91">
        <v>49.381784890996613</v>
      </c>
      <c r="BB448" s="91">
        <v>45.536692760315155</v>
      </c>
      <c r="BC448" s="91">
        <v>42.612378421219503</v>
      </c>
      <c r="BD448" s="91">
        <v>40.253781618693793</v>
      </c>
      <c r="BE448" s="91">
        <v>38.602614173443001</v>
      </c>
      <c r="BF448" s="91">
        <v>36.994428219366533</v>
      </c>
      <c r="BG448" s="91">
        <v>35.747325716969463</v>
      </c>
      <c r="BH448" s="91">
        <v>34.461386880011908</v>
      </c>
      <c r="BI448" s="91">
        <v>33.360774869232863</v>
      </c>
      <c r="BJ448" s="91">
        <v>32.485486598172741</v>
      </c>
      <c r="BK448" s="91">
        <v>31.919378625057618</v>
      </c>
    </row>
    <row r="449" spans="1:63" ht="12.75" customHeight="1" x14ac:dyDescent="0.2">
      <c r="B449" s="98" t="s">
        <v>50</v>
      </c>
      <c r="C449" s="91" t="s">
        <v>32</v>
      </c>
      <c r="D449" s="91" t="s">
        <v>32</v>
      </c>
      <c r="E449" s="91" t="s">
        <v>32</v>
      </c>
      <c r="F449" s="91" t="s">
        <v>32</v>
      </c>
      <c r="G449" s="91">
        <v>918.57030441085112</v>
      </c>
      <c r="H449" s="91">
        <v>834</v>
      </c>
      <c r="I449" s="91">
        <v>836</v>
      </c>
      <c r="J449" s="91">
        <v>849</v>
      </c>
      <c r="K449" s="91">
        <v>844</v>
      </c>
      <c r="L449" s="91">
        <v>849</v>
      </c>
      <c r="M449" s="91">
        <v>843</v>
      </c>
      <c r="N449" s="91">
        <v>840</v>
      </c>
      <c r="O449" s="91">
        <v>901</v>
      </c>
      <c r="P449" s="91">
        <v>895</v>
      </c>
      <c r="Q449" s="91">
        <v>863</v>
      </c>
      <c r="R449" s="91">
        <v>839</v>
      </c>
      <c r="S449" s="91">
        <v>842</v>
      </c>
      <c r="T449" s="91">
        <v>810</v>
      </c>
      <c r="U449" s="91">
        <v>802</v>
      </c>
      <c r="V449" s="91">
        <v>770</v>
      </c>
      <c r="W449" s="91">
        <v>747</v>
      </c>
      <c r="X449" s="91">
        <v>729</v>
      </c>
      <c r="Y449" s="91">
        <v>698</v>
      </c>
      <c r="Z449" s="91">
        <v>652</v>
      </c>
      <c r="AA449" s="91">
        <v>618</v>
      </c>
      <c r="AB449" s="91">
        <v>592</v>
      </c>
      <c r="AC449" s="91">
        <v>559</v>
      </c>
      <c r="AD449" s="91">
        <v>532</v>
      </c>
      <c r="AE449" s="91">
        <v>329</v>
      </c>
      <c r="AF449" s="91">
        <v>311</v>
      </c>
      <c r="AG449" s="91">
        <v>292</v>
      </c>
      <c r="AH449" s="91">
        <v>280</v>
      </c>
      <c r="AI449" s="91">
        <v>260</v>
      </c>
      <c r="AJ449" s="91">
        <v>250</v>
      </c>
      <c r="AK449" s="91">
        <v>248</v>
      </c>
      <c r="AL449" s="91">
        <v>242</v>
      </c>
      <c r="AM449" s="91">
        <v>240</v>
      </c>
      <c r="AN449" s="91">
        <v>234</v>
      </c>
      <c r="AO449" s="91">
        <v>225.76424791619999</v>
      </c>
      <c r="AP449" s="91">
        <v>217.10347841049978</v>
      </c>
      <c r="AQ449" s="91">
        <v>210.43406241490007</v>
      </c>
      <c r="AR449" s="91">
        <v>202.55461781359995</v>
      </c>
      <c r="AS449" s="91">
        <v>195.94845723709983</v>
      </c>
      <c r="AT449" s="91">
        <v>190.32486047850006</v>
      </c>
      <c r="AU449" s="91">
        <v>186.45720679230001</v>
      </c>
      <c r="AV449" s="91">
        <v>182.53951749389989</v>
      </c>
      <c r="AW449" s="91">
        <v>179.65000619640011</v>
      </c>
      <c r="AX449" s="91">
        <v>177.00578267520004</v>
      </c>
      <c r="AY449" s="91">
        <v>175.40999763840014</v>
      </c>
      <c r="AZ449" s="91">
        <v>173.69779680799988</v>
      </c>
      <c r="BA449" s="91">
        <v>172.47241599660006</v>
      </c>
      <c r="BB449" s="91">
        <v>171.24206336397486</v>
      </c>
      <c r="BC449" s="91">
        <v>170.61336538159978</v>
      </c>
      <c r="BD449" s="91">
        <v>170.16089731877037</v>
      </c>
      <c r="BE449" s="91">
        <v>170.23826639648055</v>
      </c>
      <c r="BF449" s="91">
        <v>169.67295654814376</v>
      </c>
      <c r="BG449" s="91">
        <v>169.30001625992477</v>
      </c>
      <c r="BH449" s="91">
        <v>169.18053392115465</v>
      </c>
      <c r="BI449" s="91">
        <v>169.07323440234882</v>
      </c>
      <c r="BJ449" s="91">
        <v>168.81711623067409</v>
      </c>
      <c r="BK449" s="91">
        <v>168.71463938377772</v>
      </c>
    </row>
    <row r="450" spans="1:63" ht="12.75" customHeight="1" x14ac:dyDescent="0.2">
      <c r="B450" s="98" t="s">
        <v>51</v>
      </c>
      <c r="C450" s="91" t="s">
        <v>32</v>
      </c>
      <c r="D450" s="91" t="s">
        <v>32</v>
      </c>
      <c r="E450" s="91" t="s">
        <v>32</v>
      </c>
      <c r="F450" s="91" t="s">
        <v>32</v>
      </c>
      <c r="G450" s="91">
        <v>387.24042244771175</v>
      </c>
      <c r="H450" s="91">
        <v>342</v>
      </c>
      <c r="I450" s="91">
        <v>336</v>
      </c>
      <c r="J450" s="91">
        <v>326</v>
      </c>
      <c r="K450" s="91">
        <v>326</v>
      </c>
      <c r="L450" s="91">
        <v>324</v>
      </c>
      <c r="M450" s="91">
        <v>319</v>
      </c>
      <c r="N450" s="91">
        <v>319</v>
      </c>
      <c r="O450" s="91">
        <v>316</v>
      </c>
      <c r="P450" s="91">
        <v>312</v>
      </c>
      <c r="Q450" s="91">
        <v>302</v>
      </c>
      <c r="R450" s="91">
        <v>300</v>
      </c>
      <c r="S450" s="91">
        <v>293</v>
      </c>
      <c r="T450" s="91">
        <v>283</v>
      </c>
      <c r="U450" s="91">
        <v>280</v>
      </c>
      <c r="V450" s="91">
        <v>269</v>
      </c>
      <c r="W450" s="91">
        <v>259</v>
      </c>
      <c r="X450" s="91">
        <v>249</v>
      </c>
      <c r="Y450" s="91">
        <v>237</v>
      </c>
      <c r="Z450" s="91">
        <v>229</v>
      </c>
      <c r="AA450" s="91">
        <v>216</v>
      </c>
      <c r="AB450" s="91">
        <v>200</v>
      </c>
      <c r="AC450" s="91">
        <v>197</v>
      </c>
      <c r="AD450" s="91">
        <v>194</v>
      </c>
      <c r="AE450" s="91">
        <v>127</v>
      </c>
      <c r="AF450" s="91">
        <v>117</v>
      </c>
      <c r="AG450" s="91">
        <v>112</v>
      </c>
      <c r="AH450" s="91">
        <v>103</v>
      </c>
      <c r="AI450" s="91">
        <v>91</v>
      </c>
      <c r="AJ450" s="91">
        <v>79</v>
      </c>
      <c r="AK450" s="91">
        <v>78</v>
      </c>
      <c r="AL450" s="91">
        <v>74</v>
      </c>
      <c r="AM450" s="91">
        <v>72</v>
      </c>
      <c r="AN450" s="91">
        <v>77</v>
      </c>
      <c r="AO450" s="91">
        <v>71.252903477299981</v>
      </c>
      <c r="AP450" s="91">
        <v>65.348125420499997</v>
      </c>
      <c r="AQ450" s="91">
        <v>60.515482523199978</v>
      </c>
      <c r="AR450" s="91">
        <v>55.674980459700031</v>
      </c>
      <c r="AS450" s="91">
        <v>51.613542470799999</v>
      </c>
      <c r="AT450" s="91">
        <v>47.634235921399991</v>
      </c>
      <c r="AU450" s="91">
        <v>44.385206469800025</v>
      </c>
      <c r="AV450" s="91">
        <v>41.309148941299981</v>
      </c>
      <c r="AW450" s="91">
        <v>38.869247883700027</v>
      </c>
      <c r="AX450" s="91">
        <v>36.606645988499992</v>
      </c>
      <c r="AY450" s="91">
        <v>34.881357584300005</v>
      </c>
      <c r="AZ450" s="91">
        <v>33.193573288499991</v>
      </c>
      <c r="BA450" s="91">
        <v>31.827966320299989</v>
      </c>
      <c r="BB450" s="91">
        <v>30.468358511000009</v>
      </c>
      <c r="BC450" s="91">
        <v>29.334801391000024</v>
      </c>
      <c r="BD450" s="91">
        <v>28.277372734499998</v>
      </c>
      <c r="BE450" s="91">
        <v>27.43960303379999</v>
      </c>
      <c r="BF450" s="91">
        <v>26.661614219899992</v>
      </c>
      <c r="BG450" s="91">
        <v>26.04094505620002</v>
      </c>
      <c r="BH450" s="91">
        <v>24.980030596700015</v>
      </c>
      <c r="BI450" s="91">
        <v>24.026473896199995</v>
      </c>
      <c r="BJ450" s="91">
        <v>23.103459142638709</v>
      </c>
      <c r="BK450" s="91">
        <v>22.253351182699983</v>
      </c>
    </row>
    <row r="451" spans="1:63" ht="12.75" customHeight="1" x14ac:dyDescent="0.2">
      <c r="B451" s="98" t="s">
        <v>52</v>
      </c>
      <c r="C451" s="91" t="s">
        <v>32</v>
      </c>
      <c r="D451" s="91" t="s">
        <v>32</v>
      </c>
      <c r="E451" s="91" t="s">
        <v>32</v>
      </c>
      <c r="F451" s="91" t="s">
        <v>32</v>
      </c>
      <c r="G451" s="91">
        <v>527.32739697659974</v>
      </c>
      <c r="H451" s="91">
        <v>454</v>
      </c>
      <c r="I451" s="91">
        <v>450</v>
      </c>
      <c r="J451" s="91">
        <v>449</v>
      </c>
      <c r="K451" s="91">
        <v>444</v>
      </c>
      <c r="L451" s="91">
        <v>445</v>
      </c>
      <c r="M451" s="91">
        <v>451</v>
      </c>
      <c r="N451" s="91">
        <v>448</v>
      </c>
      <c r="O451" s="91">
        <v>445</v>
      </c>
      <c r="P451" s="91">
        <v>433</v>
      </c>
      <c r="Q451" s="91">
        <v>420</v>
      </c>
      <c r="R451" s="91">
        <v>415</v>
      </c>
      <c r="S451" s="91">
        <v>402</v>
      </c>
      <c r="T451" s="91">
        <v>380</v>
      </c>
      <c r="U451" s="91">
        <v>370</v>
      </c>
      <c r="V451" s="91">
        <v>355</v>
      </c>
      <c r="W451" s="91">
        <v>340</v>
      </c>
      <c r="X451" s="91">
        <v>327</v>
      </c>
      <c r="Y451" s="91">
        <v>319</v>
      </c>
      <c r="Z451" s="91">
        <v>306</v>
      </c>
      <c r="AA451" s="91">
        <v>286</v>
      </c>
      <c r="AB451" s="91">
        <v>276</v>
      </c>
      <c r="AC451" s="91">
        <v>264</v>
      </c>
      <c r="AD451" s="91">
        <v>256</v>
      </c>
      <c r="AE451" s="91">
        <v>165</v>
      </c>
      <c r="AF451" s="91">
        <v>157</v>
      </c>
      <c r="AG451" s="91">
        <v>149</v>
      </c>
      <c r="AH451" s="91">
        <v>141</v>
      </c>
      <c r="AI451" s="91">
        <v>133</v>
      </c>
      <c r="AJ451" s="91">
        <v>121</v>
      </c>
      <c r="AK451" s="91">
        <v>113</v>
      </c>
      <c r="AL451" s="91">
        <v>105</v>
      </c>
      <c r="AM451" s="91">
        <v>98</v>
      </c>
      <c r="AN451" s="91">
        <v>98</v>
      </c>
      <c r="AO451" s="91">
        <v>91.576101665100069</v>
      </c>
      <c r="AP451" s="91">
        <v>83.951853689299952</v>
      </c>
      <c r="AQ451" s="91">
        <v>77.339222401000043</v>
      </c>
      <c r="AR451" s="91">
        <v>71.066007408499985</v>
      </c>
      <c r="AS451" s="91">
        <v>66.33630262909999</v>
      </c>
      <c r="AT451" s="91">
        <v>62.150474039900047</v>
      </c>
      <c r="AU451" s="91">
        <v>59.386860278799993</v>
      </c>
      <c r="AV451" s="91">
        <v>56.785754464000014</v>
      </c>
      <c r="AW451" s="91">
        <v>55.002854884599962</v>
      </c>
      <c r="AX451" s="91">
        <v>53.328315911299995</v>
      </c>
      <c r="AY451" s="91">
        <v>52.295330216099956</v>
      </c>
      <c r="AZ451" s="91">
        <v>51.560088838100008</v>
      </c>
      <c r="BA451" s="91">
        <v>51.579751426600005</v>
      </c>
      <c r="BB451" s="91">
        <v>51.698828320099985</v>
      </c>
      <c r="BC451" s="91">
        <v>52.298787951800058</v>
      </c>
      <c r="BD451" s="91">
        <v>52.719936474699985</v>
      </c>
      <c r="BE451" s="91">
        <v>53.498842688099948</v>
      </c>
      <c r="BF451" s="91">
        <v>54.535490347600017</v>
      </c>
      <c r="BG451" s="91">
        <v>55.605274353099986</v>
      </c>
      <c r="BH451" s="91">
        <v>56.710423366699992</v>
      </c>
      <c r="BI451" s="91">
        <v>57.900194881299953</v>
      </c>
      <c r="BJ451" s="91">
        <v>58.904157197099991</v>
      </c>
      <c r="BK451" s="91">
        <v>59.839326664751475</v>
      </c>
    </row>
    <row r="452" spans="1:63" ht="12.75" customHeight="1" x14ac:dyDescent="0.2">
      <c r="B452" s="98" t="s">
        <v>53</v>
      </c>
      <c r="C452" s="91" t="s">
        <v>32</v>
      </c>
      <c r="D452" s="91" t="s">
        <v>32</v>
      </c>
      <c r="E452" s="91" t="s">
        <v>32</v>
      </c>
      <c r="F452" s="91" t="s">
        <v>32</v>
      </c>
      <c r="G452" s="91">
        <v>268.16649409815699</v>
      </c>
      <c r="H452" s="91">
        <v>209</v>
      </c>
      <c r="I452" s="91">
        <v>206</v>
      </c>
      <c r="J452" s="91">
        <v>218</v>
      </c>
      <c r="K452" s="91">
        <v>217</v>
      </c>
      <c r="L452" s="91">
        <v>219</v>
      </c>
      <c r="M452" s="91">
        <v>214</v>
      </c>
      <c r="N452" s="91">
        <v>215</v>
      </c>
      <c r="O452" s="91">
        <v>218</v>
      </c>
      <c r="P452" s="91">
        <v>208</v>
      </c>
      <c r="Q452" s="91">
        <v>200</v>
      </c>
      <c r="R452" s="91">
        <v>198</v>
      </c>
      <c r="S452" s="91">
        <v>183</v>
      </c>
      <c r="T452" s="91">
        <v>168</v>
      </c>
      <c r="U452" s="91">
        <v>162</v>
      </c>
      <c r="V452" s="91">
        <v>155</v>
      </c>
      <c r="W452" s="91">
        <v>151</v>
      </c>
      <c r="X452" s="91">
        <v>145</v>
      </c>
      <c r="Y452" s="91">
        <v>143</v>
      </c>
      <c r="Z452" s="91">
        <v>137</v>
      </c>
      <c r="AA452" s="91">
        <v>127</v>
      </c>
      <c r="AB452" s="91">
        <v>121</v>
      </c>
      <c r="AC452" s="91">
        <v>109</v>
      </c>
      <c r="AD452" s="91">
        <v>106</v>
      </c>
      <c r="AE452" s="91">
        <v>87</v>
      </c>
      <c r="AF452" s="91">
        <v>80</v>
      </c>
      <c r="AG452" s="91">
        <v>70</v>
      </c>
      <c r="AH452" s="91">
        <v>60</v>
      </c>
      <c r="AI452" s="91">
        <v>56</v>
      </c>
      <c r="AJ452" s="91">
        <v>47</v>
      </c>
      <c r="AK452" s="91">
        <v>41</v>
      </c>
      <c r="AL452" s="91">
        <v>35</v>
      </c>
      <c r="AM452" s="91">
        <v>33</v>
      </c>
      <c r="AN452" s="91">
        <v>29</v>
      </c>
      <c r="AO452" s="91">
        <v>26.112361383999989</v>
      </c>
      <c r="AP452" s="91">
        <v>23.306718226399997</v>
      </c>
      <c r="AQ452" s="91">
        <v>21.103822631099998</v>
      </c>
      <c r="AR452" s="91">
        <v>18.9228037687</v>
      </c>
      <c r="AS452" s="91">
        <v>17.161384501200001</v>
      </c>
      <c r="AT452" s="91">
        <v>15.406312486200001</v>
      </c>
      <c r="AU452" s="91">
        <v>13.958381806400009</v>
      </c>
      <c r="AV452" s="91">
        <v>12.565386667299997</v>
      </c>
      <c r="AW452" s="91">
        <v>11.460753365099999</v>
      </c>
      <c r="AX452" s="91">
        <v>10.467914110599999</v>
      </c>
      <c r="AY452" s="91">
        <v>9.7471104241999971</v>
      </c>
      <c r="AZ452" s="91">
        <v>9.0926521439000005</v>
      </c>
      <c r="BA452" s="91">
        <v>8.6134848263999988</v>
      </c>
      <c r="BB452" s="91">
        <v>8.1587111406000012</v>
      </c>
      <c r="BC452" s="91">
        <v>7.8074212484000025</v>
      </c>
      <c r="BD452" s="91">
        <v>7.5494127153999973</v>
      </c>
      <c r="BE452" s="91">
        <v>7.430539922899996</v>
      </c>
      <c r="BF452" s="91">
        <v>7.2831982955000028</v>
      </c>
      <c r="BG452" s="91">
        <v>7.1437098482999986</v>
      </c>
      <c r="BH452" s="91">
        <v>7.1048395807000002</v>
      </c>
      <c r="BI452" s="91">
        <v>7.1790300628000026</v>
      </c>
      <c r="BJ452" s="91">
        <v>7.297053941399998</v>
      </c>
      <c r="BK452" s="91">
        <v>7.4636414776999986</v>
      </c>
    </row>
    <row r="453" spans="1:63" ht="12.75" customHeight="1" x14ac:dyDescent="0.2">
      <c r="B453" s="98" t="s">
        <v>54</v>
      </c>
      <c r="C453" s="91" t="s">
        <v>32</v>
      </c>
      <c r="D453" s="91" t="s">
        <v>32</v>
      </c>
      <c r="E453" s="91" t="s">
        <v>32</v>
      </c>
      <c r="F453" s="91" t="s">
        <v>32</v>
      </c>
      <c r="G453" s="91">
        <v>6.0037274798094842</v>
      </c>
      <c r="H453" s="91">
        <v>6</v>
      </c>
      <c r="I453" s="91">
        <v>6</v>
      </c>
      <c r="J453" s="91">
        <v>7</v>
      </c>
      <c r="K453" s="91">
        <v>8</v>
      </c>
      <c r="L453" s="91">
        <v>9</v>
      </c>
      <c r="M453" s="91">
        <v>8</v>
      </c>
      <c r="N453" s="91">
        <v>8</v>
      </c>
      <c r="O453" s="91">
        <v>8</v>
      </c>
      <c r="P453" s="91">
        <v>7</v>
      </c>
      <c r="Q453" s="91">
        <v>6</v>
      </c>
      <c r="R453" s="91">
        <v>6</v>
      </c>
      <c r="S453" s="91">
        <v>5</v>
      </c>
      <c r="T453" s="91">
        <v>4</v>
      </c>
      <c r="U453" s="91">
        <v>5</v>
      </c>
      <c r="V453" s="91">
        <v>5</v>
      </c>
      <c r="W453" s="91">
        <v>5</v>
      </c>
      <c r="X453" s="91">
        <v>5</v>
      </c>
      <c r="Y453" s="91">
        <v>5</v>
      </c>
      <c r="Z453" s="91">
        <v>5</v>
      </c>
      <c r="AA453" s="91">
        <v>4</v>
      </c>
      <c r="AB453" s="91">
        <v>4</v>
      </c>
      <c r="AC453" s="91">
        <v>4</v>
      </c>
      <c r="AD453" s="91">
        <v>3</v>
      </c>
      <c r="AE453" s="91">
        <v>4</v>
      </c>
      <c r="AF453" s="91">
        <v>4</v>
      </c>
      <c r="AG453" s="91">
        <v>4</v>
      </c>
      <c r="AH453" s="91">
        <v>4</v>
      </c>
      <c r="AI453" s="91">
        <v>4</v>
      </c>
      <c r="AJ453" s="91">
        <v>4</v>
      </c>
      <c r="AK453" s="91">
        <v>4</v>
      </c>
      <c r="AL453" s="91">
        <v>4</v>
      </c>
      <c r="AM453" s="91">
        <v>2</v>
      </c>
      <c r="AN453" s="91">
        <v>2</v>
      </c>
      <c r="AO453" s="91">
        <v>1.9296820887999999</v>
      </c>
      <c r="AP453" s="91">
        <v>1.8551422595</v>
      </c>
      <c r="AQ453" s="91">
        <v>1.786712436</v>
      </c>
      <c r="AR453" s="91">
        <v>1.7168348091999999</v>
      </c>
      <c r="AS453" s="91">
        <v>1.6534830118000001</v>
      </c>
      <c r="AT453" s="91">
        <v>1.5893920944</v>
      </c>
      <c r="AU453" s="91">
        <v>1.5318084772999998</v>
      </c>
      <c r="AV453" s="91">
        <v>1.4738756288999999</v>
      </c>
      <c r="AW453" s="91">
        <v>1.4221972839000001</v>
      </c>
      <c r="AX453" s="91">
        <v>1.3700884341999999</v>
      </c>
      <c r="AY453" s="91">
        <v>1.3247839417</v>
      </c>
      <c r="AZ453" s="91">
        <v>1.2785327026</v>
      </c>
      <c r="BA453" s="91">
        <v>1.2389118032999999</v>
      </c>
      <c r="BB453" s="91">
        <v>1.1995606110000001</v>
      </c>
      <c r="BC453" s="91">
        <v>1.1666715713</v>
      </c>
      <c r="BD453" s="91">
        <v>1.1342897131</v>
      </c>
      <c r="BE453" s="91">
        <v>1.1074433774000001</v>
      </c>
      <c r="BF453" s="91">
        <v>1.0815388766</v>
      </c>
      <c r="BG453" s="91">
        <v>1.0604122482</v>
      </c>
      <c r="BH453" s="91">
        <v>1.0403814265</v>
      </c>
      <c r="BI453" s="91">
        <v>1.0242317337</v>
      </c>
      <c r="BJ453" s="91">
        <v>1.0089337409000001</v>
      </c>
      <c r="BK453" s="91">
        <v>0.99653389209999998</v>
      </c>
    </row>
    <row r="454" spans="1:63" ht="12.75" customHeight="1" x14ac:dyDescent="0.2">
      <c r="B454" s="98" t="s">
        <v>55</v>
      </c>
      <c r="C454" s="91" t="s">
        <v>32</v>
      </c>
      <c r="D454" s="91" t="s">
        <v>32</v>
      </c>
      <c r="E454" s="91" t="s">
        <v>32</v>
      </c>
      <c r="F454" s="91" t="s">
        <v>32</v>
      </c>
      <c r="G454" s="91">
        <v>80.049699730793122</v>
      </c>
      <c r="H454" s="91">
        <v>67</v>
      </c>
      <c r="I454" s="91">
        <v>65</v>
      </c>
      <c r="J454" s="91">
        <v>64</v>
      </c>
      <c r="K454" s="91">
        <v>62</v>
      </c>
      <c r="L454" s="91">
        <v>59</v>
      </c>
      <c r="M454" s="91">
        <v>59</v>
      </c>
      <c r="N454" s="91">
        <v>62</v>
      </c>
      <c r="O454" s="91">
        <v>61</v>
      </c>
      <c r="P454" s="91">
        <v>60</v>
      </c>
      <c r="Q454" s="91">
        <v>60</v>
      </c>
      <c r="R454" s="91">
        <v>64</v>
      </c>
      <c r="S454" s="91">
        <v>65</v>
      </c>
      <c r="T454" s="91">
        <v>64</v>
      </c>
      <c r="U454" s="91">
        <v>63</v>
      </c>
      <c r="V454" s="91">
        <v>63</v>
      </c>
      <c r="W454" s="91">
        <v>60</v>
      </c>
      <c r="X454" s="91">
        <v>53</v>
      </c>
      <c r="Y454" s="91">
        <v>51</v>
      </c>
      <c r="Z454" s="91">
        <v>48</v>
      </c>
      <c r="AA454" s="91">
        <v>48</v>
      </c>
      <c r="AB454" s="91">
        <v>47</v>
      </c>
      <c r="AC454" s="91">
        <v>47</v>
      </c>
      <c r="AD454" s="91">
        <v>41</v>
      </c>
      <c r="AE454" s="91">
        <v>23</v>
      </c>
      <c r="AF454" s="91">
        <v>22</v>
      </c>
      <c r="AG454" s="91">
        <v>19</v>
      </c>
      <c r="AH454" s="91">
        <v>19</v>
      </c>
      <c r="AI454" s="91">
        <v>15</v>
      </c>
      <c r="AJ454" s="91">
        <v>16</v>
      </c>
      <c r="AK454" s="91">
        <v>16</v>
      </c>
      <c r="AL454" s="91">
        <v>14</v>
      </c>
      <c r="AM454" s="91">
        <v>16</v>
      </c>
      <c r="AN454" s="91">
        <v>19</v>
      </c>
      <c r="AO454" s="91">
        <v>17.696241808299998</v>
      </c>
      <c r="AP454" s="91">
        <v>17.079155833800002</v>
      </c>
      <c r="AQ454" s="91">
        <v>16.7761430352</v>
      </c>
      <c r="AR454" s="91">
        <v>16.403988189300001</v>
      </c>
      <c r="AS454" s="91">
        <v>16.123930254700003</v>
      </c>
      <c r="AT454" s="91">
        <v>15.780323349</v>
      </c>
      <c r="AU454" s="91">
        <v>15.526783567100001</v>
      </c>
      <c r="AV454" s="91">
        <v>15.280954196100003</v>
      </c>
      <c r="AW454" s="91">
        <v>15.1510671348</v>
      </c>
      <c r="AX454" s="91">
        <v>14.991071872800006</v>
      </c>
      <c r="AY454" s="91">
        <v>14.920376825000004</v>
      </c>
      <c r="AZ454" s="91">
        <v>14.718403792000005</v>
      </c>
      <c r="BA454" s="91">
        <v>14.481694145200001</v>
      </c>
      <c r="BB454" s="91">
        <v>14.233163266700002</v>
      </c>
      <c r="BC454" s="91">
        <v>14.045574590399998</v>
      </c>
      <c r="BD454" s="91">
        <v>13.830434091399997</v>
      </c>
      <c r="BE454" s="91">
        <v>13.646113915200003</v>
      </c>
      <c r="BF454" s="91">
        <v>13.441764797199999</v>
      </c>
      <c r="BG454" s="91">
        <v>13.264268205600004</v>
      </c>
      <c r="BH454" s="91">
        <v>13.063254286799998</v>
      </c>
      <c r="BI454" s="91">
        <v>12.885152720500002</v>
      </c>
      <c r="BJ454" s="91">
        <v>12.703399469400004</v>
      </c>
      <c r="BK454" s="91">
        <v>12.554575678399996</v>
      </c>
    </row>
    <row r="455" spans="1:63" ht="12.75" customHeight="1" x14ac:dyDescent="0.2">
      <c r="B455" s="98" t="s">
        <v>59</v>
      </c>
      <c r="C455" s="91" t="s">
        <v>32</v>
      </c>
      <c r="D455" s="91" t="s">
        <v>32</v>
      </c>
      <c r="E455" s="91" t="s">
        <v>32</v>
      </c>
      <c r="F455" s="91" t="s">
        <v>32</v>
      </c>
      <c r="G455" s="91">
        <v>0</v>
      </c>
      <c r="H455" s="91">
        <v>0</v>
      </c>
      <c r="I455" s="91">
        <v>0</v>
      </c>
      <c r="J455" s="91">
        <v>0</v>
      </c>
      <c r="K455" s="91">
        <v>0</v>
      </c>
      <c r="L455" s="91">
        <v>0</v>
      </c>
      <c r="M455" s="91">
        <v>0</v>
      </c>
      <c r="N455" s="91">
        <v>0</v>
      </c>
      <c r="O455" s="91">
        <v>0</v>
      </c>
      <c r="P455" s="91">
        <v>0</v>
      </c>
      <c r="Q455" s="91">
        <v>0</v>
      </c>
      <c r="R455" s="91">
        <v>0</v>
      </c>
      <c r="S455" s="91">
        <v>2</v>
      </c>
      <c r="T455" s="91">
        <v>3</v>
      </c>
      <c r="U455" s="91">
        <v>1</v>
      </c>
      <c r="V455" s="91">
        <v>0</v>
      </c>
      <c r="W455" s="91">
        <v>0</v>
      </c>
      <c r="X455" s="91">
        <v>0</v>
      </c>
      <c r="Y455" s="91">
        <v>1</v>
      </c>
      <c r="Z455" s="91">
        <v>0</v>
      </c>
      <c r="AA455" s="91">
        <v>0</v>
      </c>
      <c r="AB455" s="91">
        <v>0</v>
      </c>
      <c r="AC455" s="91">
        <v>0</v>
      </c>
      <c r="AD455" s="91">
        <v>0</v>
      </c>
      <c r="AE455" s="91">
        <v>0</v>
      </c>
      <c r="AF455" s="91">
        <v>0</v>
      </c>
      <c r="AG455" s="91">
        <v>0</v>
      </c>
      <c r="AH455" s="91">
        <v>1</v>
      </c>
      <c r="AI455" s="91">
        <v>1</v>
      </c>
      <c r="AJ455" s="91">
        <v>1</v>
      </c>
      <c r="AO455" s="91">
        <v>0.24271655440000001</v>
      </c>
      <c r="AP455" s="91">
        <v>0.38456698320000005</v>
      </c>
      <c r="AQ455" s="91">
        <v>0.46232535739999997</v>
      </c>
      <c r="AR455" s="91">
        <v>0.57243883400000006</v>
      </c>
      <c r="AS455" s="91">
        <v>0.70666488950000006</v>
      </c>
      <c r="AT455" s="91">
        <v>0.76458844420000005</v>
      </c>
      <c r="AU455" s="91">
        <v>0.7825182611</v>
      </c>
      <c r="AV455" s="91">
        <v>0.77052708390000002</v>
      </c>
      <c r="AW455" s="91">
        <v>0.75604698749999999</v>
      </c>
      <c r="AX455" s="91">
        <v>0.77693945900000005</v>
      </c>
      <c r="AY455" s="91">
        <v>0.8328207755999999</v>
      </c>
      <c r="AZ455" s="91">
        <v>0.82579126920000001</v>
      </c>
      <c r="BA455" s="91">
        <v>0.79949159759999999</v>
      </c>
      <c r="BB455" s="91">
        <v>0.7836472175000001</v>
      </c>
      <c r="BC455" s="91">
        <v>0.79209229690000016</v>
      </c>
      <c r="BD455" s="91">
        <v>0.7519634823000001</v>
      </c>
      <c r="BE455" s="91">
        <v>0.70091109080000003</v>
      </c>
      <c r="BF455" s="91">
        <v>0.64127261540000002</v>
      </c>
      <c r="BG455" s="91">
        <v>0.59064226519999996</v>
      </c>
      <c r="BH455" s="91">
        <v>0.54478149850000013</v>
      </c>
      <c r="BI455" s="91">
        <v>0.51849719599999999</v>
      </c>
      <c r="BJ455" s="91">
        <v>0.49126901220000002</v>
      </c>
      <c r="BK455" s="91">
        <v>0.47780473949999996</v>
      </c>
    </row>
    <row r="456" spans="1:63" ht="12.75" customHeight="1" x14ac:dyDescent="0.2">
      <c r="B456" s="98" t="s">
        <v>60</v>
      </c>
      <c r="C456" s="98" t="s">
        <v>32</v>
      </c>
      <c r="D456" s="98" t="s">
        <v>32</v>
      </c>
      <c r="E456" s="98" t="s">
        <v>32</v>
      </c>
      <c r="F456" s="98" t="s">
        <v>32</v>
      </c>
      <c r="G456" s="98">
        <v>4832</v>
      </c>
      <c r="H456" s="98">
        <v>4337</v>
      </c>
      <c r="I456" s="98">
        <v>4336</v>
      </c>
      <c r="J456" s="98">
        <v>4380</v>
      </c>
      <c r="K456" s="98">
        <v>4336</v>
      </c>
      <c r="L456" s="98">
        <v>4329</v>
      </c>
      <c r="M456" s="98">
        <v>4302</v>
      </c>
      <c r="N456" s="98">
        <v>4286</v>
      </c>
      <c r="O456" s="98">
        <v>4366</v>
      </c>
      <c r="P456" s="98">
        <v>4289</v>
      </c>
      <c r="Q456" s="98">
        <v>4184</v>
      </c>
      <c r="R456" s="98">
        <v>4122</v>
      </c>
      <c r="S456" s="98">
        <v>4028</v>
      </c>
      <c r="T456" s="98">
        <v>3906</v>
      </c>
      <c r="U456" s="98">
        <v>3807</v>
      </c>
      <c r="V456" s="98">
        <v>3691</v>
      </c>
      <c r="W456" s="98">
        <v>3564</v>
      </c>
      <c r="X456" s="98">
        <v>3428</v>
      </c>
      <c r="Y456" s="98">
        <v>3290</v>
      </c>
      <c r="Z456" s="98">
        <v>3124</v>
      </c>
      <c r="AA456" s="98">
        <v>2968</v>
      </c>
      <c r="AB456" s="98">
        <v>2833</v>
      </c>
      <c r="AC456" s="98">
        <v>2693</v>
      </c>
      <c r="AD456" s="98">
        <v>2573</v>
      </c>
      <c r="AE456" s="98">
        <v>1590</v>
      </c>
      <c r="AF456" s="98">
        <v>1466</v>
      </c>
      <c r="AG456" s="98">
        <v>1366</v>
      </c>
      <c r="AH456" s="98">
        <v>1269</v>
      </c>
      <c r="AI456" s="98">
        <v>1172</v>
      </c>
      <c r="AJ456" s="98">
        <v>1068</v>
      </c>
      <c r="AK456" s="98">
        <v>1006</v>
      </c>
      <c r="AL456" s="98">
        <v>935</v>
      </c>
      <c r="AM456" s="98">
        <v>894</v>
      </c>
      <c r="AN456" s="98">
        <v>865</v>
      </c>
      <c r="AO456" s="98">
        <v>808.87413487229981</v>
      </c>
      <c r="AP456" s="98">
        <v>750.34570875044756</v>
      </c>
      <c r="AQ456" s="98">
        <v>702.25115295536159</v>
      </c>
      <c r="AR456" s="98">
        <v>653.58869720764744</v>
      </c>
      <c r="AS456" s="98">
        <v>614.11384940773144</v>
      </c>
      <c r="AT456" s="98">
        <v>576.21650692214007</v>
      </c>
      <c r="AU456" s="98">
        <v>546.47710149273678</v>
      </c>
      <c r="AV456" s="98">
        <v>517.26988293787554</v>
      </c>
      <c r="AW456" s="98">
        <v>494.63907865669046</v>
      </c>
      <c r="AX456" s="98">
        <v>473.99221072329328</v>
      </c>
      <c r="AY456" s="98">
        <v>459.1235708220089</v>
      </c>
      <c r="AZ456" s="98">
        <v>445.05586349873602</v>
      </c>
      <c r="BA456" s="98">
        <v>434.91982542378958</v>
      </c>
      <c r="BB456" s="98">
        <v>425.11795670226223</v>
      </c>
      <c r="BC456" s="98">
        <v>418.76049522136771</v>
      </c>
      <c r="BD456" s="98">
        <v>413.41032160766969</v>
      </c>
      <c r="BE456" s="98">
        <v>410.81360393404839</v>
      </c>
      <c r="BF456" s="98">
        <v>407.67315247588169</v>
      </c>
      <c r="BG456" s="98">
        <v>405.72470401025242</v>
      </c>
      <c r="BH456" s="98">
        <v>403.94472990652372</v>
      </c>
      <c r="BI456" s="98">
        <v>403.18123505636675</v>
      </c>
      <c r="BJ456" s="98">
        <v>402.38868923880904</v>
      </c>
      <c r="BK456" s="98">
        <v>402.36521947901372</v>
      </c>
    </row>
    <row r="457" spans="1:63" ht="12.75" customHeight="1" x14ac:dyDescent="0.2">
      <c r="A457" s="96"/>
      <c r="B457" s="98" t="s">
        <v>12</v>
      </c>
    </row>
    <row r="458" spans="1:63" ht="12.75" customHeight="1" x14ac:dyDescent="0.2">
      <c r="A458" s="96"/>
    </row>
    <row r="459" spans="1:63" ht="12.75" customHeight="1" x14ac:dyDescent="0.2">
      <c r="A459" s="96"/>
    </row>
    <row r="460" spans="1:63" ht="12.75" customHeight="1" x14ac:dyDescent="0.2">
      <c r="A460" s="96"/>
    </row>
    <row r="461" spans="1:63" ht="12.75" customHeight="1" x14ac:dyDescent="0.2">
      <c r="A461" s="96"/>
    </row>
    <row r="462" spans="1:63" ht="12.75" customHeight="1" x14ac:dyDescent="0.2">
      <c r="A462" s="96"/>
    </row>
    <row r="463" spans="1:63" ht="12.75" customHeight="1" x14ac:dyDescent="0.2">
      <c r="A463" s="96"/>
    </row>
    <row r="464" spans="1:63" ht="12.75" customHeight="1" x14ac:dyDescent="0.2">
      <c r="A464" s="96"/>
    </row>
    <row r="465" spans="1:76" ht="12.75" customHeight="1" x14ac:dyDescent="0.2">
      <c r="A465" s="96"/>
      <c r="BU465" s="150"/>
      <c r="BV465" s="150"/>
      <c r="BW465" s="150"/>
      <c r="BX465" s="150"/>
    </row>
    <row r="467" spans="1:76" ht="12.75" customHeight="1" x14ac:dyDescent="0.2">
      <c r="A467" s="106" t="s">
        <v>22</v>
      </c>
      <c r="BL467" s="157"/>
      <c r="BM467" s="150"/>
      <c r="BN467" s="150"/>
      <c r="BO467" s="150"/>
      <c r="BP467" s="150"/>
      <c r="BQ467" s="150"/>
      <c r="BR467" s="150"/>
      <c r="BS467" s="150"/>
      <c r="BT467" s="150"/>
    </row>
    <row r="468" spans="1:76" ht="12.75" customHeight="1" x14ac:dyDescent="0.2">
      <c r="B468" s="98" t="s">
        <v>56</v>
      </c>
      <c r="C468" s="91" t="s">
        <v>32</v>
      </c>
      <c r="D468" s="91" t="s">
        <v>32</v>
      </c>
      <c r="E468" s="91" t="s">
        <v>32</v>
      </c>
      <c r="F468" s="91" t="s">
        <v>32</v>
      </c>
      <c r="G468" s="95">
        <v>169519.40035990183</v>
      </c>
      <c r="H468" s="91">
        <v>166827</v>
      </c>
      <c r="I468" s="91">
        <v>163977</v>
      </c>
      <c r="J468" s="91">
        <v>160325</v>
      </c>
      <c r="K468" s="91">
        <v>157074</v>
      </c>
      <c r="L468" s="91">
        <v>155009</v>
      </c>
      <c r="M468" s="91">
        <v>151885</v>
      </c>
      <c r="N468" s="91">
        <v>148046</v>
      </c>
      <c r="O468" s="91">
        <v>144976</v>
      </c>
      <c r="P468" s="91">
        <v>141273</v>
      </c>
      <c r="Q468" s="91">
        <v>137984</v>
      </c>
      <c r="R468" s="91">
        <v>134474</v>
      </c>
      <c r="S468" s="91">
        <v>131404</v>
      </c>
      <c r="T468" s="91">
        <v>127517</v>
      </c>
      <c r="U468" s="91">
        <v>124363</v>
      </c>
      <c r="V468" s="91">
        <v>118525</v>
      </c>
      <c r="W468" s="91">
        <v>115516</v>
      </c>
      <c r="X468" s="91">
        <v>112065</v>
      </c>
      <c r="Y468" s="91">
        <v>108607</v>
      </c>
      <c r="Z468" s="91">
        <v>105343</v>
      </c>
      <c r="AA468" s="91">
        <v>101991</v>
      </c>
      <c r="AB468" s="91">
        <v>98876</v>
      </c>
      <c r="AC468" s="91">
        <v>96036</v>
      </c>
      <c r="AD468" s="91">
        <v>93708</v>
      </c>
      <c r="AE468" s="91">
        <v>98834</v>
      </c>
      <c r="AF468" s="91">
        <v>95815</v>
      </c>
      <c r="AG468" s="91">
        <v>93270</v>
      </c>
      <c r="AH468" s="91">
        <v>90538</v>
      </c>
      <c r="AI468" s="91">
        <v>88172</v>
      </c>
      <c r="AJ468" s="91">
        <v>85535</v>
      </c>
      <c r="AK468" s="91">
        <v>83511</v>
      </c>
      <c r="AL468" s="91">
        <v>81003</v>
      </c>
      <c r="AM468" s="91">
        <v>79666</v>
      </c>
      <c r="AN468" s="91">
        <v>79113</v>
      </c>
      <c r="AO468" s="91">
        <v>78803.529582561503</v>
      </c>
      <c r="AP468" s="91">
        <v>78015.488734987593</v>
      </c>
      <c r="AQ468" s="91">
        <v>77263.807512889602</v>
      </c>
      <c r="AR468" s="91">
        <v>76239.601524268393</v>
      </c>
      <c r="AS468" s="91">
        <v>75307.011951444496</v>
      </c>
      <c r="AT468" s="91">
        <v>74210.0503598918</v>
      </c>
      <c r="AU468" s="91">
        <v>73300.417189223794</v>
      </c>
      <c r="AV468" s="91">
        <v>72337.816856438702</v>
      </c>
      <c r="AW468" s="91">
        <v>71588.314865958906</v>
      </c>
      <c r="AX468" s="91">
        <v>70785.506198553194</v>
      </c>
      <c r="AY468" s="91">
        <v>70179.459914696999</v>
      </c>
      <c r="AZ468" s="91">
        <v>69548.431547328699</v>
      </c>
      <c r="BA468" s="91">
        <v>68974.714988162305</v>
      </c>
      <c r="BB468" s="91">
        <v>68368.281739953207</v>
      </c>
      <c r="BC468" s="91">
        <v>67916.225688443301</v>
      </c>
      <c r="BD468" s="91">
        <v>67438.459404341207</v>
      </c>
      <c r="BE468" s="91">
        <v>67101.832186741405</v>
      </c>
      <c r="BF468" s="91">
        <v>66698.331612557595</v>
      </c>
      <c r="BG468" s="91">
        <v>66413.009158636705</v>
      </c>
      <c r="BH468" s="91">
        <v>66147.3642263152</v>
      </c>
      <c r="BI468" s="91">
        <v>65998.664212500007</v>
      </c>
      <c r="BJ468" s="91">
        <v>65835.413002919304</v>
      </c>
      <c r="BK468" s="91">
        <v>65761.4137150592</v>
      </c>
    </row>
    <row r="469" spans="1:76" ht="12.75" customHeight="1" x14ac:dyDescent="0.2">
      <c r="B469" s="98" t="s">
        <v>49</v>
      </c>
      <c r="C469" s="91" t="s">
        <v>32</v>
      </c>
      <c r="D469" s="91" t="s">
        <v>32</v>
      </c>
      <c r="E469" s="91" t="s">
        <v>32</v>
      </c>
      <c r="F469" s="91" t="s">
        <v>32</v>
      </c>
      <c r="G469" s="95">
        <v>115400.80308503839</v>
      </c>
      <c r="H469" s="91">
        <v>112949</v>
      </c>
      <c r="I469" s="91">
        <v>110837</v>
      </c>
      <c r="J469" s="91">
        <v>108380</v>
      </c>
      <c r="K469" s="91">
        <v>106205</v>
      </c>
      <c r="L469" s="91">
        <v>105143</v>
      </c>
      <c r="M469" s="91">
        <v>103049</v>
      </c>
      <c r="N469" s="91">
        <v>100504</v>
      </c>
      <c r="O469" s="91">
        <v>98430</v>
      </c>
      <c r="P469" s="91">
        <v>95847</v>
      </c>
      <c r="Q469" s="91">
        <v>93555</v>
      </c>
      <c r="R469" s="91">
        <v>91390</v>
      </c>
      <c r="S469" s="91">
        <v>89206</v>
      </c>
      <c r="T469" s="91">
        <v>86597</v>
      </c>
      <c r="U469" s="91">
        <v>84411</v>
      </c>
      <c r="V469" s="91">
        <v>80023</v>
      </c>
      <c r="W469" s="91">
        <v>77865</v>
      </c>
      <c r="X469" s="91">
        <v>75550</v>
      </c>
      <c r="Y469" s="91">
        <v>73168</v>
      </c>
      <c r="Z469" s="91">
        <v>70859</v>
      </c>
      <c r="AA469" s="91">
        <v>68630</v>
      </c>
      <c r="AB469" s="91">
        <v>66581</v>
      </c>
      <c r="AC469" s="91">
        <v>64538</v>
      </c>
      <c r="AD469" s="91">
        <v>62904</v>
      </c>
      <c r="AE469" s="91">
        <v>64842</v>
      </c>
      <c r="AF469" s="91">
        <v>62740</v>
      </c>
      <c r="AG469" s="91">
        <v>60850</v>
      </c>
      <c r="AH469" s="91">
        <v>59003</v>
      </c>
      <c r="AI469" s="91">
        <v>57322</v>
      </c>
      <c r="AJ469" s="91">
        <v>55375</v>
      </c>
      <c r="AK469" s="91">
        <v>54134</v>
      </c>
      <c r="AL469" s="91">
        <v>52375</v>
      </c>
      <c r="AM469" s="91">
        <v>51129</v>
      </c>
      <c r="AN469" s="91">
        <v>50486</v>
      </c>
      <c r="AO469" s="91">
        <v>50069.303936814897</v>
      </c>
      <c r="AP469" s="91">
        <v>49373.463344604803</v>
      </c>
      <c r="AQ469" s="91">
        <v>48727.701600156201</v>
      </c>
      <c r="AR469" s="91">
        <v>47922.689185273499</v>
      </c>
      <c r="AS469" s="91">
        <v>47246.061723082101</v>
      </c>
      <c r="AT469" s="91">
        <v>46469.677142170403</v>
      </c>
      <c r="AU469" s="91">
        <v>45832.1068934129</v>
      </c>
      <c r="AV469" s="91">
        <v>45151.144991885798</v>
      </c>
      <c r="AW469" s="91">
        <v>44623.088929059697</v>
      </c>
      <c r="AX469" s="91">
        <v>44073.115985365803</v>
      </c>
      <c r="AY469" s="91">
        <v>43659.389472262301</v>
      </c>
      <c r="AZ469" s="91">
        <v>43232.256106956302</v>
      </c>
      <c r="BA469" s="91">
        <v>42861.532530400204</v>
      </c>
      <c r="BB469" s="91">
        <v>42436.908139289102</v>
      </c>
      <c r="BC469" s="91">
        <v>42173.300447604903</v>
      </c>
      <c r="BD469" s="91">
        <v>41922.818337572302</v>
      </c>
      <c r="BE469" s="91">
        <v>41698.756066740498</v>
      </c>
      <c r="BF469" s="91">
        <v>41461.086441408399</v>
      </c>
      <c r="BG469" s="91">
        <v>41318.928689367101</v>
      </c>
      <c r="BH469" s="91">
        <v>41165.506666810397</v>
      </c>
      <c r="BI469" s="91">
        <v>41075.095302587099</v>
      </c>
      <c r="BJ469" s="91">
        <v>40977.123320231403</v>
      </c>
      <c r="BK469" s="91">
        <v>40942.687952381697</v>
      </c>
    </row>
    <row r="470" spans="1:76" ht="12.75" customHeight="1" x14ac:dyDescent="0.2">
      <c r="B470" s="98" t="s">
        <v>50</v>
      </c>
      <c r="C470" s="91" t="s">
        <v>32</v>
      </c>
      <c r="D470" s="91" t="s">
        <v>32</v>
      </c>
      <c r="E470" s="91" t="s">
        <v>32</v>
      </c>
      <c r="F470" s="91" t="s">
        <v>32</v>
      </c>
      <c r="G470" s="95">
        <v>109748.32291729015</v>
      </c>
      <c r="H470" s="91">
        <v>109169</v>
      </c>
      <c r="I470" s="91">
        <v>107998</v>
      </c>
      <c r="J470" s="91">
        <v>106776</v>
      </c>
      <c r="K470" s="91">
        <v>105589</v>
      </c>
      <c r="L470" s="91">
        <v>105718</v>
      </c>
      <c r="M470" s="91">
        <v>104446</v>
      </c>
      <c r="N470" s="91">
        <v>102881</v>
      </c>
      <c r="O470" s="91">
        <v>101292</v>
      </c>
      <c r="P470" s="91">
        <v>99653</v>
      </c>
      <c r="Q470" s="91">
        <v>97992</v>
      </c>
      <c r="R470" s="91">
        <v>96352</v>
      </c>
      <c r="S470" s="91">
        <v>94810</v>
      </c>
      <c r="T470" s="91">
        <v>92988</v>
      </c>
      <c r="U470" s="91">
        <v>91327</v>
      </c>
      <c r="V470" s="91">
        <v>88107</v>
      </c>
      <c r="W470" s="91">
        <v>86466</v>
      </c>
      <c r="X470" s="91">
        <v>84975</v>
      </c>
      <c r="Y470" s="91">
        <v>83410</v>
      </c>
      <c r="Z470" s="91">
        <v>81848</v>
      </c>
      <c r="AA470" s="91">
        <v>80439</v>
      </c>
      <c r="AB470" s="91">
        <v>78940</v>
      </c>
      <c r="AC470" s="91">
        <v>77679</v>
      </c>
      <c r="AD470" s="91">
        <v>77671</v>
      </c>
      <c r="AE470" s="91">
        <v>85873</v>
      </c>
      <c r="AF470" s="91">
        <v>84779</v>
      </c>
      <c r="AG470" s="91">
        <v>83719</v>
      </c>
      <c r="AH470" s="91">
        <v>82643</v>
      </c>
      <c r="AI470" s="91">
        <v>81841</v>
      </c>
      <c r="AJ470" s="91">
        <v>80940</v>
      </c>
      <c r="AK470" s="91">
        <v>80533</v>
      </c>
      <c r="AL470" s="91">
        <v>79878</v>
      </c>
      <c r="AM470" s="91">
        <v>80022</v>
      </c>
      <c r="AN470" s="91">
        <v>81542</v>
      </c>
      <c r="AO470" s="91">
        <v>83008.7534626259</v>
      </c>
      <c r="AP470" s="91">
        <v>83777.3725050965</v>
      </c>
      <c r="AQ470" s="91">
        <v>84280.236432531994</v>
      </c>
      <c r="AR470" s="91">
        <v>84172.781752429903</v>
      </c>
      <c r="AS470" s="91">
        <v>83987.025048584197</v>
      </c>
      <c r="AT470" s="91">
        <v>83624.993562420204</v>
      </c>
      <c r="AU470" s="91">
        <v>83288.316008268404</v>
      </c>
      <c r="AV470" s="91">
        <v>82900.580285418298</v>
      </c>
      <c r="AW470" s="91">
        <v>82664.830831188403</v>
      </c>
      <c r="AX470" s="91">
        <v>82373.770425170704</v>
      </c>
      <c r="AY470" s="91">
        <v>82173.378699655703</v>
      </c>
      <c r="AZ470" s="91">
        <v>81939.490214326594</v>
      </c>
      <c r="BA470" s="91">
        <v>81628.607274985101</v>
      </c>
      <c r="BB470" s="91">
        <v>81280.288420227007</v>
      </c>
      <c r="BC470" s="91">
        <v>81022.929501435399</v>
      </c>
      <c r="BD470" s="91">
        <v>80723.357664198105</v>
      </c>
      <c r="BE470" s="91">
        <v>80508.538981898499</v>
      </c>
      <c r="BF470" s="91">
        <v>80199.369862698106</v>
      </c>
      <c r="BG470" s="91">
        <v>79996.583353029695</v>
      </c>
      <c r="BH470" s="91">
        <v>79788.880427041906</v>
      </c>
      <c r="BI470" s="91">
        <v>79638.720017976098</v>
      </c>
      <c r="BJ470" s="91">
        <v>79452.728573325498</v>
      </c>
      <c r="BK470" s="91">
        <v>79357.162363371302</v>
      </c>
    </row>
    <row r="471" spans="1:76" ht="12.75" customHeight="1" x14ac:dyDescent="0.2">
      <c r="B471" s="98" t="s">
        <v>51</v>
      </c>
      <c r="C471" s="91" t="s">
        <v>32</v>
      </c>
      <c r="D471" s="91" t="s">
        <v>32</v>
      </c>
      <c r="E471" s="91" t="s">
        <v>32</v>
      </c>
      <c r="F471" s="91" t="s">
        <v>32</v>
      </c>
      <c r="G471" s="95">
        <v>46251.929015927199</v>
      </c>
      <c r="H471" s="91">
        <v>45352</v>
      </c>
      <c r="I471" s="91">
        <v>44567</v>
      </c>
      <c r="J471" s="91">
        <v>43582</v>
      </c>
      <c r="K471" s="91">
        <v>42837</v>
      </c>
      <c r="L471" s="91">
        <v>42245</v>
      </c>
      <c r="M471" s="91">
        <v>41498</v>
      </c>
      <c r="N471" s="91">
        <v>40429</v>
      </c>
      <c r="O471" s="91">
        <v>39658</v>
      </c>
      <c r="P471" s="91">
        <v>38727</v>
      </c>
      <c r="Q471" s="91">
        <v>37920</v>
      </c>
      <c r="R471" s="91">
        <v>37059</v>
      </c>
      <c r="S471" s="91">
        <v>36134</v>
      </c>
      <c r="T471" s="91">
        <v>35067</v>
      </c>
      <c r="U471" s="91">
        <v>34103</v>
      </c>
      <c r="V471" s="91">
        <v>32339</v>
      </c>
      <c r="W471" s="91">
        <v>31401</v>
      </c>
      <c r="X471" s="91">
        <v>30477</v>
      </c>
      <c r="Y471" s="91">
        <v>29536</v>
      </c>
      <c r="Z471" s="91">
        <v>28641</v>
      </c>
      <c r="AA471" s="91">
        <v>27773</v>
      </c>
      <c r="AB471" s="91">
        <v>26909</v>
      </c>
      <c r="AC471" s="91">
        <v>26082</v>
      </c>
      <c r="AD471" s="91">
        <v>25642</v>
      </c>
      <c r="AE471" s="91">
        <v>26972</v>
      </c>
      <c r="AF471" s="91">
        <v>26179</v>
      </c>
      <c r="AG471" s="91">
        <v>25463</v>
      </c>
      <c r="AH471" s="91">
        <v>24821</v>
      </c>
      <c r="AI471" s="91">
        <v>24202</v>
      </c>
      <c r="AJ471" s="91">
        <v>23465</v>
      </c>
      <c r="AK471" s="91">
        <v>22974</v>
      </c>
      <c r="AL471" s="91">
        <v>22365</v>
      </c>
      <c r="AM471" s="91">
        <v>22063</v>
      </c>
      <c r="AN471" s="91">
        <v>21829</v>
      </c>
      <c r="AO471" s="91">
        <v>21736.857462898701</v>
      </c>
      <c r="AP471" s="91">
        <v>21526.766301314601</v>
      </c>
      <c r="AQ471" s="91">
        <v>21336.945435035799</v>
      </c>
      <c r="AR471" s="91">
        <v>21076.173096935101</v>
      </c>
      <c r="AS471" s="91">
        <v>20871.152404892498</v>
      </c>
      <c r="AT471" s="91">
        <v>20613.740530576</v>
      </c>
      <c r="AU471" s="91">
        <v>20398.875146199101</v>
      </c>
      <c r="AV471" s="91">
        <v>20159.366717471599</v>
      </c>
      <c r="AW471" s="91">
        <v>19978.8745402268</v>
      </c>
      <c r="AX471" s="91">
        <v>19778.35181751</v>
      </c>
      <c r="AY471" s="91">
        <v>19624.229227293799</v>
      </c>
      <c r="AZ471" s="91">
        <v>19455.865473487698</v>
      </c>
      <c r="BA471" s="91">
        <v>19308.030639706001</v>
      </c>
      <c r="BB471" s="91">
        <v>19145.944848831899</v>
      </c>
      <c r="BC471" s="91">
        <v>19016.0240223482</v>
      </c>
      <c r="BD471" s="91">
        <v>18876.509752611899</v>
      </c>
      <c r="BE471" s="91">
        <v>18772.743820974501</v>
      </c>
      <c r="BF471" s="91">
        <v>18662.103300660099</v>
      </c>
      <c r="BG471" s="91">
        <v>18584.508060718501</v>
      </c>
      <c r="BH471" s="91">
        <v>18461.489526187499</v>
      </c>
      <c r="BI471" s="91">
        <v>18365.048346608201</v>
      </c>
      <c r="BJ471" s="91">
        <v>18259.853065677398</v>
      </c>
      <c r="BK471" s="91">
        <v>18178.664100715901</v>
      </c>
    </row>
    <row r="472" spans="1:76" ht="12.75" customHeight="1" x14ac:dyDescent="0.2">
      <c r="B472" s="98" t="s">
        <v>52</v>
      </c>
      <c r="C472" s="91" t="s">
        <v>32</v>
      </c>
      <c r="D472" s="91" t="s">
        <v>32</v>
      </c>
      <c r="E472" s="91" t="s">
        <v>32</v>
      </c>
      <c r="F472" s="91" t="s">
        <v>32</v>
      </c>
      <c r="G472" s="95">
        <v>47899.068937420714</v>
      </c>
      <c r="H472" s="91">
        <v>47410</v>
      </c>
      <c r="I472" s="91">
        <v>46805</v>
      </c>
      <c r="J472" s="91">
        <v>46157</v>
      </c>
      <c r="K472" s="91">
        <v>45643</v>
      </c>
      <c r="L472" s="91">
        <v>45167</v>
      </c>
      <c r="M472" s="91">
        <v>44540</v>
      </c>
      <c r="N472" s="91">
        <v>43589</v>
      </c>
      <c r="O472" s="91">
        <v>42806</v>
      </c>
      <c r="P472" s="91">
        <v>41893</v>
      </c>
      <c r="Q472" s="91">
        <v>40926</v>
      </c>
      <c r="R472" s="91">
        <v>40073</v>
      </c>
      <c r="S472" s="91">
        <v>39203</v>
      </c>
      <c r="T472" s="91">
        <v>38229</v>
      </c>
      <c r="U472" s="91">
        <v>37397</v>
      </c>
      <c r="V472" s="91">
        <v>35633</v>
      </c>
      <c r="W472" s="91">
        <v>34771</v>
      </c>
      <c r="X472" s="91">
        <v>33952</v>
      </c>
      <c r="Y472" s="91">
        <v>33244</v>
      </c>
      <c r="Z472" s="91">
        <v>32476</v>
      </c>
      <c r="AA472" s="91">
        <v>31725</v>
      </c>
      <c r="AB472" s="91">
        <v>31000</v>
      </c>
      <c r="AC472" s="91">
        <v>30344</v>
      </c>
      <c r="AD472" s="91">
        <v>30115</v>
      </c>
      <c r="AE472" s="91">
        <v>32743</v>
      </c>
      <c r="AF472" s="91">
        <v>32040</v>
      </c>
      <c r="AG472" s="91">
        <v>31354</v>
      </c>
      <c r="AH472" s="91">
        <v>30821</v>
      </c>
      <c r="AI472" s="91">
        <v>30250</v>
      </c>
      <c r="AJ472" s="91">
        <v>29486</v>
      </c>
      <c r="AK472" s="91">
        <v>29039</v>
      </c>
      <c r="AL472" s="91">
        <v>28526</v>
      </c>
      <c r="AM472" s="91">
        <v>28288</v>
      </c>
      <c r="AN472" s="91">
        <v>28262</v>
      </c>
      <c r="AO472" s="91">
        <v>28314.932610185799</v>
      </c>
      <c r="AP472" s="91">
        <v>28213.854971465102</v>
      </c>
      <c r="AQ472" s="91">
        <v>28089.2272933645</v>
      </c>
      <c r="AR472" s="91">
        <v>27846.1968542143</v>
      </c>
      <c r="AS472" s="91">
        <v>27624.636323077</v>
      </c>
      <c r="AT472" s="91">
        <v>27316.614757924101</v>
      </c>
      <c r="AU472" s="91">
        <v>27054.2079051902</v>
      </c>
      <c r="AV472" s="91">
        <v>26762.0884597978</v>
      </c>
      <c r="AW472" s="91">
        <v>26553.471870949801</v>
      </c>
      <c r="AX472" s="91">
        <v>26310.261841706801</v>
      </c>
      <c r="AY472" s="91">
        <v>26089.409522904502</v>
      </c>
      <c r="AZ472" s="91">
        <v>25849.868042981099</v>
      </c>
      <c r="BA472" s="91">
        <v>25633.420940543001</v>
      </c>
      <c r="BB472" s="91">
        <v>25388.8307461771</v>
      </c>
      <c r="BC472" s="91">
        <v>25199.590191457599</v>
      </c>
      <c r="BD472" s="91">
        <v>24974.663648888101</v>
      </c>
      <c r="BE472" s="91">
        <v>24778.4504151441</v>
      </c>
      <c r="BF472" s="91">
        <v>24562.639042292401</v>
      </c>
      <c r="BG472" s="91">
        <v>24378.165516232399</v>
      </c>
      <c r="BH472" s="91">
        <v>24173.808573757899</v>
      </c>
      <c r="BI472" s="91">
        <v>24000.315614776799</v>
      </c>
      <c r="BJ472" s="91">
        <v>23807.610305199101</v>
      </c>
      <c r="BK472" s="91">
        <v>23637.365146829099</v>
      </c>
    </row>
    <row r="473" spans="1:76" ht="12.75" customHeight="1" x14ac:dyDescent="0.2">
      <c r="B473" s="98" t="s">
        <v>53</v>
      </c>
      <c r="C473" s="91" t="s">
        <v>32</v>
      </c>
      <c r="D473" s="91" t="s">
        <v>32</v>
      </c>
      <c r="E473" s="91" t="s">
        <v>32</v>
      </c>
      <c r="F473" s="91" t="s">
        <v>32</v>
      </c>
      <c r="G473" s="95">
        <v>19363.644905863657</v>
      </c>
      <c r="H473" s="91">
        <v>19221</v>
      </c>
      <c r="I473" s="91">
        <v>18806</v>
      </c>
      <c r="J473" s="91">
        <v>18383</v>
      </c>
      <c r="K473" s="91">
        <v>18164</v>
      </c>
      <c r="L473" s="91">
        <v>17755</v>
      </c>
      <c r="M473" s="91">
        <v>17409</v>
      </c>
      <c r="N473" s="91">
        <v>17088</v>
      </c>
      <c r="O473" s="91">
        <v>16688</v>
      </c>
      <c r="P473" s="91">
        <v>16297</v>
      </c>
      <c r="Q473" s="91">
        <v>15900</v>
      </c>
      <c r="R473" s="91">
        <v>15543</v>
      </c>
      <c r="S473" s="91">
        <v>13327</v>
      </c>
      <c r="T473" s="91">
        <v>12887</v>
      </c>
      <c r="U473" s="91">
        <v>12593</v>
      </c>
      <c r="V473" s="91">
        <v>12001</v>
      </c>
      <c r="W473" s="91">
        <v>11656</v>
      </c>
      <c r="X473" s="91">
        <v>11341</v>
      </c>
      <c r="Y473" s="91">
        <v>11033</v>
      </c>
      <c r="Z473" s="91">
        <v>10718</v>
      </c>
      <c r="AA473" s="91">
        <v>10351</v>
      </c>
      <c r="AB473" s="91">
        <v>10008</v>
      </c>
      <c r="AC473" s="91">
        <v>9690</v>
      </c>
      <c r="AD473" s="91">
        <v>9573</v>
      </c>
      <c r="AE473" s="91">
        <v>10142</v>
      </c>
      <c r="AF473" s="91">
        <v>9862</v>
      </c>
      <c r="AG473" s="91">
        <v>9633</v>
      </c>
      <c r="AH473" s="91">
        <v>9404</v>
      </c>
      <c r="AI473" s="91">
        <v>9170</v>
      </c>
      <c r="AJ473" s="91">
        <v>8897</v>
      </c>
      <c r="AK473" s="91">
        <v>8706</v>
      </c>
      <c r="AL473" s="91">
        <v>8491</v>
      </c>
      <c r="AM473" s="91">
        <v>8384</v>
      </c>
      <c r="AN473" s="91">
        <v>8284</v>
      </c>
      <c r="AO473" s="91">
        <v>8256.37975571075</v>
      </c>
      <c r="AP473" s="91">
        <v>8183.51743821338</v>
      </c>
      <c r="AQ473" s="91">
        <v>8116.5647967247796</v>
      </c>
      <c r="AR473" s="91">
        <v>8019.0350733109599</v>
      </c>
      <c r="AS473" s="91">
        <v>7935.2325927913998</v>
      </c>
      <c r="AT473" s="91">
        <v>7832.3767401107998</v>
      </c>
      <c r="AU473" s="91">
        <v>7742.07188451398</v>
      </c>
      <c r="AV473" s="91">
        <v>7642.0053146423397</v>
      </c>
      <c r="AW473" s="91">
        <v>7559.9519245356496</v>
      </c>
      <c r="AX473" s="91">
        <v>7468.3726574820303</v>
      </c>
      <c r="AY473" s="91">
        <v>7392.8336610655297</v>
      </c>
      <c r="AZ473" s="91">
        <v>7313.82231180708</v>
      </c>
      <c r="BA473" s="91">
        <v>7239.1286922686604</v>
      </c>
      <c r="BB473" s="91">
        <v>7157.9286474528399</v>
      </c>
      <c r="BC473" s="91">
        <v>7086.0548400161697</v>
      </c>
      <c r="BD473" s="91">
        <v>7008.6243155704396</v>
      </c>
      <c r="BE473" s="91">
        <v>6944.6504731646201</v>
      </c>
      <c r="BF473" s="91">
        <v>6875.3290716400597</v>
      </c>
      <c r="BG473" s="91">
        <v>6814.3083457594803</v>
      </c>
      <c r="BH473" s="91">
        <v>6744.3845561257504</v>
      </c>
      <c r="BI473" s="91">
        <v>6682.4430123408702</v>
      </c>
      <c r="BJ473" s="91">
        <v>6618.67102691949</v>
      </c>
      <c r="BK473" s="91">
        <v>6563.0836825174101</v>
      </c>
    </row>
    <row r="474" spans="1:76" ht="12.75" customHeight="1" x14ac:dyDescent="0.2">
      <c r="B474" s="98" t="s">
        <v>54</v>
      </c>
      <c r="C474" s="91" t="s">
        <v>32</v>
      </c>
      <c r="D474" s="91" t="s">
        <v>32</v>
      </c>
      <c r="E474" s="91" t="s">
        <v>32</v>
      </c>
      <c r="F474" s="91" t="s">
        <v>32</v>
      </c>
      <c r="G474" s="95">
        <v>1565.132955153219</v>
      </c>
      <c r="H474" s="91">
        <v>1671</v>
      </c>
      <c r="I474" s="91">
        <v>1651</v>
      </c>
      <c r="J474" s="91">
        <v>1646</v>
      </c>
      <c r="K474" s="91">
        <v>1656</v>
      </c>
      <c r="L474" s="91">
        <v>1670</v>
      </c>
      <c r="M474" s="91">
        <v>1636</v>
      </c>
      <c r="N474" s="91">
        <v>1648</v>
      </c>
      <c r="O474" s="91">
        <v>1620</v>
      </c>
      <c r="P474" s="91">
        <v>1576</v>
      </c>
      <c r="Q474" s="91">
        <v>1559</v>
      </c>
      <c r="R474" s="91">
        <v>1559</v>
      </c>
      <c r="S474" s="91">
        <v>1533</v>
      </c>
      <c r="T474" s="91">
        <v>1510</v>
      </c>
      <c r="U474" s="91">
        <v>1478</v>
      </c>
      <c r="V474" s="91">
        <v>1423</v>
      </c>
      <c r="W474" s="91">
        <v>1418</v>
      </c>
      <c r="X474" s="91">
        <v>1413</v>
      </c>
      <c r="Y474" s="91">
        <v>1421</v>
      </c>
      <c r="Z474" s="91">
        <v>1418</v>
      </c>
      <c r="AA474" s="91">
        <v>1431</v>
      </c>
      <c r="AB474" s="91">
        <v>1417</v>
      </c>
      <c r="AC474" s="91">
        <v>1402</v>
      </c>
      <c r="AD474" s="91">
        <v>1440</v>
      </c>
      <c r="AE474" s="91">
        <v>2587</v>
      </c>
      <c r="AF474" s="91">
        <v>2587</v>
      </c>
      <c r="AG474" s="91">
        <v>2603</v>
      </c>
      <c r="AH474" s="91">
        <v>2656</v>
      </c>
      <c r="AI474" s="91">
        <v>2708</v>
      </c>
      <c r="AJ474" s="91">
        <v>2735</v>
      </c>
      <c r="AK474" s="91">
        <v>2804</v>
      </c>
      <c r="AL474" s="91">
        <v>2878</v>
      </c>
      <c r="AM474" s="91">
        <v>3027</v>
      </c>
      <c r="AN474" s="91">
        <v>3270</v>
      </c>
      <c r="AO474" s="91">
        <v>3613.8007109618102</v>
      </c>
      <c r="AP474" s="91">
        <v>3862.7229727057002</v>
      </c>
      <c r="AQ474" s="91">
        <v>4046.0931170937902</v>
      </c>
      <c r="AR474" s="91">
        <v>4173.2339459802597</v>
      </c>
      <c r="AS474" s="91">
        <v>4271.3174638960199</v>
      </c>
      <c r="AT474" s="91">
        <v>4350.2982557332298</v>
      </c>
      <c r="AU474" s="91">
        <v>4419.7377882877499</v>
      </c>
      <c r="AV474" s="91">
        <v>4486.7196827203798</v>
      </c>
      <c r="AW474" s="91">
        <v>4555.8491833868402</v>
      </c>
      <c r="AX474" s="91">
        <v>4624.1763799360897</v>
      </c>
      <c r="AY474" s="91">
        <v>4694.3834252982597</v>
      </c>
      <c r="AZ474" s="91">
        <v>4763.1476947566898</v>
      </c>
      <c r="BA474" s="91">
        <v>4808.36535897865</v>
      </c>
      <c r="BB474" s="91">
        <v>4855.9018972508902</v>
      </c>
      <c r="BC474" s="91">
        <v>4907.1728706285803</v>
      </c>
      <c r="BD474" s="91">
        <v>4956.0603473872497</v>
      </c>
      <c r="BE474" s="91">
        <v>5006.6794181776404</v>
      </c>
      <c r="BF474" s="91">
        <v>5057.4781689200599</v>
      </c>
      <c r="BG474" s="91">
        <v>5109.8156667904204</v>
      </c>
      <c r="BH474" s="91">
        <v>5160.4534075510201</v>
      </c>
      <c r="BI474" s="91">
        <v>5211.5271642951902</v>
      </c>
      <c r="BJ474" s="91">
        <v>5261.5811455759003</v>
      </c>
      <c r="BK474" s="91">
        <v>5312.1719473031899</v>
      </c>
    </row>
    <row r="475" spans="1:76" ht="12.75" customHeight="1" x14ac:dyDescent="0.2">
      <c r="B475" s="98" t="s">
        <v>55</v>
      </c>
      <c r="C475" s="91" t="s">
        <v>32</v>
      </c>
      <c r="D475" s="91" t="s">
        <v>32</v>
      </c>
      <c r="E475" s="91" t="s">
        <v>32</v>
      </c>
      <c r="F475" s="91" t="s">
        <v>32</v>
      </c>
      <c r="G475" s="95">
        <v>8214.6978234048183</v>
      </c>
      <c r="H475" s="91">
        <v>7821</v>
      </c>
      <c r="I475" s="91">
        <v>7796</v>
      </c>
      <c r="J475" s="91">
        <v>7740</v>
      </c>
      <c r="K475" s="91">
        <v>7713</v>
      </c>
      <c r="L475" s="91">
        <v>7722</v>
      </c>
      <c r="M475" s="91">
        <v>7764</v>
      </c>
      <c r="N475" s="91">
        <v>7724</v>
      </c>
      <c r="O475" s="91">
        <v>7631</v>
      </c>
      <c r="P475" s="91">
        <v>7601</v>
      </c>
      <c r="Q475" s="91">
        <v>7498</v>
      </c>
      <c r="R475" s="91">
        <v>7440</v>
      </c>
      <c r="S475" s="91">
        <v>7381</v>
      </c>
      <c r="T475" s="91">
        <v>7320</v>
      </c>
      <c r="U475" s="91">
        <v>7142</v>
      </c>
      <c r="V475" s="91">
        <v>6854</v>
      </c>
      <c r="W475" s="91">
        <v>6790</v>
      </c>
      <c r="X475" s="91">
        <v>6667</v>
      </c>
      <c r="Y475" s="91">
        <v>6579</v>
      </c>
      <c r="Z475" s="91">
        <v>6489</v>
      </c>
      <c r="AA475" s="91">
        <v>6381</v>
      </c>
      <c r="AB475" s="91">
        <v>6334</v>
      </c>
      <c r="AC475" s="91">
        <v>6297</v>
      </c>
      <c r="AD475" s="91">
        <v>6422</v>
      </c>
      <c r="AE475" s="91">
        <v>7711</v>
      </c>
      <c r="AF475" s="91">
        <v>7635</v>
      </c>
      <c r="AG475" s="91">
        <v>7658</v>
      </c>
      <c r="AH475" s="91">
        <v>7630</v>
      </c>
      <c r="AI475" s="91">
        <v>7602</v>
      </c>
      <c r="AJ475" s="91">
        <v>7526</v>
      </c>
      <c r="AK475" s="91">
        <v>7562</v>
      </c>
      <c r="AL475" s="91">
        <v>7633</v>
      </c>
      <c r="AM475" s="91">
        <v>7687</v>
      </c>
      <c r="AN475" s="91">
        <v>8095</v>
      </c>
      <c r="AO475" s="91">
        <v>8463.3674948187199</v>
      </c>
      <c r="AP475" s="91">
        <v>8751.0460075074207</v>
      </c>
      <c r="AQ475" s="91">
        <v>8979.8812663301596</v>
      </c>
      <c r="AR475" s="91">
        <v>9146.1747754894295</v>
      </c>
      <c r="AS475" s="91">
        <v>9302.2555490714203</v>
      </c>
      <c r="AT475" s="91">
        <v>9428.3216140798904</v>
      </c>
      <c r="AU475" s="91">
        <v>9536.8993847841903</v>
      </c>
      <c r="AV475" s="91">
        <v>9632.6585106708808</v>
      </c>
      <c r="AW475" s="91">
        <v>9739.3826409848898</v>
      </c>
      <c r="AX475" s="91">
        <v>9837.6139238568903</v>
      </c>
      <c r="AY475" s="91">
        <v>9943.0787717254607</v>
      </c>
      <c r="AZ475" s="91">
        <v>10048.3976511726</v>
      </c>
      <c r="BA475" s="91">
        <v>10135.486717170899</v>
      </c>
      <c r="BB475" s="91">
        <v>10220.9308291285</v>
      </c>
      <c r="BC475" s="91">
        <v>10316.953552102799</v>
      </c>
      <c r="BD475" s="91">
        <v>10405.8309467937</v>
      </c>
      <c r="BE475" s="91">
        <v>10502.4620333681</v>
      </c>
      <c r="BF475" s="91">
        <v>10594.493590185701</v>
      </c>
      <c r="BG475" s="91">
        <v>10694.613410300401</v>
      </c>
      <c r="BH475" s="91">
        <v>10788.9757778692</v>
      </c>
      <c r="BI475" s="91">
        <v>10890.234333517499</v>
      </c>
      <c r="BJ475" s="91">
        <v>10983.840522115201</v>
      </c>
      <c r="BK475" s="91">
        <v>11082.8525709556</v>
      </c>
    </row>
    <row r="476" spans="1:76" ht="12.75" customHeight="1" x14ac:dyDescent="0.2">
      <c r="B476" s="98" t="s">
        <v>59</v>
      </c>
      <c r="C476" s="91" t="s">
        <v>32</v>
      </c>
      <c r="D476" s="91" t="s">
        <v>32</v>
      </c>
      <c r="E476" s="91" t="s">
        <v>32</v>
      </c>
      <c r="F476" s="91" t="s">
        <v>32</v>
      </c>
      <c r="G476" s="91">
        <v>0</v>
      </c>
      <c r="H476" s="91">
        <v>0</v>
      </c>
      <c r="I476" s="91">
        <v>0</v>
      </c>
      <c r="J476" s="91">
        <v>0</v>
      </c>
      <c r="K476" s="91">
        <v>0</v>
      </c>
      <c r="L476" s="91">
        <v>0</v>
      </c>
      <c r="M476" s="91">
        <v>0</v>
      </c>
      <c r="N476" s="91">
        <v>0</v>
      </c>
      <c r="O476" s="91">
        <v>0</v>
      </c>
      <c r="P476" s="91">
        <v>0</v>
      </c>
      <c r="Q476" s="91">
        <v>0</v>
      </c>
      <c r="R476" s="91">
        <v>0</v>
      </c>
      <c r="S476" s="91">
        <v>1970</v>
      </c>
      <c r="T476" s="91">
        <v>1939</v>
      </c>
      <c r="U476" s="91">
        <v>1996</v>
      </c>
      <c r="V476" s="91">
        <v>1849</v>
      </c>
      <c r="W476" s="91">
        <v>1932</v>
      </c>
      <c r="X476" s="91">
        <v>1951</v>
      </c>
      <c r="Y476" s="91">
        <v>1931</v>
      </c>
      <c r="Z476" s="91">
        <v>1908</v>
      </c>
      <c r="AA476" s="91">
        <v>1900</v>
      </c>
      <c r="AB476" s="91">
        <v>1841</v>
      </c>
      <c r="AC476" s="91">
        <v>1812</v>
      </c>
      <c r="AD476" s="91">
        <v>1819</v>
      </c>
      <c r="AE476" s="91">
        <v>2023</v>
      </c>
      <c r="AF476" s="91">
        <v>2026</v>
      </c>
      <c r="AG476" s="91">
        <v>2021</v>
      </c>
      <c r="AH476" s="91">
        <v>2041</v>
      </c>
      <c r="AI476" s="91">
        <v>2021</v>
      </c>
      <c r="AJ476" s="91">
        <v>2029</v>
      </c>
      <c r="AK476" s="91">
        <v>2022</v>
      </c>
      <c r="AL476" s="91">
        <v>2032</v>
      </c>
      <c r="AM476" s="91">
        <v>2048</v>
      </c>
      <c r="AN476" s="91">
        <v>2053</v>
      </c>
      <c r="AO476" s="91">
        <v>2047.99986176057</v>
      </c>
      <c r="AP476" s="91">
        <v>2049.7538251125602</v>
      </c>
      <c r="AQ476" s="91">
        <v>2055.43194042708</v>
      </c>
      <c r="AR476" s="91">
        <v>2052.43352310829</v>
      </c>
      <c r="AS476" s="91">
        <v>2049.67970034878</v>
      </c>
      <c r="AT476" s="91">
        <v>2044.1198336121499</v>
      </c>
      <c r="AU476" s="91">
        <v>2039.7225776407499</v>
      </c>
      <c r="AV476" s="91">
        <v>2027.3711792459701</v>
      </c>
      <c r="AW476" s="91">
        <v>2012.59808730139</v>
      </c>
      <c r="AX476" s="91">
        <v>2004.4371174022699</v>
      </c>
      <c r="AY476" s="91">
        <v>1998.31797660861</v>
      </c>
      <c r="AZ476" s="91">
        <v>1988.76133867456</v>
      </c>
      <c r="BA476" s="91">
        <v>1967.63738045114</v>
      </c>
      <c r="BB476" s="91">
        <v>1958.17393043744</v>
      </c>
      <c r="BC476" s="91">
        <v>1944.4171549533201</v>
      </c>
      <c r="BD476" s="91">
        <v>1938.4604876102701</v>
      </c>
      <c r="BE476" s="91">
        <v>1927.67952303632</v>
      </c>
      <c r="BF476" s="91">
        <v>1923.86635638696</v>
      </c>
      <c r="BG476" s="91">
        <v>1920.90160519643</v>
      </c>
      <c r="BH476" s="91">
        <v>1923.5531695081499</v>
      </c>
      <c r="BI476" s="91">
        <v>1927.6112731736901</v>
      </c>
      <c r="BJ476" s="91">
        <v>1930.1654626096699</v>
      </c>
      <c r="BK476" s="91">
        <v>1934.83808531248</v>
      </c>
    </row>
    <row r="477" spans="1:76" ht="12.75" customHeight="1" x14ac:dyDescent="0.2">
      <c r="B477" s="98" t="s">
        <v>60</v>
      </c>
      <c r="C477" s="98">
        <v>539873.34672314173</v>
      </c>
      <c r="D477" s="98">
        <v>534286.17336157081</v>
      </c>
      <c r="E477" s="98">
        <v>528699</v>
      </c>
      <c r="F477" s="98">
        <v>523331</v>
      </c>
      <c r="G477" s="132">
        <v>517963</v>
      </c>
      <c r="H477" s="98">
        <v>510420</v>
      </c>
      <c r="I477" s="98">
        <v>502437</v>
      </c>
      <c r="J477" s="98">
        <v>492989</v>
      </c>
      <c r="K477" s="98">
        <v>484881</v>
      </c>
      <c r="L477" s="98">
        <v>480429</v>
      </c>
      <c r="M477" s="98">
        <v>472227</v>
      </c>
      <c r="N477" s="98">
        <v>461909</v>
      </c>
      <c r="O477" s="98">
        <v>453101</v>
      </c>
      <c r="P477" s="98">
        <v>442867</v>
      </c>
      <c r="Q477" s="98">
        <v>433334</v>
      </c>
      <c r="R477" s="98">
        <v>423890</v>
      </c>
      <c r="S477" s="98">
        <v>414968</v>
      </c>
      <c r="T477" s="98">
        <v>404054</v>
      </c>
      <c r="U477" s="98">
        <v>394810</v>
      </c>
      <c r="V477" s="98">
        <v>376754</v>
      </c>
      <c r="W477" s="98">
        <v>367815</v>
      </c>
      <c r="X477" s="98">
        <v>358391</v>
      </c>
      <c r="Y477" s="98">
        <v>348929</v>
      </c>
      <c r="Z477" s="98">
        <v>339700</v>
      </c>
      <c r="AA477" s="98">
        <v>330621</v>
      </c>
      <c r="AB477" s="98">
        <v>321906</v>
      </c>
      <c r="AC477" s="98">
        <v>313880</v>
      </c>
      <c r="AD477" s="98">
        <v>309294</v>
      </c>
      <c r="AE477" s="98">
        <v>331727</v>
      </c>
      <c r="AF477" s="98">
        <v>323663</v>
      </c>
      <c r="AG477" s="98">
        <v>316571</v>
      </c>
      <c r="AH477" s="98">
        <v>309557</v>
      </c>
      <c r="AI477" s="98">
        <v>303288</v>
      </c>
      <c r="AJ477" s="98">
        <v>295988</v>
      </c>
      <c r="AK477" s="98">
        <v>291285</v>
      </c>
      <c r="AL477" s="98">
        <v>285181</v>
      </c>
      <c r="AM477" s="98">
        <v>282314</v>
      </c>
      <c r="AN477" s="98">
        <v>282934</v>
      </c>
      <c r="AO477" s="98">
        <v>284314.92487833864</v>
      </c>
      <c r="AP477" s="98">
        <v>283753.98610100767</v>
      </c>
      <c r="AQ477" s="98">
        <v>282895.8893945539</v>
      </c>
      <c r="AR477" s="98">
        <v>280648.31973101012</v>
      </c>
      <c r="AS477" s="98">
        <v>278594.37275718787</v>
      </c>
      <c r="AT477" s="98">
        <v>275890.19279651862</v>
      </c>
      <c r="AU477" s="98">
        <v>273612.35477752105</v>
      </c>
      <c r="AV477" s="98">
        <v>271099.75199829176</v>
      </c>
      <c r="AW477" s="98">
        <v>269276.36287359236</v>
      </c>
      <c r="AX477" s="98">
        <v>267255.60634698375</v>
      </c>
      <c r="AY477" s="98">
        <v>265754.48067151115</v>
      </c>
      <c r="AZ477" s="98">
        <v>264140.04038149136</v>
      </c>
      <c r="BA477" s="98">
        <v>262556.92452266597</v>
      </c>
      <c r="BB477" s="98">
        <v>260813.18919874798</v>
      </c>
      <c r="BC477" s="98">
        <v>259582.66826899027</v>
      </c>
      <c r="BD477" s="98">
        <v>258244.78490497323</v>
      </c>
      <c r="BE477" s="98">
        <v>257241.79291924566</v>
      </c>
      <c r="BF477" s="98">
        <v>256034.69744674937</v>
      </c>
      <c r="BG477" s="98">
        <v>255230.83380603115</v>
      </c>
      <c r="BH477" s="98">
        <v>254354.41633116704</v>
      </c>
      <c r="BI477" s="98">
        <v>253789.65927777544</v>
      </c>
      <c r="BJ477" s="98">
        <v>253126.986424573</v>
      </c>
      <c r="BK477" s="98">
        <v>252770.23956444589</v>
      </c>
    </row>
    <row r="478" spans="1:76" ht="12.75" customHeight="1" x14ac:dyDescent="0.2">
      <c r="A478" s="96"/>
      <c r="B478" s="98" t="s">
        <v>12</v>
      </c>
    </row>
    <row r="479" spans="1:76" ht="12.75" customHeight="1" x14ac:dyDescent="0.2">
      <c r="A479" s="96"/>
    </row>
    <row r="480" spans="1:76" ht="12.75" customHeight="1" x14ac:dyDescent="0.2">
      <c r="A480" s="96"/>
      <c r="AI480" s="261"/>
      <c r="AJ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row>
    <row r="481" spans="1:107" ht="12.75" customHeight="1" x14ac:dyDescent="0.2">
      <c r="A481" s="96"/>
    </row>
    <row r="482" spans="1:107" ht="12.75" customHeight="1" x14ac:dyDescent="0.2">
      <c r="A482" s="96"/>
    </row>
    <row r="483" spans="1:107" ht="12.75" customHeight="1" x14ac:dyDescent="0.2">
      <c r="A483" s="96"/>
    </row>
    <row r="484" spans="1:107" ht="12.75" customHeight="1" x14ac:dyDescent="0.2">
      <c r="A484" s="96"/>
    </row>
    <row r="485" spans="1:107" ht="12.75" customHeight="1" x14ac:dyDescent="0.2">
      <c r="A485" s="96"/>
    </row>
    <row r="486" spans="1:107" ht="12.75" customHeight="1" x14ac:dyDescent="0.2">
      <c r="A486" s="96"/>
    </row>
    <row r="488" spans="1:107" ht="12.75" customHeight="1" x14ac:dyDescent="0.2">
      <c r="A488" s="106" t="s">
        <v>23</v>
      </c>
    </row>
    <row r="489" spans="1:107" ht="12.75" customHeight="1" x14ac:dyDescent="0.2">
      <c r="A489" s="96"/>
      <c r="B489" s="98" t="s">
        <v>56</v>
      </c>
      <c r="C489" s="91" t="s">
        <v>32</v>
      </c>
      <c r="D489" s="91" t="s">
        <v>32</v>
      </c>
      <c r="E489" s="91" t="s">
        <v>32</v>
      </c>
      <c r="F489" s="91" t="s">
        <v>32</v>
      </c>
      <c r="G489" s="91">
        <v>96994.581794148369</v>
      </c>
      <c r="H489" s="91">
        <v>96666</v>
      </c>
      <c r="I489" s="91">
        <v>95667</v>
      </c>
      <c r="J489" s="91">
        <v>93917</v>
      </c>
      <c r="K489" s="91">
        <v>92244</v>
      </c>
      <c r="L489" s="91">
        <v>90372</v>
      </c>
      <c r="M489" s="91">
        <v>88901</v>
      </c>
      <c r="N489" s="91">
        <v>86865</v>
      </c>
      <c r="O489" s="91">
        <v>85172</v>
      </c>
      <c r="P489" s="91">
        <v>83195</v>
      </c>
      <c r="Q489" s="91">
        <v>81423</v>
      </c>
      <c r="R489" s="91">
        <v>79308</v>
      </c>
      <c r="S489" s="91">
        <v>77533</v>
      </c>
      <c r="T489" s="91">
        <v>75356</v>
      </c>
      <c r="U489" s="91">
        <v>73475</v>
      </c>
      <c r="V489" s="91">
        <v>71575</v>
      </c>
      <c r="W489" s="91">
        <v>69607</v>
      </c>
      <c r="X489" s="91">
        <v>67482</v>
      </c>
      <c r="Y489" s="91">
        <v>65139</v>
      </c>
      <c r="Z489" s="91">
        <v>63033</v>
      </c>
      <c r="AA489" s="91">
        <v>60825</v>
      </c>
      <c r="AB489" s="91">
        <v>58718</v>
      </c>
      <c r="AC489" s="91">
        <v>56862</v>
      </c>
      <c r="AD489" s="91">
        <v>54649</v>
      </c>
      <c r="AE489" s="91">
        <v>52789</v>
      </c>
      <c r="AF489" s="91">
        <v>50684</v>
      </c>
      <c r="AG489" s="91">
        <v>48856</v>
      </c>
      <c r="AH489" s="91">
        <v>46973</v>
      </c>
      <c r="AI489" s="91">
        <v>45271</v>
      </c>
      <c r="AJ489" s="91">
        <v>43458</v>
      </c>
      <c r="AK489" s="91">
        <v>42007</v>
      </c>
      <c r="AL489" s="91">
        <v>40468</v>
      </c>
      <c r="AM489" s="91">
        <v>39190</v>
      </c>
      <c r="AN489" s="91">
        <v>37867</v>
      </c>
      <c r="AO489" s="91">
        <v>36548.805380347942</v>
      </c>
      <c r="AP489" s="91">
        <v>35092.227630127913</v>
      </c>
      <c r="AQ489" s="91">
        <v>33857.020237549834</v>
      </c>
      <c r="AR489" s="91">
        <v>32567.962994435467</v>
      </c>
      <c r="AS489" s="91">
        <v>31471.065627851403</v>
      </c>
      <c r="AT489" s="91">
        <v>30315.023284408755</v>
      </c>
      <c r="AU489" s="91">
        <v>29339.865305878666</v>
      </c>
      <c r="AV489" s="91">
        <v>28331.145212090298</v>
      </c>
      <c r="AW489" s="91">
        <v>27479.991424200285</v>
      </c>
      <c r="AX489" s="91">
        <v>26577.166867845466</v>
      </c>
      <c r="AY489" s="91">
        <v>25810.118813515037</v>
      </c>
      <c r="AZ489" s="91">
        <v>25025.54605156188</v>
      </c>
      <c r="BA489" s="91">
        <v>24363.512105063022</v>
      </c>
      <c r="BB489" s="91">
        <v>23675.031424814792</v>
      </c>
      <c r="BC489" s="91">
        <v>23086.326444789665</v>
      </c>
      <c r="BD489" s="91">
        <v>22480.234100755002</v>
      </c>
      <c r="BE489" s="91">
        <v>21962.670824574485</v>
      </c>
      <c r="BF489" s="91">
        <v>21420.320333692242</v>
      </c>
      <c r="BG489" s="91">
        <v>20949.711254924423</v>
      </c>
      <c r="BH489" s="91">
        <v>20458.191534334444</v>
      </c>
      <c r="BI489" s="91">
        <v>20036.937771855304</v>
      </c>
      <c r="BJ489" s="91">
        <v>19592.631161503828</v>
      </c>
      <c r="BK489" s="91">
        <v>19191.275699106009</v>
      </c>
    </row>
    <row r="490" spans="1:107" ht="12.75" customHeight="1" x14ac:dyDescent="0.2">
      <c r="A490" s="96"/>
      <c r="B490" s="98" t="s">
        <v>49</v>
      </c>
      <c r="C490" s="91" t="s">
        <v>32</v>
      </c>
      <c r="D490" s="91" t="s">
        <v>32</v>
      </c>
      <c r="E490" s="91" t="s">
        <v>32</v>
      </c>
      <c r="F490" s="91" t="s">
        <v>32</v>
      </c>
      <c r="G490" s="91">
        <v>65907.15177702131</v>
      </c>
      <c r="H490" s="91">
        <v>65427</v>
      </c>
      <c r="I490" s="91">
        <v>64383</v>
      </c>
      <c r="J490" s="91">
        <v>63287</v>
      </c>
      <c r="K490" s="91">
        <v>62043</v>
      </c>
      <c r="L490" s="91">
        <v>60877</v>
      </c>
      <c r="M490" s="91">
        <v>59711</v>
      </c>
      <c r="N490" s="91">
        <v>58356</v>
      </c>
      <c r="O490" s="91">
        <v>57183</v>
      </c>
      <c r="P490" s="91">
        <v>55735</v>
      </c>
      <c r="Q490" s="91">
        <v>54430</v>
      </c>
      <c r="R490" s="91">
        <v>53087</v>
      </c>
      <c r="S490" s="91">
        <v>51747</v>
      </c>
      <c r="T490" s="91">
        <v>50240</v>
      </c>
      <c r="U490" s="91">
        <v>48925</v>
      </c>
      <c r="V490" s="91">
        <v>47446</v>
      </c>
      <c r="W490" s="91">
        <v>46076</v>
      </c>
      <c r="X490" s="91">
        <v>44622</v>
      </c>
      <c r="Y490" s="91">
        <v>43109</v>
      </c>
      <c r="Z490" s="91">
        <v>41631</v>
      </c>
      <c r="AA490" s="91">
        <v>40198</v>
      </c>
      <c r="AB490" s="91">
        <v>38806</v>
      </c>
      <c r="AC490" s="91">
        <v>37427</v>
      </c>
      <c r="AD490" s="91">
        <v>35971</v>
      </c>
      <c r="AE490" s="91">
        <v>34630</v>
      </c>
      <c r="AF490" s="91">
        <v>33124</v>
      </c>
      <c r="AG490" s="91">
        <v>31878</v>
      </c>
      <c r="AH490" s="91">
        <v>30567</v>
      </c>
      <c r="AI490" s="91">
        <v>29346</v>
      </c>
      <c r="AJ490" s="91">
        <v>28027</v>
      </c>
      <c r="AK490" s="91">
        <v>27155</v>
      </c>
      <c r="AL490" s="91">
        <v>26045</v>
      </c>
      <c r="AM490" s="91">
        <v>25116</v>
      </c>
      <c r="AN490" s="91">
        <v>24211</v>
      </c>
      <c r="AO490" s="91">
        <v>23271.48535825115</v>
      </c>
      <c r="AP490" s="91">
        <v>22231.454387253983</v>
      </c>
      <c r="AQ490" s="91">
        <v>21341.538911886051</v>
      </c>
      <c r="AR490" s="91">
        <v>20412.422691024072</v>
      </c>
      <c r="AS490" s="91">
        <v>19620.46061806599</v>
      </c>
      <c r="AT490" s="91">
        <v>18789.584424127501</v>
      </c>
      <c r="AU490" s="91">
        <v>18089.000256078514</v>
      </c>
      <c r="AV490" s="91">
        <v>17370.343193885539</v>
      </c>
      <c r="AW490" s="91">
        <v>16759.369470961163</v>
      </c>
      <c r="AX490" s="91">
        <v>16125.559941107624</v>
      </c>
      <c r="AY490" s="91">
        <v>15589.944185570641</v>
      </c>
      <c r="AZ490" s="91">
        <v>15044.293910233515</v>
      </c>
      <c r="BA490" s="91">
        <v>14581.28371111757</v>
      </c>
      <c r="BB490" s="91">
        <v>14107.786578286677</v>
      </c>
      <c r="BC490" s="91">
        <v>13710.867483028351</v>
      </c>
      <c r="BD490" s="91">
        <v>13299.041895587967</v>
      </c>
      <c r="BE490" s="91">
        <v>12935.868802097373</v>
      </c>
      <c r="BF490" s="91">
        <v>12560.288228602525</v>
      </c>
      <c r="BG490" s="91">
        <v>12234.039940622506</v>
      </c>
      <c r="BH490" s="91">
        <v>11899.308690939835</v>
      </c>
      <c r="BI490" s="91">
        <v>11603.099502501202</v>
      </c>
      <c r="BJ490" s="91">
        <v>11297.48788747982</v>
      </c>
      <c r="BK490" s="91">
        <v>11025.567846771486</v>
      </c>
    </row>
    <row r="491" spans="1:107" ht="12.75" customHeight="1" x14ac:dyDescent="0.2">
      <c r="A491" s="96"/>
      <c r="B491" s="98" t="s">
        <v>50</v>
      </c>
      <c r="C491" s="91" t="s">
        <v>32</v>
      </c>
      <c r="D491" s="91" t="s">
        <v>32</v>
      </c>
      <c r="E491" s="91" t="s">
        <v>32</v>
      </c>
      <c r="F491" s="91" t="s">
        <v>32</v>
      </c>
      <c r="G491" s="91">
        <v>58223.551171533545</v>
      </c>
      <c r="H491" s="91">
        <v>58769</v>
      </c>
      <c r="I491" s="91">
        <v>58397</v>
      </c>
      <c r="J491" s="91">
        <v>57990</v>
      </c>
      <c r="K491" s="91">
        <v>57473</v>
      </c>
      <c r="L491" s="91">
        <v>56804</v>
      </c>
      <c r="M491" s="91">
        <v>56240</v>
      </c>
      <c r="N491" s="91">
        <v>55477</v>
      </c>
      <c r="O491" s="91">
        <v>54658</v>
      </c>
      <c r="P491" s="91">
        <v>53813</v>
      </c>
      <c r="Q491" s="91">
        <v>52995</v>
      </c>
      <c r="R491" s="91">
        <v>52079</v>
      </c>
      <c r="S491" s="91">
        <v>51268</v>
      </c>
      <c r="T491" s="91">
        <v>50277</v>
      </c>
      <c r="U491" s="91">
        <v>49310</v>
      </c>
      <c r="V491" s="91">
        <v>48460</v>
      </c>
      <c r="W491" s="91">
        <v>47407</v>
      </c>
      <c r="X491" s="91">
        <v>46637</v>
      </c>
      <c r="Y491" s="91">
        <v>45607</v>
      </c>
      <c r="Z491" s="91">
        <v>44620</v>
      </c>
      <c r="AA491" s="91">
        <v>43583</v>
      </c>
      <c r="AB491" s="91">
        <v>42586</v>
      </c>
      <c r="AC491" s="91">
        <v>41661</v>
      </c>
      <c r="AD491" s="91">
        <v>40784</v>
      </c>
      <c r="AE491" s="91">
        <v>40041</v>
      </c>
      <c r="AF491" s="91">
        <v>39094</v>
      </c>
      <c r="AG491" s="91">
        <v>38253</v>
      </c>
      <c r="AH491" s="91">
        <v>37506</v>
      </c>
      <c r="AI491" s="91">
        <v>36740</v>
      </c>
      <c r="AJ491" s="91">
        <v>36020</v>
      </c>
      <c r="AK491" s="91">
        <v>35479</v>
      </c>
      <c r="AL491" s="91">
        <v>35005</v>
      </c>
      <c r="AM491" s="91">
        <v>34602</v>
      </c>
      <c r="AN491" s="91">
        <v>34240</v>
      </c>
      <c r="AO491" s="91">
        <v>33799.290706771877</v>
      </c>
      <c r="AP491" s="91">
        <v>33230.057325938484</v>
      </c>
      <c r="AQ491" s="91">
        <v>32791.029616820873</v>
      </c>
      <c r="AR491" s="91">
        <v>32304.228371579717</v>
      </c>
      <c r="AS491" s="91">
        <v>31923.946015499398</v>
      </c>
      <c r="AT491" s="91">
        <v>31465.386001515453</v>
      </c>
      <c r="AU491" s="91">
        <v>31102.647675161181</v>
      </c>
      <c r="AV491" s="91">
        <v>30685.217127941425</v>
      </c>
      <c r="AW491" s="91">
        <v>30362.803908141774</v>
      </c>
      <c r="AX491" s="91">
        <v>29986.655085632603</v>
      </c>
      <c r="AY491" s="91">
        <v>29678.159038793834</v>
      </c>
      <c r="AZ491" s="91">
        <v>29331.716056044836</v>
      </c>
      <c r="BA491" s="91">
        <v>29051.956550828796</v>
      </c>
      <c r="BB491" s="91">
        <v>28731.759234486599</v>
      </c>
      <c r="BC491" s="91">
        <v>28459.184608091393</v>
      </c>
      <c r="BD491" s="91">
        <v>28149.295395635731</v>
      </c>
      <c r="BE491" s="91">
        <v>27878.917200048152</v>
      </c>
      <c r="BF491" s="91">
        <v>27567.587765413806</v>
      </c>
      <c r="BG491" s="91">
        <v>27302.069899179969</v>
      </c>
      <c r="BH491" s="91">
        <v>26997.051675983937</v>
      </c>
      <c r="BI491" s="91">
        <v>26717.245478338751</v>
      </c>
      <c r="BJ491" s="91">
        <v>26399.819266053029</v>
      </c>
      <c r="BK491" s="91">
        <v>26120.513971263852</v>
      </c>
    </row>
    <row r="492" spans="1:107" ht="12.75" customHeight="1" x14ac:dyDescent="0.2">
      <c r="A492" s="96"/>
      <c r="B492" s="98" t="s">
        <v>51</v>
      </c>
      <c r="C492" s="91" t="s">
        <v>32</v>
      </c>
      <c r="D492" s="91" t="s">
        <v>32</v>
      </c>
      <c r="E492" s="91" t="s">
        <v>32</v>
      </c>
      <c r="F492" s="91" t="s">
        <v>32</v>
      </c>
      <c r="G492" s="91">
        <v>23119.807210421211</v>
      </c>
      <c r="H492" s="91">
        <v>22854</v>
      </c>
      <c r="I492" s="91">
        <v>22563</v>
      </c>
      <c r="J492" s="91">
        <v>22167</v>
      </c>
      <c r="K492" s="91">
        <v>21888</v>
      </c>
      <c r="L492" s="91">
        <v>21539</v>
      </c>
      <c r="M492" s="91">
        <v>21233</v>
      </c>
      <c r="N492" s="91">
        <v>20774</v>
      </c>
      <c r="O492" s="91">
        <v>20421</v>
      </c>
      <c r="P492" s="91">
        <v>19947</v>
      </c>
      <c r="Q492" s="91">
        <v>19539</v>
      </c>
      <c r="R492" s="91">
        <v>19147</v>
      </c>
      <c r="S492" s="91">
        <v>18704</v>
      </c>
      <c r="T492" s="91">
        <v>18176</v>
      </c>
      <c r="U492" s="91">
        <v>17697</v>
      </c>
      <c r="V492" s="91">
        <v>17275</v>
      </c>
      <c r="W492" s="91">
        <v>16784</v>
      </c>
      <c r="X492" s="91">
        <v>16289</v>
      </c>
      <c r="Y492" s="91">
        <v>15781</v>
      </c>
      <c r="Z492" s="91">
        <v>15261</v>
      </c>
      <c r="AA492" s="91">
        <v>14738</v>
      </c>
      <c r="AB492" s="91">
        <v>14259</v>
      </c>
      <c r="AC492" s="91">
        <v>13844</v>
      </c>
      <c r="AD492" s="91">
        <v>13398</v>
      </c>
      <c r="AE492" s="91">
        <v>12949</v>
      </c>
      <c r="AF492" s="91">
        <v>12451</v>
      </c>
      <c r="AG492" s="91">
        <v>12032</v>
      </c>
      <c r="AH492" s="91">
        <v>11641</v>
      </c>
      <c r="AI492" s="91">
        <v>11286</v>
      </c>
      <c r="AJ492" s="91">
        <v>10845</v>
      </c>
      <c r="AK492" s="91">
        <v>10543</v>
      </c>
      <c r="AL492" s="91">
        <v>10306</v>
      </c>
      <c r="AM492" s="91">
        <v>10072</v>
      </c>
      <c r="AN492" s="91">
        <v>9795</v>
      </c>
      <c r="AO492" s="91">
        <v>9506.6664867898799</v>
      </c>
      <c r="AP492" s="91">
        <v>9175.2946286028418</v>
      </c>
      <c r="AQ492" s="91">
        <v>8898.4929596768707</v>
      </c>
      <c r="AR492" s="91">
        <v>8603.659765486871</v>
      </c>
      <c r="AS492" s="91">
        <v>8355.133815100844</v>
      </c>
      <c r="AT492" s="91">
        <v>8086.5261029367057</v>
      </c>
      <c r="AU492" s="91">
        <v>7861.7457756936947</v>
      </c>
      <c r="AV492" s="91">
        <v>7622.5900692466384</v>
      </c>
      <c r="AW492" s="91">
        <v>7421.0635572040319</v>
      </c>
      <c r="AX492" s="91">
        <v>7206.8513084907981</v>
      </c>
      <c r="AY492" s="91">
        <v>7021.2410712613646</v>
      </c>
      <c r="AZ492" s="91">
        <v>6830.0077219911527</v>
      </c>
      <c r="BA492" s="91">
        <v>6668.942202460049</v>
      </c>
      <c r="BB492" s="91">
        <v>6500.0419175490497</v>
      </c>
      <c r="BC492" s="91">
        <v>6348.3500853056557</v>
      </c>
      <c r="BD492" s="91">
        <v>6185.7353912011613</v>
      </c>
      <c r="BE492" s="91">
        <v>6042.4712163669192</v>
      </c>
      <c r="BF492" s="91">
        <v>5892.1372364578574</v>
      </c>
      <c r="BG492" s="91">
        <v>5757.3378532959787</v>
      </c>
      <c r="BH492" s="91">
        <v>5617.1920250612166</v>
      </c>
      <c r="BI492" s="91">
        <v>5493.3093723433749</v>
      </c>
      <c r="BJ492" s="91">
        <v>5365.0402958676441</v>
      </c>
      <c r="BK492" s="91">
        <v>5247.9565096254519</v>
      </c>
    </row>
    <row r="493" spans="1:107" ht="12.75" customHeight="1" x14ac:dyDescent="0.2">
      <c r="A493" s="96"/>
      <c r="B493" s="98" t="s">
        <v>52</v>
      </c>
      <c r="C493" s="91" t="s">
        <v>32</v>
      </c>
      <c r="D493" s="91" t="s">
        <v>32</v>
      </c>
      <c r="E493" s="91" t="s">
        <v>32</v>
      </c>
      <c r="F493" s="91" t="s">
        <v>32</v>
      </c>
      <c r="G493" s="91">
        <v>23016.799158570993</v>
      </c>
      <c r="H493" s="91">
        <v>23054</v>
      </c>
      <c r="I493" s="91">
        <v>22851</v>
      </c>
      <c r="J493" s="91">
        <v>22557</v>
      </c>
      <c r="K493" s="91">
        <v>22298</v>
      </c>
      <c r="L493" s="91">
        <v>21878</v>
      </c>
      <c r="M493" s="91">
        <v>21571</v>
      </c>
      <c r="N493" s="91">
        <v>21130</v>
      </c>
      <c r="O493" s="91">
        <v>20770</v>
      </c>
      <c r="P493" s="91">
        <v>20349</v>
      </c>
      <c r="Q493" s="91">
        <v>19937</v>
      </c>
      <c r="R493" s="91">
        <v>19556</v>
      </c>
      <c r="S493" s="91">
        <v>19120</v>
      </c>
      <c r="T493" s="91">
        <v>18602</v>
      </c>
      <c r="U493" s="91">
        <v>18153</v>
      </c>
      <c r="V493" s="91">
        <v>17698</v>
      </c>
      <c r="W493" s="91">
        <v>17238</v>
      </c>
      <c r="X493" s="91">
        <v>16817</v>
      </c>
      <c r="Y493" s="91">
        <v>16428</v>
      </c>
      <c r="Z493" s="91">
        <v>16014</v>
      </c>
      <c r="AA493" s="91">
        <v>15639</v>
      </c>
      <c r="AB493" s="91">
        <v>15212</v>
      </c>
      <c r="AC493" s="91">
        <v>14861</v>
      </c>
      <c r="AD493" s="91">
        <v>14447</v>
      </c>
      <c r="AE493" s="91">
        <v>14099</v>
      </c>
      <c r="AF493" s="91">
        <v>13706</v>
      </c>
      <c r="AG493" s="91">
        <v>13341</v>
      </c>
      <c r="AH493" s="91">
        <v>13000</v>
      </c>
      <c r="AI493" s="91">
        <v>12669</v>
      </c>
      <c r="AJ493" s="91">
        <v>12306</v>
      </c>
      <c r="AK493" s="91">
        <v>12114</v>
      </c>
      <c r="AL493" s="91">
        <v>11984</v>
      </c>
      <c r="AM493" s="91">
        <v>11810</v>
      </c>
      <c r="AN493" s="91">
        <v>11634</v>
      </c>
      <c r="AO493" s="91">
        <v>11404.274900255681</v>
      </c>
      <c r="AP493" s="91">
        <v>11127.63797316903</v>
      </c>
      <c r="AQ493" s="91">
        <v>10892.157621249817</v>
      </c>
      <c r="AR493" s="91">
        <v>10637.039647259808</v>
      </c>
      <c r="AS493" s="91">
        <v>10423.89524086341</v>
      </c>
      <c r="AT493" s="91">
        <v>10179.071095959023</v>
      </c>
      <c r="AU493" s="91">
        <v>9975.7200013700294</v>
      </c>
      <c r="AV493" s="91">
        <v>9758.6027181132631</v>
      </c>
      <c r="AW493" s="91">
        <v>9578.987052624565</v>
      </c>
      <c r="AX493" s="91">
        <v>9370.2329994334214</v>
      </c>
      <c r="AY493" s="91">
        <v>9179.6627440121392</v>
      </c>
      <c r="AZ493" s="91">
        <v>8977.8788077482859</v>
      </c>
      <c r="BA493" s="91">
        <v>8804.3381168396427</v>
      </c>
      <c r="BB493" s="91">
        <v>8620.8143181479263</v>
      </c>
      <c r="BC493" s="91">
        <v>8460.9762067264801</v>
      </c>
      <c r="BD493" s="91">
        <v>8290.8927530882047</v>
      </c>
      <c r="BE493" s="91">
        <v>8138.9367631734594</v>
      </c>
      <c r="BF493" s="91">
        <v>7973.2811282979628</v>
      </c>
      <c r="BG493" s="91">
        <v>7822.9059921205107</v>
      </c>
      <c r="BH493" s="91">
        <v>7662.2551961071185</v>
      </c>
      <c r="BI493" s="91">
        <v>7518.1786132407042</v>
      </c>
      <c r="BJ493" s="91">
        <v>7363.9178209932634</v>
      </c>
      <c r="BK493" s="91">
        <v>7220.2938913461812</v>
      </c>
    </row>
    <row r="494" spans="1:107" ht="12.75" customHeight="1" x14ac:dyDescent="0.2">
      <c r="A494" s="96"/>
      <c r="B494" s="98" t="s">
        <v>53</v>
      </c>
      <c r="C494" s="91" t="s">
        <v>32</v>
      </c>
      <c r="D494" s="91" t="s">
        <v>32</v>
      </c>
      <c r="E494" s="91" t="s">
        <v>32</v>
      </c>
      <c r="F494" s="91" t="s">
        <v>32</v>
      </c>
      <c r="G494" s="91">
        <v>10011.782592937398</v>
      </c>
      <c r="H494" s="91">
        <v>9937</v>
      </c>
      <c r="I494" s="91">
        <v>9741</v>
      </c>
      <c r="J494" s="91">
        <v>9563</v>
      </c>
      <c r="K494" s="91">
        <v>9450</v>
      </c>
      <c r="L494" s="91">
        <v>9228</v>
      </c>
      <c r="M494" s="91">
        <v>9050</v>
      </c>
      <c r="N494" s="91">
        <v>8865</v>
      </c>
      <c r="O494" s="91">
        <v>8636</v>
      </c>
      <c r="P494" s="91">
        <v>8433</v>
      </c>
      <c r="Q494" s="91">
        <v>8219</v>
      </c>
      <c r="R494" s="91">
        <v>8016</v>
      </c>
      <c r="S494" s="91">
        <v>7779</v>
      </c>
      <c r="T494" s="91">
        <v>7531</v>
      </c>
      <c r="U494" s="91">
        <v>7364</v>
      </c>
      <c r="V494" s="91">
        <v>7161</v>
      </c>
      <c r="W494" s="91">
        <v>6925</v>
      </c>
      <c r="X494" s="91">
        <v>6693</v>
      </c>
      <c r="Y494" s="91">
        <v>6483</v>
      </c>
      <c r="Z494" s="91">
        <v>6278</v>
      </c>
      <c r="AA494" s="91">
        <v>6030</v>
      </c>
      <c r="AB494" s="91">
        <v>5819</v>
      </c>
      <c r="AC494" s="91">
        <v>5610</v>
      </c>
      <c r="AD494" s="91">
        <v>5415</v>
      </c>
      <c r="AE494" s="91">
        <v>5224</v>
      </c>
      <c r="AF494" s="91">
        <v>5058</v>
      </c>
      <c r="AG494" s="91">
        <v>4916</v>
      </c>
      <c r="AH494" s="91">
        <v>4733</v>
      </c>
      <c r="AI494" s="91">
        <v>4571</v>
      </c>
      <c r="AJ494" s="91">
        <v>4381</v>
      </c>
      <c r="AK494" s="91">
        <v>4240</v>
      </c>
      <c r="AL494" s="91">
        <v>4101</v>
      </c>
      <c r="AM494" s="91">
        <v>3988</v>
      </c>
      <c r="AN494" s="91">
        <v>3871</v>
      </c>
      <c r="AO494" s="91">
        <v>3750.7204464892752</v>
      </c>
      <c r="AP494" s="91">
        <v>3617.3581780293084</v>
      </c>
      <c r="AQ494" s="91">
        <v>3505.146530973419</v>
      </c>
      <c r="AR494" s="91">
        <v>3390.4873233313133</v>
      </c>
      <c r="AS494" s="91">
        <v>3293.756903222853</v>
      </c>
      <c r="AT494" s="91">
        <v>3188.3835478455849</v>
      </c>
      <c r="AU494" s="91">
        <v>3097.6847768264975</v>
      </c>
      <c r="AV494" s="91">
        <v>3004.8555745385506</v>
      </c>
      <c r="AW494" s="91">
        <v>2925.3368285110873</v>
      </c>
      <c r="AX494" s="91">
        <v>2839.4899485129372</v>
      </c>
      <c r="AY494" s="91">
        <v>2765.8516373370994</v>
      </c>
      <c r="AZ494" s="91">
        <v>2689.4712166934123</v>
      </c>
      <c r="BA494" s="91">
        <v>2622.361768520037</v>
      </c>
      <c r="BB494" s="91">
        <v>2552.2996268324423</v>
      </c>
      <c r="BC494" s="91">
        <v>2489.3857764095073</v>
      </c>
      <c r="BD494" s="91">
        <v>2423.7015879061587</v>
      </c>
      <c r="BE494" s="91">
        <v>2366.7482075747434</v>
      </c>
      <c r="BF494" s="91">
        <v>2306.3214316060162</v>
      </c>
      <c r="BG494" s="91">
        <v>2251.4667570164406</v>
      </c>
      <c r="BH494" s="91">
        <v>2192.9739317277795</v>
      </c>
      <c r="BI494" s="91">
        <v>2139.7624740915721</v>
      </c>
      <c r="BJ494" s="91">
        <v>2084.7939790703585</v>
      </c>
      <c r="BK494" s="91">
        <v>2034.8626263863066</v>
      </c>
    </row>
    <row r="495" spans="1:107" ht="12.75" customHeight="1" x14ac:dyDescent="0.2">
      <c r="A495" s="96"/>
      <c r="B495" s="98" t="s">
        <v>54</v>
      </c>
      <c r="C495" s="91" t="s">
        <v>32</v>
      </c>
      <c r="D495" s="91" t="s">
        <v>32</v>
      </c>
      <c r="E495" s="91" t="s">
        <v>32</v>
      </c>
      <c r="F495" s="91" t="s">
        <v>32</v>
      </c>
      <c r="G495" s="91">
        <v>528.04127550404019</v>
      </c>
      <c r="H495" s="91">
        <v>577</v>
      </c>
      <c r="I495" s="91">
        <v>579</v>
      </c>
      <c r="J495" s="91">
        <v>589</v>
      </c>
      <c r="K495" s="91">
        <v>591</v>
      </c>
      <c r="L495" s="91">
        <v>600</v>
      </c>
      <c r="M495" s="91">
        <v>599</v>
      </c>
      <c r="N495" s="91">
        <v>620</v>
      </c>
      <c r="O495" s="91">
        <v>621</v>
      </c>
      <c r="P495" s="91">
        <v>603</v>
      </c>
      <c r="Q495" s="91">
        <v>614</v>
      </c>
      <c r="R495" s="91">
        <v>616</v>
      </c>
      <c r="S495" s="91">
        <v>598</v>
      </c>
      <c r="T495" s="91">
        <v>587</v>
      </c>
      <c r="U495" s="91">
        <v>567</v>
      </c>
      <c r="V495" s="91">
        <v>563</v>
      </c>
      <c r="W495" s="91">
        <v>548</v>
      </c>
      <c r="X495" s="91">
        <v>535</v>
      </c>
      <c r="Y495" s="91">
        <v>532</v>
      </c>
      <c r="Z495" s="91">
        <v>532</v>
      </c>
      <c r="AA495" s="91">
        <v>525</v>
      </c>
      <c r="AB495" s="91">
        <v>513</v>
      </c>
      <c r="AC495" s="91">
        <v>498</v>
      </c>
      <c r="AD495" s="91">
        <v>483</v>
      </c>
      <c r="AE495" s="91">
        <v>490</v>
      </c>
      <c r="AF495" s="91">
        <v>480</v>
      </c>
      <c r="AG495" s="91">
        <v>465</v>
      </c>
      <c r="AH495" s="91">
        <v>476</v>
      </c>
      <c r="AI495" s="91">
        <v>476</v>
      </c>
      <c r="AJ495" s="91">
        <v>477</v>
      </c>
      <c r="AK495" s="91">
        <v>474</v>
      </c>
      <c r="AL495" s="91">
        <v>485</v>
      </c>
      <c r="AM495" s="91">
        <v>491</v>
      </c>
      <c r="AN495" s="91">
        <v>496</v>
      </c>
      <c r="AO495" s="91">
        <v>494.15673268362247</v>
      </c>
      <c r="AP495" s="91">
        <v>491.40564504540021</v>
      </c>
      <c r="AQ495" s="91">
        <v>487.87633655598091</v>
      </c>
      <c r="AR495" s="91">
        <v>483.94633087996579</v>
      </c>
      <c r="AS495" s="91">
        <v>479.72159115511801</v>
      </c>
      <c r="AT495" s="91">
        <v>475.74984911044476</v>
      </c>
      <c r="AU495" s="91">
        <v>472.72894144144288</v>
      </c>
      <c r="AV495" s="91">
        <v>469.6881561463851</v>
      </c>
      <c r="AW495" s="91">
        <v>466.41260826543549</v>
      </c>
      <c r="AX495" s="91">
        <v>461.76052157016318</v>
      </c>
      <c r="AY495" s="91">
        <v>457.04344324796926</v>
      </c>
      <c r="AZ495" s="91">
        <v>451.81492843230524</v>
      </c>
      <c r="BA495" s="91">
        <v>446.84334101442977</v>
      </c>
      <c r="BB495" s="91">
        <v>440.89675672384556</v>
      </c>
      <c r="BC495" s="91">
        <v>435.38832270379908</v>
      </c>
      <c r="BD495" s="91">
        <v>429.34301927231439</v>
      </c>
      <c r="BE495" s="91">
        <v>423.33058950055158</v>
      </c>
      <c r="BF495" s="91">
        <v>416.43591675646189</v>
      </c>
      <c r="BG495" s="91">
        <v>410.06848432542466</v>
      </c>
      <c r="BH495" s="91">
        <v>404.85126978557031</v>
      </c>
      <c r="BI495" s="91">
        <v>400.69229099996051</v>
      </c>
      <c r="BJ495" s="91">
        <v>395.20319457322216</v>
      </c>
      <c r="BK495" s="91">
        <v>389.6444633332564</v>
      </c>
    </row>
    <row r="496" spans="1:107" ht="12.75" customHeight="1" x14ac:dyDescent="0.2">
      <c r="A496" s="96"/>
      <c r="B496" s="98" t="s">
        <v>55</v>
      </c>
      <c r="C496" s="91" t="s">
        <v>32</v>
      </c>
      <c r="D496" s="91" t="s">
        <v>32</v>
      </c>
      <c r="E496" s="91" t="s">
        <v>32</v>
      </c>
      <c r="F496" s="91" t="s">
        <v>32</v>
      </c>
      <c r="G496" s="91">
        <v>3646.2850198631259</v>
      </c>
      <c r="H496" s="91">
        <v>3572</v>
      </c>
      <c r="I496" s="91">
        <v>3566</v>
      </c>
      <c r="J496" s="91">
        <v>3555</v>
      </c>
      <c r="K496" s="91">
        <v>3557</v>
      </c>
      <c r="L496" s="91">
        <v>3539</v>
      </c>
      <c r="M496" s="91">
        <v>3559</v>
      </c>
      <c r="N496" s="91">
        <v>3538</v>
      </c>
      <c r="O496" s="91">
        <v>3496</v>
      </c>
      <c r="P496" s="91">
        <v>3505</v>
      </c>
      <c r="Q496" s="91">
        <v>3485</v>
      </c>
      <c r="R496" s="91">
        <v>3458</v>
      </c>
      <c r="S496" s="91">
        <v>3419</v>
      </c>
      <c r="T496" s="91">
        <v>3386</v>
      </c>
      <c r="U496" s="91">
        <v>3284</v>
      </c>
      <c r="V496" s="91">
        <v>3238</v>
      </c>
      <c r="W496" s="91">
        <v>3195</v>
      </c>
      <c r="X496" s="91">
        <v>3135</v>
      </c>
      <c r="Y496" s="91">
        <v>3085</v>
      </c>
      <c r="Z496" s="91">
        <v>3033</v>
      </c>
      <c r="AA496" s="91">
        <v>2996</v>
      </c>
      <c r="AB496" s="91">
        <v>2928</v>
      </c>
      <c r="AC496" s="91">
        <v>2889</v>
      </c>
      <c r="AD496" s="91">
        <v>2854</v>
      </c>
      <c r="AE496" s="91">
        <v>2819</v>
      </c>
      <c r="AF496" s="91">
        <v>2738</v>
      </c>
      <c r="AG496" s="91">
        <v>2721</v>
      </c>
      <c r="AH496" s="91">
        <v>2707</v>
      </c>
      <c r="AI496" s="91">
        <v>2673</v>
      </c>
      <c r="AJ496" s="91">
        <v>2621</v>
      </c>
      <c r="AK496" s="91">
        <v>2623</v>
      </c>
      <c r="AL496" s="91">
        <v>2619</v>
      </c>
      <c r="AM496" s="91">
        <v>2574</v>
      </c>
      <c r="AN496" s="91">
        <v>2556</v>
      </c>
      <c r="AO496" s="91">
        <v>2522.8006430588011</v>
      </c>
      <c r="AP496" s="91">
        <v>2481.2892070669227</v>
      </c>
      <c r="AQ496" s="91">
        <v>2449.6637636828332</v>
      </c>
      <c r="AR496" s="91">
        <v>2415.2046105286727</v>
      </c>
      <c r="AS496" s="91">
        <v>2401.4882354237229</v>
      </c>
      <c r="AT496" s="91">
        <v>2379.0567028976802</v>
      </c>
      <c r="AU496" s="91">
        <v>2349.4830755287076</v>
      </c>
      <c r="AV496" s="91">
        <v>2310.4460369871626</v>
      </c>
      <c r="AW496" s="91">
        <v>2278.5615989651005</v>
      </c>
      <c r="AX496" s="91">
        <v>2238.9841283778424</v>
      </c>
      <c r="AY496" s="91">
        <v>2202.6109778327263</v>
      </c>
      <c r="AZ496" s="91">
        <v>2164.1778970165369</v>
      </c>
      <c r="BA496" s="91">
        <v>2131.5239906446864</v>
      </c>
      <c r="BB496" s="91">
        <v>2099.2624385591539</v>
      </c>
      <c r="BC496" s="91">
        <v>2072.3982649107752</v>
      </c>
      <c r="BD496" s="91">
        <v>2039.9927784000593</v>
      </c>
      <c r="BE496" s="91">
        <v>2012.8805462275611</v>
      </c>
      <c r="BF496" s="91">
        <v>1984.3080565804778</v>
      </c>
      <c r="BG496" s="91">
        <v>1959.4798167878355</v>
      </c>
      <c r="BH496" s="91">
        <v>1926.724124258202</v>
      </c>
      <c r="BI496" s="91">
        <v>1895.931947231963</v>
      </c>
      <c r="BJ496" s="91">
        <v>1861.8777777426039</v>
      </c>
      <c r="BK496" s="91">
        <v>1831.5095636206627</v>
      </c>
      <c r="BU496" s="154"/>
      <c r="BV496" s="154"/>
      <c r="BW496" s="154"/>
      <c r="BX496" s="154"/>
      <c r="BY496" s="154"/>
      <c r="BZ496" s="154"/>
      <c r="CA496" s="154"/>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row>
    <row r="497" spans="1:107" ht="12.75" customHeight="1" x14ac:dyDescent="0.2">
      <c r="A497" s="96"/>
      <c r="B497" s="98" t="s">
        <v>59</v>
      </c>
      <c r="C497" s="91" t="s">
        <v>32</v>
      </c>
      <c r="D497" s="91" t="s">
        <v>32</v>
      </c>
      <c r="E497" s="91" t="s">
        <v>32</v>
      </c>
      <c r="F497" s="91" t="s">
        <v>32</v>
      </c>
      <c r="G497" s="91">
        <v>0</v>
      </c>
      <c r="H497" s="91">
        <v>0</v>
      </c>
      <c r="I497" s="91">
        <v>0</v>
      </c>
      <c r="J497" s="91">
        <v>0</v>
      </c>
      <c r="K497" s="91">
        <v>0</v>
      </c>
      <c r="L497" s="91">
        <v>0</v>
      </c>
      <c r="M497" s="91">
        <v>0</v>
      </c>
      <c r="N497" s="91">
        <v>0</v>
      </c>
      <c r="O497" s="91">
        <v>0</v>
      </c>
      <c r="P497" s="91">
        <v>0</v>
      </c>
      <c r="Q497" s="91">
        <v>0</v>
      </c>
      <c r="R497" s="91">
        <v>0</v>
      </c>
      <c r="S497" s="91">
        <v>53</v>
      </c>
      <c r="T497" s="91">
        <v>50</v>
      </c>
      <c r="U497" s="91">
        <v>83</v>
      </c>
      <c r="V497" s="91">
        <v>95</v>
      </c>
      <c r="W497" s="91">
        <v>165</v>
      </c>
      <c r="X497" s="91">
        <v>431</v>
      </c>
      <c r="Y497" s="91">
        <v>455</v>
      </c>
      <c r="Z497" s="91">
        <v>473</v>
      </c>
      <c r="AA497" s="91">
        <v>497</v>
      </c>
      <c r="AB497" s="91">
        <v>498</v>
      </c>
      <c r="AC497" s="91">
        <v>516</v>
      </c>
      <c r="AD497" s="91">
        <v>525</v>
      </c>
      <c r="AE497" s="91">
        <v>537</v>
      </c>
      <c r="AF497" s="91">
        <v>549</v>
      </c>
      <c r="AG497" s="91">
        <v>571</v>
      </c>
      <c r="AH497" s="91">
        <v>585</v>
      </c>
      <c r="AI497" s="91">
        <v>603</v>
      </c>
      <c r="AJ497" s="91">
        <v>616</v>
      </c>
      <c r="AK497" s="91">
        <v>628</v>
      </c>
      <c r="AL497" s="91">
        <v>662</v>
      </c>
      <c r="AM497" s="91">
        <v>674</v>
      </c>
      <c r="AN497" s="91">
        <v>696</v>
      </c>
      <c r="AO497" s="91">
        <v>682.09972884562819</v>
      </c>
      <c r="AP497" s="91">
        <v>676.86051281849211</v>
      </c>
      <c r="AQ497" s="91">
        <v>676.38471614198625</v>
      </c>
      <c r="AR497" s="91">
        <v>673.04326053831676</v>
      </c>
      <c r="AS497" s="91">
        <v>669.0009590817441</v>
      </c>
      <c r="AT497" s="91">
        <v>665.83533064798087</v>
      </c>
      <c r="AU497" s="91">
        <v>664.96028160528545</v>
      </c>
      <c r="AV497" s="91">
        <v>654.2952406745826</v>
      </c>
      <c r="AW497" s="91">
        <v>640.31916612792213</v>
      </c>
      <c r="AX497" s="91">
        <v>634.94991485004175</v>
      </c>
      <c r="AY497" s="91">
        <v>631.14540087072123</v>
      </c>
      <c r="AZ497" s="91">
        <v>621.21856317497577</v>
      </c>
      <c r="BA497" s="91">
        <v>609.78354387017725</v>
      </c>
      <c r="BB497" s="91">
        <v>599.27048806566211</v>
      </c>
      <c r="BC497" s="91">
        <v>589.40657387689635</v>
      </c>
      <c r="BD497" s="91">
        <v>579.31466408672441</v>
      </c>
      <c r="BE497" s="91">
        <v>569.44847081296916</v>
      </c>
      <c r="BF497" s="91">
        <v>559.66418801959253</v>
      </c>
      <c r="BG497" s="91">
        <v>550.69358141317582</v>
      </c>
      <c r="BH497" s="91">
        <v>543.10596919399779</v>
      </c>
      <c r="BI497" s="91">
        <v>535.29838355997424</v>
      </c>
      <c r="BJ497" s="91">
        <v>527.44289728044873</v>
      </c>
      <c r="BK497" s="91">
        <v>520.33487129516561</v>
      </c>
      <c r="BU497" s="154"/>
      <c r="BV497" s="154"/>
      <c r="BW497" s="154"/>
      <c r="BX497" s="154"/>
      <c r="BY497" s="154"/>
      <c r="BZ497" s="154"/>
      <c r="CA497" s="154"/>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row>
    <row r="498" spans="1:107" ht="12.75" customHeight="1" x14ac:dyDescent="0.2">
      <c r="A498" s="96"/>
      <c r="B498" s="98" t="s">
        <v>60</v>
      </c>
      <c r="C498" s="98">
        <v>287066</v>
      </c>
      <c r="D498" s="98">
        <v>284762</v>
      </c>
      <c r="E498" s="98">
        <v>283925</v>
      </c>
      <c r="F498" s="98">
        <v>281530</v>
      </c>
      <c r="G498" s="98">
        <v>281448</v>
      </c>
      <c r="H498" s="98">
        <v>280856</v>
      </c>
      <c r="I498" s="98">
        <v>277747</v>
      </c>
      <c r="J498" s="98">
        <v>273625</v>
      </c>
      <c r="K498" s="98">
        <v>269544</v>
      </c>
      <c r="L498" s="98">
        <v>264837</v>
      </c>
      <c r="M498" s="98">
        <v>260864</v>
      </c>
      <c r="N498" s="98">
        <v>255625</v>
      </c>
      <c r="O498" s="98">
        <v>250957</v>
      </c>
      <c r="P498" s="98">
        <v>245580</v>
      </c>
      <c r="Q498" s="98">
        <v>240642</v>
      </c>
      <c r="R498" s="98">
        <v>235267</v>
      </c>
      <c r="S498" s="98">
        <v>230221</v>
      </c>
      <c r="T498" s="98">
        <v>224205</v>
      </c>
      <c r="U498" s="98">
        <v>218858</v>
      </c>
      <c r="V498" s="98">
        <v>213511</v>
      </c>
      <c r="W498" s="98">
        <v>207945</v>
      </c>
      <c r="X498" s="98">
        <v>202641</v>
      </c>
      <c r="Y498" s="98">
        <v>196619</v>
      </c>
      <c r="Z498" s="98">
        <v>190875</v>
      </c>
      <c r="AA498" s="98">
        <v>185031</v>
      </c>
      <c r="AB498" s="98">
        <v>179339</v>
      </c>
      <c r="AC498" s="98">
        <v>174168</v>
      </c>
      <c r="AD498" s="98">
        <v>168526</v>
      </c>
      <c r="AE498" s="98">
        <v>163578</v>
      </c>
      <c r="AF498" s="98">
        <v>157884</v>
      </c>
      <c r="AG498" s="98">
        <v>153033</v>
      </c>
      <c r="AH498" s="98">
        <v>148188</v>
      </c>
      <c r="AI498" s="98">
        <v>143635</v>
      </c>
      <c r="AJ498" s="98">
        <v>138751</v>
      </c>
      <c r="AK498" s="98">
        <v>135263</v>
      </c>
      <c r="AL498" s="98">
        <v>131675</v>
      </c>
      <c r="AM498" s="98">
        <v>128517</v>
      </c>
      <c r="AN498" s="98">
        <v>125366</v>
      </c>
      <c r="AO498" s="98">
        <v>121980.30038349386</v>
      </c>
      <c r="AP498" s="98">
        <v>118123.58548805235</v>
      </c>
      <c r="AQ498" s="98">
        <v>114899.31069453766</v>
      </c>
      <c r="AR498" s="98">
        <v>111487.99499506419</v>
      </c>
      <c r="AS498" s="98">
        <v>108638.46900626448</v>
      </c>
      <c r="AT498" s="98">
        <v>105544.61633944915</v>
      </c>
      <c r="AU498" s="98">
        <v>102953.83608958402</v>
      </c>
      <c r="AV498" s="98">
        <v>100207.18332962386</v>
      </c>
      <c r="AW498" s="98">
        <v>97912.845615001381</v>
      </c>
      <c r="AX498" s="98">
        <v>95441.650715820899</v>
      </c>
      <c r="AY498" s="98">
        <v>93335.777312441525</v>
      </c>
      <c r="AZ498" s="98">
        <v>91136.125152896901</v>
      </c>
      <c r="BA498" s="98">
        <v>89280.545330358422</v>
      </c>
      <c r="BB498" s="98">
        <v>87327.162783466134</v>
      </c>
      <c r="BC498" s="98">
        <v>85652.283765842527</v>
      </c>
      <c r="BD498" s="98">
        <v>83877.551585933339</v>
      </c>
      <c r="BE498" s="98">
        <v>82331.272620376214</v>
      </c>
      <c r="BF498" s="98">
        <v>80680.344285426967</v>
      </c>
      <c r="BG498" s="98">
        <v>79237.773579686254</v>
      </c>
      <c r="BH498" s="98">
        <v>77701.654417392114</v>
      </c>
      <c r="BI498" s="98">
        <v>76340.455834162814</v>
      </c>
      <c r="BJ498" s="98">
        <v>74888.214280564192</v>
      </c>
      <c r="BK498" s="98">
        <v>73581.959442748383</v>
      </c>
      <c r="BU498" s="154"/>
      <c r="BV498" s="154"/>
      <c r="BW498" s="154"/>
      <c r="BX498" s="154"/>
      <c r="BY498" s="154"/>
      <c r="BZ498" s="154"/>
      <c r="CA498" s="154"/>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row>
    <row r="499" spans="1:107" s="151" customFormat="1" ht="12.75" customHeight="1" x14ac:dyDescent="0.2">
      <c r="B499" s="98" t="s">
        <v>12</v>
      </c>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271"/>
      <c r="BL499" s="91"/>
      <c r="BM499" s="154"/>
      <c r="BN499" s="154"/>
      <c r="BO499" s="154"/>
      <c r="BP499" s="154"/>
      <c r="BQ499" s="154"/>
      <c r="BR499" s="154"/>
      <c r="BS499" s="154"/>
      <c r="BT499" s="154"/>
      <c r="BU499" s="154"/>
      <c r="BV499" s="154"/>
      <c r="BW499" s="154"/>
      <c r="BX499" s="154"/>
      <c r="BY499" s="154"/>
      <c r="BZ499" s="154"/>
      <c r="CA499" s="154"/>
    </row>
    <row r="500" spans="1:107" s="151" customFormat="1" ht="12.75" customHeight="1" x14ac:dyDescent="0.2">
      <c r="B500" s="98"/>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159"/>
      <c r="BM500" s="154"/>
      <c r="BN500" s="154"/>
      <c r="BO500" s="154"/>
      <c r="BP500" s="154"/>
      <c r="BQ500" s="154"/>
      <c r="BR500" s="154"/>
      <c r="BS500" s="154"/>
      <c r="BT500" s="154"/>
      <c r="BU500" s="154"/>
      <c r="BV500" s="154"/>
      <c r="BW500" s="154"/>
      <c r="BX500" s="154"/>
      <c r="BY500" s="154"/>
      <c r="BZ500" s="154"/>
      <c r="CA500" s="154"/>
    </row>
    <row r="501" spans="1:107" s="151" customFormat="1" ht="12.75" customHeight="1" x14ac:dyDescent="0.2">
      <c r="B501" s="98"/>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159"/>
      <c r="BM501" s="154"/>
      <c r="BN501" s="154"/>
      <c r="BO501" s="154"/>
      <c r="BP501" s="154"/>
      <c r="BQ501" s="154"/>
      <c r="BR501" s="154"/>
      <c r="BS501" s="154"/>
      <c r="BT501" s="154"/>
      <c r="BU501" s="154"/>
      <c r="BV501" s="154"/>
      <c r="BW501" s="154"/>
      <c r="BX501" s="154"/>
      <c r="BY501" s="154"/>
      <c r="BZ501" s="154"/>
      <c r="CA501" s="154"/>
    </row>
    <row r="502" spans="1:107" s="151" customFormat="1" ht="12.75" customHeight="1" x14ac:dyDescent="0.2">
      <c r="B502" s="98"/>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159"/>
      <c r="BM502" s="154"/>
      <c r="BN502" s="154"/>
      <c r="BO502" s="154"/>
      <c r="BP502" s="154"/>
      <c r="BQ502" s="154"/>
      <c r="BR502" s="154"/>
      <c r="BS502" s="154"/>
      <c r="BT502" s="154"/>
      <c r="BU502" s="154"/>
      <c r="BV502" s="154"/>
      <c r="BW502" s="154"/>
      <c r="BX502" s="154"/>
      <c r="BY502" s="154"/>
      <c r="BZ502" s="154"/>
      <c r="CA502" s="154"/>
    </row>
    <row r="503" spans="1:107" s="151" customFormat="1" ht="12.75" customHeight="1" x14ac:dyDescent="0.2">
      <c r="B503" s="98"/>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159"/>
      <c r="BM503" s="154"/>
      <c r="BN503" s="154"/>
      <c r="BO503" s="154"/>
      <c r="BP503" s="154"/>
      <c r="BQ503" s="154"/>
      <c r="BR503" s="154"/>
      <c r="BS503" s="154"/>
      <c r="BT503" s="154"/>
      <c r="BU503" s="154"/>
      <c r="BV503" s="154"/>
      <c r="BW503" s="154"/>
      <c r="BX503" s="154"/>
      <c r="BY503" s="154"/>
      <c r="BZ503" s="154"/>
      <c r="CA503" s="154"/>
    </row>
    <row r="504" spans="1:107" s="151" customFormat="1" ht="12.75" customHeight="1" x14ac:dyDescent="0.2">
      <c r="B504" s="98"/>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159"/>
      <c r="BM504" s="154"/>
      <c r="BN504" s="154"/>
      <c r="BO504" s="154"/>
      <c r="BP504" s="154"/>
      <c r="BQ504" s="154"/>
      <c r="BR504" s="154"/>
      <c r="BS504" s="154"/>
      <c r="BT504" s="154"/>
      <c r="BU504" s="154"/>
      <c r="BV504" s="154"/>
      <c r="BW504" s="154"/>
      <c r="BX504" s="154"/>
      <c r="BY504" s="154"/>
      <c r="BZ504" s="154"/>
      <c r="CA504" s="154"/>
    </row>
    <row r="505" spans="1:107" s="151" customFormat="1" ht="12.75" customHeight="1" x14ac:dyDescent="0.2">
      <c r="B505" s="98"/>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159"/>
      <c r="BM505" s="154"/>
      <c r="BN505" s="154"/>
      <c r="BO505" s="154"/>
      <c r="BP505" s="154"/>
      <c r="BQ505" s="154"/>
      <c r="BR505" s="154"/>
      <c r="BS505" s="154"/>
      <c r="BT505" s="154"/>
      <c r="BU505" s="154"/>
      <c r="BV505" s="154"/>
      <c r="BW505" s="154"/>
      <c r="BX505" s="154"/>
      <c r="BY505" s="154"/>
      <c r="BZ505" s="154"/>
      <c r="CA505" s="154"/>
    </row>
    <row r="506" spans="1:107" s="151" customFormat="1" ht="12.75" customHeight="1" x14ac:dyDescent="0.2">
      <c r="B506" s="98"/>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159"/>
      <c r="BM506" s="154"/>
      <c r="BN506" s="154"/>
      <c r="BO506" s="154"/>
      <c r="BP506" s="154"/>
      <c r="BQ506" s="154"/>
      <c r="BR506" s="154"/>
      <c r="BS506" s="154"/>
      <c r="BT506" s="154"/>
      <c r="BU506" s="91"/>
      <c r="BV506" s="91"/>
      <c r="BW506" s="91"/>
      <c r="BX506" s="91"/>
      <c r="BY506" s="91"/>
      <c r="BZ506" s="91"/>
      <c r="CA506" s="91"/>
      <c r="CB506" s="96"/>
      <c r="CC506" s="96"/>
      <c r="CD506" s="96"/>
      <c r="CE506" s="96"/>
      <c r="CF506" s="96"/>
      <c r="CG506" s="96"/>
      <c r="CH506" s="96"/>
      <c r="CI506" s="96"/>
      <c r="CJ506" s="96"/>
      <c r="CK506" s="96"/>
      <c r="CL506" s="96"/>
      <c r="CM506" s="96"/>
      <c r="CN506" s="96"/>
      <c r="CO506" s="96"/>
      <c r="CP506" s="96"/>
      <c r="CQ506" s="96"/>
      <c r="CR506" s="96"/>
      <c r="CS506" s="96"/>
      <c r="CT506" s="96"/>
      <c r="CU506" s="96"/>
      <c r="CV506" s="96"/>
      <c r="CW506" s="96"/>
      <c r="CX506" s="96"/>
      <c r="CY506" s="96"/>
      <c r="CZ506" s="96"/>
      <c r="DA506" s="96"/>
      <c r="DB506" s="96"/>
      <c r="DC506" s="96"/>
    </row>
    <row r="507" spans="1:107" s="151" customFormat="1" ht="12.75" customHeight="1" x14ac:dyDescent="0.2">
      <c r="B507" s="98"/>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159"/>
      <c r="BM507" s="154"/>
      <c r="BN507" s="154"/>
      <c r="BO507" s="154"/>
      <c r="BP507" s="154"/>
      <c r="BQ507" s="154"/>
      <c r="BR507" s="154"/>
      <c r="BS507" s="154"/>
      <c r="BT507" s="154"/>
      <c r="BU507" s="91"/>
      <c r="BV507" s="91"/>
      <c r="BW507" s="91"/>
      <c r="BX507" s="91"/>
      <c r="BY507" s="91"/>
      <c r="BZ507" s="91"/>
      <c r="CA507" s="91"/>
      <c r="CB507" s="96"/>
      <c r="CC507" s="96"/>
      <c r="CD507" s="96"/>
      <c r="CE507" s="96"/>
      <c r="CF507" s="96"/>
      <c r="CG507" s="96"/>
      <c r="CH507" s="96"/>
      <c r="CI507" s="96"/>
      <c r="CJ507" s="96"/>
      <c r="CK507" s="96"/>
      <c r="CL507" s="96"/>
      <c r="CM507" s="96"/>
      <c r="CN507" s="96"/>
      <c r="CO507" s="96"/>
      <c r="CP507" s="96"/>
      <c r="CQ507" s="96"/>
      <c r="CR507" s="96"/>
      <c r="CS507" s="96"/>
      <c r="CT507" s="96"/>
      <c r="CU507" s="96"/>
      <c r="CV507" s="96"/>
      <c r="CW507" s="96"/>
      <c r="CX507" s="96"/>
      <c r="CY507" s="96"/>
      <c r="CZ507" s="96"/>
      <c r="DA507" s="96"/>
      <c r="DB507" s="96"/>
      <c r="DC507" s="96"/>
    </row>
    <row r="509" spans="1:107" ht="12.75" customHeight="1" x14ac:dyDescent="0.2">
      <c r="A509" s="106" t="s">
        <v>24</v>
      </c>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row>
    <row r="510" spans="1:107" ht="12.75" customHeight="1" x14ac:dyDescent="0.2">
      <c r="B510" s="98" t="s">
        <v>56</v>
      </c>
      <c r="C510" s="91" t="s">
        <v>32</v>
      </c>
      <c r="D510" s="91" t="s">
        <v>32</v>
      </c>
      <c r="E510" s="91" t="s">
        <v>32</v>
      </c>
      <c r="F510" s="91" t="s">
        <v>32</v>
      </c>
      <c r="G510" s="91">
        <v>16907.7085815543</v>
      </c>
      <c r="H510" s="91">
        <v>16559</v>
      </c>
      <c r="I510" s="91">
        <v>15989</v>
      </c>
      <c r="J510" s="91">
        <v>15719</v>
      </c>
      <c r="K510" s="91">
        <v>15507</v>
      </c>
      <c r="L510" s="91">
        <v>15324</v>
      </c>
      <c r="M510" s="91">
        <v>15056</v>
      </c>
      <c r="N510" s="91">
        <v>14794</v>
      </c>
      <c r="O510" s="91">
        <v>14562</v>
      </c>
      <c r="P510" s="91">
        <v>14249</v>
      </c>
      <c r="Q510" s="91">
        <v>13987</v>
      </c>
      <c r="R510" s="91">
        <v>13708</v>
      </c>
      <c r="S510" s="91">
        <v>13367</v>
      </c>
      <c r="T510" s="91">
        <v>13153</v>
      </c>
      <c r="U510" s="91">
        <v>13014</v>
      </c>
      <c r="V510" s="91">
        <v>12771</v>
      </c>
      <c r="W510" s="91">
        <v>12643</v>
      </c>
      <c r="X510" s="91">
        <v>12503</v>
      </c>
      <c r="Y510" s="91">
        <v>12346</v>
      </c>
      <c r="Z510" s="91">
        <v>12209</v>
      </c>
      <c r="AA510" s="91">
        <v>12154</v>
      </c>
      <c r="AB510" s="91">
        <v>12187</v>
      </c>
      <c r="AC510" s="91">
        <v>12152</v>
      </c>
      <c r="AD510" s="91">
        <v>13081</v>
      </c>
      <c r="AE510" s="91">
        <v>13184</v>
      </c>
      <c r="AF510" s="91">
        <v>13243</v>
      </c>
      <c r="AG510" s="91">
        <v>13376</v>
      </c>
      <c r="AH510" s="91">
        <v>13444</v>
      </c>
      <c r="AI510" s="91">
        <v>13624</v>
      </c>
      <c r="AJ510" s="91">
        <v>13855</v>
      </c>
      <c r="AK510" s="91">
        <v>14057</v>
      </c>
      <c r="AL510" s="91">
        <v>14248</v>
      </c>
      <c r="AM510" s="91">
        <v>14783</v>
      </c>
      <c r="AN510" s="91">
        <v>16263</v>
      </c>
      <c r="AO510" s="91">
        <v>17650.693819023334</v>
      </c>
      <c r="AP510" s="91">
        <v>18717.07892521036</v>
      </c>
      <c r="AQ510" s="91">
        <v>19526.236330952437</v>
      </c>
      <c r="AR510" s="91">
        <v>20161.451080040235</v>
      </c>
      <c r="AS510" s="91">
        <v>20682.778762697075</v>
      </c>
      <c r="AT510" s="91">
        <v>21127.624825356892</v>
      </c>
      <c r="AU510" s="91">
        <v>21528.136601335871</v>
      </c>
      <c r="AV510" s="91">
        <v>21937.205730174501</v>
      </c>
      <c r="AW510" s="91">
        <v>22366.635100487911</v>
      </c>
      <c r="AX510" s="91">
        <v>22811.358651430495</v>
      </c>
      <c r="AY510" s="91">
        <v>23277.083279525068</v>
      </c>
      <c r="AZ510" s="91">
        <v>23747.736602256897</v>
      </c>
      <c r="BA510" s="91">
        <v>24122.796092273442</v>
      </c>
      <c r="BB510" s="91">
        <v>24507.426997568706</v>
      </c>
      <c r="BC510" s="91">
        <v>24913.956421312996</v>
      </c>
      <c r="BD510" s="91">
        <v>25327.338747040634</v>
      </c>
      <c r="BE510" s="91">
        <v>25762.452902417375</v>
      </c>
      <c r="BF510" s="91">
        <v>26169.063670043659</v>
      </c>
      <c r="BG510" s="91">
        <v>26597.249986245326</v>
      </c>
      <c r="BH510" s="91">
        <v>27076.011633630224</v>
      </c>
      <c r="BI510" s="91">
        <v>27575.49688685095</v>
      </c>
      <c r="BJ510" s="91">
        <v>28085.678887250255</v>
      </c>
      <c r="BK510" s="91">
        <v>28617.054876824583</v>
      </c>
    </row>
    <row r="511" spans="1:107" ht="12.75" customHeight="1" x14ac:dyDescent="0.2">
      <c r="B511" s="98" t="s">
        <v>49</v>
      </c>
      <c r="C511" s="91" t="s">
        <v>32</v>
      </c>
      <c r="D511" s="91" t="s">
        <v>32</v>
      </c>
      <c r="E511" s="91" t="s">
        <v>32</v>
      </c>
      <c r="F511" s="91" t="s">
        <v>32</v>
      </c>
      <c r="G511" s="91">
        <v>11214.459809298793</v>
      </c>
      <c r="H511" s="91">
        <v>11068</v>
      </c>
      <c r="I511" s="91">
        <v>10770</v>
      </c>
      <c r="J511" s="91">
        <v>10577</v>
      </c>
      <c r="K511" s="91">
        <v>10478</v>
      </c>
      <c r="L511" s="91">
        <v>10359</v>
      </c>
      <c r="M511" s="91">
        <v>10189</v>
      </c>
      <c r="N511" s="91">
        <v>10069</v>
      </c>
      <c r="O511" s="91">
        <v>9948</v>
      </c>
      <c r="P511" s="91">
        <v>9813</v>
      </c>
      <c r="Q511" s="91">
        <v>9667</v>
      </c>
      <c r="R511" s="91">
        <v>9466</v>
      </c>
      <c r="S511" s="91">
        <v>9283</v>
      </c>
      <c r="T511" s="91">
        <v>9188</v>
      </c>
      <c r="U511" s="91">
        <v>9099</v>
      </c>
      <c r="V511" s="91">
        <v>8999</v>
      </c>
      <c r="W511" s="91">
        <v>8915</v>
      </c>
      <c r="X511" s="91">
        <v>8753</v>
      </c>
      <c r="Y511" s="91">
        <v>8631</v>
      </c>
      <c r="Z511" s="91">
        <v>8532</v>
      </c>
      <c r="AA511" s="91">
        <v>8425</v>
      </c>
      <c r="AB511" s="91">
        <v>8379</v>
      </c>
      <c r="AC511" s="91">
        <v>8356</v>
      </c>
      <c r="AD511" s="91">
        <v>8870</v>
      </c>
      <c r="AE511" s="91">
        <v>8944</v>
      </c>
      <c r="AF511" s="91">
        <v>8986</v>
      </c>
      <c r="AG511" s="91">
        <v>8957</v>
      </c>
      <c r="AH511" s="91">
        <v>9017</v>
      </c>
      <c r="AI511" s="91">
        <v>9109</v>
      </c>
      <c r="AJ511" s="91">
        <v>9149</v>
      </c>
      <c r="AK511" s="91">
        <v>9289</v>
      </c>
      <c r="AL511" s="91">
        <v>9427</v>
      </c>
      <c r="AM511" s="91">
        <v>9624</v>
      </c>
      <c r="AN511" s="91">
        <v>10379</v>
      </c>
      <c r="AO511" s="91">
        <v>11162.936806415564</v>
      </c>
      <c r="AP511" s="91">
        <v>11784.455857281173</v>
      </c>
      <c r="AQ511" s="91">
        <v>12264.881438093844</v>
      </c>
      <c r="AR511" s="91">
        <v>12651.379429210752</v>
      </c>
      <c r="AS511" s="91">
        <v>12981.00786666937</v>
      </c>
      <c r="AT511" s="91">
        <v>13266.960534535196</v>
      </c>
      <c r="AU511" s="91">
        <v>13524.414327935952</v>
      </c>
      <c r="AV511" s="91">
        <v>13772.801301048385</v>
      </c>
      <c r="AW511" s="91">
        <v>14028.602292093579</v>
      </c>
      <c r="AX511" s="91">
        <v>14295.881205782849</v>
      </c>
      <c r="AY511" s="91">
        <v>14569.754808497215</v>
      </c>
      <c r="AZ511" s="91">
        <v>14844.274337506298</v>
      </c>
      <c r="BA511" s="91">
        <v>15062.56056902124</v>
      </c>
      <c r="BB511" s="91">
        <v>15250.324637595135</v>
      </c>
      <c r="BC511" s="91">
        <v>15448.564699198692</v>
      </c>
      <c r="BD511" s="91">
        <v>15685.463659529822</v>
      </c>
      <c r="BE511" s="91">
        <v>15935.947614045777</v>
      </c>
      <c r="BF511" s="91">
        <v>16189.98417248413</v>
      </c>
      <c r="BG511" s="91">
        <v>16456.312120958406</v>
      </c>
      <c r="BH511" s="91">
        <v>16728.693902956089</v>
      </c>
      <c r="BI511" s="91">
        <v>17014.537661904469</v>
      </c>
      <c r="BJ511" s="91">
        <v>17305.71868221512</v>
      </c>
      <c r="BK511" s="91">
        <v>17611.08197625733</v>
      </c>
    </row>
    <row r="512" spans="1:107" ht="12.75" customHeight="1" x14ac:dyDescent="0.2">
      <c r="B512" s="98" t="s">
        <v>50</v>
      </c>
      <c r="C512" s="91" t="s">
        <v>32</v>
      </c>
      <c r="D512" s="91" t="s">
        <v>32</v>
      </c>
      <c r="E512" s="91" t="s">
        <v>32</v>
      </c>
      <c r="F512" s="91" t="s">
        <v>32</v>
      </c>
      <c r="G512" s="91">
        <v>15573.415914268839</v>
      </c>
      <c r="H512" s="91">
        <v>15640</v>
      </c>
      <c r="I512" s="91">
        <v>15588</v>
      </c>
      <c r="J512" s="91">
        <v>15348</v>
      </c>
      <c r="K512" s="91">
        <v>15325</v>
      </c>
      <c r="L512" s="91">
        <v>15444</v>
      </c>
      <c r="M512" s="91">
        <v>15527</v>
      </c>
      <c r="N512" s="91">
        <v>15486</v>
      </c>
      <c r="O512" s="91">
        <v>15343</v>
      </c>
      <c r="P512" s="91">
        <v>15354</v>
      </c>
      <c r="Q512" s="91">
        <v>15189</v>
      </c>
      <c r="R512" s="91">
        <v>15035</v>
      </c>
      <c r="S512" s="91">
        <v>14930</v>
      </c>
      <c r="T512" s="91">
        <v>14860</v>
      </c>
      <c r="U512" s="91">
        <v>14796</v>
      </c>
      <c r="V512" s="91">
        <v>14835</v>
      </c>
      <c r="W512" s="91">
        <v>14832</v>
      </c>
      <c r="X512" s="91">
        <v>14773</v>
      </c>
      <c r="Y512" s="91">
        <v>14822</v>
      </c>
      <c r="Z512" s="91">
        <v>14840</v>
      </c>
      <c r="AA512" s="91">
        <v>15041</v>
      </c>
      <c r="AB512" s="91">
        <v>15183</v>
      </c>
      <c r="AC512" s="91">
        <v>15326</v>
      </c>
      <c r="AD512" s="91">
        <v>16664</v>
      </c>
      <c r="AE512" s="91">
        <v>17050</v>
      </c>
      <c r="AF512" s="91">
        <v>17341</v>
      </c>
      <c r="AG512" s="91">
        <v>17682</v>
      </c>
      <c r="AH512" s="91">
        <v>17971</v>
      </c>
      <c r="AI512" s="91">
        <v>18268</v>
      </c>
      <c r="AJ512" s="91">
        <v>18848</v>
      </c>
      <c r="AK512" s="91">
        <v>19346</v>
      </c>
      <c r="AL512" s="91">
        <v>19964</v>
      </c>
      <c r="AM512" s="91">
        <v>21055</v>
      </c>
      <c r="AN512" s="91">
        <v>23535</v>
      </c>
      <c r="AO512" s="91">
        <v>25611.695194389322</v>
      </c>
      <c r="AP512" s="91">
        <v>27165.635263095479</v>
      </c>
      <c r="AQ512" s="91">
        <v>28297.758905975872</v>
      </c>
      <c r="AR512" s="91">
        <v>28970.937535603454</v>
      </c>
      <c r="AS512" s="91">
        <v>29439.766092330927</v>
      </c>
      <c r="AT512" s="91">
        <v>29851.950312376815</v>
      </c>
      <c r="AU512" s="91">
        <v>30175.961885939549</v>
      </c>
      <c r="AV512" s="91">
        <v>30525.973309895275</v>
      </c>
      <c r="AW512" s="91">
        <v>30890.611404251697</v>
      </c>
      <c r="AX512" s="91">
        <v>31281.561849518494</v>
      </c>
      <c r="AY512" s="91">
        <v>31686.894924655688</v>
      </c>
      <c r="AZ512" s="91">
        <v>32103.649877643449</v>
      </c>
      <c r="BA512" s="91">
        <v>32355.387455922573</v>
      </c>
      <c r="BB512" s="91">
        <v>32628.877644486285</v>
      </c>
      <c r="BC512" s="91">
        <v>32923.936309965502</v>
      </c>
      <c r="BD512" s="91">
        <v>33232.713537109463</v>
      </c>
      <c r="BE512" s="91">
        <v>33565.737547074481</v>
      </c>
      <c r="BF512" s="91">
        <v>33870.309783901001</v>
      </c>
      <c r="BG512" s="91">
        <v>34203.571561784564</v>
      </c>
      <c r="BH512" s="91">
        <v>34593.327911736204</v>
      </c>
      <c r="BI512" s="91">
        <v>35009.638369987428</v>
      </c>
      <c r="BJ512" s="91">
        <v>35444.605510983318</v>
      </c>
      <c r="BK512" s="91">
        <v>35909.967934763983</v>
      </c>
    </row>
    <row r="513" spans="2:107" ht="12.75" customHeight="1" x14ac:dyDescent="0.2">
      <c r="B513" s="98" t="s">
        <v>51</v>
      </c>
      <c r="C513" s="91" t="s">
        <v>32</v>
      </c>
      <c r="D513" s="91" t="s">
        <v>32</v>
      </c>
      <c r="E513" s="91" t="s">
        <v>32</v>
      </c>
      <c r="F513" s="91" t="s">
        <v>32</v>
      </c>
      <c r="G513" s="91">
        <v>4858.0655809636319</v>
      </c>
      <c r="H513" s="91">
        <v>4744</v>
      </c>
      <c r="I513" s="91">
        <v>4582</v>
      </c>
      <c r="J513" s="91">
        <v>4487</v>
      </c>
      <c r="K513" s="91">
        <v>4413</v>
      </c>
      <c r="L513" s="91">
        <v>4353</v>
      </c>
      <c r="M513" s="91">
        <v>4294</v>
      </c>
      <c r="N513" s="91">
        <v>4176</v>
      </c>
      <c r="O513" s="91">
        <v>4131</v>
      </c>
      <c r="P513" s="91">
        <v>4125</v>
      </c>
      <c r="Q513" s="91">
        <v>4085</v>
      </c>
      <c r="R513" s="91">
        <v>3974</v>
      </c>
      <c r="S513" s="91">
        <v>3904</v>
      </c>
      <c r="T513" s="91">
        <v>3827</v>
      </c>
      <c r="U513" s="91">
        <v>3758</v>
      </c>
      <c r="V513" s="91">
        <v>3684</v>
      </c>
      <c r="W513" s="91">
        <v>3643</v>
      </c>
      <c r="X513" s="91">
        <v>3564</v>
      </c>
      <c r="Y513" s="91">
        <v>3518</v>
      </c>
      <c r="Z513" s="91">
        <v>3475</v>
      </c>
      <c r="AA513" s="91">
        <v>3465</v>
      </c>
      <c r="AB513" s="91">
        <v>3446</v>
      </c>
      <c r="AC513" s="91">
        <v>3405</v>
      </c>
      <c r="AD513" s="91">
        <v>3718</v>
      </c>
      <c r="AE513" s="91">
        <v>3780</v>
      </c>
      <c r="AF513" s="91">
        <v>3835</v>
      </c>
      <c r="AG513" s="91">
        <v>3857</v>
      </c>
      <c r="AH513" s="91">
        <v>3874</v>
      </c>
      <c r="AI513" s="91">
        <v>3870</v>
      </c>
      <c r="AJ513" s="91">
        <v>3926</v>
      </c>
      <c r="AK513" s="91">
        <v>3977</v>
      </c>
      <c r="AL513" s="91">
        <v>3979</v>
      </c>
      <c r="AM513" s="91">
        <v>4083</v>
      </c>
      <c r="AN513" s="91">
        <v>4379</v>
      </c>
      <c r="AO513" s="91">
        <v>4680.9189840861227</v>
      </c>
      <c r="AP513" s="91">
        <v>4929.3631263902025</v>
      </c>
      <c r="AQ513" s="91">
        <v>5127.292323425726</v>
      </c>
      <c r="AR513" s="91">
        <v>5294.3609253487894</v>
      </c>
      <c r="AS513" s="91">
        <v>5451.7260035331219</v>
      </c>
      <c r="AT513" s="91">
        <v>5593.7180806979059</v>
      </c>
      <c r="AU513" s="91">
        <v>5717.6798483262201</v>
      </c>
      <c r="AV513" s="91">
        <v>5840.2218075445944</v>
      </c>
      <c r="AW513" s="91">
        <v>5966.5796177172069</v>
      </c>
      <c r="AX513" s="91">
        <v>6098.8174303044289</v>
      </c>
      <c r="AY513" s="91">
        <v>6236.2215580987286</v>
      </c>
      <c r="AZ513" s="91">
        <v>6369.4115382787968</v>
      </c>
      <c r="BA513" s="91">
        <v>6480.9192999316856</v>
      </c>
      <c r="BB513" s="91">
        <v>6588.7239793791096</v>
      </c>
      <c r="BC513" s="91">
        <v>6698.2883452937103</v>
      </c>
      <c r="BD513" s="91">
        <v>6813.2612181404993</v>
      </c>
      <c r="BE513" s="91">
        <v>6935.059575284401</v>
      </c>
      <c r="BF513" s="91">
        <v>7061.5049098101772</v>
      </c>
      <c r="BG513" s="91">
        <v>7194.1791349729929</v>
      </c>
      <c r="BH513" s="91">
        <v>7298.2573707400488</v>
      </c>
      <c r="BI513" s="91">
        <v>7405.1020453894089</v>
      </c>
      <c r="BJ513" s="91">
        <v>7511.3016418332845</v>
      </c>
      <c r="BK513" s="91">
        <v>7622.2945407377956</v>
      </c>
    </row>
    <row r="514" spans="2:107" ht="12.75" customHeight="1" x14ac:dyDescent="0.2">
      <c r="B514" s="98" t="s">
        <v>52</v>
      </c>
      <c r="C514" s="91" t="s">
        <v>32</v>
      </c>
      <c r="D514" s="91" t="s">
        <v>32</v>
      </c>
      <c r="E514" s="91" t="s">
        <v>32</v>
      </c>
      <c r="F514" s="91" t="s">
        <v>32</v>
      </c>
      <c r="G514" s="91">
        <v>6325.3874272213316</v>
      </c>
      <c r="H514" s="91">
        <v>6284</v>
      </c>
      <c r="I514" s="91">
        <v>6144</v>
      </c>
      <c r="J514" s="91">
        <v>6142</v>
      </c>
      <c r="K514" s="91">
        <v>6187</v>
      </c>
      <c r="L514" s="91">
        <v>6154</v>
      </c>
      <c r="M514" s="91">
        <v>6118</v>
      </c>
      <c r="N514" s="91">
        <v>6065</v>
      </c>
      <c r="O514" s="91">
        <v>6006</v>
      </c>
      <c r="P514" s="91">
        <v>5986</v>
      </c>
      <c r="Q514" s="91">
        <v>5886</v>
      </c>
      <c r="R514" s="91">
        <v>5807</v>
      </c>
      <c r="S514" s="91">
        <v>5715</v>
      </c>
      <c r="T514" s="91">
        <v>5679</v>
      </c>
      <c r="U514" s="91">
        <v>5620</v>
      </c>
      <c r="V514" s="91">
        <v>5535</v>
      </c>
      <c r="W514" s="91">
        <v>5458</v>
      </c>
      <c r="X514" s="91">
        <v>5355</v>
      </c>
      <c r="Y514" s="91">
        <v>5330</v>
      </c>
      <c r="Z514" s="91">
        <v>5295</v>
      </c>
      <c r="AA514" s="91">
        <v>5302</v>
      </c>
      <c r="AB514" s="91">
        <v>5309</v>
      </c>
      <c r="AC514" s="91">
        <v>5331</v>
      </c>
      <c r="AD514" s="91">
        <v>5862</v>
      </c>
      <c r="AE514" s="91">
        <v>5921</v>
      </c>
      <c r="AF514" s="91">
        <v>5961</v>
      </c>
      <c r="AG514" s="91">
        <v>5945</v>
      </c>
      <c r="AH514" s="91">
        <v>6020</v>
      </c>
      <c r="AI514" s="91">
        <v>6088</v>
      </c>
      <c r="AJ514" s="91">
        <v>6090</v>
      </c>
      <c r="AK514" s="91">
        <v>6096</v>
      </c>
      <c r="AL514" s="91">
        <v>6087</v>
      </c>
      <c r="AM514" s="91">
        <v>6256</v>
      </c>
      <c r="AN514" s="91">
        <v>6688</v>
      </c>
      <c r="AO514" s="91">
        <v>7133.1995960624199</v>
      </c>
      <c r="AP514" s="91">
        <v>7468.5501197185358</v>
      </c>
      <c r="AQ514" s="91">
        <v>7715.4109304320855</v>
      </c>
      <c r="AR514" s="91">
        <v>7898.4383896428099</v>
      </c>
      <c r="AS514" s="91">
        <v>8041.530236119992</v>
      </c>
      <c r="AT514" s="91">
        <v>8152.3258019485274</v>
      </c>
      <c r="AU514" s="91">
        <v>8245.6845045583523</v>
      </c>
      <c r="AV514" s="91">
        <v>8340.1571538981207</v>
      </c>
      <c r="AW514" s="91">
        <v>8440.9494143678239</v>
      </c>
      <c r="AX514" s="91">
        <v>8545.7249201035429</v>
      </c>
      <c r="AY514" s="91">
        <v>8655.8740257119698</v>
      </c>
      <c r="AZ514" s="91">
        <v>8765.2041387713543</v>
      </c>
      <c r="BA514" s="91">
        <v>8839.7734025768677</v>
      </c>
      <c r="BB514" s="91">
        <v>8912.251226638833</v>
      </c>
      <c r="BC514" s="91">
        <v>8987.6933346666392</v>
      </c>
      <c r="BD514" s="91">
        <v>9051.8261668873856</v>
      </c>
      <c r="BE514" s="91">
        <v>9119.6752439916745</v>
      </c>
      <c r="BF514" s="91">
        <v>9195.9580713555006</v>
      </c>
      <c r="BG514" s="91">
        <v>9274.8172231475055</v>
      </c>
      <c r="BH514" s="91">
        <v>9351.3532151245381</v>
      </c>
      <c r="BI514" s="91">
        <v>9432.4169713247065</v>
      </c>
      <c r="BJ514" s="91">
        <v>9512.3089903345026</v>
      </c>
      <c r="BK514" s="91">
        <v>9597.0031837865881</v>
      </c>
    </row>
    <row r="515" spans="2:107" ht="12.75" customHeight="1" x14ac:dyDescent="0.2">
      <c r="B515" s="98" t="s">
        <v>53</v>
      </c>
      <c r="C515" s="91" t="s">
        <v>32</v>
      </c>
      <c r="D515" s="91" t="s">
        <v>32</v>
      </c>
      <c r="E515" s="91" t="s">
        <v>32</v>
      </c>
      <c r="F515" s="91" t="s">
        <v>32</v>
      </c>
      <c r="G515" s="91">
        <v>1363.2990296177538</v>
      </c>
      <c r="H515" s="91">
        <v>1413</v>
      </c>
      <c r="I515" s="91">
        <v>1354</v>
      </c>
      <c r="J515" s="91">
        <v>1321</v>
      </c>
      <c r="K515" s="91">
        <v>1389</v>
      </c>
      <c r="L515" s="91">
        <v>1331</v>
      </c>
      <c r="M515" s="91">
        <v>1328</v>
      </c>
      <c r="N515" s="91">
        <v>1356</v>
      </c>
      <c r="O515" s="91">
        <v>1352</v>
      </c>
      <c r="P515" s="91">
        <v>1341</v>
      </c>
      <c r="Q515" s="91">
        <v>1304</v>
      </c>
      <c r="R515" s="91">
        <v>1303</v>
      </c>
      <c r="S515" s="91">
        <v>1274</v>
      </c>
      <c r="T515" s="91">
        <v>1244</v>
      </c>
      <c r="U515" s="91">
        <v>1229</v>
      </c>
      <c r="V515" s="91">
        <v>1235</v>
      </c>
      <c r="W515" s="91">
        <v>1230</v>
      </c>
      <c r="X515" s="91">
        <v>1239</v>
      </c>
      <c r="Y515" s="91">
        <v>1237</v>
      </c>
      <c r="Z515" s="91">
        <v>1239</v>
      </c>
      <c r="AA515" s="91">
        <v>1238</v>
      </c>
      <c r="AB515" s="91">
        <v>1245</v>
      </c>
      <c r="AC515" s="91">
        <v>1232</v>
      </c>
      <c r="AD515" s="91">
        <v>1425</v>
      </c>
      <c r="AE515" s="91">
        <v>1469</v>
      </c>
      <c r="AF515" s="91">
        <v>1487</v>
      </c>
      <c r="AG515" s="91">
        <v>1510</v>
      </c>
      <c r="AH515" s="91">
        <v>1553</v>
      </c>
      <c r="AI515" s="91">
        <v>1591</v>
      </c>
      <c r="AJ515" s="91">
        <v>1622</v>
      </c>
      <c r="AK515" s="91">
        <v>1651</v>
      </c>
      <c r="AL515" s="91">
        <v>1698</v>
      </c>
      <c r="AM515" s="91">
        <v>1755</v>
      </c>
      <c r="AN515" s="91">
        <v>1862</v>
      </c>
      <c r="AO515" s="91">
        <v>1993.4406899534979</v>
      </c>
      <c r="AP515" s="91">
        <v>2101.5547722760043</v>
      </c>
      <c r="AQ515" s="91">
        <v>2189.1061949566024</v>
      </c>
      <c r="AR515" s="91">
        <v>2258.2424471485037</v>
      </c>
      <c r="AS515" s="91">
        <v>2315.1690067095064</v>
      </c>
      <c r="AT515" s="91">
        <v>2363.5864173542991</v>
      </c>
      <c r="AU515" s="91">
        <v>2405.7966258221009</v>
      </c>
      <c r="AV515" s="91">
        <v>2445.5096108514017</v>
      </c>
      <c r="AW515" s="91">
        <v>2484.9428519936932</v>
      </c>
      <c r="AX515" s="91">
        <v>2522.9058844530987</v>
      </c>
      <c r="AY515" s="91">
        <v>2560.9509353285953</v>
      </c>
      <c r="AZ515" s="91">
        <v>2599.2850307158101</v>
      </c>
      <c r="BA515" s="91">
        <v>2628.9760322734428</v>
      </c>
      <c r="BB515" s="91">
        <v>2656.0926571179712</v>
      </c>
      <c r="BC515" s="91">
        <v>2681.609980427932</v>
      </c>
      <c r="BD515" s="91">
        <v>2708.0325514133256</v>
      </c>
      <c r="BE515" s="91">
        <v>2736.5507812051096</v>
      </c>
      <c r="BF515" s="91">
        <v>2763.0898647416016</v>
      </c>
      <c r="BG515" s="91">
        <v>2789.206668907535</v>
      </c>
      <c r="BH515" s="91">
        <v>2814.1617930145821</v>
      </c>
      <c r="BI515" s="91">
        <v>2839.2487720648364</v>
      </c>
      <c r="BJ515" s="91">
        <v>2862.8566231543914</v>
      </c>
      <c r="BK515" s="91">
        <v>2886.4174824355246</v>
      </c>
    </row>
    <row r="516" spans="2:107" ht="12.75" customHeight="1" x14ac:dyDescent="0.2">
      <c r="B516" s="98" t="s">
        <v>54</v>
      </c>
      <c r="C516" s="91" t="s">
        <v>32</v>
      </c>
      <c r="D516" s="91" t="s">
        <v>32</v>
      </c>
      <c r="E516" s="91" t="s">
        <v>32</v>
      </c>
      <c r="F516" s="91" t="s">
        <v>32</v>
      </c>
      <c r="G516" s="91">
        <v>667.14633364273061</v>
      </c>
      <c r="H516" s="91">
        <v>719</v>
      </c>
      <c r="I516" s="91">
        <v>698</v>
      </c>
      <c r="J516" s="91">
        <v>695</v>
      </c>
      <c r="K516" s="91">
        <v>693</v>
      </c>
      <c r="L516" s="91">
        <v>692</v>
      </c>
      <c r="M516" s="91">
        <v>673</v>
      </c>
      <c r="N516" s="91">
        <v>662</v>
      </c>
      <c r="O516" s="91">
        <v>649</v>
      </c>
      <c r="P516" s="91">
        <v>633</v>
      </c>
      <c r="Q516" s="91">
        <v>614</v>
      </c>
      <c r="R516" s="91">
        <v>612</v>
      </c>
      <c r="S516" s="91">
        <v>609</v>
      </c>
      <c r="T516" s="91">
        <v>599</v>
      </c>
      <c r="U516" s="91">
        <v>598</v>
      </c>
      <c r="V516" s="91">
        <v>588</v>
      </c>
      <c r="W516" s="91">
        <v>602</v>
      </c>
      <c r="X516" s="91">
        <v>622</v>
      </c>
      <c r="Y516" s="91">
        <v>632</v>
      </c>
      <c r="Z516" s="91">
        <v>631</v>
      </c>
      <c r="AA516" s="91">
        <v>648</v>
      </c>
      <c r="AB516" s="91">
        <v>655</v>
      </c>
      <c r="AC516" s="91">
        <v>661</v>
      </c>
      <c r="AD516" s="91">
        <v>725</v>
      </c>
      <c r="AE516" s="91">
        <v>777</v>
      </c>
      <c r="AF516" s="91">
        <v>799</v>
      </c>
      <c r="AG516" s="91">
        <v>826</v>
      </c>
      <c r="AH516" s="91">
        <v>875</v>
      </c>
      <c r="AI516" s="91">
        <v>925</v>
      </c>
      <c r="AJ516" s="91">
        <v>946</v>
      </c>
      <c r="AK516" s="91">
        <v>1023</v>
      </c>
      <c r="AL516" s="91">
        <v>1150</v>
      </c>
      <c r="AM516" s="91">
        <v>1346</v>
      </c>
      <c r="AN516" s="91">
        <v>1653</v>
      </c>
      <c r="AO516" s="91">
        <v>1975.5487769659985</v>
      </c>
      <c r="AP516" s="91">
        <v>2211.4270464418005</v>
      </c>
      <c r="AQ516" s="91">
        <v>2384.7222117960055</v>
      </c>
      <c r="AR516" s="91">
        <v>2511.5641630719974</v>
      </c>
      <c r="AS516" s="91">
        <v>2609.0200847298074</v>
      </c>
      <c r="AT516" s="91">
        <v>2690.220069996803</v>
      </c>
      <c r="AU516" s="91">
        <v>2762.0774693978015</v>
      </c>
      <c r="AV516" s="91">
        <v>2834.6384794318083</v>
      </c>
      <c r="AW516" s="91">
        <v>2908.1177733754039</v>
      </c>
      <c r="AX516" s="91">
        <v>2985.5562675748924</v>
      </c>
      <c r="AY516" s="91">
        <v>3066.1519674565911</v>
      </c>
      <c r="AZ516" s="91">
        <v>3145.3140774389963</v>
      </c>
      <c r="BA516" s="91">
        <v>3198.9868275525055</v>
      </c>
      <c r="BB516" s="91">
        <v>3255.8006692318017</v>
      </c>
      <c r="BC516" s="91">
        <v>3314.7114833111996</v>
      </c>
      <c r="BD516" s="91">
        <v>3372.2241908638998</v>
      </c>
      <c r="BE516" s="91">
        <v>3431.1224124421988</v>
      </c>
      <c r="BF516" s="91">
        <v>3490.3891511125962</v>
      </c>
      <c r="BG516" s="91">
        <v>3550.014374245728</v>
      </c>
      <c r="BH516" s="91">
        <v>3608.4908171880361</v>
      </c>
      <c r="BI516" s="91">
        <v>3666.3300832160953</v>
      </c>
      <c r="BJ516" s="91">
        <v>3723.8236342074015</v>
      </c>
      <c r="BK516" s="91">
        <v>3781.4988906288932</v>
      </c>
    </row>
    <row r="517" spans="2:107" ht="12.75" customHeight="1" x14ac:dyDescent="0.2">
      <c r="B517" s="98" t="s">
        <v>55</v>
      </c>
      <c r="C517" s="91" t="s">
        <v>32</v>
      </c>
      <c r="D517" s="91" t="s">
        <v>32</v>
      </c>
      <c r="E517" s="91" t="s">
        <v>32</v>
      </c>
      <c r="F517" s="91" t="s">
        <v>32</v>
      </c>
      <c r="G517" s="91">
        <v>2358.5173234326217</v>
      </c>
      <c r="H517" s="91">
        <v>2254</v>
      </c>
      <c r="I517" s="91">
        <v>2288</v>
      </c>
      <c r="J517" s="91">
        <v>2269</v>
      </c>
      <c r="K517" s="91">
        <v>2262</v>
      </c>
      <c r="L517" s="91">
        <v>2268</v>
      </c>
      <c r="M517" s="91">
        <v>2284</v>
      </c>
      <c r="N517" s="91">
        <v>2295</v>
      </c>
      <c r="O517" s="91">
        <v>2281</v>
      </c>
      <c r="P517" s="91">
        <v>2271</v>
      </c>
      <c r="Q517" s="91">
        <v>2247</v>
      </c>
      <c r="R517" s="91">
        <v>2241</v>
      </c>
      <c r="S517" s="91">
        <v>2224</v>
      </c>
      <c r="T517" s="91">
        <v>2231</v>
      </c>
      <c r="U517" s="91">
        <v>2212</v>
      </c>
      <c r="V517" s="91">
        <v>2217</v>
      </c>
      <c r="W517" s="91">
        <v>2209</v>
      </c>
      <c r="X517" s="91">
        <v>2174</v>
      </c>
      <c r="Y517" s="91">
        <v>2180</v>
      </c>
      <c r="Z517" s="91">
        <v>2175</v>
      </c>
      <c r="AA517" s="91">
        <v>2149</v>
      </c>
      <c r="AB517" s="91">
        <v>2174</v>
      </c>
      <c r="AC517" s="91">
        <v>2197</v>
      </c>
      <c r="AD517" s="91">
        <v>2376</v>
      </c>
      <c r="AE517" s="91">
        <v>2449</v>
      </c>
      <c r="AF517" s="91">
        <v>2478</v>
      </c>
      <c r="AG517" s="91">
        <v>2532</v>
      </c>
      <c r="AH517" s="91">
        <v>2573</v>
      </c>
      <c r="AI517" s="91">
        <v>2621</v>
      </c>
      <c r="AJ517" s="91">
        <v>2654</v>
      </c>
      <c r="AK517" s="91">
        <v>2683</v>
      </c>
      <c r="AL517" s="91">
        <v>2794</v>
      </c>
      <c r="AM517" s="91">
        <v>2948</v>
      </c>
      <c r="AN517" s="91">
        <v>3435</v>
      </c>
      <c r="AO517" s="91">
        <v>3825.5812330635858</v>
      </c>
      <c r="AP517" s="91">
        <v>4144.1673568229953</v>
      </c>
      <c r="AQ517" s="91">
        <v>4396.3997299752091</v>
      </c>
      <c r="AR517" s="91">
        <v>4597.0497580062984</v>
      </c>
      <c r="AS517" s="91">
        <v>4765.5019079246058</v>
      </c>
      <c r="AT517" s="91">
        <v>4916.1348181151407</v>
      </c>
      <c r="AU517" s="91">
        <v>5055.2243610017131</v>
      </c>
      <c r="AV517" s="91">
        <v>5194.1144438481069</v>
      </c>
      <c r="AW517" s="91">
        <v>5334.905261156794</v>
      </c>
      <c r="AX517" s="91">
        <v>5476.9892466579986</v>
      </c>
      <c r="AY517" s="91">
        <v>5620.4792635194126</v>
      </c>
      <c r="AZ517" s="91">
        <v>5763.6414950720109</v>
      </c>
      <c r="BA517" s="91">
        <v>5880.275008521101</v>
      </c>
      <c r="BB517" s="91">
        <v>5998.5270299356034</v>
      </c>
      <c r="BC517" s="91">
        <v>6120.2788150991983</v>
      </c>
      <c r="BD517" s="91">
        <v>6243.3815286931876</v>
      </c>
      <c r="BE517" s="91">
        <v>6368.4457078867854</v>
      </c>
      <c r="BF517" s="91">
        <v>6490.2286343990399</v>
      </c>
      <c r="BG517" s="91">
        <v>6613.0161765606053</v>
      </c>
      <c r="BH517" s="91">
        <v>6739.5846152447539</v>
      </c>
      <c r="BI517" s="91">
        <v>6869.9917660146966</v>
      </c>
      <c r="BJ517" s="91">
        <v>6999.1588130924529</v>
      </c>
      <c r="BK517" s="91">
        <v>7129.4057686514907</v>
      </c>
      <c r="BU517" s="154"/>
      <c r="BV517" s="154"/>
      <c r="BW517" s="154"/>
      <c r="BX517" s="154"/>
      <c r="BY517" s="154"/>
      <c r="BZ517" s="154"/>
      <c r="CA517" s="154"/>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row>
    <row r="518" spans="2:107" ht="12.75" customHeight="1" x14ac:dyDescent="0.2">
      <c r="B518" s="98" t="s">
        <v>59</v>
      </c>
      <c r="C518" s="91" t="s">
        <v>32</v>
      </c>
      <c r="D518" s="91" t="s">
        <v>32</v>
      </c>
      <c r="E518" s="91" t="s">
        <v>32</v>
      </c>
      <c r="F518" s="91" t="s">
        <v>32</v>
      </c>
      <c r="G518" s="91">
        <v>0</v>
      </c>
      <c r="H518" s="91">
        <v>0</v>
      </c>
      <c r="I518" s="91">
        <v>0</v>
      </c>
      <c r="J518" s="91">
        <v>0</v>
      </c>
      <c r="K518" s="91">
        <v>0</v>
      </c>
      <c r="L518" s="91">
        <v>0</v>
      </c>
      <c r="M518" s="91">
        <v>0</v>
      </c>
      <c r="N518" s="91">
        <v>0</v>
      </c>
      <c r="O518" s="91">
        <v>0</v>
      </c>
      <c r="P518" s="91">
        <v>0</v>
      </c>
      <c r="Q518" s="91">
        <v>0</v>
      </c>
      <c r="R518" s="91">
        <v>0</v>
      </c>
      <c r="S518" s="91">
        <v>55</v>
      </c>
      <c r="T518" s="91">
        <v>52</v>
      </c>
      <c r="U518" s="91">
        <v>64</v>
      </c>
      <c r="V518" s="91">
        <v>58</v>
      </c>
      <c r="W518" s="91">
        <v>89</v>
      </c>
      <c r="X518" s="91">
        <v>263</v>
      </c>
      <c r="Y518" s="91">
        <v>290</v>
      </c>
      <c r="Z518" s="91">
        <v>313</v>
      </c>
      <c r="AA518" s="91">
        <v>347</v>
      </c>
      <c r="AB518" s="91">
        <v>349</v>
      </c>
      <c r="AC518" s="91">
        <v>353</v>
      </c>
      <c r="AD518" s="91">
        <v>388</v>
      </c>
      <c r="AE518" s="91">
        <v>410</v>
      </c>
      <c r="AF518" s="91">
        <v>433</v>
      </c>
      <c r="AG518" s="91">
        <v>463</v>
      </c>
      <c r="AH518" s="91">
        <v>493</v>
      </c>
      <c r="AI518" s="91">
        <v>514</v>
      </c>
      <c r="AJ518" s="91">
        <v>560</v>
      </c>
      <c r="AK518" s="91">
        <v>583</v>
      </c>
      <c r="AL518" s="91">
        <v>572</v>
      </c>
      <c r="AM518" s="91">
        <v>600</v>
      </c>
      <c r="AN518" s="91">
        <v>627</v>
      </c>
      <c r="AO518" s="91">
        <v>641.87799762630107</v>
      </c>
      <c r="AP518" s="91">
        <v>660.05670081320136</v>
      </c>
      <c r="AQ518" s="91">
        <v>675.96170122849935</v>
      </c>
      <c r="AR518" s="91">
        <v>690.57866806719971</v>
      </c>
      <c r="AS518" s="91">
        <v>703.80845826069844</v>
      </c>
      <c r="AT518" s="91">
        <v>716.43462177280026</v>
      </c>
      <c r="AU518" s="91">
        <v>726.01385294800093</v>
      </c>
      <c r="AV518" s="91">
        <v>736.91937818184158</v>
      </c>
      <c r="AW518" s="91">
        <v>747.18333871865639</v>
      </c>
      <c r="AX518" s="91">
        <v>754.776251008651</v>
      </c>
      <c r="AY518" s="91">
        <v>761.47558308617852</v>
      </c>
      <c r="AZ518" s="91">
        <v>773.22265084978778</v>
      </c>
      <c r="BA518" s="91">
        <v>786.20577203648668</v>
      </c>
      <c r="BB518" s="91">
        <v>798.52918586858527</v>
      </c>
      <c r="BC518" s="91">
        <v>811.5791453591487</v>
      </c>
      <c r="BD518" s="91">
        <v>824.81951831149559</v>
      </c>
      <c r="BE518" s="91">
        <v>838.08706971941376</v>
      </c>
      <c r="BF518" s="91">
        <v>851.44412442968758</v>
      </c>
      <c r="BG518" s="91">
        <v>864.80096995904694</v>
      </c>
      <c r="BH518" s="91">
        <v>879.30988421257871</v>
      </c>
      <c r="BI518" s="91">
        <v>894.66028645117569</v>
      </c>
      <c r="BJ518" s="91">
        <v>909.2623224180503</v>
      </c>
      <c r="BK518" s="91">
        <v>923.55212533805354</v>
      </c>
      <c r="BU518" s="154"/>
      <c r="BV518" s="154"/>
      <c r="BW518" s="154"/>
      <c r="BX518" s="154"/>
      <c r="BY518" s="154"/>
      <c r="BZ518" s="154"/>
      <c r="CA518" s="154"/>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row>
    <row r="519" spans="2:107" ht="12.75" customHeight="1" x14ac:dyDescent="0.2">
      <c r="B519" s="98" t="s">
        <v>60</v>
      </c>
      <c r="C519" s="98">
        <v>61930</v>
      </c>
      <c r="D519" s="98">
        <v>61722</v>
      </c>
      <c r="E519" s="98">
        <v>61206</v>
      </c>
      <c r="F519" s="98">
        <v>60983</v>
      </c>
      <c r="G519" s="98">
        <v>59267.999999999942</v>
      </c>
      <c r="H519" s="98">
        <v>58681</v>
      </c>
      <c r="I519" s="98">
        <v>57413</v>
      </c>
      <c r="J519" s="98">
        <v>56558</v>
      </c>
      <c r="K519" s="98">
        <v>56254</v>
      </c>
      <c r="L519" s="98">
        <v>55925</v>
      </c>
      <c r="M519" s="98">
        <v>55469</v>
      </c>
      <c r="N519" s="98">
        <v>54903</v>
      </c>
      <c r="O519" s="98">
        <v>54272</v>
      </c>
      <c r="P519" s="98">
        <v>53772</v>
      </c>
      <c r="Q519" s="98">
        <v>52979</v>
      </c>
      <c r="R519" s="98">
        <v>52146</v>
      </c>
      <c r="S519" s="98">
        <v>51361</v>
      </c>
      <c r="T519" s="98">
        <v>50833</v>
      </c>
      <c r="U519" s="98">
        <v>50390</v>
      </c>
      <c r="V519" s="98">
        <v>49922</v>
      </c>
      <c r="W519" s="98">
        <v>49621</v>
      </c>
      <c r="X519" s="98">
        <v>49246</v>
      </c>
      <c r="Y519" s="98">
        <v>48986</v>
      </c>
      <c r="Z519" s="98">
        <v>48709</v>
      </c>
      <c r="AA519" s="98">
        <v>48769</v>
      </c>
      <c r="AB519" s="98">
        <v>48927</v>
      </c>
      <c r="AC519" s="98">
        <v>49013</v>
      </c>
      <c r="AD519" s="98">
        <v>53109</v>
      </c>
      <c r="AE519" s="98">
        <v>53984</v>
      </c>
      <c r="AF519" s="98">
        <v>54563</v>
      </c>
      <c r="AG519" s="98">
        <v>55148</v>
      </c>
      <c r="AH519" s="98">
        <v>55820</v>
      </c>
      <c r="AI519" s="98">
        <v>56610</v>
      </c>
      <c r="AJ519" s="98">
        <v>57650</v>
      </c>
      <c r="AK519" s="98">
        <v>58705</v>
      </c>
      <c r="AL519" s="98">
        <v>59919</v>
      </c>
      <c r="AM519" s="98">
        <v>62450</v>
      </c>
      <c r="AN519" s="98">
        <v>68821</v>
      </c>
      <c r="AO519" s="98">
        <v>74675.893097586144</v>
      </c>
      <c r="AP519" s="98">
        <v>79182.289168049756</v>
      </c>
      <c r="AQ519" s="98">
        <v>82577.769766836282</v>
      </c>
      <c r="AR519" s="98">
        <v>85034.002396140029</v>
      </c>
      <c r="AS519" s="98">
        <v>86990.30841897511</v>
      </c>
      <c r="AT519" s="98">
        <v>88678.955482154372</v>
      </c>
      <c r="AU519" s="98">
        <v>90140.989477265553</v>
      </c>
      <c r="AV519" s="98">
        <v>91627.541214874058</v>
      </c>
      <c r="AW519" s="98">
        <v>93168.527054162769</v>
      </c>
      <c r="AX519" s="98">
        <v>94773.571706834453</v>
      </c>
      <c r="AY519" s="98">
        <v>96434.886345879451</v>
      </c>
      <c r="AZ519" s="98">
        <v>98111.739748533393</v>
      </c>
      <c r="BA519" s="98">
        <v>99355.880460109343</v>
      </c>
      <c r="BB519" s="98">
        <v>100596.55402782203</v>
      </c>
      <c r="BC519" s="98">
        <v>101900.61853463502</v>
      </c>
      <c r="BD519" s="98">
        <v>103259.06111798972</v>
      </c>
      <c r="BE519" s="98">
        <v>104693.07885406721</v>
      </c>
      <c r="BF519" s="98">
        <v>106081.97238227741</v>
      </c>
      <c r="BG519" s="98">
        <v>107543.16821678171</v>
      </c>
      <c r="BH519" s="98">
        <v>109089.19114384706</v>
      </c>
      <c r="BI519" s="98">
        <v>110707.42284320378</v>
      </c>
      <c r="BJ519" s="98">
        <v>112354.71510548877</v>
      </c>
      <c r="BK519" s="98">
        <v>114078.27677942424</v>
      </c>
      <c r="BU519" s="154"/>
      <c r="BV519" s="154"/>
      <c r="BW519" s="154"/>
      <c r="BX519" s="154"/>
      <c r="BY519" s="154"/>
      <c r="BZ519" s="154"/>
      <c r="CA519" s="154"/>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row>
    <row r="520" spans="2:107" s="151" customFormat="1" ht="12.75" customHeight="1" x14ac:dyDescent="0.2">
      <c r="B520" s="98" t="s">
        <v>12</v>
      </c>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159"/>
      <c r="BM520" s="154"/>
      <c r="BN520" s="154"/>
      <c r="BO520" s="154"/>
      <c r="BP520" s="154"/>
      <c r="BQ520" s="154"/>
      <c r="BR520" s="154"/>
      <c r="BS520" s="154"/>
      <c r="BT520" s="154"/>
      <c r="BU520" s="154"/>
      <c r="BV520" s="154"/>
      <c r="BW520" s="154"/>
      <c r="BX520" s="154"/>
      <c r="BY520" s="154"/>
      <c r="BZ520" s="154"/>
      <c r="CA520" s="154"/>
    </row>
    <row r="521" spans="2:107" s="151" customFormat="1" ht="12.75" customHeight="1" x14ac:dyDescent="0.2">
      <c r="B521" s="98"/>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159"/>
      <c r="BM521" s="154"/>
      <c r="BN521" s="154"/>
      <c r="BO521" s="154"/>
      <c r="BP521" s="154"/>
      <c r="BQ521" s="154"/>
      <c r="BR521" s="154"/>
      <c r="BS521" s="154"/>
      <c r="BT521" s="154"/>
      <c r="BU521" s="154"/>
      <c r="BV521" s="154"/>
      <c r="BW521" s="154"/>
      <c r="BX521" s="154"/>
      <c r="BY521" s="154"/>
      <c r="BZ521" s="154"/>
      <c r="CA521" s="154"/>
    </row>
    <row r="522" spans="2:107" s="151" customFormat="1" ht="12.75" customHeight="1" x14ac:dyDescent="0.2">
      <c r="B522" s="98"/>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159"/>
      <c r="BM522" s="154"/>
      <c r="BN522" s="154"/>
      <c r="BO522" s="154"/>
      <c r="BP522" s="154"/>
      <c r="BQ522" s="154"/>
      <c r="BR522" s="154"/>
      <c r="BS522" s="154"/>
      <c r="BT522" s="154"/>
      <c r="BU522" s="154"/>
      <c r="BV522" s="154"/>
      <c r="BW522" s="154"/>
      <c r="BX522" s="154"/>
      <c r="BY522" s="154"/>
      <c r="BZ522" s="154"/>
      <c r="CA522" s="154"/>
    </row>
    <row r="523" spans="2:107" s="151" customFormat="1" ht="12.75" customHeight="1" x14ac:dyDescent="0.2">
      <c r="B523" s="98"/>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159"/>
      <c r="BM523" s="154"/>
      <c r="BN523" s="154"/>
      <c r="BO523" s="154"/>
      <c r="BP523" s="154"/>
      <c r="BQ523" s="154"/>
      <c r="BR523" s="154"/>
      <c r="BS523" s="154"/>
      <c r="BT523" s="154"/>
      <c r="BU523" s="154"/>
      <c r="BV523" s="154"/>
      <c r="BW523" s="154"/>
      <c r="BX523" s="154"/>
      <c r="BY523" s="154"/>
      <c r="BZ523" s="154"/>
      <c r="CA523" s="154"/>
    </row>
    <row r="524" spans="2:107" s="151" customFormat="1" ht="12.75" customHeight="1" x14ac:dyDescent="0.2">
      <c r="B524" s="98"/>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159"/>
      <c r="BM524" s="154"/>
      <c r="BN524" s="154"/>
      <c r="BO524" s="154"/>
      <c r="BP524" s="154"/>
      <c r="BQ524" s="154"/>
      <c r="BR524" s="154"/>
      <c r="BS524" s="154"/>
      <c r="BT524" s="154"/>
      <c r="BU524" s="154"/>
      <c r="BV524" s="154"/>
      <c r="BW524" s="154"/>
      <c r="BX524" s="154"/>
      <c r="BY524" s="154"/>
      <c r="BZ524" s="154"/>
      <c r="CA524" s="154"/>
    </row>
    <row r="525" spans="2:107" s="151" customFormat="1" ht="12.75" customHeight="1" x14ac:dyDescent="0.2">
      <c r="B525" s="98"/>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159"/>
      <c r="BM525" s="154"/>
      <c r="BN525" s="154"/>
      <c r="BO525" s="154"/>
      <c r="BP525" s="154"/>
      <c r="BQ525" s="154"/>
      <c r="BR525" s="154"/>
      <c r="BS525" s="154"/>
      <c r="BT525" s="154"/>
      <c r="BU525" s="154"/>
      <c r="BV525" s="154"/>
      <c r="BW525" s="154"/>
      <c r="BX525" s="154"/>
      <c r="BY525" s="154"/>
      <c r="BZ525" s="154"/>
      <c r="CA525" s="154"/>
    </row>
    <row r="526" spans="2:107" s="151" customFormat="1" ht="12.75" customHeight="1" x14ac:dyDescent="0.2">
      <c r="B526" s="98"/>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159"/>
      <c r="BM526" s="154"/>
      <c r="BN526" s="154"/>
      <c r="BO526" s="154"/>
      <c r="BP526" s="154"/>
      <c r="BQ526" s="154"/>
      <c r="BR526" s="154"/>
      <c r="BS526" s="154"/>
      <c r="BT526" s="154"/>
      <c r="BU526" s="154"/>
      <c r="BV526" s="154"/>
      <c r="BW526" s="154"/>
      <c r="BX526" s="154"/>
      <c r="BY526" s="154"/>
      <c r="BZ526" s="154"/>
      <c r="CA526" s="154"/>
    </row>
    <row r="527" spans="2:107" s="151" customFormat="1" ht="12.75" customHeight="1" x14ac:dyDescent="0.2">
      <c r="B527" s="98"/>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159"/>
      <c r="BM527" s="154"/>
      <c r="BN527" s="154"/>
      <c r="BO527" s="154"/>
      <c r="BP527" s="154"/>
      <c r="BQ527" s="154"/>
      <c r="BR527" s="154"/>
      <c r="BS527" s="154"/>
      <c r="BT527" s="154"/>
      <c r="BU527" s="91"/>
      <c r="BV527" s="91"/>
      <c r="BW527" s="91"/>
      <c r="BX527" s="91"/>
      <c r="BY527" s="91"/>
      <c r="BZ527" s="91"/>
      <c r="CA527" s="91"/>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row>
    <row r="528" spans="2:107" s="151" customFormat="1" ht="12.75" customHeight="1" x14ac:dyDescent="0.2">
      <c r="B528" s="98"/>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159"/>
      <c r="BM528" s="154"/>
      <c r="BN528" s="154"/>
      <c r="BO528" s="154"/>
      <c r="BP528" s="154"/>
      <c r="BQ528" s="154"/>
      <c r="BR528" s="154"/>
      <c r="BS528" s="154"/>
      <c r="BT528" s="154"/>
      <c r="BU528" s="91"/>
      <c r="BV528" s="91"/>
      <c r="BW528" s="91"/>
      <c r="BX528" s="91"/>
      <c r="BY528" s="91"/>
      <c r="BZ528" s="91"/>
      <c r="CA528" s="91"/>
      <c r="CB528" s="96"/>
      <c r="CC528" s="96"/>
      <c r="CD528" s="96"/>
      <c r="CE528" s="96"/>
      <c r="CF528" s="96"/>
      <c r="CG528" s="96"/>
      <c r="CH528" s="96"/>
      <c r="CI528" s="96"/>
      <c r="CJ528" s="96"/>
      <c r="CK528" s="96"/>
      <c r="CL528" s="96"/>
      <c r="CM528" s="96"/>
      <c r="CN528" s="96"/>
      <c r="CO528" s="96"/>
      <c r="CP528" s="96"/>
      <c r="CQ528" s="96"/>
      <c r="CR528" s="96"/>
      <c r="CS528" s="96"/>
      <c r="CT528" s="96"/>
      <c r="CU528" s="96"/>
      <c r="CV528" s="96"/>
      <c r="CW528" s="96"/>
      <c r="CX528" s="96"/>
      <c r="CY528" s="96"/>
      <c r="CZ528" s="96"/>
      <c r="DA528" s="96"/>
      <c r="DB528" s="96"/>
      <c r="DC528" s="96"/>
    </row>
    <row r="530" spans="1:107" ht="12.75" customHeight="1" x14ac:dyDescent="0.2">
      <c r="A530" s="106" t="s">
        <v>57</v>
      </c>
    </row>
    <row r="531" spans="1:107" ht="12.75" customHeight="1" x14ac:dyDescent="0.2">
      <c r="B531" s="98" t="s">
        <v>56</v>
      </c>
      <c r="C531" s="91" t="s">
        <v>32</v>
      </c>
      <c r="D531" s="91" t="s">
        <v>32</v>
      </c>
      <c r="E531" s="91" t="s">
        <v>32</v>
      </c>
      <c r="F531" s="91" t="s">
        <v>32</v>
      </c>
      <c r="G531" s="91">
        <v>113902.29037570267</v>
      </c>
      <c r="H531" s="91">
        <v>113225</v>
      </c>
      <c r="I531" s="91">
        <v>111656</v>
      </c>
      <c r="J531" s="91">
        <v>109636</v>
      </c>
      <c r="K531" s="91">
        <v>107751</v>
      </c>
      <c r="L531" s="91">
        <v>105696</v>
      </c>
      <c r="M531" s="91">
        <v>103957</v>
      </c>
      <c r="N531" s="91">
        <v>101659</v>
      </c>
      <c r="O531" s="91">
        <v>99734</v>
      </c>
      <c r="P531" s="91">
        <v>97444</v>
      </c>
      <c r="Q531" s="91">
        <v>95410</v>
      </c>
      <c r="R531" s="91">
        <v>93016</v>
      </c>
      <c r="S531" s="91">
        <v>90900</v>
      </c>
      <c r="T531" s="91">
        <v>88509</v>
      </c>
      <c r="U531" s="91">
        <v>86489</v>
      </c>
      <c r="V531" s="91">
        <v>84346</v>
      </c>
      <c r="W531" s="91">
        <v>82250</v>
      </c>
      <c r="X531" s="91">
        <v>79985</v>
      </c>
      <c r="Y531" s="91">
        <v>77485</v>
      </c>
      <c r="Z531" s="91">
        <v>75242</v>
      </c>
      <c r="AA531" s="91">
        <v>72979</v>
      </c>
      <c r="AB531" s="91">
        <v>70905</v>
      </c>
      <c r="AC531" s="91">
        <v>69014</v>
      </c>
      <c r="AD531" s="91">
        <v>67730</v>
      </c>
      <c r="AE531" s="91">
        <v>65973</v>
      </c>
      <c r="AF531" s="91">
        <v>63927</v>
      </c>
      <c r="AG531" s="91">
        <v>62232</v>
      </c>
      <c r="AH531" s="91">
        <f t="shared" ref="AH531:AH540" si="5">AH489+AH510</f>
        <v>60417</v>
      </c>
      <c r="AI531" s="91">
        <v>58895</v>
      </c>
      <c r="AJ531" s="91">
        <v>57313</v>
      </c>
      <c r="AK531" s="91">
        <v>56064</v>
      </c>
      <c r="AL531" s="91">
        <v>54716</v>
      </c>
      <c r="AM531" s="91">
        <f>AM489+AM510</f>
        <v>53973</v>
      </c>
      <c r="AN531" s="91">
        <f t="shared" ref="AN531:BK540" si="6">AN489+AN510</f>
        <v>54130</v>
      </c>
      <c r="AO531" s="91">
        <f t="shared" si="6"/>
        <v>54199.499199371276</v>
      </c>
      <c r="AP531" s="91">
        <f t="shared" si="6"/>
        <v>53809.306555338277</v>
      </c>
      <c r="AQ531" s="91">
        <f t="shared" si="6"/>
        <v>53383.256568502271</v>
      </c>
      <c r="AR531" s="91">
        <f t="shared" si="6"/>
        <v>52729.414074475702</v>
      </c>
      <c r="AS531" s="91">
        <f t="shared" si="6"/>
        <v>52153.844390548475</v>
      </c>
      <c r="AT531" s="91">
        <f t="shared" si="6"/>
        <v>51442.648109765651</v>
      </c>
      <c r="AU531" s="91">
        <f t="shared" si="6"/>
        <v>50868.001907214537</v>
      </c>
      <c r="AV531" s="91">
        <f t="shared" si="6"/>
        <v>50268.350942264799</v>
      </c>
      <c r="AW531" s="91">
        <f t="shared" si="6"/>
        <v>49846.626524688196</v>
      </c>
      <c r="AX531" s="91">
        <f t="shared" si="6"/>
        <v>49388.525519275965</v>
      </c>
      <c r="AY531" s="91">
        <f t="shared" si="6"/>
        <v>49087.202093040105</v>
      </c>
      <c r="AZ531" s="91">
        <f t="shared" si="6"/>
        <v>48773.28265381878</v>
      </c>
      <c r="BA531" s="91">
        <f t="shared" si="6"/>
        <v>48486.308197336461</v>
      </c>
      <c r="BB531" s="91">
        <f t="shared" si="6"/>
        <v>48182.458422383497</v>
      </c>
      <c r="BC531" s="91">
        <f t="shared" si="6"/>
        <v>48000.282866102658</v>
      </c>
      <c r="BD531" s="91">
        <f t="shared" si="6"/>
        <v>47807.572847795636</v>
      </c>
      <c r="BE531" s="91">
        <f t="shared" si="6"/>
        <v>47725.123726991864</v>
      </c>
      <c r="BF531" s="91">
        <f t="shared" si="6"/>
        <v>47589.384003735904</v>
      </c>
      <c r="BG531" s="91">
        <f t="shared" si="6"/>
        <v>47546.961241169745</v>
      </c>
      <c r="BH531" s="91">
        <f t="shared" si="6"/>
        <v>47534.203167964668</v>
      </c>
      <c r="BI531" s="91">
        <f t="shared" si="6"/>
        <v>47612.434658706254</v>
      </c>
      <c r="BJ531" s="91">
        <f t="shared" si="6"/>
        <v>47678.31004875408</v>
      </c>
      <c r="BK531" s="91">
        <f t="shared" si="6"/>
        <v>47808.330575930595</v>
      </c>
    </row>
    <row r="532" spans="1:107" ht="12.75" customHeight="1" x14ac:dyDescent="0.2">
      <c r="B532" s="98" t="s">
        <v>49</v>
      </c>
      <c r="C532" s="91" t="s">
        <v>32</v>
      </c>
      <c r="D532" s="91" t="s">
        <v>32</v>
      </c>
      <c r="E532" s="91" t="s">
        <v>32</v>
      </c>
      <c r="F532" s="91" t="s">
        <v>32</v>
      </c>
      <c r="G532" s="91">
        <v>77121.611586320098</v>
      </c>
      <c r="H532" s="91">
        <v>76495</v>
      </c>
      <c r="I532" s="91">
        <v>75153</v>
      </c>
      <c r="J532" s="91">
        <v>73864</v>
      </c>
      <c r="K532" s="91">
        <v>72521</v>
      </c>
      <c r="L532" s="91">
        <v>71236</v>
      </c>
      <c r="M532" s="91">
        <v>69900</v>
      </c>
      <c r="N532" s="91">
        <v>68425</v>
      </c>
      <c r="O532" s="91">
        <v>67131</v>
      </c>
      <c r="P532" s="91">
        <v>65548</v>
      </c>
      <c r="Q532" s="91">
        <v>64097</v>
      </c>
      <c r="R532" s="91">
        <v>62553</v>
      </c>
      <c r="S532" s="91">
        <v>61030</v>
      </c>
      <c r="T532" s="91">
        <v>59428</v>
      </c>
      <c r="U532" s="91">
        <v>58024</v>
      </c>
      <c r="V532" s="91">
        <v>56445</v>
      </c>
      <c r="W532" s="91">
        <v>54991</v>
      </c>
      <c r="X532" s="91">
        <v>53375</v>
      </c>
      <c r="Y532" s="91">
        <v>51740</v>
      </c>
      <c r="Z532" s="91">
        <v>50163</v>
      </c>
      <c r="AA532" s="91">
        <v>48623</v>
      </c>
      <c r="AB532" s="91">
        <v>47185</v>
      </c>
      <c r="AC532" s="91">
        <v>45783</v>
      </c>
      <c r="AD532" s="91">
        <v>44841</v>
      </c>
      <c r="AE532" s="91">
        <v>43574</v>
      </c>
      <c r="AF532" s="91">
        <v>42110</v>
      </c>
      <c r="AG532" s="91">
        <v>40835</v>
      </c>
      <c r="AH532" s="91">
        <f t="shared" si="5"/>
        <v>39584</v>
      </c>
      <c r="AI532" s="91">
        <v>38455</v>
      </c>
      <c r="AJ532" s="91">
        <v>37176</v>
      </c>
      <c r="AK532" s="91">
        <v>36444</v>
      </c>
      <c r="AL532" s="91">
        <v>35472</v>
      </c>
      <c r="AM532" s="91">
        <f t="shared" ref="AM532:BB540" si="7">AM490+AM511</f>
        <v>34740</v>
      </c>
      <c r="AN532" s="91">
        <f t="shared" si="7"/>
        <v>34590</v>
      </c>
      <c r="AO532" s="91">
        <f t="shared" si="7"/>
        <v>34434.422164666714</v>
      </c>
      <c r="AP532" s="91">
        <f t="shared" si="7"/>
        <v>34015.91024453516</v>
      </c>
      <c r="AQ532" s="91">
        <f t="shared" si="7"/>
        <v>33606.420349979897</v>
      </c>
      <c r="AR532" s="91">
        <f t="shared" si="7"/>
        <v>33063.802120234825</v>
      </c>
      <c r="AS532" s="91">
        <f t="shared" si="7"/>
        <v>32601.46848473536</v>
      </c>
      <c r="AT532" s="91">
        <f t="shared" si="7"/>
        <v>32056.544958662696</v>
      </c>
      <c r="AU532" s="91">
        <f t="shared" si="7"/>
        <v>31613.414584014467</v>
      </c>
      <c r="AV532" s="91">
        <f t="shared" si="7"/>
        <v>31143.144494933924</v>
      </c>
      <c r="AW532" s="91">
        <f t="shared" si="7"/>
        <v>30787.971763054742</v>
      </c>
      <c r="AX532" s="91">
        <f t="shared" si="7"/>
        <v>30421.441146890473</v>
      </c>
      <c r="AY532" s="91">
        <f t="shared" si="7"/>
        <v>30159.698994067854</v>
      </c>
      <c r="AZ532" s="91">
        <f t="shared" si="7"/>
        <v>29888.568247739815</v>
      </c>
      <c r="BA532" s="91">
        <f t="shared" si="7"/>
        <v>29643.844280138808</v>
      </c>
      <c r="BB532" s="91">
        <f t="shared" si="7"/>
        <v>29358.111215881814</v>
      </c>
      <c r="BC532" s="91">
        <f t="shared" si="6"/>
        <v>29159.432182227043</v>
      </c>
      <c r="BD532" s="91">
        <f t="shared" si="6"/>
        <v>28984.505555117787</v>
      </c>
      <c r="BE532" s="91">
        <f t="shared" si="6"/>
        <v>28871.816416143149</v>
      </c>
      <c r="BF532" s="91">
        <f t="shared" si="6"/>
        <v>28750.272401086655</v>
      </c>
      <c r="BG532" s="91">
        <f t="shared" si="6"/>
        <v>28690.35206158091</v>
      </c>
      <c r="BH532" s="91">
        <f t="shared" si="6"/>
        <v>28628.002593895922</v>
      </c>
      <c r="BI532" s="91">
        <f t="shared" si="6"/>
        <v>28617.637164405671</v>
      </c>
      <c r="BJ532" s="91">
        <f t="shared" si="6"/>
        <v>28603.206569694939</v>
      </c>
      <c r="BK532" s="91">
        <f t="shared" si="6"/>
        <v>28636.649823028816</v>
      </c>
    </row>
    <row r="533" spans="1:107" ht="12.75" customHeight="1" x14ac:dyDescent="0.2">
      <c r="B533" s="98" t="s">
        <v>50</v>
      </c>
      <c r="C533" s="91" t="s">
        <v>32</v>
      </c>
      <c r="D533" s="91" t="s">
        <v>32</v>
      </c>
      <c r="E533" s="91" t="s">
        <v>32</v>
      </c>
      <c r="F533" s="91" t="s">
        <v>32</v>
      </c>
      <c r="G533" s="91">
        <v>73796.967085802389</v>
      </c>
      <c r="H533" s="91">
        <v>74409</v>
      </c>
      <c r="I533" s="91">
        <v>73985</v>
      </c>
      <c r="J533" s="91">
        <v>73338</v>
      </c>
      <c r="K533" s="91">
        <v>72798</v>
      </c>
      <c r="L533" s="91">
        <v>72248</v>
      </c>
      <c r="M533" s="91">
        <v>71767</v>
      </c>
      <c r="N533" s="91">
        <v>70963</v>
      </c>
      <c r="O533" s="91">
        <v>70001</v>
      </c>
      <c r="P533" s="91">
        <v>69167</v>
      </c>
      <c r="Q533" s="91">
        <v>68184</v>
      </c>
      <c r="R533" s="91">
        <v>67114</v>
      </c>
      <c r="S533" s="91">
        <v>66198</v>
      </c>
      <c r="T533" s="91">
        <v>65137</v>
      </c>
      <c r="U533" s="91">
        <v>64106</v>
      </c>
      <c r="V533" s="91">
        <v>63295</v>
      </c>
      <c r="W533" s="91">
        <v>62239</v>
      </c>
      <c r="X533" s="91">
        <v>61410</v>
      </c>
      <c r="Y533" s="91">
        <v>60429</v>
      </c>
      <c r="Z533" s="91">
        <v>59460</v>
      </c>
      <c r="AA533" s="91">
        <v>58624</v>
      </c>
      <c r="AB533" s="91">
        <v>57769</v>
      </c>
      <c r="AC533" s="91">
        <v>56987</v>
      </c>
      <c r="AD533" s="91">
        <v>57448</v>
      </c>
      <c r="AE533" s="91">
        <v>57091</v>
      </c>
      <c r="AF533" s="91">
        <v>56435</v>
      </c>
      <c r="AG533" s="91">
        <v>55935</v>
      </c>
      <c r="AH533" s="91">
        <f t="shared" si="5"/>
        <v>55477</v>
      </c>
      <c r="AI533" s="91">
        <v>55008</v>
      </c>
      <c r="AJ533" s="91">
        <v>54868</v>
      </c>
      <c r="AK533" s="91">
        <v>54825</v>
      </c>
      <c r="AL533" s="91">
        <v>54969</v>
      </c>
      <c r="AM533" s="91">
        <f t="shared" si="7"/>
        <v>55657</v>
      </c>
      <c r="AN533" s="91">
        <f t="shared" si="6"/>
        <v>57775</v>
      </c>
      <c r="AO533" s="91">
        <f t="shared" si="6"/>
        <v>59410.985901161199</v>
      </c>
      <c r="AP533" s="91">
        <f t="shared" si="6"/>
        <v>60395.692589033963</v>
      </c>
      <c r="AQ533" s="91">
        <f t="shared" si="6"/>
        <v>61088.788522796749</v>
      </c>
      <c r="AR533" s="91">
        <f t="shared" si="6"/>
        <v>61275.165907183167</v>
      </c>
      <c r="AS533" s="91">
        <f t="shared" si="6"/>
        <v>61363.712107830324</v>
      </c>
      <c r="AT533" s="91">
        <f t="shared" si="6"/>
        <v>61317.336313892272</v>
      </c>
      <c r="AU533" s="91">
        <f t="shared" si="6"/>
        <v>61278.609561100733</v>
      </c>
      <c r="AV533" s="91">
        <f t="shared" si="6"/>
        <v>61211.190437836703</v>
      </c>
      <c r="AW533" s="91">
        <f t="shared" si="6"/>
        <v>61253.415312393467</v>
      </c>
      <c r="AX533" s="91">
        <f t="shared" si="6"/>
        <v>61268.216935151097</v>
      </c>
      <c r="AY533" s="91">
        <f t="shared" si="6"/>
        <v>61365.053963449522</v>
      </c>
      <c r="AZ533" s="91">
        <f t="shared" si="6"/>
        <v>61435.365933688285</v>
      </c>
      <c r="BA533" s="91">
        <f t="shared" si="6"/>
        <v>61407.344006751373</v>
      </c>
      <c r="BB533" s="91">
        <f t="shared" si="6"/>
        <v>61360.636878972888</v>
      </c>
      <c r="BC533" s="91">
        <f t="shared" si="6"/>
        <v>61383.120918056899</v>
      </c>
      <c r="BD533" s="91">
        <f t="shared" si="6"/>
        <v>61382.008932745193</v>
      </c>
      <c r="BE533" s="91">
        <f t="shared" si="6"/>
        <v>61444.654747122637</v>
      </c>
      <c r="BF533" s="91">
        <f t="shared" si="6"/>
        <v>61437.897549314803</v>
      </c>
      <c r="BG533" s="91">
        <f t="shared" si="6"/>
        <v>61505.641460964529</v>
      </c>
      <c r="BH533" s="91">
        <f t="shared" si="6"/>
        <v>61590.379587720141</v>
      </c>
      <c r="BI533" s="91">
        <f t="shared" si="6"/>
        <v>61726.883848326179</v>
      </c>
      <c r="BJ533" s="91">
        <f t="shared" si="6"/>
        <v>61844.424777036344</v>
      </c>
      <c r="BK533" s="91">
        <f t="shared" si="6"/>
        <v>62030.481906027839</v>
      </c>
    </row>
    <row r="534" spans="1:107" ht="12.75" customHeight="1" x14ac:dyDescent="0.2">
      <c r="B534" s="98" t="s">
        <v>51</v>
      </c>
      <c r="C534" s="91" t="s">
        <v>32</v>
      </c>
      <c r="D534" s="91" t="s">
        <v>32</v>
      </c>
      <c r="E534" s="91" t="s">
        <v>32</v>
      </c>
      <c r="F534" s="91" t="s">
        <v>32</v>
      </c>
      <c r="G534" s="91">
        <v>27977.872791384842</v>
      </c>
      <c r="H534" s="91">
        <v>27598</v>
      </c>
      <c r="I534" s="91">
        <v>27145</v>
      </c>
      <c r="J534" s="91">
        <v>26654</v>
      </c>
      <c r="K534" s="91">
        <v>26301</v>
      </c>
      <c r="L534" s="91">
        <v>25892</v>
      </c>
      <c r="M534" s="91">
        <v>25527</v>
      </c>
      <c r="N534" s="91">
        <v>24950</v>
      </c>
      <c r="O534" s="91">
        <v>24552</v>
      </c>
      <c r="P534" s="91">
        <v>24072</v>
      </c>
      <c r="Q534" s="91">
        <v>23624</v>
      </c>
      <c r="R534" s="91">
        <v>23121</v>
      </c>
      <c r="S534" s="91">
        <v>22608</v>
      </c>
      <c r="T534" s="91">
        <v>22003</v>
      </c>
      <c r="U534" s="91">
        <v>21455</v>
      </c>
      <c r="V534" s="91">
        <v>20959</v>
      </c>
      <c r="W534" s="91">
        <v>20427</v>
      </c>
      <c r="X534" s="91">
        <v>19853</v>
      </c>
      <c r="Y534" s="91">
        <v>19299</v>
      </c>
      <c r="Z534" s="91">
        <v>18736</v>
      </c>
      <c r="AA534" s="91">
        <v>18203</v>
      </c>
      <c r="AB534" s="91">
        <v>17705</v>
      </c>
      <c r="AC534" s="91">
        <v>17249</v>
      </c>
      <c r="AD534" s="91">
        <v>17116</v>
      </c>
      <c r="AE534" s="91">
        <v>16729</v>
      </c>
      <c r="AF534" s="91">
        <v>16286</v>
      </c>
      <c r="AG534" s="91">
        <v>15889</v>
      </c>
      <c r="AH534" s="91">
        <f t="shared" si="5"/>
        <v>15515</v>
      </c>
      <c r="AI534" s="91">
        <v>15156</v>
      </c>
      <c r="AJ534" s="91">
        <v>14771</v>
      </c>
      <c r="AK534" s="91">
        <v>14520</v>
      </c>
      <c r="AL534" s="91">
        <v>14285</v>
      </c>
      <c r="AM534" s="91">
        <f t="shared" si="7"/>
        <v>14155</v>
      </c>
      <c r="AN534" s="91">
        <f t="shared" si="6"/>
        <v>14174</v>
      </c>
      <c r="AO534" s="91">
        <f t="shared" si="6"/>
        <v>14187.585470876002</v>
      </c>
      <c r="AP534" s="91">
        <f t="shared" si="6"/>
        <v>14104.657754993044</v>
      </c>
      <c r="AQ534" s="91">
        <f t="shared" si="6"/>
        <v>14025.785283102596</v>
      </c>
      <c r="AR534" s="91">
        <f t="shared" si="6"/>
        <v>13898.020690835659</v>
      </c>
      <c r="AS534" s="91">
        <f t="shared" si="6"/>
        <v>13806.859818633966</v>
      </c>
      <c r="AT534" s="91">
        <f t="shared" si="6"/>
        <v>13680.244183634612</v>
      </c>
      <c r="AU534" s="91">
        <f t="shared" si="6"/>
        <v>13579.425624019914</v>
      </c>
      <c r="AV534" s="91">
        <f t="shared" si="6"/>
        <v>13462.811876791233</v>
      </c>
      <c r="AW534" s="91">
        <f t="shared" si="6"/>
        <v>13387.643174921239</v>
      </c>
      <c r="AX534" s="91">
        <f t="shared" si="6"/>
        <v>13305.668738795226</v>
      </c>
      <c r="AY534" s="91">
        <f t="shared" si="6"/>
        <v>13257.462629360092</v>
      </c>
      <c r="AZ534" s="91">
        <f t="shared" si="6"/>
        <v>13199.41926026995</v>
      </c>
      <c r="BA534" s="91">
        <f t="shared" si="6"/>
        <v>13149.861502391734</v>
      </c>
      <c r="BB534" s="91">
        <f t="shared" si="6"/>
        <v>13088.765896928158</v>
      </c>
      <c r="BC534" s="91">
        <f t="shared" si="6"/>
        <v>13046.638430599367</v>
      </c>
      <c r="BD534" s="91">
        <f t="shared" si="6"/>
        <v>12998.996609341661</v>
      </c>
      <c r="BE534" s="91">
        <f t="shared" si="6"/>
        <v>12977.530791651319</v>
      </c>
      <c r="BF534" s="91">
        <f t="shared" si="6"/>
        <v>12953.642146268034</v>
      </c>
      <c r="BG534" s="91">
        <f t="shared" si="6"/>
        <v>12951.516988268972</v>
      </c>
      <c r="BH534" s="91">
        <f t="shared" si="6"/>
        <v>12915.449395801264</v>
      </c>
      <c r="BI534" s="91">
        <f t="shared" si="6"/>
        <v>12898.411417732783</v>
      </c>
      <c r="BJ534" s="91">
        <f t="shared" si="6"/>
        <v>12876.341937700929</v>
      </c>
      <c r="BK534" s="91">
        <f t="shared" si="6"/>
        <v>12870.251050363247</v>
      </c>
    </row>
    <row r="535" spans="1:107" ht="12.75" customHeight="1" x14ac:dyDescent="0.2">
      <c r="B535" s="98" t="s">
        <v>52</v>
      </c>
      <c r="C535" s="91" t="s">
        <v>32</v>
      </c>
      <c r="D535" s="91" t="s">
        <v>32</v>
      </c>
      <c r="E535" s="91" t="s">
        <v>32</v>
      </c>
      <c r="F535" s="91" t="s">
        <v>32</v>
      </c>
      <c r="G535" s="91">
        <v>29342.186585792326</v>
      </c>
      <c r="H535" s="91">
        <v>29338</v>
      </c>
      <c r="I535" s="91">
        <v>28995</v>
      </c>
      <c r="J535" s="91">
        <v>28699</v>
      </c>
      <c r="K535" s="91">
        <v>28485</v>
      </c>
      <c r="L535" s="91">
        <v>28032</v>
      </c>
      <c r="M535" s="91">
        <v>27689</v>
      </c>
      <c r="N535" s="91">
        <v>27195</v>
      </c>
      <c r="O535" s="91">
        <v>26776</v>
      </c>
      <c r="P535" s="91">
        <v>26335</v>
      </c>
      <c r="Q535" s="91">
        <v>25823</v>
      </c>
      <c r="R535" s="91">
        <v>25363</v>
      </c>
      <c r="S535" s="91">
        <v>24835</v>
      </c>
      <c r="T535" s="91">
        <v>24281</v>
      </c>
      <c r="U535" s="91">
        <v>23773</v>
      </c>
      <c r="V535" s="91">
        <v>23233</v>
      </c>
      <c r="W535" s="91">
        <v>22696</v>
      </c>
      <c r="X535" s="91">
        <v>22172</v>
      </c>
      <c r="Y535" s="91">
        <v>21758</v>
      </c>
      <c r="Z535" s="91">
        <v>21309</v>
      </c>
      <c r="AA535" s="91">
        <v>20941</v>
      </c>
      <c r="AB535" s="91">
        <v>20521</v>
      </c>
      <c r="AC535" s="91">
        <v>20192</v>
      </c>
      <c r="AD535" s="91">
        <v>20309</v>
      </c>
      <c r="AE535" s="91">
        <v>20020</v>
      </c>
      <c r="AF535" s="91">
        <v>19667</v>
      </c>
      <c r="AG535" s="91">
        <v>19286</v>
      </c>
      <c r="AH535" s="91">
        <f t="shared" si="5"/>
        <v>19020</v>
      </c>
      <c r="AI535" s="91">
        <v>18757</v>
      </c>
      <c r="AJ535" s="91">
        <v>18396</v>
      </c>
      <c r="AK535" s="91">
        <v>18210</v>
      </c>
      <c r="AL535" s="91">
        <v>18071</v>
      </c>
      <c r="AM535" s="91">
        <f t="shared" si="7"/>
        <v>18066</v>
      </c>
      <c r="AN535" s="91">
        <f t="shared" si="6"/>
        <v>18322</v>
      </c>
      <c r="AO535" s="91">
        <f t="shared" si="6"/>
        <v>18537.4744963181</v>
      </c>
      <c r="AP535" s="91">
        <f t="shared" si="6"/>
        <v>18596.188092887565</v>
      </c>
      <c r="AQ535" s="91">
        <f t="shared" si="6"/>
        <v>18607.568551681903</v>
      </c>
      <c r="AR535" s="91">
        <f t="shared" si="6"/>
        <v>18535.478036902619</v>
      </c>
      <c r="AS535" s="91">
        <f t="shared" si="6"/>
        <v>18465.425476983401</v>
      </c>
      <c r="AT535" s="91">
        <f t="shared" si="6"/>
        <v>18331.396897907551</v>
      </c>
      <c r="AU535" s="91">
        <f t="shared" si="6"/>
        <v>18221.404505928382</v>
      </c>
      <c r="AV535" s="91">
        <f t="shared" si="6"/>
        <v>18098.759872011382</v>
      </c>
      <c r="AW535" s="91">
        <f t="shared" si="6"/>
        <v>18019.936466992389</v>
      </c>
      <c r="AX535" s="91">
        <f t="shared" si="6"/>
        <v>17915.957919536966</v>
      </c>
      <c r="AY535" s="91">
        <f t="shared" si="6"/>
        <v>17835.536769724109</v>
      </c>
      <c r="AZ535" s="91">
        <f t="shared" si="6"/>
        <v>17743.08294651964</v>
      </c>
      <c r="BA535" s="91">
        <f t="shared" si="6"/>
        <v>17644.11151941651</v>
      </c>
      <c r="BB535" s="91">
        <f t="shared" si="6"/>
        <v>17533.065544786761</v>
      </c>
      <c r="BC535" s="91">
        <f t="shared" si="6"/>
        <v>17448.669541393119</v>
      </c>
      <c r="BD535" s="91">
        <f t="shared" si="6"/>
        <v>17342.718919975589</v>
      </c>
      <c r="BE535" s="91">
        <f t="shared" si="6"/>
        <v>17258.612007165135</v>
      </c>
      <c r="BF535" s="91">
        <f t="shared" si="6"/>
        <v>17169.239199653464</v>
      </c>
      <c r="BG535" s="91">
        <f t="shared" si="6"/>
        <v>17097.723215268015</v>
      </c>
      <c r="BH535" s="91">
        <f t="shared" si="6"/>
        <v>17013.608411231657</v>
      </c>
      <c r="BI535" s="91">
        <f t="shared" si="6"/>
        <v>16950.59558456541</v>
      </c>
      <c r="BJ535" s="91">
        <f t="shared" si="6"/>
        <v>16876.226811327768</v>
      </c>
      <c r="BK535" s="91">
        <f t="shared" si="6"/>
        <v>16817.29707513277</v>
      </c>
    </row>
    <row r="536" spans="1:107" ht="12.75" customHeight="1" x14ac:dyDescent="0.2">
      <c r="B536" s="98" t="s">
        <v>53</v>
      </c>
      <c r="C536" s="91" t="s">
        <v>32</v>
      </c>
      <c r="D536" s="91" t="s">
        <v>32</v>
      </c>
      <c r="E536" s="91" t="s">
        <v>32</v>
      </c>
      <c r="F536" s="91" t="s">
        <v>32</v>
      </c>
      <c r="G536" s="91">
        <v>11375.081622555152</v>
      </c>
      <c r="H536" s="91">
        <v>11350</v>
      </c>
      <c r="I536" s="91">
        <v>11095</v>
      </c>
      <c r="J536" s="91">
        <v>10884</v>
      </c>
      <c r="K536" s="91">
        <v>10839</v>
      </c>
      <c r="L536" s="91">
        <v>10559</v>
      </c>
      <c r="M536" s="91">
        <v>10378</v>
      </c>
      <c r="N536" s="91">
        <v>10221</v>
      </c>
      <c r="O536" s="91">
        <v>9988</v>
      </c>
      <c r="P536" s="91">
        <v>9774</v>
      </c>
      <c r="Q536" s="91">
        <v>9523</v>
      </c>
      <c r="R536" s="91">
        <v>9319</v>
      </c>
      <c r="S536" s="91">
        <v>9053</v>
      </c>
      <c r="T536" s="91">
        <v>8775</v>
      </c>
      <c r="U536" s="91">
        <v>8593</v>
      </c>
      <c r="V536" s="91">
        <v>8396</v>
      </c>
      <c r="W536" s="91">
        <v>8155</v>
      </c>
      <c r="X536" s="91">
        <v>7932</v>
      </c>
      <c r="Y536" s="91">
        <v>7720</v>
      </c>
      <c r="Z536" s="91">
        <v>7517</v>
      </c>
      <c r="AA536" s="91">
        <v>7268</v>
      </c>
      <c r="AB536" s="91">
        <v>7064</v>
      </c>
      <c r="AC536" s="91">
        <v>6842</v>
      </c>
      <c r="AD536" s="91">
        <v>6840</v>
      </c>
      <c r="AE536" s="91">
        <v>6693</v>
      </c>
      <c r="AF536" s="91">
        <v>6545</v>
      </c>
      <c r="AG536" s="91">
        <v>6426</v>
      </c>
      <c r="AH536" s="91">
        <f t="shared" si="5"/>
        <v>6286</v>
      </c>
      <c r="AI536" s="91">
        <v>6162</v>
      </c>
      <c r="AJ536" s="91">
        <v>6003</v>
      </c>
      <c r="AK536" s="91">
        <v>5891</v>
      </c>
      <c r="AL536" s="91">
        <v>5799</v>
      </c>
      <c r="AM536" s="91">
        <f t="shared" si="7"/>
        <v>5743</v>
      </c>
      <c r="AN536" s="91">
        <f t="shared" si="6"/>
        <v>5733</v>
      </c>
      <c r="AO536" s="91">
        <f t="shared" si="6"/>
        <v>5744.1611364427736</v>
      </c>
      <c r="AP536" s="91">
        <f t="shared" si="6"/>
        <v>5718.9129503053127</v>
      </c>
      <c r="AQ536" s="91">
        <f t="shared" si="6"/>
        <v>5694.2527259300214</v>
      </c>
      <c r="AR536" s="91">
        <f t="shared" si="6"/>
        <v>5648.7297704798166</v>
      </c>
      <c r="AS536" s="91">
        <f t="shared" si="6"/>
        <v>5608.925909932359</v>
      </c>
      <c r="AT536" s="91">
        <f t="shared" si="6"/>
        <v>5551.9699651998835</v>
      </c>
      <c r="AU536" s="91">
        <f t="shared" si="6"/>
        <v>5503.4814026485983</v>
      </c>
      <c r="AV536" s="91">
        <f t="shared" si="6"/>
        <v>5450.3651853899519</v>
      </c>
      <c r="AW536" s="91">
        <f t="shared" si="6"/>
        <v>5410.2796805047801</v>
      </c>
      <c r="AX536" s="91">
        <f t="shared" si="6"/>
        <v>5362.3958329660363</v>
      </c>
      <c r="AY536" s="91">
        <f t="shared" si="6"/>
        <v>5326.8025726656942</v>
      </c>
      <c r="AZ536" s="91">
        <f t="shared" si="6"/>
        <v>5288.7562474092229</v>
      </c>
      <c r="BA536" s="91">
        <f t="shared" si="6"/>
        <v>5251.3378007934798</v>
      </c>
      <c r="BB536" s="91">
        <f t="shared" si="6"/>
        <v>5208.3922839504139</v>
      </c>
      <c r="BC536" s="91">
        <f t="shared" si="6"/>
        <v>5170.9957568374393</v>
      </c>
      <c r="BD536" s="91">
        <f t="shared" si="6"/>
        <v>5131.7341393194838</v>
      </c>
      <c r="BE536" s="91">
        <f t="shared" si="6"/>
        <v>5103.2989887798531</v>
      </c>
      <c r="BF536" s="91">
        <f t="shared" si="6"/>
        <v>5069.4112963476182</v>
      </c>
      <c r="BG536" s="91">
        <f t="shared" si="6"/>
        <v>5040.6734259239756</v>
      </c>
      <c r="BH536" s="91">
        <f t="shared" si="6"/>
        <v>5007.1357247423621</v>
      </c>
      <c r="BI536" s="91">
        <f t="shared" si="6"/>
        <v>4979.0112461564086</v>
      </c>
      <c r="BJ536" s="91">
        <f t="shared" si="6"/>
        <v>4947.6506022247504</v>
      </c>
      <c r="BK536" s="91">
        <f t="shared" si="6"/>
        <v>4921.2801088218312</v>
      </c>
    </row>
    <row r="537" spans="1:107" ht="12.75" customHeight="1" x14ac:dyDescent="0.2">
      <c r="B537" s="98" t="s">
        <v>54</v>
      </c>
      <c r="C537" s="91" t="s">
        <v>32</v>
      </c>
      <c r="D537" s="91" t="s">
        <v>32</v>
      </c>
      <c r="E537" s="91" t="s">
        <v>32</v>
      </c>
      <c r="F537" s="91" t="s">
        <v>32</v>
      </c>
      <c r="G537" s="91">
        <v>1195.1876091467707</v>
      </c>
      <c r="H537" s="91">
        <v>1296</v>
      </c>
      <c r="I537" s="91">
        <v>1277</v>
      </c>
      <c r="J537" s="91">
        <v>1284</v>
      </c>
      <c r="K537" s="91">
        <v>1284</v>
      </c>
      <c r="L537" s="91">
        <v>1292</v>
      </c>
      <c r="M537" s="91">
        <v>1272</v>
      </c>
      <c r="N537" s="91">
        <v>1282</v>
      </c>
      <c r="O537" s="91">
        <v>1270</v>
      </c>
      <c r="P537" s="91">
        <v>1236</v>
      </c>
      <c r="Q537" s="91">
        <v>1228</v>
      </c>
      <c r="R537" s="91">
        <v>1228</v>
      </c>
      <c r="S537" s="91">
        <v>1207</v>
      </c>
      <c r="T537" s="91">
        <v>1186</v>
      </c>
      <c r="U537" s="91">
        <v>1165</v>
      </c>
      <c r="V537" s="91">
        <v>1151</v>
      </c>
      <c r="W537" s="91">
        <v>1150</v>
      </c>
      <c r="X537" s="91">
        <v>1157</v>
      </c>
      <c r="Y537" s="91">
        <v>1164</v>
      </c>
      <c r="Z537" s="91">
        <v>1163</v>
      </c>
      <c r="AA537" s="91">
        <v>1173</v>
      </c>
      <c r="AB537" s="91">
        <v>1168</v>
      </c>
      <c r="AC537" s="91">
        <v>1159</v>
      </c>
      <c r="AD537" s="91">
        <v>1208</v>
      </c>
      <c r="AE537" s="91">
        <v>1267</v>
      </c>
      <c r="AF537" s="91">
        <v>1279</v>
      </c>
      <c r="AG537" s="91">
        <v>1291</v>
      </c>
      <c r="AH537" s="91">
        <f t="shared" si="5"/>
        <v>1351</v>
      </c>
      <c r="AI537" s="91">
        <v>1401</v>
      </c>
      <c r="AJ537" s="91">
        <v>1423</v>
      </c>
      <c r="AK537" s="91">
        <v>1497</v>
      </c>
      <c r="AL537" s="91">
        <v>1635</v>
      </c>
      <c r="AM537" s="91">
        <f t="shared" si="7"/>
        <v>1837</v>
      </c>
      <c r="AN537" s="91">
        <f t="shared" si="6"/>
        <v>2149</v>
      </c>
      <c r="AO537" s="91">
        <f t="shared" si="6"/>
        <v>2469.705509649621</v>
      </c>
      <c r="AP537" s="91">
        <f t="shared" si="6"/>
        <v>2702.8326914872005</v>
      </c>
      <c r="AQ537" s="91">
        <f t="shared" si="6"/>
        <v>2872.5985483519862</v>
      </c>
      <c r="AR537" s="91">
        <f t="shared" si="6"/>
        <v>2995.5104939519633</v>
      </c>
      <c r="AS537" s="91">
        <f t="shared" si="6"/>
        <v>3088.7416758849254</v>
      </c>
      <c r="AT537" s="91">
        <f t="shared" si="6"/>
        <v>3165.9699191072477</v>
      </c>
      <c r="AU537" s="91">
        <f t="shared" si="6"/>
        <v>3234.8064108392446</v>
      </c>
      <c r="AV537" s="91">
        <f t="shared" si="6"/>
        <v>3304.3266355781934</v>
      </c>
      <c r="AW537" s="91">
        <f t="shared" si="6"/>
        <v>3374.5303816408396</v>
      </c>
      <c r="AX537" s="91">
        <f t="shared" si="6"/>
        <v>3447.3167891450557</v>
      </c>
      <c r="AY537" s="91">
        <f t="shared" si="6"/>
        <v>3523.1954107045603</v>
      </c>
      <c r="AZ537" s="91">
        <f t="shared" si="6"/>
        <v>3597.1290058713016</v>
      </c>
      <c r="BA537" s="91">
        <f t="shared" si="6"/>
        <v>3645.8301685669353</v>
      </c>
      <c r="BB537" s="91">
        <f t="shared" si="6"/>
        <v>3696.6974259556473</v>
      </c>
      <c r="BC537" s="91">
        <f t="shared" si="6"/>
        <v>3750.0998060149986</v>
      </c>
      <c r="BD537" s="91">
        <f t="shared" si="6"/>
        <v>3801.5672101362143</v>
      </c>
      <c r="BE537" s="91">
        <f t="shared" si="6"/>
        <v>3854.4530019427502</v>
      </c>
      <c r="BF537" s="91">
        <f t="shared" si="6"/>
        <v>3906.8250678690583</v>
      </c>
      <c r="BG537" s="91">
        <f t="shared" si="6"/>
        <v>3960.0828585711529</v>
      </c>
      <c r="BH537" s="91">
        <f t="shared" si="6"/>
        <v>4013.3420869736065</v>
      </c>
      <c r="BI537" s="91">
        <f t="shared" si="6"/>
        <v>4067.0223742160561</v>
      </c>
      <c r="BJ537" s="91">
        <f t="shared" si="6"/>
        <v>4119.0268287806239</v>
      </c>
      <c r="BK537" s="91">
        <f t="shared" si="6"/>
        <v>4171.1433539621494</v>
      </c>
    </row>
    <row r="538" spans="1:107" ht="12.75" customHeight="1" x14ac:dyDescent="0.2">
      <c r="B538" s="98" t="s">
        <v>55</v>
      </c>
      <c r="C538" s="91" t="s">
        <v>32</v>
      </c>
      <c r="D538" s="91" t="s">
        <v>32</v>
      </c>
      <c r="E538" s="91" t="s">
        <v>32</v>
      </c>
      <c r="F538" s="91" t="s">
        <v>32</v>
      </c>
      <c r="G538" s="91">
        <v>6004.8023432957471</v>
      </c>
      <c r="H538" s="91">
        <v>5826</v>
      </c>
      <c r="I538" s="91">
        <v>5854</v>
      </c>
      <c r="J538" s="91">
        <v>5824</v>
      </c>
      <c r="K538" s="91">
        <v>5819</v>
      </c>
      <c r="L538" s="91">
        <v>5807</v>
      </c>
      <c r="M538" s="91">
        <v>5843</v>
      </c>
      <c r="N538" s="91">
        <v>5833</v>
      </c>
      <c r="O538" s="91">
        <v>5777</v>
      </c>
      <c r="P538" s="91">
        <v>5776</v>
      </c>
      <c r="Q538" s="91">
        <v>5732</v>
      </c>
      <c r="R538" s="91">
        <v>5699</v>
      </c>
      <c r="S538" s="91">
        <v>5643</v>
      </c>
      <c r="T538" s="91">
        <v>5617</v>
      </c>
      <c r="U538" s="91">
        <v>5496</v>
      </c>
      <c r="V538" s="91">
        <v>5455</v>
      </c>
      <c r="W538" s="91">
        <v>5404</v>
      </c>
      <c r="X538" s="91">
        <v>5309</v>
      </c>
      <c r="Y538" s="91">
        <v>5265</v>
      </c>
      <c r="Z538" s="91">
        <v>5208</v>
      </c>
      <c r="AA538" s="91">
        <v>5145</v>
      </c>
      <c r="AB538" s="91">
        <v>5102</v>
      </c>
      <c r="AC538" s="91">
        <v>5086</v>
      </c>
      <c r="AD538" s="91">
        <v>5230</v>
      </c>
      <c r="AE538" s="91">
        <v>5268</v>
      </c>
      <c r="AF538" s="91">
        <v>5216</v>
      </c>
      <c r="AG538" s="91">
        <v>5253</v>
      </c>
      <c r="AH538" s="91">
        <f t="shared" si="5"/>
        <v>5280</v>
      </c>
      <c r="AI538" s="91">
        <v>5294</v>
      </c>
      <c r="AJ538" s="91">
        <v>5275</v>
      </c>
      <c r="AK538" s="91">
        <v>5306</v>
      </c>
      <c r="AL538" s="91">
        <v>5413</v>
      </c>
      <c r="AM538" s="91">
        <f t="shared" si="7"/>
        <v>5522</v>
      </c>
      <c r="AN538" s="91">
        <f t="shared" si="6"/>
        <v>5991</v>
      </c>
      <c r="AO538" s="91">
        <f t="shared" si="6"/>
        <v>6348.3818761223865</v>
      </c>
      <c r="AP538" s="91">
        <f t="shared" si="6"/>
        <v>6625.4565638899185</v>
      </c>
      <c r="AQ538" s="91">
        <f t="shared" si="6"/>
        <v>6846.0634936580427</v>
      </c>
      <c r="AR538" s="91">
        <f t="shared" si="6"/>
        <v>7012.254368534971</v>
      </c>
      <c r="AS538" s="91">
        <f t="shared" si="6"/>
        <v>7166.9901433483283</v>
      </c>
      <c r="AT538" s="91">
        <f t="shared" si="6"/>
        <v>7295.1915210128209</v>
      </c>
      <c r="AU538" s="91">
        <f t="shared" si="6"/>
        <v>7404.7074365304206</v>
      </c>
      <c r="AV538" s="91">
        <f t="shared" si="6"/>
        <v>7504.5604808352691</v>
      </c>
      <c r="AW538" s="91">
        <f t="shared" si="6"/>
        <v>7613.4668601218946</v>
      </c>
      <c r="AX538" s="91">
        <f t="shared" si="6"/>
        <v>7715.9733750358409</v>
      </c>
      <c r="AY538" s="91">
        <f t="shared" si="6"/>
        <v>7823.0902413521389</v>
      </c>
      <c r="AZ538" s="91">
        <f t="shared" si="6"/>
        <v>7927.8193920885478</v>
      </c>
      <c r="BA538" s="91">
        <f t="shared" si="6"/>
        <v>8011.7989991657869</v>
      </c>
      <c r="BB538" s="91">
        <f t="shared" si="6"/>
        <v>8097.7894684947569</v>
      </c>
      <c r="BC538" s="91">
        <f t="shared" si="6"/>
        <v>8192.677080009973</v>
      </c>
      <c r="BD538" s="91">
        <f t="shared" si="6"/>
        <v>8283.3743070932469</v>
      </c>
      <c r="BE538" s="91">
        <f t="shared" si="6"/>
        <v>8381.3262541143467</v>
      </c>
      <c r="BF538" s="91">
        <f t="shared" si="6"/>
        <v>8474.5366909795175</v>
      </c>
      <c r="BG538" s="91">
        <f t="shared" si="6"/>
        <v>8572.4959933484406</v>
      </c>
      <c r="BH538" s="91">
        <f t="shared" si="6"/>
        <v>8666.3087395029561</v>
      </c>
      <c r="BI538" s="91">
        <f t="shared" si="6"/>
        <v>8765.9237132466587</v>
      </c>
      <c r="BJ538" s="91">
        <f t="shared" si="6"/>
        <v>8861.0365908350577</v>
      </c>
      <c r="BK538" s="91">
        <f t="shared" si="6"/>
        <v>8960.915332272154</v>
      </c>
      <c r="BU538" s="154"/>
      <c r="BV538" s="154"/>
      <c r="BW538" s="154"/>
      <c r="BX538" s="154"/>
      <c r="BY538" s="154"/>
      <c r="BZ538" s="154"/>
      <c r="CA538" s="154"/>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row>
    <row r="539" spans="1:107" ht="12.75" customHeight="1" x14ac:dyDescent="0.2">
      <c r="B539" s="98" t="s">
        <v>59</v>
      </c>
      <c r="C539" s="91" t="s">
        <v>32</v>
      </c>
      <c r="D539" s="91" t="s">
        <v>32</v>
      </c>
      <c r="E539" s="91" t="s">
        <v>32</v>
      </c>
      <c r="F539" s="91" t="s">
        <v>32</v>
      </c>
      <c r="G539" s="91">
        <v>0</v>
      </c>
      <c r="H539" s="91">
        <v>0</v>
      </c>
      <c r="I539" s="91">
        <v>0</v>
      </c>
      <c r="J539" s="91">
        <v>0</v>
      </c>
      <c r="K539" s="91">
        <v>0</v>
      </c>
      <c r="L539" s="91">
        <v>0</v>
      </c>
      <c r="M539" s="91">
        <v>0</v>
      </c>
      <c r="N539" s="91">
        <v>0</v>
      </c>
      <c r="O539" s="91">
        <v>0</v>
      </c>
      <c r="P539" s="91">
        <v>0</v>
      </c>
      <c r="Q539" s="91">
        <v>0</v>
      </c>
      <c r="R539" s="91">
        <v>0</v>
      </c>
      <c r="S539" s="91">
        <v>108</v>
      </c>
      <c r="T539" s="91">
        <v>102</v>
      </c>
      <c r="U539" s="91">
        <v>147</v>
      </c>
      <c r="V539" s="91">
        <v>153</v>
      </c>
      <c r="W539" s="91">
        <v>254</v>
      </c>
      <c r="X539" s="91">
        <v>694</v>
      </c>
      <c r="Y539" s="91">
        <v>745</v>
      </c>
      <c r="Z539" s="91">
        <v>786</v>
      </c>
      <c r="AA539" s="91">
        <v>844</v>
      </c>
      <c r="AB539" s="91">
        <v>847</v>
      </c>
      <c r="AC539" s="91">
        <v>869</v>
      </c>
      <c r="AD539" s="91">
        <v>913</v>
      </c>
      <c r="AE539" s="91">
        <v>947</v>
      </c>
      <c r="AF539" s="91">
        <v>982</v>
      </c>
      <c r="AG539" s="91">
        <v>1034</v>
      </c>
      <c r="AH539" s="91">
        <f t="shared" si="5"/>
        <v>1078</v>
      </c>
      <c r="AI539" s="91">
        <v>1117</v>
      </c>
      <c r="AJ539" s="91">
        <v>1176</v>
      </c>
      <c r="AK539" s="91">
        <v>1211</v>
      </c>
      <c r="AL539" s="91">
        <v>1234</v>
      </c>
      <c r="AM539" s="91">
        <f t="shared" si="7"/>
        <v>1274</v>
      </c>
      <c r="AN539" s="91">
        <f t="shared" si="6"/>
        <v>1323</v>
      </c>
      <c r="AO539" s="91">
        <f t="shared" si="6"/>
        <v>1323.9777264719291</v>
      </c>
      <c r="AP539" s="91">
        <f t="shared" si="6"/>
        <v>1336.9172136316934</v>
      </c>
      <c r="AQ539" s="91">
        <f t="shared" si="6"/>
        <v>1352.3464173704856</v>
      </c>
      <c r="AR539" s="91">
        <f t="shared" si="6"/>
        <v>1363.6219286055166</v>
      </c>
      <c r="AS539" s="91">
        <f t="shared" si="6"/>
        <v>1372.8094173424424</v>
      </c>
      <c r="AT539" s="91">
        <f t="shared" si="6"/>
        <v>1382.269952420781</v>
      </c>
      <c r="AU539" s="91">
        <f t="shared" si="6"/>
        <v>1390.9741345532864</v>
      </c>
      <c r="AV539" s="91">
        <f t="shared" si="6"/>
        <v>1391.2146188564243</v>
      </c>
      <c r="AW539" s="91">
        <f t="shared" si="6"/>
        <v>1387.5025048465786</v>
      </c>
      <c r="AX539" s="91">
        <f t="shared" si="6"/>
        <v>1389.7261658586926</v>
      </c>
      <c r="AY539" s="91">
        <f t="shared" si="6"/>
        <v>1392.6209839568996</v>
      </c>
      <c r="AZ539" s="91">
        <f t="shared" si="6"/>
        <v>1394.4412140247637</v>
      </c>
      <c r="BA539" s="91">
        <f t="shared" si="6"/>
        <v>1395.9893159066639</v>
      </c>
      <c r="BB539" s="91">
        <f t="shared" si="6"/>
        <v>1397.7996739342475</v>
      </c>
      <c r="BC539" s="91">
        <f t="shared" si="6"/>
        <v>1400.985719236045</v>
      </c>
      <c r="BD539" s="91">
        <f t="shared" si="6"/>
        <v>1404.13418239822</v>
      </c>
      <c r="BE539" s="91">
        <f t="shared" si="6"/>
        <v>1407.535540532383</v>
      </c>
      <c r="BF539" s="91">
        <f t="shared" si="6"/>
        <v>1411.1083124492802</v>
      </c>
      <c r="BG539" s="91">
        <f t="shared" si="6"/>
        <v>1415.4945513722228</v>
      </c>
      <c r="BH539" s="91">
        <f t="shared" si="6"/>
        <v>1422.4158534065764</v>
      </c>
      <c r="BI539" s="91">
        <f t="shared" si="6"/>
        <v>1429.9586700111499</v>
      </c>
      <c r="BJ539" s="91">
        <f t="shared" si="6"/>
        <v>1436.7052196984991</v>
      </c>
      <c r="BK539" s="91">
        <f t="shared" si="6"/>
        <v>1443.886996633219</v>
      </c>
      <c r="BU539" s="154"/>
      <c r="BV539" s="154"/>
      <c r="BW539" s="154"/>
      <c r="BX539" s="154"/>
      <c r="BY539" s="154"/>
      <c r="BZ539" s="154"/>
      <c r="CA539" s="154"/>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row>
    <row r="540" spans="1:107" ht="12.75" customHeight="1" x14ac:dyDescent="0.2">
      <c r="B540" s="98" t="s">
        <v>60</v>
      </c>
      <c r="C540" s="98">
        <v>348996</v>
      </c>
      <c r="D540" s="98">
        <v>346484</v>
      </c>
      <c r="E540" s="98">
        <v>345131</v>
      </c>
      <c r="F540" s="98">
        <v>342513</v>
      </c>
      <c r="G540" s="98">
        <v>340715.99999999994</v>
      </c>
      <c r="H540" s="98">
        <v>339537</v>
      </c>
      <c r="I540" s="98">
        <v>335160</v>
      </c>
      <c r="J540" s="98">
        <v>330183</v>
      </c>
      <c r="K540" s="98">
        <v>325798</v>
      </c>
      <c r="L540" s="98">
        <v>320762</v>
      </c>
      <c r="M540" s="98">
        <v>316333</v>
      </c>
      <c r="N540" s="98">
        <v>310528</v>
      </c>
      <c r="O540" s="98">
        <v>305229</v>
      </c>
      <c r="P540" s="98">
        <v>299352</v>
      </c>
      <c r="Q540" s="98">
        <v>293621</v>
      </c>
      <c r="R540" s="98">
        <v>287413</v>
      </c>
      <c r="S540" s="98">
        <v>281582</v>
      </c>
      <c r="T540" s="98">
        <v>275038</v>
      </c>
      <c r="U540" s="98">
        <v>269248</v>
      </c>
      <c r="V540" s="98">
        <v>263433</v>
      </c>
      <c r="W540" s="98">
        <v>257566</v>
      </c>
      <c r="X540" s="98">
        <v>251887</v>
      </c>
      <c r="Y540" s="98">
        <v>245605</v>
      </c>
      <c r="Z540" s="98">
        <v>239584</v>
      </c>
      <c r="AA540" s="98">
        <v>233800</v>
      </c>
      <c r="AB540" s="98">
        <v>228266</v>
      </c>
      <c r="AC540" s="98">
        <v>223181</v>
      </c>
      <c r="AD540" s="98">
        <v>221635</v>
      </c>
      <c r="AE540" s="98">
        <v>217562</v>
      </c>
      <c r="AF540" s="98">
        <v>212447</v>
      </c>
      <c r="AG540" s="98">
        <v>208181</v>
      </c>
      <c r="AH540" s="98">
        <f t="shared" si="5"/>
        <v>204008</v>
      </c>
      <c r="AI540" s="98">
        <v>200245</v>
      </c>
      <c r="AJ540" s="98">
        <v>196401</v>
      </c>
      <c r="AK540" s="98">
        <v>193968</v>
      </c>
      <c r="AL540" s="98">
        <v>191594</v>
      </c>
      <c r="AM540" s="98">
        <f t="shared" si="7"/>
        <v>190967</v>
      </c>
      <c r="AN540" s="98">
        <f t="shared" si="6"/>
        <v>194187</v>
      </c>
      <c r="AO540" s="98">
        <f t="shared" si="6"/>
        <v>196656.19348108</v>
      </c>
      <c r="AP540" s="98">
        <f t="shared" si="6"/>
        <v>197305.8746561021</v>
      </c>
      <c r="AQ540" s="98">
        <f t="shared" si="6"/>
        <v>197477.08046137396</v>
      </c>
      <c r="AR540" s="98">
        <f t="shared" si="6"/>
        <v>196521.99739120423</v>
      </c>
      <c r="AS540" s="98">
        <f t="shared" si="6"/>
        <v>195628.77742523959</v>
      </c>
      <c r="AT540" s="98">
        <f t="shared" si="6"/>
        <v>194223.57182160352</v>
      </c>
      <c r="AU540" s="98">
        <f t="shared" si="6"/>
        <v>193094.82556684955</v>
      </c>
      <c r="AV540" s="98">
        <f t="shared" si="6"/>
        <v>191834.72454449791</v>
      </c>
      <c r="AW540" s="98">
        <f t="shared" si="6"/>
        <v>191081.37266916415</v>
      </c>
      <c r="AX540" s="98">
        <f t="shared" si="6"/>
        <v>190215.22242265535</v>
      </c>
      <c r="AY540" s="98">
        <f t="shared" si="6"/>
        <v>189770.66365832096</v>
      </c>
      <c r="AZ540" s="98">
        <f t="shared" si="6"/>
        <v>189247.86490143029</v>
      </c>
      <c r="BA540" s="98">
        <f t="shared" si="6"/>
        <v>188636.42579046777</v>
      </c>
      <c r="BB540" s="98">
        <f t="shared" si="6"/>
        <v>187923.71681128815</v>
      </c>
      <c r="BC540" s="98">
        <f t="shared" si="6"/>
        <v>187552.90230047755</v>
      </c>
      <c r="BD540" s="98">
        <f t="shared" si="6"/>
        <v>187136.61270392308</v>
      </c>
      <c r="BE540" s="98">
        <f t="shared" si="6"/>
        <v>187024.35147444342</v>
      </c>
      <c r="BF540" s="98">
        <f t="shared" si="6"/>
        <v>186762.31666770438</v>
      </c>
      <c r="BG540" s="98">
        <f t="shared" si="6"/>
        <v>186780.94179646796</v>
      </c>
      <c r="BH540" s="98">
        <f t="shared" si="6"/>
        <v>186790.84556123917</v>
      </c>
      <c r="BI540" s="98">
        <f t="shared" si="6"/>
        <v>187047.87867736659</v>
      </c>
      <c r="BJ540" s="98">
        <f t="shared" si="6"/>
        <v>187242.92938605294</v>
      </c>
      <c r="BK540" s="98">
        <f t="shared" si="6"/>
        <v>187660.23622217262</v>
      </c>
      <c r="BU540" s="154"/>
      <c r="BV540" s="154"/>
      <c r="BW540" s="154"/>
      <c r="BX540" s="154"/>
      <c r="BY540" s="154"/>
      <c r="BZ540" s="154"/>
      <c r="CA540" s="154"/>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row>
    <row r="541" spans="1:107" s="151" customFormat="1" ht="12.75" customHeight="1" x14ac:dyDescent="0.2">
      <c r="B541" s="98" t="s">
        <v>12</v>
      </c>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159"/>
      <c r="BM541" s="154"/>
      <c r="BN541" s="154"/>
      <c r="BO541" s="154"/>
      <c r="BP541" s="154"/>
      <c r="BQ541" s="154"/>
      <c r="BR541" s="154"/>
      <c r="BS541" s="154"/>
      <c r="BT541" s="154"/>
      <c r="BU541" s="154"/>
      <c r="BV541" s="154"/>
      <c r="BW541" s="154"/>
      <c r="BX541" s="154"/>
      <c r="BY541" s="154"/>
      <c r="BZ541" s="154"/>
      <c r="CA541" s="154"/>
    </row>
    <row r="542" spans="1:107" s="151" customFormat="1" ht="12.75" customHeight="1" x14ac:dyDescent="0.2">
      <c r="B542" s="98"/>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159"/>
      <c r="BM542" s="154"/>
      <c r="BN542" s="154"/>
      <c r="BO542" s="154"/>
      <c r="BP542" s="154"/>
      <c r="BQ542" s="154"/>
      <c r="BR542" s="154"/>
      <c r="BS542" s="154"/>
      <c r="BT542" s="154"/>
      <c r="BU542" s="154"/>
      <c r="BV542" s="154"/>
      <c r="BW542" s="154"/>
      <c r="BX542" s="154"/>
      <c r="BY542" s="154"/>
      <c r="BZ542" s="154"/>
      <c r="CA542" s="154"/>
    </row>
    <row r="543" spans="1:107" s="151" customFormat="1" ht="12.75" customHeight="1" x14ac:dyDescent="0.2">
      <c r="B543" s="98"/>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159"/>
      <c r="BM543" s="154"/>
      <c r="BN543" s="154"/>
      <c r="BO543" s="154"/>
      <c r="BP543" s="154"/>
      <c r="BQ543" s="154"/>
      <c r="BR543" s="154"/>
      <c r="BS543" s="154"/>
      <c r="BT543" s="154"/>
      <c r="BU543" s="154"/>
      <c r="BV543" s="154"/>
      <c r="BW543" s="154"/>
      <c r="BX543" s="154"/>
      <c r="BY543" s="154"/>
      <c r="BZ543" s="154"/>
      <c r="CA543" s="154"/>
    </row>
    <row r="544" spans="1:107" s="151" customFormat="1" ht="12.75" customHeight="1" x14ac:dyDescent="0.2">
      <c r="B544" s="98"/>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159"/>
      <c r="BM544" s="154"/>
      <c r="BN544" s="154"/>
      <c r="BO544" s="154"/>
      <c r="BP544" s="154"/>
      <c r="BQ544" s="154"/>
      <c r="BR544" s="154"/>
      <c r="BS544" s="154"/>
      <c r="BT544" s="154"/>
      <c r="BU544" s="154"/>
      <c r="BV544" s="154"/>
      <c r="BW544" s="154"/>
      <c r="BX544" s="154"/>
      <c r="BY544" s="154"/>
      <c r="BZ544" s="154"/>
      <c r="CA544" s="154"/>
    </row>
    <row r="545" spans="1:107" s="151" customFormat="1" ht="12.75" customHeight="1" x14ac:dyDescent="0.2">
      <c r="B545" s="98"/>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159"/>
      <c r="BM545" s="154"/>
      <c r="BN545" s="154"/>
      <c r="BO545" s="154"/>
      <c r="BP545" s="154"/>
      <c r="BQ545" s="154"/>
      <c r="BR545" s="154"/>
      <c r="BS545" s="154"/>
      <c r="BT545" s="154"/>
      <c r="BU545" s="154"/>
      <c r="BV545" s="154"/>
      <c r="BW545" s="154"/>
      <c r="BX545" s="154"/>
      <c r="BY545" s="154"/>
      <c r="BZ545" s="154"/>
      <c r="CA545" s="154"/>
    </row>
    <row r="546" spans="1:107" s="151" customFormat="1" ht="12.75" customHeight="1" x14ac:dyDescent="0.2">
      <c r="B546" s="98"/>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159"/>
      <c r="BM546" s="154"/>
      <c r="BN546" s="154"/>
      <c r="BO546" s="154"/>
      <c r="BP546" s="154"/>
      <c r="BQ546" s="154"/>
      <c r="BR546" s="154"/>
      <c r="BS546" s="154"/>
      <c r="BT546" s="154"/>
      <c r="BU546" s="154"/>
      <c r="BV546" s="154"/>
      <c r="BW546" s="154"/>
      <c r="BX546" s="154"/>
      <c r="BY546" s="154"/>
      <c r="BZ546" s="154"/>
      <c r="CA546" s="154"/>
    </row>
    <row r="547" spans="1:107" s="151" customFormat="1" ht="12.75" customHeight="1" x14ac:dyDescent="0.2">
      <c r="B547" s="98"/>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159"/>
      <c r="BM547" s="154"/>
      <c r="BN547" s="154"/>
      <c r="BO547" s="154"/>
      <c r="BP547" s="154"/>
      <c r="BQ547" s="154"/>
      <c r="BR547" s="154"/>
      <c r="BS547" s="154"/>
      <c r="BT547" s="154"/>
      <c r="BU547" s="154"/>
      <c r="BV547" s="154"/>
      <c r="BW547" s="154"/>
      <c r="BX547" s="154"/>
      <c r="BY547" s="154"/>
      <c r="BZ547" s="154"/>
      <c r="CA547" s="154"/>
    </row>
    <row r="548" spans="1:107" s="151" customFormat="1" ht="12.75" customHeight="1" x14ac:dyDescent="0.2">
      <c r="B548" s="98"/>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159"/>
      <c r="BM548" s="154"/>
      <c r="BN548" s="154"/>
      <c r="BO548" s="154"/>
      <c r="BP548" s="154"/>
      <c r="BQ548" s="154"/>
      <c r="BR548" s="154"/>
      <c r="BS548" s="154"/>
      <c r="BT548" s="154"/>
      <c r="BU548" s="91"/>
      <c r="BV548" s="91"/>
      <c r="BW548" s="91"/>
      <c r="BX548" s="91"/>
      <c r="BY548" s="91"/>
      <c r="BZ548" s="91"/>
      <c r="CA548" s="91"/>
      <c r="CB548" s="96"/>
      <c r="CC548" s="96"/>
      <c r="CD548" s="96"/>
      <c r="CE548" s="96"/>
      <c r="CF548" s="96"/>
      <c r="CG548" s="96"/>
      <c r="CH548" s="96"/>
      <c r="CI548" s="96"/>
      <c r="CJ548" s="96"/>
      <c r="CK548" s="96"/>
      <c r="CL548" s="96"/>
      <c r="CM548" s="96"/>
      <c r="CN548" s="96"/>
      <c r="CO548" s="96"/>
      <c r="CP548" s="96"/>
      <c r="CQ548" s="96"/>
      <c r="CR548" s="96"/>
      <c r="CS548" s="96"/>
      <c r="CT548" s="96"/>
      <c r="CU548" s="96"/>
      <c r="CV548" s="96"/>
      <c r="CW548" s="96"/>
      <c r="CX548" s="96"/>
      <c r="CY548" s="96"/>
      <c r="CZ548" s="96"/>
      <c r="DA548" s="96"/>
      <c r="DB548" s="96"/>
      <c r="DC548" s="96"/>
    </row>
    <row r="549" spans="1:107" s="151" customFormat="1" ht="12.75" customHeight="1" x14ac:dyDescent="0.2">
      <c r="B549" s="98"/>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159"/>
      <c r="BM549" s="154"/>
      <c r="BN549" s="154"/>
      <c r="BO549" s="154"/>
      <c r="BP549" s="154"/>
      <c r="BQ549" s="154"/>
      <c r="BR549" s="154"/>
      <c r="BS549" s="154"/>
      <c r="BT549" s="154"/>
      <c r="BU549" s="91"/>
      <c r="BV549" s="91"/>
      <c r="BW549" s="91"/>
      <c r="BX549" s="91"/>
      <c r="BY549" s="91"/>
      <c r="BZ549" s="91"/>
      <c r="CA549" s="91"/>
      <c r="CB549" s="96"/>
      <c r="CC549" s="96"/>
      <c r="CD549" s="96"/>
      <c r="CE549" s="96"/>
      <c r="CF549" s="96"/>
      <c r="CG549" s="96"/>
      <c r="CH549" s="96"/>
      <c r="CI549" s="96"/>
      <c r="CJ549" s="96"/>
      <c r="CK549" s="96"/>
      <c r="CL549" s="96"/>
      <c r="CM549" s="96"/>
      <c r="CN549" s="96"/>
      <c r="CO549" s="96"/>
      <c r="CP549" s="96"/>
      <c r="CQ549" s="96"/>
      <c r="CR549" s="96"/>
      <c r="CS549" s="96"/>
      <c r="CT549" s="96"/>
      <c r="CU549" s="96"/>
      <c r="CV549" s="96"/>
      <c r="CW549" s="96"/>
      <c r="CX549" s="96"/>
      <c r="CY549" s="96"/>
      <c r="CZ549" s="96"/>
      <c r="DA549" s="96"/>
      <c r="DB549" s="96"/>
      <c r="DC549" s="96"/>
    </row>
    <row r="551" spans="1:107" ht="12.75" customHeight="1" x14ac:dyDescent="0.2">
      <c r="A551" s="106" t="s">
        <v>28</v>
      </c>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row>
    <row r="552" spans="1:107" ht="12.75" customHeight="1" x14ac:dyDescent="0.2">
      <c r="B552" s="98" t="s">
        <v>56</v>
      </c>
      <c r="G552" s="91">
        <v>6186.284741081703</v>
      </c>
      <c r="H552" s="91">
        <v>6051</v>
      </c>
      <c r="I552" s="91">
        <v>5889</v>
      </c>
      <c r="J552" s="91">
        <v>5680</v>
      </c>
      <c r="K552" s="91">
        <v>5477</v>
      </c>
      <c r="L552" s="91">
        <v>5253</v>
      </c>
      <c r="M552" s="91">
        <v>5064</v>
      </c>
      <c r="N552" s="91">
        <v>4843</v>
      </c>
      <c r="O552" s="91">
        <v>4676</v>
      </c>
      <c r="P552" s="91">
        <v>4456</v>
      </c>
      <c r="Q552" s="91">
        <v>4283</v>
      </c>
      <c r="R552" s="91">
        <v>4065</v>
      </c>
      <c r="S552" s="91">
        <v>3846</v>
      </c>
      <c r="T552" s="91">
        <v>3629</v>
      </c>
      <c r="U552" s="91">
        <v>3445</v>
      </c>
      <c r="V552" s="91">
        <v>3238</v>
      </c>
      <c r="W552" s="91">
        <v>3072</v>
      </c>
      <c r="X552" s="91">
        <v>2850</v>
      </c>
      <c r="Y552" s="91">
        <v>2668</v>
      </c>
      <c r="Z552" s="91">
        <v>2482</v>
      </c>
      <c r="AA552" s="91">
        <v>2299</v>
      </c>
      <c r="AB552" s="91">
        <v>2119</v>
      </c>
      <c r="AC552" s="91">
        <v>1977</v>
      </c>
      <c r="AD552" s="91">
        <v>1809</v>
      </c>
      <c r="AE552" s="91">
        <v>1650</v>
      </c>
      <c r="AF552" s="91">
        <v>1499</v>
      </c>
      <c r="AG552" s="91">
        <v>1353</v>
      </c>
      <c r="AH552" s="91">
        <v>1231</v>
      </c>
      <c r="AI552" s="91">
        <v>1102</v>
      </c>
      <c r="AJ552" s="91">
        <v>989</v>
      </c>
      <c r="AK552" s="91">
        <v>895</v>
      </c>
      <c r="AL552" s="91">
        <v>764</v>
      </c>
      <c r="AM552" s="91">
        <v>689</v>
      </c>
      <c r="AN552" s="91">
        <v>608</v>
      </c>
      <c r="AO552" s="91">
        <v>535.02554481449988</v>
      </c>
      <c r="AP552" s="91">
        <v>461.25386309559963</v>
      </c>
      <c r="AQ552" s="91">
        <v>400.65718229440023</v>
      </c>
      <c r="AR552" s="91">
        <v>341.07036657789973</v>
      </c>
      <c r="AS552" s="91">
        <v>292.31098317679994</v>
      </c>
      <c r="AT552" s="91">
        <v>245.03286071150649</v>
      </c>
      <c r="AU552" s="91">
        <v>206.76468700249356</v>
      </c>
      <c r="AV552" s="91">
        <v>170.37362783464161</v>
      </c>
      <c r="AW552" s="91">
        <v>141.45093402355747</v>
      </c>
      <c r="AX552" s="91">
        <v>114.49550742731753</v>
      </c>
      <c r="AY552" s="91">
        <v>93.455520157824495</v>
      </c>
      <c r="AZ552" s="91">
        <v>74.203482989300454</v>
      </c>
      <c r="BA552" s="91">
        <v>59.426024386222473</v>
      </c>
      <c r="BB552" s="91">
        <v>46.474454230489144</v>
      </c>
      <c r="BC552" s="91">
        <v>36.912908811882211</v>
      </c>
      <c r="BD552" s="91">
        <v>28.582284435680336</v>
      </c>
      <c r="BE552" s="91">
        <v>22.528936391481889</v>
      </c>
      <c r="BF552" s="91">
        <v>17.224137374306231</v>
      </c>
      <c r="BG552" s="91">
        <v>13.504539237280754</v>
      </c>
      <c r="BH552" s="91">
        <v>10.395415731219497</v>
      </c>
      <c r="BI552" s="91">
        <v>8.3459004896730828</v>
      </c>
      <c r="BJ552" s="91">
        <v>6.7106814105074442</v>
      </c>
      <c r="BK552" s="91">
        <v>5.6531973726429099</v>
      </c>
    </row>
    <row r="553" spans="1:107" ht="12.75" customHeight="1" x14ac:dyDescent="0.2">
      <c r="B553" s="98" t="s">
        <v>49</v>
      </c>
      <c r="G553" s="91">
        <v>4731.2177675489065</v>
      </c>
      <c r="H553" s="91">
        <v>4645</v>
      </c>
      <c r="I553" s="91">
        <v>4520</v>
      </c>
      <c r="J553" s="91">
        <v>4350</v>
      </c>
      <c r="K553" s="91">
        <v>4217</v>
      </c>
      <c r="L553" s="91">
        <v>4077</v>
      </c>
      <c r="M553" s="91">
        <v>3937</v>
      </c>
      <c r="N553" s="91">
        <v>3813</v>
      </c>
      <c r="O553" s="91">
        <v>3646</v>
      </c>
      <c r="P553" s="91">
        <v>3466</v>
      </c>
      <c r="Q553" s="91">
        <v>3302</v>
      </c>
      <c r="R553" s="91">
        <v>3150</v>
      </c>
      <c r="S553" s="91">
        <v>2967</v>
      </c>
      <c r="T553" s="91">
        <v>2810</v>
      </c>
      <c r="U553" s="91">
        <v>2678</v>
      </c>
      <c r="V553" s="91">
        <v>2520</v>
      </c>
      <c r="W553" s="91">
        <v>2362</v>
      </c>
      <c r="X553" s="91">
        <v>2219</v>
      </c>
      <c r="Y553" s="91">
        <v>2065</v>
      </c>
      <c r="Z553" s="91">
        <v>1911</v>
      </c>
      <c r="AA553" s="91">
        <v>1767</v>
      </c>
      <c r="AB553" s="91">
        <v>1627</v>
      </c>
      <c r="AC553" s="91">
        <v>1501</v>
      </c>
      <c r="AD553" s="91">
        <v>1377</v>
      </c>
      <c r="AE553" s="91">
        <v>1264</v>
      </c>
      <c r="AF553" s="91">
        <v>1138</v>
      </c>
      <c r="AG553" s="91">
        <v>1044</v>
      </c>
      <c r="AH553" s="91">
        <v>944</v>
      </c>
      <c r="AI553" s="91">
        <v>842</v>
      </c>
      <c r="AJ553" s="91">
        <v>754</v>
      </c>
      <c r="AK553" s="91">
        <v>665</v>
      </c>
      <c r="AL553" s="91">
        <v>578</v>
      </c>
      <c r="AM553" s="91">
        <v>512</v>
      </c>
      <c r="AN553" s="91">
        <v>454</v>
      </c>
      <c r="AO553" s="91">
        <v>400.73585178239995</v>
      </c>
      <c r="AP553" s="91">
        <v>346.53447018270003</v>
      </c>
      <c r="AQ553" s="91">
        <v>301.73650961109996</v>
      </c>
      <c r="AR553" s="91">
        <v>257.78920642739985</v>
      </c>
      <c r="AS553" s="91">
        <v>221.95516103765493</v>
      </c>
      <c r="AT553" s="91">
        <v>187.33138578480018</v>
      </c>
      <c r="AU553" s="91">
        <v>159.51672696441048</v>
      </c>
      <c r="AV553" s="91">
        <v>132.89281951470014</v>
      </c>
      <c r="AW553" s="91">
        <v>111.7748777172949</v>
      </c>
      <c r="AX553" s="91">
        <v>91.888202423265341</v>
      </c>
      <c r="AY553" s="91">
        <v>76.380066701907467</v>
      </c>
      <c r="AZ553" s="91">
        <v>61.94771616384638</v>
      </c>
      <c r="BA553" s="91">
        <v>50.846862769786753</v>
      </c>
      <c r="BB553" s="91">
        <v>40.562267358326181</v>
      </c>
      <c r="BC553" s="91">
        <v>32.71043060246501</v>
      </c>
      <c r="BD553" s="91">
        <v>25.667049196397016</v>
      </c>
      <c r="BE553" s="91">
        <v>20.459355745487596</v>
      </c>
      <c r="BF553" s="91">
        <v>15.817822184048492</v>
      </c>
      <c r="BG553" s="91">
        <v>12.413668161977149</v>
      </c>
      <c r="BH553" s="91">
        <v>9.4512577745600979</v>
      </c>
      <c r="BI553" s="91">
        <v>7.3331072010810168</v>
      </c>
      <c r="BJ553" s="91">
        <v>5.5012132757699996</v>
      </c>
      <c r="BK553" s="91">
        <v>4.1966892886730935</v>
      </c>
    </row>
    <row r="554" spans="1:107" ht="12.75" customHeight="1" x14ac:dyDescent="0.2">
      <c r="B554" s="98" t="s">
        <v>50</v>
      </c>
      <c r="G554" s="91">
        <v>4048.1863291139239</v>
      </c>
      <c r="H554" s="91">
        <v>3963</v>
      </c>
      <c r="I554" s="91">
        <v>3870</v>
      </c>
      <c r="J554" s="91">
        <v>3769</v>
      </c>
      <c r="K554" s="91">
        <v>3601</v>
      </c>
      <c r="L554" s="91">
        <v>3459</v>
      </c>
      <c r="M554" s="91">
        <v>3337</v>
      </c>
      <c r="N554" s="91">
        <v>3197</v>
      </c>
      <c r="O554" s="91">
        <v>3065</v>
      </c>
      <c r="P554" s="91">
        <v>2917</v>
      </c>
      <c r="Q554" s="91">
        <v>2759</v>
      </c>
      <c r="R554" s="91">
        <v>2624</v>
      </c>
      <c r="S554" s="91">
        <v>2466</v>
      </c>
      <c r="T554" s="91">
        <v>2319</v>
      </c>
      <c r="U554" s="91">
        <v>2175</v>
      </c>
      <c r="V554" s="91">
        <v>2059</v>
      </c>
      <c r="W554" s="91">
        <v>1931</v>
      </c>
      <c r="X554" s="91">
        <v>1806</v>
      </c>
      <c r="Y554" s="91">
        <v>1694</v>
      </c>
      <c r="Z554" s="91">
        <v>1554</v>
      </c>
      <c r="AA554" s="91">
        <v>1460</v>
      </c>
      <c r="AB554" s="91">
        <v>1352</v>
      </c>
      <c r="AC554" s="91">
        <v>1239</v>
      </c>
      <c r="AD554" s="91">
        <v>1136</v>
      </c>
      <c r="AE554" s="91">
        <v>1038</v>
      </c>
      <c r="AF554" s="91">
        <v>939</v>
      </c>
      <c r="AG554" s="91">
        <v>845</v>
      </c>
      <c r="AH554" s="91">
        <v>751</v>
      </c>
      <c r="AI554" s="91">
        <v>670</v>
      </c>
      <c r="AJ554" s="91">
        <v>600</v>
      </c>
      <c r="AK554" s="91">
        <v>535</v>
      </c>
      <c r="AL554" s="91">
        <v>463</v>
      </c>
      <c r="AM554" s="91">
        <v>396</v>
      </c>
      <c r="AN554" s="91">
        <v>344</v>
      </c>
      <c r="AO554" s="91">
        <v>299.48374822150004</v>
      </c>
      <c r="AP554" s="91">
        <v>255.37235198579984</v>
      </c>
      <c r="AQ554" s="91">
        <v>219.8016860173</v>
      </c>
      <c r="AR554" s="91">
        <v>185.52003939270003</v>
      </c>
      <c r="AS554" s="91">
        <v>158.0689235645003</v>
      </c>
      <c r="AT554" s="91">
        <v>131.94149817030006</v>
      </c>
      <c r="AU554" s="91">
        <v>111.36757694240005</v>
      </c>
      <c r="AV554" s="91">
        <v>91.792491583940318</v>
      </c>
      <c r="AW554" s="91">
        <v>76.472292834120424</v>
      </c>
      <c r="AX554" s="91">
        <v>62.026562026193417</v>
      </c>
      <c r="AY554" s="91">
        <v>50.857156618756171</v>
      </c>
      <c r="AZ554" s="91">
        <v>40.665015114773091</v>
      </c>
      <c r="BA554" s="91">
        <v>33.002922061062321</v>
      </c>
      <c r="BB554" s="91">
        <v>25.940111352984694</v>
      </c>
      <c r="BC554" s="91">
        <v>20.638792664497906</v>
      </c>
      <c r="BD554" s="91">
        <v>15.858581263853933</v>
      </c>
      <c r="BE554" s="91">
        <v>12.332814834685669</v>
      </c>
      <c r="BF554" s="91">
        <v>9.2707110676251432</v>
      </c>
      <c r="BG554" s="91">
        <v>7.0909180896254611</v>
      </c>
      <c r="BH554" s="91">
        <v>5.2379286850141478</v>
      </c>
      <c r="BI554" s="91">
        <v>4.0684903401006416</v>
      </c>
      <c r="BJ554" s="91">
        <v>3.2037730608199162</v>
      </c>
      <c r="BK554" s="91">
        <v>2.6635297692457143</v>
      </c>
    </row>
    <row r="555" spans="1:107" ht="12.75" customHeight="1" x14ac:dyDescent="0.2">
      <c r="B555" s="98" t="s">
        <v>51</v>
      </c>
      <c r="G555" s="91">
        <v>2950.1357882623706</v>
      </c>
      <c r="H555" s="91">
        <v>2866</v>
      </c>
      <c r="I555" s="91">
        <v>2782</v>
      </c>
      <c r="J555" s="91">
        <v>2676</v>
      </c>
      <c r="K555" s="91">
        <v>2574</v>
      </c>
      <c r="L555" s="91">
        <v>2461</v>
      </c>
      <c r="M555" s="91">
        <v>2401</v>
      </c>
      <c r="N555" s="91">
        <v>2262</v>
      </c>
      <c r="O555" s="91">
        <v>2166</v>
      </c>
      <c r="P555" s="91">
        <v>2075</v>
      </c>
      <c r="Q555" s="91">
        <v>2004</v>
      </c>
      <c r="R555" s="91">
        <v>1898</v>
      </c>
      <c r="S555" s="91">
        <v>1779</v>
      </c>
      <c r="T555" s="91">
        <v>1666</v>
      </c>
      <c r="U555" s="91">
        <v>1568</v>
      </c>
      <c r="V555" s="91">
        <v>1487</v>
      </c>
      <c r="W555" s="91">
        <v>1397</v>
      </c>
      <c r="X555" s="91">
        <v>1292</v>
      </c>
      <c r="Y555" s="91">
        <v>1215</v>
      </c>
      <c r="Z555" s="91">
        <v>1128</v>
      </c>
      <c r="AA555" s="91">
        <v>1044</v>
      </c>
      <c r="AB555" s="91">
        <v>958</v>
      </c>
      <c r="AC555" s="91">
        <v>884</v>
      </c>
      <c r="AD555" s="91">
        <v>812</v>
      </c>
      <c r="AE555" s="91">
        <v>748</v>
      </c>
      <c r="AF555" s="91">
        <v>680</v>
      </c>
      <c r="AG555" s="91">
        <v>607</v>
      </c>
      <c r="AH555" s="91">
        <v>538</v>
      </c>
      <c r="AI555" s="91">
        <v>492</v>
      </c>
      <c r="AJ555" s="91">
        <v>430</v>
      </c>
      <c r="AK555" s="91">
        <v>396</v>
      </c>
      <c r="AL555" s="91">
        <v>321</v>
      </c>
      <c r="AM555" s="91">
        <v>295</v>
      </c>
      <c r="AN555" s="91">
        <v>249</v>
      </c>
      <c r="AO555" s="91">
        <v>218.1839754766001</v>
      </c>
      <c r="AP555" s="91">
        <v>186.73273683029993</v>
      </c>
      <c r="AQ555" s="91">
        <v>160.90814910190002</v>
      </c>
      <c r="AR555" s="91">
        <v>136.22655481969991</v>
      </c>
      <c r="AS555" s="91">
        <v>116.61738665400006</v>
      </c>
      <c r="AT555" s="91">
        <v>97.543544772599972</v>
      </c>
      <c r="AU555" s="91">
        <v>82.312116905900069</v>
      </c>
      <c r="AV555" s="91">
        <v>68.193114192999971</v>
      </c>
      <c r="AW555" s="91">
        <v>57.35960802489992</v>
      </c>
      <c r="AX555" s="91">
        <v>47.081799873000001</v>
      </c>
      <c r="AY555" s="91">
        <v>39.149229193999993</v>
      </c>
      <c r="AZ555" s="91">
        <v>31.620107984518885</v>
      </c>
      <c r="BA555" s="91">
        <v>25.841324320115678</v>
      </c>
      <c r="BB555" s="91">
        <v>20.371232262617294</v>
      </c>
      <c r="BC555" s="91">
        <v>16.182562411683111</v>
      </c>
      <c r="BD555" s="91">
        <v>12.442534175521503</v>
      </c>
      <c r="BE555" s="91">
        <v>9.85678516839309</v>
      </c>
      <c r="BF555" s="91">
        <v>7.7414603056557185</v>
      </c>
      <c r="BG555" s="91">
        <v>6.2867489308054427</v>
      </c>
      <c r="BH555" s="91">
        <v>5.0558343946791195</v>
      </c>
      <c r="BI555" s="91">
        <v>4.2514131895141309</v>
      </c>
      <c r="BJ555" s="91">
        <v>3.5855071078757987</v>
      </c>
      <c r="BK555" s="91">
        <v>3.183647722939841</v>
      </c>
    </row>
    <row r="556" spans="1:107" ht="12.75" customHeight="1" x14ac:dyDescent="0.2">
      <c r="B556" s="98" t="s">
        <v>52</v>
      </c>
      <c r="G556" s="91">
        <v>2864.1318296892982</v>
      </c>
      <c r="H556" s="91">
        <v>2786</v>
      </c>
      <c r="I556" s="91">
        <v>2701</v>
      </c>
      <c r="J556" s="91">
        <v>2617</v>
      </c>
      <c r="K556" s="91">
        <v>2548</v>
      </c>
      <c r="L556" s="91">
        <v>2455</v>
      </c>
      <c r="M556" s="91">
        <v>2357</v>
      </c>
      <c r="N556" s="91">
        <v>2268</v>
      </c>
      <c r="O556" s="91">
        <v>2172</v>
      </c>
      <c r="P556" s="91">
        <v>2067</v>
      </c>
      <c r="Q556" s="91">
        <v>1980</v>
      </c>
      <c r="R556" s="91">
        <v>1861</v>
      </c>
      <c r="S556" s="91">
        <v>1757</v>
      </c>
      <c r="T556" s="91">
        <v>1653</v>
      </c>
      <c r="U556" s="91">
        <v>1563</v>
      </c>
      <c r="V556" s="91">
        <v>1473</v>
      </c>
      <c r="W556" s="91">
        <v>1375</v>
      </c>
      <c r="X556" s="91">
        <v>1283</v>
      </c>
      <c r="Y556" s="91">
        <v>1208</v>
      </c>
      <c r="Z556" s="91">
        <v>1130</v>
      </c>
      <c r="AA556" s="91">
        <v>1035</v>
      </c>
      <c r="AB556" s="91">
        <v>947</v>
      </c>
      <c r="AC556" s="91">
        <v>882</v>
      </c>
      <c r="AD556" s="91">
        <v>814</v>
      </c>
      <c r="AE556" s="91">
        <v>758</v>
      </c>
      <c r="AF556" s="91">
        <v>685</v>
      </c>
      <c r="AG556" s="91">
        <v>624</v>
      </c>
      <c r="AH556" s="91">
        <v>551</v>
      </c>
      <c r="AI556" s="91">
        <v>503</v>
      </c>
      <c r="AJ556" s="91">
        <v>429</v>
      </c>
      <c r="AK556" s="91">
        <v>391</v>
      </c>
      <c r="AL556" s="91">
        <v>351</v>
      </c>
      <c r="AM556" s="91">
        <v>314</v>
      </c>
      <c r="AN556" s="91">
        <v>282</v>
      </c>
      <c r="AO556" s="91">
        <v>245.20570348129999</v>
      </c>
      <c r="AP556" s="91">
        <v>208.5704011167999</v>
      </c>
      <c r="AQ556" s="91">
        <v>178.82463052330016</v>
      </c>
      <c r="AR556" s="91">
        <v>150.16633962320145</v>
      </c>
      <c r="AS556" s="91">
        <v>127.13747349390003</v>
      </c>
      <c r="AT556" s="91">
        <v>105.3505725238833</v>
      </c>
      <c r="AU556" s="91">
        <v>88.16545749080008</v>
      </c>
      <c r="AV556" s="91">
        <v>72.042094925970488</v>
      </c>
      <c r="AW556" s="91">
        <v>59.476673506600001</v>
      </c>
      <c r="AX556" s="91">
        <v>47.853546638175594</v>
      </c>
      <c r="AY556" s="91">
        <v>38.931602461115673</v>
      </c>
      <c r="AZ556" s="91">
        <v>30.827693213705185</v>
      </c>
      <c r="BA556" s="91">
        <v>24.728980960189489</v>
      </c>
      <c r="BB556" s="91">
        <v>19.261102997067038</v>
      </c>
      <c r="BC556" s="91">
        <v>15.208709517800692</v>
      </c>
      <c r="BD556" s="91">
        <v>11.632129592806526</v>
      </c>
      <c r="BE556" s="91">
        <v>9.0280718666251918</v>
      </c>
      <c r="BF556" s="91">
        <v>6.7715374251458362</v>
      </c>
      <c r="BG556" s="91">
        <v>5.1600376069288982</v>
      </c>
      <c r="BH556" s="91">
        <v>3.7924864234131883</v>
      </c>
      <c r="BI556" s="91">
        <v>2.8378990351433728</v>
      </c>
      <c r="BJ556" s="91">
        <v>2.0444824310803202</v>
      </c>
      <c r="BK556" s="91">
        <v>1.5028637958319884</v>
      </c>
    </row>
    <row r="557" spans="1:107" ht="12.75" customHeight="1" x14ac:dyDescent="0.2">
      <c r="B557" s="98" t="s">
        <v>53</v>
      </c>
      <c r="G557" s="91">
        <v>634.02918296892983</v>
      </c>
      <c r="H557" s="91">
        <v>627</v>
      </c>
      <c r="I557" s="91">
        <v>610</v>
      </c>
      <c r="J557" s="91">
        <v>597</v>
      </c>
      <c r="K557" s="91">
        <v>577</v>
      </c>
      <c r="L557" s="91">
        <v>535</v>
      </c>
      <c r="M557" s="91">
        <v>516</v>
      </c>
      <c r="N557" s="91">
        <v>482</v>
      </c>
      <c r="O557" s="91">
        <v>470</v>
      </c>
      <c r="P557" s="91">
        <v>437</v>
      </c>
      <c r="Q557" s="91">
        <v>417</v>
      </c>
      <c r="R557" s="91">
        <v>389</v>
      </c>
      <c r="S557" s="91">
        <v>367</v>
      </c>
      <c r="T557" s="91">
        <v>346</v>
      </c>
      <c r="U557" s="91">
        <v>328</v>
      </c>
      <c r="V557" s="91">
        <v>314</v>
      </c>
      <c r="W557" s="91">
        <v>293</v>
      </c>
      <c r="X557" s="91">
        <v>279</v>
      </c>
      <c r="Y557" s="91">
        <v>255</v>
      </c>
      <c r="Z557" s="91">
        <v>236</v>
      </c>
      <c r="AA557" s="91">
        <v>216</v>
      </c>
      <c r="AB557" s="91">
        <v>199</v>
      </c>
      <c r="AC557" s="91">
        <v>184</v>
      </c>
      <c r="AD557" s="91">
        <v>166</v>
      </c>
      <c r="AE557" s="91">
        <v>153</v>
      </c>
      <c r="AF557" s="91">
        <v>141</v>
      </c>
      <c r="AG557" s="91">
        <v>128</v>
      </c>
      <c r="AH557" s="91">
        <v>110</v>
      </c>
      <c r="AI557" s="91">
        <v>100</v>
      </c>
      <c r="AJ557" s="91">
        <v>91</v>
      </c>
      <c r="AK557" s="91">
        <v>76</v>
      </c>
      <c r="AL557" s="91">
        <v>66</v>
      </c>
      <c r="AM557" s="91">
        <v>56</v>
      </c>
      <c r="AN557" s="91">
        <v>47</v>
      </c>
      <c r="AO557" s="91">
        <v>41.330762487300014</v>
      </c>
      <c r="AP557" s="91">
        <v>35.575702901800007</v>
      </c>
      <c r="AQ557" s="91">
        <v>30.908510832800008</v>
      </c>
      <c r="AR557" s="91">
        <v>26.321834029800002</v>
      </c>
      <c r="AS557" s="91">
        <v>22.619101648699992</v>
      </c>
      <c r="AT557" s="91">
        <v>19.011290326500003</v>
      </c>
      <c r="AU557" s="91">
        <v>16.122635714499996</v>
      </c>
      <c r="AV557" s="91">
        <v>13.318973664299998</v>
      </c>
      <c r="AW557" s="91">
        <v>11.080515862299995</v>
      </c>
      <c r="AX557" s="91">
        <v>9.0146437655000025</v>
      </c>
      <c r="AY557" s="91">
        <v>7.4349317606999996</v>
      </c>
      <c r="AZ557" s="91">
        <v>5.9731171903999991</v>
      </c>
      <c r="BA557" s="91">
        <v>4.8565070606999994</v>
      </c>
      <c r="BB557" s="91">
        <v>3.8532177713828895</v>
      </c>
      <c r="BC557" s="91">
        <v>3.1061916704521719</v>
      </c>
      <c r="BD557" s="91">
        <v>2.4491517883663323</v>
      </c>
      <c r="BE557" s="91">
        <v>1.9751192947886362</v>
      </c>
      <c r="BF557" s="91">
        <v>1.5474862518412873</v>
      </c>
      <c r="BG557" s="91">
        <v>1.2315842777732644</v>
      </c>
      <c r="BH557" s="91">
        <v>0.95302136533325299</v>
      </c>
      <c r="BI557" s="91">
        <v>0.75119927828221078</v>
      </c>
      <c r="BJ557" s="91">
        <v>0.58373455326642043</v>
      </c>
      <c r="BK557" s="91">
        <v>0.47191059600153573</v>
      </c>
    </row>
    <row r="558" spans="1:107" ht="12.75" customHeight="1" x14ac:dyDescent="0.2">
      <c r="B558" s="98" t="s">
        <v>54</v>
      </c>
      <c r="G558" s="91">
        <v>47.002163406214038</v>
      </c>
      <c r="H558" s="91">
        <v>49</v>
      </c>
      <c r="I558" s="91">
        <v>48</v>
      </c>
      <c r="J558" s="91">
        <v>47</v>
      </c>
      <c r="K558" s="91">
        <v>46</v>
      </c>
      <c r="L558" s="91">
        <v>44</v>
      </c>
      <c r="M558" s="91">
        <v>40</v>
      </c>
      <c r="N558" s="91">
        <v>36</v>
      </c>
      <c r="O558" s="91">
        <v>33</v>
      </c>
      <c r="P558" s="91">
        <v>30</v>
      </c>
      <c r="Q558" s="91">
        <v>26</v>
      </c>
      <c r="R558" s="91">
        <v>23</v>
      </c>
      <c r="S558" s="91">
        <v>24</v>
      </c>
      <c r="T558" s="91">
        <v>24</v>
      </c>
      <c r="U558" s="91">
        <v>21</v>
      </c>
      <c r="V558" s="91">
        <v>22</v>
      </c>
      <c r="W558" s="91">
        <v>20</v>
      </c>
      <c r="X558" s="91">
        <v>18</v>
      </c>
      <c r="Y558" s="91">
        <v>18</v>
      </c>
      <c r="Z558" s="91">
        <v>17</v>
      </c>
      <c r="AA558" s="91">
        <v>18</v>
      </c>
      <c r="AB558" s="91">
        <v>15</v>
      </c>
      <c r="AC558" s="91">
        <v>14</v>
      </c>
      <c r="AD558" s="91">
        <v>10</v>
      </c>
      <c r="AE558" s="91">
        <v>10</v>
      </c>
      <c r="AF558" s="91">
        <v>8</v>
      </c>
      <c r="AG558" s="91">
        <v>7</v>
      </c>
      <c r="AH558" s="91">
        <v>7</v>
      </c>
      <c r="AI558" s="91">
        <v>7</v>
      </c>
      <c r="AJ558" s="91">
        <v>6</v>
      </c>
      <c r="AK558" s="91">
        <v>4</v>
      </c>
      <c r="AL558" s="91">
        <v>4</v>
      </c>
      <c r="AM558" s="91">
        <v>4</v>
      </c>
      <c r="AN558" s="91">
        <v>3</v>
      </c>
      <c r="AO558" s="91">
        <v>2.5980092208000003</v>
      </c>
      <c r="AP558" s="91">
        <v>2.214288936</v>
      </c>
      <c r="AQ558" s="91">
        <v>1.9164643173</v>
      </c>
      <c r="AR558" s="91">
        <v>1.6416810712000001</v>
      </c>
      <c r="AS558" s="91">
        <v>1.4290958414999999</v>
      </c>
      <c r="AT558" s="91">
        <v>1.2337583692999998</v>
      </c>
      <c r="AU558" s="91">
        <v>1.0823713314999999</v>
      </c>
      <c r="AV558" s="91">
        <v>0.94328609279999998</v>
      </c>
      <c r="AW558" s="91">
        <v>0.83461133499999984</v>
      </c>
      <c r="AX558" s="91">
        <v>0.73426045899999992</v>
      </c>
      <c r="AY558" s="91">
        <v>0.65463258199999996</v>
      </c>
      <c r="AZ558" s="91">
        <v>0.58038004089999995</v>
      </c>
      <c r="BA558" s="91">
        <v>0.52023060639999996</v>
      </c>
      <c r="BB558" s="91">
        <v>0.46353004989999996</v>
      </c>
      <c r="BC558" s="91">
        <v>0.41666360050000001</v>
      </c>
      <c r="BD558" s="91">
        <v>0.37188850969999998</v>
      </c>
      <c r="BE558" s="91">
        <v>0.33413215819999997</v>
      </c>
      <c r="BF558" s="91">
        <v>0.297552133</v>
      </c>
      <c r="BG558" s="91">
        <v>0.26617309690000002</v>
      </c>
      <c r="BH558" s="91">
        <v>0.23526001270000002</v>
      </c>
      <c r="BI558" s="91">
        <v>0.20895898080000003</v>
      </c>
      <c r="BJ558" s="91">
        <v>0.1824338895</v>
      </c>
      <c r="BK558" s="91">
        <v>0.15999010550000001</v>
      </c>
    </row>
    <row r="559" spans="1:107" ht="12.75" customHeight="1" x14ac:dyDescent="0.2">
      <c r="B559" s="98" t="s">
        <v>55</v>
      </c>
      <c r="G559" s="91">
        <v>265.01219792865362</v>
      </c>
      <c r="H559" s="91">
        <v>261</v>
      </c>
      <c r="I559" s="91">
        <v>252</v>
      </c>
      <c r="J559" s="91">
        <v>248</v>
      </c>
      <c r="K559" s="91">
        <v>244</v>
      </c>
      <c r="L559" s="91">
        <v>233</v>
      </c>
      <c r="M559" s="91">
        <v>222</v>
      </c>
      <c r="N559" s="91">
        <v>218</v>
      </c>
      <c r="O559" s="91">
        <v>210</v>
      </c>
      <c r="P559" s="91">
        <v>203</v>
      </c>
      <c r="Q559" s="91">
        <v>192</v>
      </c>
      <c r="R559" s="91">
        <v>183</v>
      </c>
      <c r="S559" s="91">
        <v>176</v>
      </c>
      <c r="T559" s="91">
        <v>168</v>
      </c>
      <c r="U559" s="91">
        <v>155</v>
      </c>
      <c r="V559" s="91">
        <v>148</v>
      </c>
      <c r="W559" s="91">
        <v>148</v>
      </c>
      <c r="X559" s="91">
        <v>136</v>
      </c>
      <c r="Y559" s="91">
        <v>120</v>
      </c>
      <c r="Z559" s="91">
        <v>113</v>
      </c>
      <c r="AA559" s="91">
        <v>106</v>
      </c>
      <c r="AB559" s="91">
        <v>99</v>
      </c>
      <c r="AC559" s="91">
        <v>94</v>
      </c>
      <c r="AD559" s="91">
        <v>80</v>
      </c>
      <c r="AE559" s="91">
        <v>78</v>
      </c>
      <c r="AF559" s="91">
        <v>69</v>
      </c>
      <c r="AG559" s="91">
        <v>64</v>
      </c>
      <c r="AH559" s="91">
        <v>56</v>
      </c>
      <c r="AI559" s="91">
        <v>50</v>
      </c>
      <c r="AJ559" s="91">
        <v>42</v>
      </c>
      <c r="AK559" s="91">
        <v>34</v>
      </c>
      <c r="AL559" s="91">
        <v>28</v>
      </c>
      <c r="AM559" s="91">
        <v>27</v>
      </c>
      <c r="AN559" s="91">
        <v>24</v>
      </c>
      <c r="AO559" s="91">
        <v>21.022037135200002</v>
      </c>
      <c r="AP559" s="91">
        <v>17.755547678599996</v>
      </c>
      <c r="AQ559" s="91">
        <v>14.9138180753</v>
      </c>
      <c r="AR559" s="91">
        <v>12.404998547900002</v>
      </c>
      <c r="AS559" s="91">
        <v>10.512696943399995</v>
      </c>
      <c r="AT559" s="91">
        <v>8.7366908172999995</v>
      </c>
      <c r="AU559" s="91">
        <v>7.3525889577000019</v>
      </c>
      <c r="AV559" s="91">
        <v>6.0242127759999997</v>
      </c>
      <c r="AW559" s="91">
        <v>4.9724974518000007</v>
      </c>
      <c r="AX559" s="91">
        <v>3.9948255082999995</v>
      </c>
      <c r="AY559" s="91">
        <v>3.242762931000001</v>
      </c>
      <c r="AZ559" s="91">
        <v>2.5561190000999998</v>
      </c>
      <c r="BA559" s="91">
        <v>2.0381037524000005</v>
      </c>
      <c r="BB559" s="91">
        <v>1.5746526304000001</v>
      </c>
      <c r="BC559" s="91">
        <v>1.2327688021999998</v>
      </c>
      <c r="BD559" s="91">
        <v>0.93367216740000003</v>
      </c>
      <c r="BE559" s="91">
        <v>0.7187530327999998</v>
      </c>
      <c r="BF559" s="91">
        <v>0.53147196060000013</v>
      </c>
      <c r="BG559" s="91">
        <v>0.39755752040000014</v>
      </c>
      <c r="BH559" s="91">
        <v>0.28507123760000003</v>
      </c>
      <c r="BI559" s="91">
        <v>0.20762642549999993</v>
      </c>
      <c r="BJ559" s="91">
        <v>0.14430826809999997</v>
      </c>
      <c r="BK559" s="91">
        <v>0.10200003631149998</v>
      </c>
    </row>
    <row r="560" spans="1:107" ht="12.75" customHeight="1" x14ac:dyDescent="0.2">
      <c r="B560" s="98" t="s">
        <v>59</v>
      </c>
      <c r="G560" s="91">
        <v>0</v>
      </c>
      <c r="H560" s="91">
        <v>0</v>
      </c>
      <c r="I560" s="91">
        <v>0</v>
      </c>
      <c r="J560" s="91">
        <v>0</v>
      </c>
      <c r="K560" s="91">
        <v>0</v>
      </c>
      <c r="L560" s="91">
        <v>0</v>
      </c>
      <c r="M560" s="91">
        <v>0</v>
      </c>
      <c r="N560" s="91">
        <v>0</v>
      </c>
      <c r="O560" s="91">
        <v>0</v>
      </c>
      <c r="P560" s="91">
        <v>0</v>
      </c>
      <c r="Q560" s="91">
        <v>0</v>
      </c>
      <c r="R560" s="91">
        <v>0</v>
      </c>
      <c r="S560" s="91">
        <v>13</v>
      </c>
      <c r="T560" s="91">
        <v>17</v>
      </c>
      <c r="U560" s="91">
        <v>18</v>
      </c>
      <c r="V560" s="91">
        <v>19</v>
      </c>
      <c r="W560" s="91">
        <v>16</v>
      </c>
      <c r="X560" s="91">
        <v>32</v>
      </c>
      <c r="Y560" s="91">
        <v>50</v>
      </c>
      <c r="Z560" s="91">
        <v>52</v>
      </c>
      <c r="AA560" s="91">
        <v>51</v>
      </c>
      <c r="AB560" s="91">
        <v>49</v>
      </c>
      <c r="AC560" s="91">
        <v>42</v>
      </c>
      <c r="AD560" s="91">
        <v>41</v>
      </c>
      <c r="AE560" s="91">
        <v>45</v>
      </c>
      <c r="AF560" s="91">
        <v>38</v>
      </c>
      <c r="AG560" s="91">
        <v>37</v>
      </c>
      <c r="AH560" s="91">
        <v>38</v>
      </c>
      <c r="AI560" s="91">
        <v>33</v>
      </c>
      <c r="AJ560" s="91">
        <v>30</v>
      </c>
      <c r="AK560" s="91">
        <v>28</v>
      </c>
      <c r="AL560" s="91">
        <v>22</v>
      </c>
      <c r="AM560" s="91">
        <v>22</v>
      </c>
      <c r="AN560" s="91">
        <v>19</v>
      </c>
      <c r="AO560" s="91">
        <v>17.539385053499998</v>
      </c>
      <c r="AP560" s="91">
        <v>16.005954688600006</v>
      </c>
      <c r="AQ560" s="91">
        <v>14.691852086299997</v>
      </c>
      <c r="AR560" s="91">
        <v>13.1565960209</v>
      </c>
      <c r="AS560" s="91">
        <v>11.822077509799998</v>
      </c>
      <c r="AT560" s="91">
        <v>10.627756917000005</v>
      </c>
      <c r="AU560" s="91">
        <v>9.7589524497000024</v>
      </c>
      <c r="AV560" s="91">
        <v>8.6328455525000027</v>
      </c>
      <c r="AW560" s="91">
        <v>7.6246718922999985</v>
      </c>
      <c r="AX560" s="91">
        <v>6.6982170525523976</v>
      </c>
      <c r="AY560" s="91">
        <v>5.9998002514983</v>
      </c>
      <c r="AZ560" s="91">
        <v>5.2553582465802986</v>
      </c>
      <c r="BA560" s="91">
        <v>4.6686972730222616</v>
      </c>
      <c r="BB560" s="91">
        <v>4.0003062428108995</v>
      </c>
      <c r="BC560" s="91">
        <v>3.4604858247042505</v>
      </c>
      <c r="BD560" s="91">
        <v>2.8284255068624002</v>
      </c>
      <c r="BE560" s="91">
        <v>2.2952631985440002</v>
      </c>
      <c r="BF560" s="91">
        <v>1.8069305405849612</v>
      </c>
      <c r="BG560" s="91">
        <v>1.4431761014092417</v>
      </c>
      <c r="BH560" s="91">
        <v>1.1229252808571764</v>
      </c>
      <c r="BI560" s="91">
        <v>0.89074582974013883</v>
      </c>
      <c r="BJ560" s="91">
        <v>0.69147204207841606</v>
      </c>
      <c r="BK560" s="91">
        <v>0.55023299607385812</v>
      </c>
    </row>
    <row r="561" spans="1:79" s="106" customFormat="1" ht="12.75" customHeight="1" x14ac:dyDescent="0.2">
      <c r="B561" s="98" t="s">
        <v>60</v>
      </c>
      <c r="C561" s="98"/>
      <c r="D561" s="98"/>
      <c r="E561" s="98"/>
      <c r="F561" s="98"/>
      <c r="G561" s="98">
        <v>21726</v>
      </c>
      <c r="H561" s="98">
        <v>21248</v>
      </c>
      <c r="I561" s="98">
        <v>20672</v>
      </c>
      <c r="J561" s="98">
        <v>19984</v>
      </c>
      <c r="K561" s="98">
        <v>19284</v>
      </c>
      <c r="L561" s="98">
        <v>18517</v>
      </c>
      <c r="M561" s="98">
        <v>17874</v>
      </c>
      <c r="N561" s="98">
        <v>17119</v>
      </c>
      <c r="O561" s="98">
        <v>16438</v>
      </c>
      <c r="P561" s="98">
        <v>15651</v>
      </c>
      <c r="Q561" s="98">
        <v>14963</v>
      </c>
      <c r="R561" s="98">
        <v>14193</v>
      </c>
      <c r="S561" s="98">
        <v>13395</v>
      </c>
      <c r="T561" s="98">
        <v>12632</v>
      </c>
      <c r="U561" s="98">
        <v>11951</v>
      </c>
      <c r="V561" s="98">
        <v>11280</v>
      </c>
      <c r="W561" s="98">
        <v>10614</v>
      </c>
      <c r="X561" s="98">
        <v>9915</v>
      </c>
      <c r="Y561" s="98">
        <v>9293</v>
      </c>
      <c r="Z561" s="98">
        <v>8623</v>
      </c>
      <c r="AA561" s="98">
        <v>7996</v>
      </c>
      <c r="AB561" s="98">
        <v>7365</v>
      </c>
      <c r="AC561" s="98">
        <v>6817</v>
      </c>
      <c r="AD561" s="98">
        <v>6245</v>
      </c>
      <c r="AE561" s="98">
        <v>5744</v>
      </c>
      <c r="AF561" s="98">
        <v>5197</v>
      </c>
      <c r="AG561" s="98">
        <v>4709</v>
      </c>
      <c r="AH561" s="98">
        <v>4226</v>
      </c>
      <c r="AI561" s="98">
        <v>3799</v>
      </c>
      <c r="AJ561" s="98">
        <v>3371</v>
      </c>
      <c r="AK561" s="98">
        <v>3024</v>
      </c>
      <c r="AL561" s="98">
        <v>2597</v>
      </c>
      <c r="AM561" s="98">
        <v>2315</v>
      </c>
      <c r="AN561" s="98">
        <v>2030</v>
      </c>
      <c r="AO561" s="98">
        <v>1781.1250176730998</v>
      </c>
      <c r="AP561" s="98">
        <v>1530.0153174161994</v>
      </c>
      <c r="AQ561" s="98">
        <v>1324.3588028597005</v>
      </c>
      <c r="AR561" s="98">
        <v>1124.2976165107009</v>
      </c>
      <c r="AS561" s="98">
        <v>962.47289987025533</v>
      </c>
      <c r="AT561" s="98">
        <v>806.80935839319</v>
      </c>
      <c r="AU561" s="98">
        <v>682.44311375940435</v>
      </c>
      <c r="AV561" s="98">
        <v>564.21346613785261</v>
      </c>
      <c r="AW561" s="98">
        <v>471.04668264787261</v>
      </c>
      <c r="AX561" s="98">
        <v>383.7875651733043</v>
      </c>
      <c r="AY561" s="98">
        <v>316.1057026588021</v>
      </c>
      <c r="AZ561" s="98">
        <v>253.62898994412427</v>
      </c>
      <c r="BA561" s="98">
        <v>205.929653189899</v>
      </c>
      <c r="BB561" s="98">
        <v>162.50087489597814</v>
      </c>
      <c r="BC561" s="98">
        <v>129.86951390618535</v>
      </c>
      <c r="BD561" s="98">
        <v>100.76571663658805</v>
      </c>
      <c r="BE561" s="98">
        <v>79.529231691006089</v>
      </c>
      <c r="BF561" s="98">
        <v>61.009109242807668</v>
      </c>
      <c r="BG561" s="98">
        <v>47.794403023100209</v>
      </c>
      <c r="BH561" s="98">
        <v>36.529200905376477</v>
      </c>
      <c r="BI561" s="98">
        <v>28.895340769834597</v>
      </c>
      <c r="BJ561" s="98">
        <v>22.647606038998315</v>
      </c>
      <c r="BK561" s="98">
        <v>18.484061683220443</v>
      </c>
      <c r="BL561" s="156"/>
      <c r="BM561" s="98"/>
      <c r="BN561" s="98"/>
      <c r="BO561" s="98"/>
      <c r="BP561" s="98"/>
      <c r="BQ561" s="98"/>
      <c r="BR561" s="98"/>
      <c r="BS561" s="98"/>
      <c r="BT561" s="98"/>
      <c r="BU561" s="98"/>
      <c r="BV561" s="98"/>
      <c r="BW561" s="98"/>
      <c r="BX561" s="98"/>
      <c r="BY561" s="98"/>
      <c r="BZ561" s="98"/>
      <c r="CA561" s="98"/>
    </row>
    <row r="562" spans="1:79" ht="12.75" customHeight="1" x14ac:dyDescent="0.2">
      <c r="A562" s="96"/>
      <c r="B562" s="98" t="s">
        <v>12</v>
      </c>
    </row>
    <row r="563" spans="1:79" ht="12.75" customHeight="1" x14ac:dyDescent="0.2">
      <c r="A563" s="96"/>
    </row>
    <row r="564" spans="1:79" ht="12.75" customHeight="1" x14ac:dyDescent="0.2">
      <c r="A564" s="96"/>
    </row>
    <row r="565" spans="1:79" ht="12.75" customHeight="1" x14ac:dyDescent="0.2">
      <c r="A565" s="96"/>
    </row>
    <row r="566" spans="1:79" ht="12.75" customHeight="1" x14ac:dyDescent="0.2">
      <c r="A566" s="96"/>
    </row>
    <row r="567" spans="1:79" ht="12.75" customHeight="1" x14ac:dyDescent="0.2">
      <c r="A567" s="96"/>
    </row>
    <row r="568" spans="1:79" ht="12.75" customHeight="1" x14ac:dyDescent="0.2">
      <c r="A568" s="96"/>
    </row>
    <row r="569" spans="1:79" ht="12.75" customHeight="1" x14ac:dyDescent="0.2">
      <c r="A569" s="96"/>
    </row>
    <row r="570" spans="1:79" ht="12.75" customHeight="1" x14ac:dyDescent="0.2">
      <c r="A570" s="96"/>
    </row>
    <row r="572" spans="1:79" ht="12.75" customHeight="1" x14ac:dyDescent="0.2">
      <c r="A572" s="106" t="s">
        <v>25</v>
      </c>
    </row>
    <row r="573" spans="1:79" ht="12.75" customHeight="1" x14ac:dyDescent="0.2">
      <c r="B573" s="98" t="s">
        <v>56</v>
      </c>
      <c r="C573" s="91" t="s">
        <v>32</v>
      </c>
      <c r="D573" s="91" t="s">
        <v>32</v>
      </c>
      <c r="E573" s="91" t="s">
        <v>32</v>
      </c>
      <c r="F573" s="91" t="s">
        <v>32</v>
      </c>
      <c r="G573" s="91">
        <v>30192.081623635626</v>
      </c>
      <c r="H573" s="91">
        <v>30698</v>
      </c>
      <c r="I573" s="91">
        <v>31053</v>
      </c>
      <c r="J573" s="91">
        <v>31363</v>
      </c>
      <c r="K573" s="91">
        <v>31213</v>
      </c>
      <c r="L573" s="91">
        <v>31345</v>
      </c>
      <c r="M573" s="91">
        <v>31280</v>
      </c>
      <c r="N573" s="91">
        <v>31050</v>
      </c>
      <c r="O573" s="91">
        <v>30892</v>
      </c>
      <c r="P573" s="91">
        <v>30474</v>
      </c>
      <c r="Q573" s="91">
        <v>29992</v>
      </c>
      <c r="R573" s="91">
        <v>29671</v>
      </c>
      <c r="S573" s="91">
        <v>29359</v>
      </c>
      <c r="T573" s="91">
        <v>28986</v>
      </c>
      <c r="U573" s="91">
        <v>28693</v>
      </c>
      <c r="V573" s="91">
        <v>28299</v>
      </c>
      <c r="W573" s="91">
        <v>27697</v>
      </c>
      <c r="X573" s="91">
        <v>27026</v>
      </c>
      <c r="Y573" s="91">
        <v>26278</v>
      </c>
      <c r="Z573" s="91">
        <v>25620</v>
      </c>
      <c r="AA573" s="91">
        <v>24847</v>
      </c>
      <c r="AB573" s="91">
        <v>24091</v>
      </c>
      <c r="AC573" s="91">
        <v>23354</v>
      </c>
      <c r="AD573" s="91">
        <v>22531</v>
      </c>
      <c r="AE573" s="91">
        <v>21781</v>
      </c>
      <c r="AF573" s="91">
        <v>20832</v>
      </c>
      <c r="AG573" s="91">
        <v>20004</v>
      </c>
      <c r="AH573" s="91">
        <v>19148</v>
      </c>
      <c r="AI573" s="91">
        <v>18325</v>
      </c>
      <c r="AJ573" s="91">
        <v>17156</v>
      </c>
      <c r="AK573" s="91">
        <v>16347</v>
      </c>
      <c r="AL573" s="91">
        <v>15390</v>
      </c>
      <c r="AM573" s="91">
        <v>14597</v>
      </c>
      <c r="AN573" s="91">
        <v>13826</v>
      </c>
      <c r="AO573" s="91">
        <v>13075.473400612958</v>
      </c>
      <c r="AP573" s="91">
        <v>12264.430171066835</v>
      </c>
      <c r="AQ573" s="91">
        <v>11557.770082053747</v>
      </c>
      <c r="AR573" s="91">
        <v>10820.764130337298</v>
      </c>
      <c r="AS573" s="91">
        <v>10183.839038445869</v>
      </c>
      <c r="AT573" s="91">
        <v>9524.2859348255388</v>
      </c>
      <c r="AU573" s="91">
        <v>8959.1379887818766</v>
      </c>
      <c r="AV573" s="91">
        <v>8380.1176302613439</v>
      </c>
      <c r="AW573" s="91">
        <v>7886.6279340414376</v>
      </c>
      <c r="AX573" s="91">
        <v>7381.167651755095</v>
      </c>
      <c r="AY573" s="91">
        <v>6953.9986794995402</v>
      </c>
      <c r="AZ573" s="91">
        <v>6522.9866318799614</v>
      </c>
      <c r="BA573" s="91">
        <v>6162.8152409227387</v>
      </c>
      <c r="BB573" s="91">
        <v>5795.5531224131873</v>
      </c>
      <c r="BC573" s="91">
        <v>5489.0418961526302</v>
      </c>
      <c r="BD573" s="91">
        <v>5181.5436414896831</v>
      </c>
      <c r="BE573" s="91">
        <v>4926.5076272399265</v>
      </c>
      <c r="BF573" s="91">
        <v>4670.3949594083251</v>
      </c>
      <c r="BG573" s="91">
        <v>4460.5220152783868</v>
      </c>
      <c r="BH573" s="91">
        <v>4247.8352670674331</v>
      </c>
      <c r="BI573" s="91">
        <v>4072.7414894938461</v>
      </c>
      <c r="BJ573" s="91">
        <v>3893.8832252092388</v>
      </c>
      <c r="BK573" s="91">
        <v>3745.0700189719341</v>
      </c>
    </row>
    <row r="574" spans="1:79" ht="12.75" customHeight="1" x14ac:dyDescent="0.2">
      <c r="B574" s="98" t="s">
        <v>49</v>
      </c>
      <c r="C574" s="91" t="s">
        <v>32</v>
      </c>
      <c r="D574" s="91" t="s">
        <v>32</v>
      </c>
      <c r="E574" s="91" t="s">
        <v>32</v>
      </c>
      <c r="F574" s="91" t="s">
        <v>32</v>
      </c>
      <c r="G574" s="91">
        <v>20467.733251331534</v>
      </c>
      <c r="H574" s="91">
        <v>20735</v>
      </c>
      <c r="I574" s="91">
        <v>20993</v>
      </c>
      <c r="J574" s="91">
        <v>21231</v>
      </c>
      <c r="K574" s="91">
        <v>21773</v>
      </c>
      <c r="L574" s="91">
        <v>21844</v>
      </c>
      <c r="M574" s="91">
        <v>21723</v>
      </c>
      <c r="N574" s="91">
        <v>21488</v>
      </c>
      <c r="O574" s="91">
        <v>21219</v>
      </c>
      <c r="P574" s="91">
        <v>20868</v>
      </c>
      <c r="Q574" s="91">
        <v>20493</v>
      </c>
      <c r="R574" s="91">
        <v>20197</v>
      </c>
      <c r="S574" s="91">
        <v>19867</v>
      </c>
      <c r="T574" s="91">
        <v>19511</v>
      </c>
      <c r="U574" s="91">
        <v>19301</v>
      </c>
      <c r="V574" s="91">
        <v>18890</v>
      </c>
      <c r="W574" s="91">
        <v>18401</v>
      </c>
      <c r="X574" s="91">
        <v>17988</v>
      </c>
      <c r="Y574" s="91">
        <v>17516</v>
      </c>
      <c r="Z574" s="91">
        <v>16935</v>
      </c>
      <c r="AA574" s="91">
        <v>16413</v>
      </c>
      <c r="AB574" s="91">
        <v>15832</v>
      </c>
      <c r="AC574" s="91">
        <v>15270</v>
      </c>
      <c r="AD574" s="91">
        <v>14662</v>
      </c>
      <c r="AE574" s="91">
        <v>14115</v>
      </c>
      <c r="AF574" s="91">
        <v>13517</v>
      </c>
      <c r="AG574" s="91">
        <v>12919</v>
      </c>
      <c r="AH574" s="91">
        <v>12326</v>
      </c>
      <c r="AI574" s="91">
        <v>11721</v>
      </c>
      <c r="AJ574" s="91">
        <v>10855</v>
      </c>
      <c r="AK574" s="91">
        <v>10367</v>
      </c>
      <c r="AL574" s="91">
        <v>9707</v>
      </c>
      <c r="AM574" s="91">
        <v>9186</v>
      </c>
      <c r="AN574" s="91">
        <v>8655</v>
      </c>
      <c r="AO574" s="91">
        <v>8151.6880144485986</v>
      </c>
      <c r="AP574" s="91">
        <v>7609.6416176209586</v>
      </c>
      <c r="AQ574" s="91">
        <v>7137.5776467500946</v>
      </c>
      <c r="AR574" s="91">
        <v>6642.8313993111842</v>
      </c>
      <c r="AS574" s="91">
        <v>6213.3876340798834</v>
      </c>
      <c r="AT574" s="91">
        <v>5770.5878985829168</v>
      </c>
      <c r="AU574" s="91">
        <v>5391.8698161592192</v>
      </c>
      <c r="AV574" s="91">
        <v>5005.1702854686409</v>
      </c>
      <c r="AW574" s="91">
        <v>4678.3642953270719</v>
      </c>
      <c r="AX574" s="91">
        <v>4345.4987108473642</v>
      </c>
      <c r="AY574" s="91">
        <v>4064.8707769965581</v>
      </c>
      <c r="AZ574" s="91">
        <v>3782.1152277439137</v>
      </c>
      <c r="BA574" s="91">
        <v>3546.235037854502</v>
      </c>
      <c r="BB574" s="91">
        <v>3308.7902238457245</v>
      </c>
      <c r="BC574" s="91">
        <v>3111.3503086802557</v>
      </c>
      <c r="BD574" s="91">
        <v>2914.1341111667239</v>
      </c>
      <c r="BE574" s="91">
        <v>2751.998511628899</v>
      </c>
      <c r="BF574" s="91">
        <v>2588.2172190354527</v>
      </c>
      <c r="BG574" s="91">
        <v>2452.9071794543829</v>
      </c>
      <c r="BH574" s="91">
        <v>2316.5357854278991</v>
      </c>
      <c r="BI574" s="91">
        <v>2203.4909757934074</v>
      </c>
      <c r="BJ574" s="91">
        <v>2091.1879026238767</v>
      </c>
      <c r="BK574" s="91">
        <v>1998.6086257925278</v>
      </c>
    </row>
    <row r="575" spans="1:79" ht="12.75" customHeight="1" x14ac:dyDescent="0.2">
      <c r="B575" s="98" t="s">
        <v>50</v>
      </c>
      <c r="C575" s="91" t="s">
        <v>32</v>
      </c>
      <c r="D575" s="91" t="s">
        <v>32</v>
      </c>
      <c r="E575" s="91" t="s">
        <v>32</v>
      </c>
      <c r="F575" s="91" t="s">
        <v>32</v>
      </c>
      <c r="G575" s="91">
        <v>16756.60030093864</v>
      </c>
      <c r="H575" s="91">
        <v>17238</v>
      </c>
      <c r="I575" s="91">
        <v>17717</v>
      </c>
      <c r="J575" s="91">
        <v>17970</v>
      </c>
      <c r="K575" s="91">
        <v>18148</v>
      </c>
      <c r="L575" s="91">
        <v>18225</v>
      </c>
      <c r="M575" s="91">
        <v>18183</v>
      </c>
      <c r="N575" s="91">
        <v>18021</v>
      </c>
      <c r="O575" s="91">
        <v>17892</v>
      </c>
      <c r="P575" s="91">
        <v>17700</v>
      </c>
      <c r="Q575" s="91">
        <v>17462</v>
      </c>
      <c r="R575" s="91">
        <v>17364</v>
      </c>
      <c r="S575" s="91">
        <v>17180</v>
      </c>
      <c r="T575" s="91">
        <v>17067</v>
      </c>
      <c r="U575" s="91">
        <v>16894</v>
      </c>
      <c r="V575" s="91">
        <v>16751</v>
      </c>
      <c r="W575" s="91">
        <v>16460</v>
      </c>
      <c r="X575" s="91">
        <v>16213</v>
      </c>
      <c r="Y575" s="91">
        <v>15894</v>
      </c>
      <c r="Z575" s="91">
        <v>15536</v>
      </c>
      <c r="AA575" s="91">
        <v>15189</v>
      </c>
      <c r="AB575" s="91">
        <v>14781</v>
      </c>
      <c r="AC575" s="91">
        <v>14379</v>
      </c>
      <c r="AD575" s="91">
        <v>14017</v>
      </c>
      <c r="AE575" s="91">
        <v>13632</v>
      </c>
      <c r="AF575" s="91">
        <v>13217</v>
      </c>
      <c r="AG575" s="91">
        <v>12727</v>
      </c>
      <c r="AH575" s="91">
        <v>12350</v>
      </c>
      <c r="AI575" s="91">
        <v>11935</v>
      </c>
      <c r="AJ575" s="91">
        <v>11343</v>
      </c>
      <c r="AK575" s="91">
        <v>10923</v>
      </c>
      <c r="AL575" s="91">
        <v>10513</v>
      </c>
      <c r="AM575" s="91">
        <v>10126</v>
      </c>
      <c r="AN575" s="91">
        <v>9745</v>
      </c>
      <c r="AO575" s="91">
        <v>9362.1679251951555</v>
      </c>
      <c r="AP575" s="91">
        <v>8936.9190056001735</v>
      </c>
      <c r="AQ575" s="91">
        <v>8573.2208448040819</v>
      </c>
      <c r="AR575" s="91">
        <v>8185.3108591893015</v>
      </c>
      <c r="AS575" s="91">
        <v>7856.2249007052651</v>
      </c>
      <c r="AT575" s="91">
        <v>7508.2917908479121</v>
      </c>
      <c r="AU575" s="91">
        <v>7217.6977535763444</v>
      </c>
      <c r="AV575" s="91">
        <v>6912.613939046646</v>
      </c>
      <c r="AW575" s="91">
        <v>6660.7576745111646</v>
      </c>
      <c r="AX575" s="91">
        <v>6396.5428601596141</v>
      </c>
      <c r="AY575" s="91">
        <v>6180.2621270074433</v>
      </c>
      <c r="AZ575" s="91">
        <v>5952.2598015294025</v>
      </c>
      <c r="BA575" s="91">
        <v>5765.5195432713799</v>
      </c>
      <c r="BB575" s="91">
        <v>5570.2777045392586</v>
      </c>
      <c r="BC575" s="91">
        <v>5412.0872367330348</v>
      </c>
      <c r="BD575" s="91">
        <v>5243.8037002309502</v>
      </c>
      <c r="BE575" s="91">
        <v>5106.5643054253951</v>
      </c>
      <c r="BF575" s="91">
        <v>4959.4047230769793</v>
      </c>
      <c r="BG575" s="91">
        <v>4838.7172052821561</v>
      </c>
      <c r="BH575" s="91">
        <v>4708.0479121392837</v>
      </c>
      <c r="BI575" s="91">
        <v>4599.4034033850348</v>
      </c>
      <c r="BJ575" s="91">
        <v>4480.1683191410275</v>
      </c>
      <c r="BK575" s="91">
        <v>4378.9350739370248</v>
      </c>
    </row>
    <row r="576" spans="1:79" ht="12.75" customHeight="1" x14ac:dyDescent="0.2">
      <c r="B576" s="98" t="s">
        <v>51</v>
      </c>
      <c r="C576" s="91" t="s">
        <v>32</v>
      </c>
      <c r="D576" s="91" t="s">
        <v>32</v>
      </c>
      <c r="E576" s="91" t="s">
        <v>32</v>
      </c>
      <c r="F576" s="91" t="s">
        <v>32</v>
      </c>
      <c r="G576" s="91">
        <v>6942.2487042919583</v>
      </c>
      <c r="H576" s="91">
        <v>7053</v>
      </c>
      <c r="I576" s="91">
        <v>7113</v>
      </c>
      <c r="J576" s="91">
        <v>7178</v>
      </c>
      <c r="K576" s="91">
        <v>7234</v>
      </c>
      <c r="L576" s="91">
        <v>7375</v>
      </c>
      <c r="M576" s="91">
        <v>7353</v>
      </c>
      <c r="N576" s="91">
        <v>7300</v>
      </c>
      <c r="O576" s="91">
        <v>7247</v>
      </c>
      <c r="P576" s="91">
        <v>7149</v>
      </c>
      <c r="Q576" s="91">
        <v>7053</v>
      </c>
      <c r="R576" s="91">
        <v>7011</v>
      </c>
      <c r="S576" s="91">
        <v>6873</v>
      </c>
      <c r="T576" s="91">
        <v>6766</v>
      </c>
      <c r="U576" s="91">
        <v>6669</v>
      </c>
      <c r="V576" s="91">
        <v>6543</v>
      </c>
      <c r="W576" s="91">
        <v>6428</v>
      </c>
      <c r="X576" s="91">
        <v>6252</v>
      </c>
      <c r="Y576" s="91">
        <v>6097</v>
      </c>
      <c r="Z576" s="91">
        <v>5911</v>
      </c>
      <c r="AA576" s="91">
        <v>5752</v>
      </c>
      <c r="AB576" s="91">
        <v>5601</v>
      </c>
      <c r="AC576" s="91">
        <v>5445</v>
      </c>
      <c r="AD576" s="91">
        <v>5253</v>
      </c>
      <c r="AE576" s="91">
        <v>5064</v>
      </c>
      <c r="AF576" s="91">
        <v>4850</v>
      </c>
      <c r="AG576" s="91">
        <v>4636</v>
      </c>
      <c r="AH576" s="91">
        <v>4456</v>
      </c>
      <c r="AI576" s="91">
        <v>4284</v>
      </c>
      <c r="AJ576" s="91">
        <v>4041</v>
      </c>
      <c r="AK576" s="91">
        <v>3891</v>
      </c>
      <c r="AL576" s="91">
        <v>3666</v>
      </c>
      <c r="AM576" s="91">
        <v>3528</v>
      </c>
      <c r="AN576" s="91">
        <v>3360</v>
      </c>
      <c r="AO576" s="91">
        <v>3175.2187909877412</v>
      </c>
      <c r="AP576" s="91">
        <v>2975.550695920309</v>
      </c>
      <c r="AQ576" s="91">
        <v>2802.7609095608454</v>
      </c>
      <c r="AR576" s="91">
        <v>2623.7047459804789</v>
      </c>
      <c r="AS576" s="91">
        <v>2471.2515563737566</v>
      </c>
      <c r="AT576" s="91">
        <v>2312.6942184651889</v>
      </c>
      <c r="AU576" s="91">
        <v>2177.5818575544258</v>
      </c>
      <c r="AV576" s="91">
        <v>2037.4432738738606</v>
      </c>
      <c r="AW576" s="91">
        <v>1917.9714392075691</v>
      </c>
      <c r="AX576" s="91">
        <v>1797.0149247603681</v>
      </c>
      <c r="AY576" s="91">
        <v>1696.9870848287717</v>
      </c>
      <c r="AZ576" s="91">
        <v>1594.4483456553924</v>
      </c>
      <c r="BA576" s="91">
        <v>1508.8636263184098</v>
      </c>
      <c r="BB576" s="91">
        <v>1422.0487552681282</v>
      </c>
      <c r="BC576" s="91">
        <v>1350.0315020131454</v>
      </c>
      <c r="BD576" s="91">
        <v>1277.3279625084749</v>
      </c>
      <c r="BE576" s="91">
        <v>1217.5066147028215</v>
      </c>
      <c r="BF576" s="91">
        <v>1156.9468388153555</v>
      </c>
      <c r="BG576" s="91">
        <v>1107.0162437761935</v>
      </c>
      <c r="BH576" s="91">
        <v>1056.7055341650916</v>
      </c>
      <c r="BI576" s="91">
        <v>1015.402623668013</v>
      </c>
      <c r="BJ576" s="91">
        <v>974.14290977790768</v>
      </c>
      <c r="BK576" s="91">
        <v>939.96922258141399</v>
      </c>
    </row>
    <row r="577" spans="2:107" ht="12.75" customHeight="1" x14ac:dyDescent="0.2">
      <c r="B577" s="98" t="s">
        <v>52</v>
      </c>
      <c r="C577" s="91" t="s">
        <v>32</v>
      </c>
      <c r="D577" s="91" t="s">
        <v>32</v>
      </c>
      <c r="E577" s="91" t="s">
        <v>32</v>
      </c>
      <c r="F577" s="91" t="s">
        <v>32</v>
      </c>
      <c r="G577" s="91">
        <v>5698.2041367121255</v>
      </c>
      <c r="H577" s="91">
        <v>5836</v>
      </c>
      <c r="I577" s="91">
        <v>5903</v>
      </c>
      <c r="J577" s="91">
        <v>6124</v>
      </c>
      <c r="K577" s="91">
        <v>6130</v>
      </c>
      <c r="L577" s="91">
        <v>6177</v>
      </c>
      <c r="M577" s="91">
        <v>6130</v>
      </c>
      <c r="N577" s="91">
        <v>6058</v>
      </c>
      <c r="O577" s="91">
        <v>6013</v>
      </c>
      <c r="P577" s="91">
        <v>5915</v>
      </c>
      <c r="Q577" s="91">
        <v>5798</v>
      </c>
      <c r="R577" s="91">
        <v>5752</v>
      </c>
      <c r="S577" s="91">
        <v>5679</v>
      </c>
      <c r="T577" s="91">
        <v>5580</v>
      </c>
      <c r="U577" s="91">
        <v>5493</v>
      </c>
      <c r="V577" s="91">
        <v>5373</v>
      </c>
      <c r="W577" s="91">
        <v>5257</v>
      </c>
      <c r="X577" s="91">
        <v>5153</v>
      </c>
      <c r="Y577" s="91">
        <v>5052</v>
      </c>
      <c r="Z577" s="91">
        <v>4931</v>
      </c>
      <c r="AA577" s="91">
        <v>4835</v>
      </c>
      <c r="AB577" s="91">
        <v>4693</v>
      </c>
      <c r="AC577" s="91">
        <v>4529</v>
      </c>
      <c r="AD577" s="91">
        <v>4417</v>
      </c>
      <c r="AE577" s="91">
        <v>4297</v>
      </c>
      <c r="AF577" s="91">
        <v>4149</v>
      </c>
      <c r="AG577" s="91">
        <v>4014</v>
      </c>
      <c r="AH577" s="91">
        <v>3909</v>
      </c>
      <c r="AI577" s="91">
        <v>3765</v>
      </c>
      <c r="AJ577" s="91">
        <v>3557</v>
      </c>
      <c r="AK577" s="91">
        <v>3449</v>
      </c>
      <c r="AL577" s="91">
        <v>3302</v>
      </c>
      <c r="AM577" s="91">
        <v>3178</v>
      </c>
      <c r="AN577" s="91">
        <v>3097</v>
      </c>
      <c r="AO577" s="91">
        <v>2963.8660630580007</v>
      </c>
      <c r="AP577" s="91">
        <v>2817.2651123154906</v>
      </c>
      <c r="AQ577" s="91">
        <v>2690.7028529260583</v>
      </c>
      <c r="AR577" s="91">
        <v>2559.6859243572721</v>
      </c>
      <c r="AS577" s="91">
        <v>2449.9487139172825</v>
      </c>
      <c r="AT577" s="91">
        <v>2332.6610948563662</v>
      </c>
      <c r="AU577" s="91">
        <v>2232.9982328692749</v>
      </c>
      <c r="AV577" s="91">
        <v>2129.9537283571944</v>
      </c>
      <c r="AW577" s="91">
        <v>2044.7186556682452</v>
      </c>
      <c r="AX577" s="91">
        <v>1953.6114529847366</v>
      </c>
      <c r="AY577" s="91">
        <v>1877.2530672125142</v>
      </c>
      <c r="AZ577" s="91">
        <v>1798.4875632978026</v>
      </c>
      <c r="BA577" s="91">
        <v>1734.1947729724277</v>
      </c>
      <c r="BB577" s="91">
        <v>1667.3023554417482</v>
      </c>
      <c r="BC577" s="91">
        <v>1612.2044904144834</v>
      </c>
      <c r="BD577" s="91">
        <v>1555.0369470587418</v>
      </c>
      <c r="BE577" s="91">
        <v>1508.8185563198899</v>
      </c>
      <c r="BF577" s="91">
        <v>1460.0573107594932</v>
      </c>
      <c r="BG577" s="91">
        <v>1419.8325354743915</v>
      </c>
      <c r="BH577" s="91">
        <v>1377.4797634732847</v>
      </c>
      <c r="BI577" s="91">
        <v>1342.9887495872711</v>
      </c>
      <c r="BJ577" s="91">
        <v>1306.0756331515004</v>
      </c>
      <c r="BK577" s="91">
        <v>1276.5890276661371</v>
      </c>
    </row>
    <row r="578" spans="2:107" ht="12.75" customHeight="1" x14ac:dyDescent="0.2">
      <c r="B578" s="98" t="s">
        <v>53</v>
      </c>
      <c r="C578" s="91" t="s">
        <v>32</v>
      </c>
      <c r="D578" s="91" t="s">
        <v>32</v>
      </c>
      <c r="E578" s="91" t="s">
        <v>32</v>
      </c>
      <c r="F578" s="91" t="s">
        <v>32</v>
      </c>
      <c r="G578" s="91">
        <v>2940.105328524684</v>
      </c>
      <c r="H578" s="91">
        <v>2994</v>
      </c>
      <c r="I578" s="91">
        <v>2993</v>
      </c>
      <c r="J578" s="91">
        <v>3022</v>
      </c>
      <c r="K578" s="91">
        <v>3061</v>
      </c>
      <c r="L578" s="91">
        <v>3122</v>
      </c>
      <c r="M578" s="91">
        <v>3108</v>
      </c>
      <c r="N578" s="91">
        <v>3075</v>
      </c>
      <c r="O578" s="91">
        <v>3025</v>
      </c>
      <c r="P578" s="91">
        <v>3004</v>
      </c>
      <c r="Q578" s="91">
        <v>2942</v>
      </c>
      <c r="R578" s="91">
        <v>2904</v>
      </c>
      <c r="S578" s="91">
        <v>2823</v>
      </c>
      <c r="T578" s="91">
        <v>2786</v>
      </c>
      <c r="U578" s="91">
        <v>2747</v>
      </c>
      <c r="V578" s="91">
        <v>2712</v>
      </c>
      <c r="W578" s="91">
        <v>2633</v>
      </c>
      <c r="X578" s="91">
        <v>2550</v>
      </c>
      <c r="Y578" s="91">
        <v>2474</v>
      </c>
      <c r="Z578" s="91">
        <v>2395</v>
      </c>
      <c r="AA578" s="91">
        <v>2318</v>
      </c>
      <c r="AB578" s="91">
        <v>2239</v>
      </c>
      <c r="AC578" s="91">
        <v>2144</v>
      </c>
      <c r="AD578" s="91">
        <v>2072</v>
      </c>
      <c r="AE578" s="91">
        <v>1983</v>
      </c>
      <c r="AF578" s="91">
        <v>1930</v>
      </c>
      <c r="AG578" s="91">
        <v>1873</v>
      </c>
      <c r="AH578" s="91">
        <v>1791</v>
      </c>
      <c r="AI578" s="91">
        <v>1723</v>
      </c>
      <c r="AJ578" s="91">
        <v>1627</v>
      </c>
      <c r="AK578" s="91">
        <v>1550</v>
      </c>
      <c r="AL578" s="91">
        <v>1455</v>
      </c>
      <c r="AM578" s="91">
        <v>1389</v>
      </c>
      <c r="AN578" s="91">
        <v>1315</v>
      </c>
      <c r="AO578" s="91">
        <v>1247.1994959701303</v>
      </c>
      <c r="AP578" s="91">
        <v>1174.800779100246</v>
      </c>
      <c r="AQ578" s="91">
        <v>1112.6534779680849</v>
      </c>
      <c r="AR578" s="91">
        <v>1046.8956804277962</v>
      </c>
      <c r="AS578" s="91">
        <v>989.6838639684413</v>
      </c>
      <c r="AT578" s="91">
        <v>929.67656567192694</v>
      </c>
      <c r="AU578" s="91">
        <v>878.05669183191253</v>
      </c>
      <c r="AV578" s="91">
        <v>824.74925052901699</v>
      </c>
      <c r="AW578" s="91">
        <v>779.54309526114855</v>
      </c>
      <c r="AX578" s="91">
        <v>733.12463953911129</v>
      </c>
      <c r="AY578" s="91">
        <v>693.67413792449963</v>
      </c>
      <c r="AZ578" s="91">
        <v>654.02637176561495</v>
      </c>
      <c r="BA578" s="91">
        <v>621.25573272631357</v>
      </c>
      <c r="BB578" s="91">
        <v>587.49485455460297</v>
      </c>
      <c r="BC578" s="91">
        <v>558.88346395917233</v>
      </c>
      <c r="BD578" s="91">
        <v>529.92175253278197</v>
      </c>
      <c r="BE578" s="91">
        <v>505.73224214718454</v>
      </c>
      <c r="BF578" s="91">
        <v>481.58575806858295</v>
      </c>
      <c r="BG578" s="91">
        <v>461.74757660377577</v>
      </c>
      <c r="BH578" s="91">
        <v>441.31295549730692</v>
      </c>
      <c r="BI578" s="91">
        <v>424.02878525348956</v>
      </c>
      <c r="BJ578" s="91">
        <v>405.75251278387611</v>
      </c>
      <c r="BK578" s="91">
        <v>390.14003026044355</v>
      </c>
    </row>
    <row r="579" spans="2:107" ht="12.75" customHeight="1" x14ac:dyDescent="0.2">
      <c r="B579" s="98" t="s">
        <v>54</v>
      </c>
      <c r="C579" s="91" t="s">
        <v>32</v>
      </c>
      <c r="D579" s="91" t="s">
        <v>32</v>
      </c>
      <c r="E579" s="91" t="s">
        <v>32</v>
      </c>
      <c r="F579" s="91" t="s">
        <v>32</v>
      </c>
      <c r="G579" s="91">
        <v>79.00283025627553</v>
      </c>
      <c r="H579" s="91">
        <v>86</v>
      </c>
      <c r="I579" s="91">
        <v>85</v>
      </c>
      <c r="J579" s="91">
        <v>92</v>
      </c>
      <c r="K579" s="91">
        <v>93</v>
      </c>
      <c r="L579" s="91">
        <v>88</v>
      </c>
      <c r="M579" s="91">
        <v>88</v>
      </c>
      <c r="N579" s="91">
        <v>91</v>
      </c>
      <c r="O579" s="91">
        <v>91</v>
      </c>
      <c r="P579" s="91">
        <v>82</v>
      </c>
      <c r="Q579" s="91">
        <v>84</v>
      </c>
      <c r="R579" s="91">
        <v>92</v>
      </c>
      <c r="S579" s="91">
        <v>90</v>
      </c>
      <c r="T579" s="91">
        <v>91</v>
      </c>
      <c r="U579" s="91">
        <v>88</v>
      </c>
      <c r="V579" s="91">
        <v>91</v>
      </c>
      <c r="W579" s="91">
        <v>89</v>
      </c>
      <c r="X579" s="91">
        <v>87</v>
      </c>
      <c r="Y579" s="91">
        <v>81</v>
      </c>
      <c r="Z579" s="91">
        <v>78</v>
      </c>
      <c r="AA579" s="91">
        <v>75</v>
      </c>
      <c r="AB579" s="91">
        <v>75</v>
      </c>
      <c r="AC579" s="91">
        <v>73</v>
      </c>
      <c r="AD579" s="91">
        <v>74</v>
      </c>
      <c r="AE579" s="91">
        <v>76</v>
      </c>
      <c r="AF579" s="91">
        <v>75</v>
      </c>
      <c r="AG579" s="91">
        <v>75</v>
      </c>
      <c r="AH579" s="91">
        <v>73</v>
      </c>
      <c r="AI579" s="91">
        <v>75</v>
      </c>
      <c r="AJ579" s="91">
        <v>73</v>
      </c>
      <c r="AK579" s="91">
        <v>76</v>
      </c>
      <c r="AL579" s="91">
        <v>75</v>
      </c>
      <c r="AM579" s="91">
        <v>68</v>
      </c>
      <c r="AN579" s="91">
        <v>71</v>
      </c>
      <c r="AO579" s="91">
        <v>69.987558232186984</v>
      </c>
      <c r="AP579" s="91">
        <v>69.442393474228112</v>
      </c>
      <c r="AQ579" s="91">
        <v>69.067181009655187</v>
      </c>
      <c r="AR579" s="91">
        <v>68.506759380957803</v>
      </c>
      <c r="AS579" s="91">
        <v>67.321423103980706</v>
      </c>
      <c r="AT579" s="91">
        <v>66.312770762056502</v>
      </c>
      <c r="AU579" s="91">
        <v>65.928048561526339</v>
      </c>
      <c r="AV579" s="91">
        <v>65.39624222684165</v>
      </c>
      <c r="AW579" s="91">
        <v>64.422250785812508</v>
      </c>
      <c r="AX579" s="91">
        <v>63.671206857564215</v>
      </c>
      <c r="AY579" s="91">
        <v>63.335481693358396</v>
      </c>
      <c r="AZ579" s="91">
        <v>62.437719544470198</v>
      </c>
      <c r="BA579" s="91">
        <v>61.194486731330876</v>
      </c>
      <c r="BB579" s="91">
        <v>60.013329432895311</v>
      </c>
      <c r="BC579" s="91">
        <v>59.113379321469651</v>
      </c>
      <c r="BD579" s="91">
        <v>58.098005224107752</v>
      </c>
      <c r="BE579" s="91">
        <v>57.235419014986221</v>
      </c>
      <c r="BF579" s="91">
        <v>56.285122191447549</v>
      </c>
      <c r="BG579" s="91">
        <v>55.431485527181444</v>
      </c>
      <c r="BH579" s="91">
        <v>54.357626338332757</v>
      </c>
      <c r="BI579" s="91">
        <v>53.131583506586999</v>
      </c>
      <c r="BJ579" s="91">
        <v>51.924704651615109</v>
      </c>
      <c r="BK579" s="91">
        <v>51.005123989730691</v>
      </c>
    </row>
    <row r="580" spans="2:107" ht="12.75" customHeight="1" x14ac:dyDescent="0.2">
      <c r="B580" s="98" t="s">
        <v>55</v>
      </c>
      <c r="C580" s="91" t="s">
        <v>32</v>
      </c>
      <c r="D580" s="91" t="s">
        <v>32</v>
      </c>
      <c r="E580" s="91" t="s">
        <v>32</v>
      </c>
      <c r="F580" s="91" t="s">
        <v>32</v>
      </c>
      <c r="G580" s="91">
        <v>665.02382430915475</v>
      </c>
      <c r="H580" s="91">
        <v>597</v>
      </c>
      <c r="I580" s="91">
        <v>586</v>
      </c>
      <c r="J580" s="91">
        <v>605</v>
      </c>
      <c r="K580" s="91">
        <v>617</v>
      </c>
      <c r="L580" s="91">
        <v>624</v>
      </c>
      <c r="M580" s="91">
        <v>628</v>
      </c>
      <c r="N580" s="91">
        <v>625</v>
      </c>
      <c r="O580" s="91">
        <v>624</v>
      </c>
      <c r="P580" s="91">
        <v>645</v>
      </c>
      <c r="Q580" s="91">
        <v>647</v>
      </c>
      <c r="R580" s="91">
        <v>647</v>
      </c>
      <c r="S580" s="91">
        <v>637</v>
      </c>
      <c r="T580" s="91">
        <v>634</v>
      </c>
      <c r="U580" s="91">
        <v>593</v>
      </c>
      <c r="V580" s="91">
        <v>579</v>
      </c>
      <c r="W580" s="91">
        <v>568</v>
      </c>
      <c r="X580" s="91">
        <v>544</v>
      </c>
      <c r="Y580" s="91">
        <v>525</v>
      </c>
      <c r="Z580" s="91">
        <v>518</v>
      </c>
      <c r="AA580" s="91">
        <v>507</v>
      </c>
      <c r="AB580" s="91">
        <v>490</v>
      </c>
      <c r="AC580" s="91">
        <v>481</v>
      </c>
      <c r="AD580" s="91">
        <v>468</v>
      </c>
      <c r="AE580" s="91">
        <v>456</v>
      </c>
      <c r="AF580" s="91">
        <v>434</v>
      </c>
      <c r="AG580" s="91">
        <v>419</v>
      </c>
      <c r="AH580" s="91">
        <v>416</v>
      </c>
      <c r="AI580" s="91">
        <v>402</v>
      </c>
      <c r="AJ580" s="91">
        <v>383</v>
      </c>
      <c r="AK580" s="91">
        <v>373</v>
      </c>
      <c r="AL580" s="91">
        <v>353</v>
      </c>
      <c r="AM580" s="91">
        <v>328</v>
      </c>
      <c r="AN580" s="91">
        <v>302</v>
      </c>
      <c r="AO580" s="91">
        <v>291.66166169719872</v>
      </c>
      <c r="AP580" s="91">
        <v>279.06511426844122</v>
      </c>
      <c r="AQ580" s="91">
        <v>268.50597960120285</v>
      </c>
      <c r="AR580" s="91">
        <v>257.06829672239576</v>
      </c>
      <c r="AS580" s="91">
        <v>248.0723493521603</v>
      </c>
      <c r="AT580" s="91">
        <v>237.73441635133773</v>
      </c>
      <c r="AU580" s="91">
        <v>229.13652937656556</v>
      </c>
      <c r="AV580" s="91">
        <v>219.96735466945023</v>
      </c>
      <c r="AW580" s="91">
        <v>212.97940033609362</v>
      </c>
      <c r="AX580" s="91">
        <v>205.18324811441991</v>
      </c>
      <c r="AY580" s="91">
        <v>199.17362883450164</v>
      </c>
      <c r="AZ580" s="91">
        <v>192.50083030829475</v>
      </c>
      <c r="BA580" s="91">
        <v>187.44410630702782</v>
      </c>
      <c r="BB580" s="91">
        <v>181.73450914197744</v>
      </c>
      <c r="BC580" s="91">
        <v>177.27471890319833</v>
      </c>
      <c r="BD580" s="91">
        <v>172.73828766703195</v>
      </c>
      <c r="BE580" s="91">
        <v>169.67003011248843</v>
      </c>
      <c r="BF580" s="91">
        <v>165.81394278055708</v>
      </c>
      <c r="BG580" s="91">
        <v>162.66105567717807</v>
      </c>
      <c r="BH580" s="91">
        <v>158.90596288399607</v>
      </c>
      <c r="BI580" s="91">
        <v>155.89677485053366</v>
      </c>
      <c r="BJ580" s="91">
        <v>152.60519359580402</v>
      </c>
      <c r="BK580" s="91">
        <v>150.0838504608335</v>
      </c>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row>
    <row r="581" spans="2:107" ht="12.75" customHeight="1" x14ac:dyDescent="0.2">
      <c r="B581" s="98" t="s">
        <v>59</v>
      </c>
      <c r="C581" s="91" t="s">
        <v>32</v>
      </c>
      <c r="D581" s="91" t="s">
        <v>32</v>
      </c>
      <c r="E581" s="91" t="s">
        <v>32</v>
      </c>
      <c r="F581" s="91" t="s">
        <v>32</v>
      </c>
      <c r="G581" s="91">
        <v>0</v>
      </c>
      <c r="H581" s="91">
        <v>0</v>
      </c>
      <c r="I581" s="91">
        <v>0</v>
      </c>
      <c r="J581" s="91">
        <v>0</v>
      </c>
      <c r="K581" s="91">
        <v>0</v>
      </c>
      <c r="L581" s="91">
        <v>0</v>
      </c>
      <c r="M581" s="91">
        <v>0</v>
      </c>
      <c r="N581" s="91">
        <v>0</v>
      </c>
      <c r="O581" s="91">
        <v>0</v>
      </c>
      <c r="P581" s="91">
        <v>0</v>
      </c>
      <c r="Q581" s="91">
        <v>0</v>
      </c>
      <c r="R581" s="91">
        <v>0</v>
      </c>
      <c r="S581" s="91">
        <v>42</v>
      </c>
      <c r="T581" s="91">
        <v>44</v>
      </c>
      <c r="U581" s="91">
        <v>43</v>
      </c>
      <c r="V581" s="91">
        <v>48</v>
      </c>
      <c r="W581" s="91">
        <v>51</v>
      </c>
      <c r="X581" s="91">
        <v>51</v>
      </c>
      <c r="Y581" s="91">
        <v>53</v>
      </c>
      <c r="Z581" s="91">
        <v>54</v>
      </c>
      <c r="AA581" s="91">
        <v>53</v>
      </c>
      <c r="AB581" s="91">
        <v>50</v>
      </c>
      <c r="AC581" s="91">
        <v>55</v>
      </c>
      <c r="AD581" s="91">
        <v>55</v>
      </c>
      <c r="AE581" s="91">
        <v>59</v>
      </c>
      <c r="AF581" s="91">
        <v>56</v>
      </c>
      <c r="AG581" s="91">
        <v>58</v>
      </c>
      <c r="AH581" s="91">
        <v>59</v>
      </c>
      <c r="AI581" s="91">
        <v>62</v>
      </c>
      <c r="AJ581" s="91">
        <v>59</v>
      </c>
      <c r="AK581" s="91">
        <v>60</v>
      </c>
      <c r="AL581" s="91">
        <v>63</v>
      </c>
      <c r="AM581" s="91">
        <v>64</v>
      </c>
      <c r="AN581" s="91">
        <v>60</v>
      </c>
      <c r="AO581" s="91">
        <v>59.337778448498234</v>
      </c>
      <c r="AP581" s="91">
        <v>58.286431844900839</v>
      </c>
      <c r="AQ581" s="91">
        <v>57.254264954009628</v>
      </c>
      <c r="AR581" s="91">
        <v>56.842612058257558</v>
      </c>
      <c r="AS581" s="91">
        <v>56.900528749985909</v>
      </c>
      <c r="AT581" s="91">
        <v>56.908190189170483</v>
      </c>
      <c r="AU581" s="91">
        <v>56.828126895939214</v>
      </c>
      <c r="AV581" s="91">
        <v>55.315875439616327</v>
      </c>
      <c r="AW581" s="91">
        <v>53.505812945120212</v>
      </c>
      <c r="AX581" s="91">
        <v>52.823119922784727</v>
      </c>
      <c r="AY581" s="91">
        <v>52.483358860382516</v>
      </c>
      <c r="AZ581" s="91">
        <v>50.986806677836583</v>
      </c>
      <c r="BA581" s="91">
        <v>49.11939832776649</v>
      </c>
      <c r="BB581" s="91">
        <v>47.303790386842486</v>
      </c>
      <c r="BC581" s="91">
        <v>45.681099436416609</v>
      </c>
      <c r="BD581" s="91">
        <v>44.665361031380343</v>
      </c>
      <c r="BE581" s="91">
        <v>44.256922008932939</v>
      </c>
      <c r="BF581" s="91">
        <v>43.420748609181942</v>
      </c>
      <c r="BG581" s="91">
        <v>42.844717506094788</v>
      </c>
      <c r="BH581" s="91">
        <v>42.353759028009492</v>
      </c>
      <c r="BI581" s="91">
        <v>42.123245839900072</v>
      </c>
      <c r="BJ581" s="91">
        <v>40.804156589099911</v>
      </c>
      <c r="BK581" s="91">
        <v>39.268329816098728</v>
      </c>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row>
    <row r="582" spans="2:107" s="106" customFormat="1" ht="12.75" customHeight="1" x14ac:dyDescent="0.2">
      <c r="B582" s="98" t="s">
        <v>60</v>
      </c>
      <c r="C582" s="98">
        <v>76000</v>
      </c>
      <c r="D582" s="98">
        <v>77543.000000000087</v>
      </c>
      <c r="E582" s="98">
        <v>79491</v>
      </c>
      <c r="F582" s="98">
        <v>81310</v>
      </c>
      <c r="G582" s="98">
        <v>83741</v>
      </c>
      <c r="H582" s="98">
        <v>85237</v>
      </c>
      <c r="I582" s="98">
        <v>86443</v>
      </c>
      <c r="J582" s="98">
        <v>87585</v>
      </c>
      <c r="K582" s="98">
        <v>88269</v>
      </c>
      <c r="L582" s="98">
        <v>88800</v>
      </c>
      <c r="M582" s="98">
        <v>88493</v>
      </c>
      <c r="N582" s="98">
        <v>87708</v>
      </c>
      <c r="O582" s="98">
        <v>87003</v>
      </c>
      <c r="P582" s="98">
        <v>85837</v>
      </c>
      <c r="Q582" s="98">
        <v>84471</v>
      </c>
      <c r="R582" s="98">
        <v>83638</v>
      </c>
      <c r="S582" s="98">
        <v>82550</v>
      </c>
      <c r="T582" s="98">
        <v>81465</v>
      </c>
      <c r="U582" s="98">
        <v>80521</v>
      </c>
      <c r="V582" s="98">
        <v>79286</v>
      </c>
      <c r="W582" s="98">
        <v>77584</v>
      </c>
      <c r="X582" s="98">
        <v>75864</v>
      </c>
      <c r="Y582" s="98">
        <v>73970</v>
      </c>
      <c r="Z582" s="98">
        <v>71978</v>
      </c>
      <c r="AA582" s="98">
        <v>69989</v>
      </c>
      <c r="AB582" s="98">
        <v>67852</v>
      </c>
      <c r="AC582" s="98">
        <v>65730</v>
      </c>
      <c r="AD582" s="98">
        <v>63549</v>
      </c>
      <c r="AE582" s="98">
        <v>61463</v>
      </c>
      <c r="AF582" s="98">
        <v>59060</v>
      </c>
      <c r="AG582" s="98">
        <v>56725</v>
      </c>
      <c r="AH582" s="98">
        <v>54528</v>
      </c>
      <c r="AI582" s="98">
        <v>52292</v>
      </c>
      <c r="AJ582" s="98">
        <f>SUM(AJ573:AJ581)</f>
        <v>49094</v>
      </c>
      <c r="AK582" s="98">
        <v>47036</v>
      </c>
      <c r="AL582" s="98">
        <v>44524</v>
      </c>
      <c r="AM582" s="98">
        <v>42464</v>
      </c>
      <c r="AN582" s="98">
        <v>40431</v>
      </c>
      <c r="AO582" s="98">
        <v>38396.600688650469</v>
      </c>
      <c r="AP582" s="98">
        <v>36185.401321211582</v>
      </c>
      <c r="AQ582" s="98">
        <v>34269.513239627777</v>
      </c>
      <c r="AR582" s="98">
        <v>32261.610407764943</v>
      </c>
      <c r="AS582" s="98">
        <v>30536.630008696629</v>
      </c>
      <c r="AT582" s="98">
        <v>28739.15288055241</v>
      </c>
      <c r="AU582" s="98">
        <v>27209.235045607085</v>
      </c>
      <c r="AV582" s="98">
        <v>25630.727579872615</v>
      </c>
      <c r="AW582" s="98">
        <v>24298.890558083669</v>
      </c>
      <c r="AX582" s="98">
        <v>22928.637814941059</v>
      </c>
      <c r="AY582" s="98">
        <v>21782.03834285757</v>
      </c>
      <c r="AZ582" s="98">
        <v>20610.24929840269</v>
      </c>
      <c r="BA582" s="98">
        <v>19636.641945431893</v>
      </c>
      <c r="BB582" s="98">
        <v>18640.518645024364</v>
      </c>
      <c r="BC582" s="98">
        <v>17815.668095613804</v>
      </c>
      <c r="BD582" s="98">
        <v>16977.269768909871</v>
      </c>
      <c r="BE582" s="98">
        <v>16288.290228600525</v>
      </c>
      <c r="BF582" s="98">
        <v>15582.126622745374</v>
      </c>
      <c r="BG582" s="98">
        <v>15001.680014579741</v>
      </c>
      <c r="BH582" s="98">
        <v>14403.53456602064</v>
      </c>
      <c r="BI582" s="98">
        <v>13909.207631378084</v>
      </c>
      <c r="BJ582" s="98">
        <v>13396.544557523946</v>
      </c>
      <c r="BK582" s="98">
        <v>12969.669303476145</v>
      </c>
      <c r="BL582" s="156"/>
      <c r="BM582" s="98"/>
      <c r="BN582" s="98"/>
      <c r="BO582" s="98"/>
      <c r="BP582" s="98"/>
      <c r="BQ582" s="98"/>
      <c r="BR582" s="98"/>
      <c r="BS582" s="98"/>
      <c r="BT582" s="98"/>
      <c r="BU582" s="98"/>
      <c r="BV582" s="98"/>
      <c r="BW582" s="98"/>
      <c r="BX582" s="98"/>
      <c r="BY582" s="98"/>
      <c r="BZ582" s="98"/>
      <c r="CA582" s="98"/>
      <c r="CJ582" s="276"/>
      <c r="CK582" s="276"/>
      <c r="CL582" s="276"/>
      <c r="CM582" s="276"/>
      <c r="CN582" s="276"/>
      <c r="CO582" s="276"/>
      <c r="CP582" s="276"/>
      <c r="CQ582" s="276"/>
      <c r="CR582" s="276"/>
      <c r="CS582" s="276"/>
      <c r="CT582" s="276"/>
      <c r="CU582" s="276"/>
      <c r="CV582" s="276"/>
      <c r="CW582" s="276"/>
      <c r="CX582" s="276"/>
      <c r="CY582" s="276"/>
      <c r="CZ582" s="276"/>
      <c r="DA582" s="276"/>
      <c r="DB582" s="276"/>
      <c r="DC582" s="276"/>
    </row>
    <row r="583" spans="2:107" s="151" customFormat="1" ht="12.75" customHeight="1" x14ac:dyDescent="0.2">
      <c r="B583" s="98" t="s">
        <v>12</v>
      </c>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159"/>
      <c r="BM583" s="154"/>
      <c r="BN583" s="154"/>
      <c r="BO583" s="154"/>
      <c r="BP583" s="154"/>
      <c r="BQ583" s="91"/>
      <c r="BR583" s="91"/>
      <c r="BS583" s="91"/>
      <c r="BT583" s="91"/>
      <c r="BU583" s="91"/>
      <c r="BV583" s="91"/>
      <c r="BW583" s="91"/>
      <c r="BX583" s="91"/>
      <c r="BY583" s="91"/>
      <c r="BZ583" s="91"/>
      <c r="CA583" s="91"/>
      <c r="CB583" s="96"/>
      <c r="CC583" s="96"/>
      <c r="CD583" s="96"/>
      <c r="CE583" s="96"/>
      <c r="CF583" s="96"/>
      <c r="CG583" s="96"/>
      <c r="CH583" s="96"/>
      <c r="CI583" s="96"/>
    </row>
    <row r="584" spans="2:107" s="151" customFormat="1" ht="12.75" customHeight="1" x14ac:dyDescent="0.2">
      <c r="B584" s="98"/>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159"/>
      <c r="BM584" s="154"/>
      <c r="BN584" s="154"/>
      <c r="BO584" s="154"/>
      <c r="BP584" s="154"/>
      <c r="BQ584" s="91"/>
      <c r="BR584" s="91"/>
      <c r="BS584" s="91"/>
      <c r="BT584" s="91"/>
      <c r="BU584" s="91"/>
      <c r="BV584" s="91"/>
      <c r="BW584" s="91"/>
      <c r="BX584" s="91"/>
      <c r="BY584" s="91"/>
      <c r="BZ584" s="91"/>
      <c r="CA584" s="91"/>
      <c r="CB584" s="96"/>
      <c r="CC584" s="96"/>
      <c r="CD584" s="96"/>
      <c r="CE584" s="96"/>
      <c r="CF584" s="96"/>
      <c r="CG584" s="96"/>
      <c r="CH584" s="96"/>
      <c r="CI584" s="96"/>
    </row>
    <row r="585" spans="2:107" s="151" customFormat="1" ht="12.75" customHeight="1" x14ac:dyDescent="0.2">
      <c r="B585" s="98"/>
      <c r="C585" s="91"/>
      <c r="D585" s="91"/>
      <c r="E585" s="91"/>
      <c r="F585" s="91"/>
      <c r="G585" s="91"/>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159"/>
      <c r="BM585" s="154"/>
      <c r="BN585" s="154"/>
      <c r="BO585" s="154"/>
      <c r="BP585" s="154"/>
      <c r="BQ585" s="91"/>
      <c r="BR585" s="91"/>
      <c r="BS585" s="91"/>
      <c r="BT585" s="91"/>
      <c r="BU585" s="91"/>
      <c r="BV585" s="91"/>
      <c r="BW585" s="91"/>
      <c r="BX585" s="91"/>
      <c r="BY585" s="91"/>
      <c r="BZ585" s="91"/>
      <c r="CA585" s="91"/>
      <c r="CB585" s="96"/>
      <c r="CC585" s="96"/>
      <c r="CD585" s="96"/>
      <c r="CE585" s="96"/>
      <c r="CF585" s="96"/>
      <c r="CG585" s="96"/>
      <c r="CH585" s="96"/>
      <c r="CI585" s="96"/>
    </row>
    <row r="586" spans="2:107" s="151" customFormat="1" ht="12.75" customHeight="1" x14ac:dyDescent="0.2">
      <c r="B586" s="98"/>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159"/>
      <c r="BM586" s="154"/>
      <c r="BN586" s="154"/>
      <c r="BO586" s="154"/>
      <c r="BP586" s="154"/>
      <c r="BQ586" s="91"/>
      <c r="BR586" s="91"/>
      <c r="BS586" s="91"/>
      <c r="BT586" s="91"/>
      <c r="BU586" s="91"/>
      <c r="BV586" s="91"/>
      <c r="BW586" s="91"/>
      <c r="BX586" s="91"/>
      <c r="BY586" s="91"/>
      <c r="BZ586" s="91"/>
      <c r="CA586" s="91"/>
      <c r="CB586" s="96"/>
      <c r="CC586" s="96"/>
      <c r="CD586" s="96"/>
      <c r="CE586" s="96"/>
      <c r="CF586" s="96"/>
      <c r="CG586" s="96"/>
      <c r="CH586" s="96"/>
      <c r="CI586" s="96"/>
    </row>
    <row r="587" spans="2:107" s="151" customFormat="1" ht="12.75" customHeight="1" x14ac:dyDescent="0.2">
      <c r="B587" s="98"/>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159"/>
      <c r="BM587" s="154"/>
      <c r="BN587" s="154"/>
      <c r="BO587" s="154"/>
      <c r="BP587" s="154"/>
      <c r="BQ587" s="91"/>
      <c r="BR587" s="91"/>
      <c r="BS587" s="91"/>
      <c r="BT587" s="91"/>
      <c r="BU587" s="91"/>
      <c r="BV587" s="91"/>
      <c r="BW587" s="91"/>
      <c r="BX587" s="91"/>
      <c r="BY587" s="91"/>
      <c r="BZ587" s="91"/>
      <c r="CA587" s="91"/>
      <c r="CB587" s="96"/>
      <c r="CC587" s="96"/>
      <c r="CD587" s="96"/>
      <c r="CE587" s="96"/>
      <c r="CF587" s="96"/>
      <c r="CG587" s="96"/>
      <c r="CH587" s="96"/>
      <c r="CI587" s="96"/>
    </row>
    <row r="588" spans="2:107" s="151" customFormat="1" ht="12.75" customHeight="1" x14ac:dyDescent="0.2">
      <c r="B588" s="98"/>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159"/>
      <c r="BM588" s="154"/>
      <c r="BN588" s="154"/>
      <c r="BO588" s="154"/>
      <c r="BP588" s="154"/>
      <c r="BQ588" s="91"/>
      <c r="BR588" s="91"/>
      <c r="BS588" s="91"/>
      <c r="BT588" s="91"/>
      <c r="BU588" s="91"/>
      <c r="BV588" s="91"/>
      <c r="BW588" s="91"/>
      <c r="BX588" s="91"/>
      <c r="BY588" s="91"/>
      <c r="BZ588" s="91"/>
      <c r="CA588" s="91"/>
      <c r="CB588" s="96"/>
      <c r="CC588" s="96"/>
      <c r="CD588" s="96"/>
      <c r="CE588" s="96"/>
      <c r="CF588" s="96"/>
      <c r="CG588" s="96"/>
      <c r="CH588" s="96"/>
      <c r="CI588" s="96"/>
    </row>
    <row r="589" spans="2:107" s="151" customFormat="1" ht="12.75" customHeight="1" x14ac:dyDescent="0.2">
      <c r="B589" s="98"/>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159"/>
      <c r="BM589" s="154"/>
      <c r="BN589" s="154"/>
      <c r="BO589" s="154"/>
      <c r="BP589" s="154"/>
      <c r="BQ589" s="91"/>
      <c r="BR589" s="91"/>
      <c r="BS589" s="91"/>
      <c r="BT589" s="91"/>
      <c r="BU589" s="91"/>
      <c r="BV589" s="91"/>
      <c r="BW589" s="91"/>
      <c r="BX589" s="91"/>
      <c r="BY589" s="91"/>
      <c r="BZ589" s="91"/>
      <c r="CA589" s="91"/>
      <c r="CB589" s="96"/>
      <c r="CC589" s="96"/>
      <c r="CD589" s="96"/>
      <c r="CE589" s="96"/>
      <c r="CF589" s="96"/>
      <c r="CG589" s="96"/>
      <c r="CH589" s="96"/>
      <c r="CI589" s="96"/>
    </row>
    <row r="590" spans="2:107" s="151" customFormat="1" ht="12.75" customHeight="1" x14ac:dyDescent="0.2">
      <c r="B590" s="98"/>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159"/>
      <c r="BM590" s="154"/>
      <c r="BN590" s="154"/>
      <c r="BO590" s="154"/>
      <c r="BP590" s="154"/>
      <c r="BQ590" s="91"/>
      <c r="BR590" s="91"/>
      <c r="BS590" s="91"/>
      <c r="BT590" s="91"/>
      <c r="BU590" s="91"/>
      <c r="BV590" s="91"/>
      <c r="BW590" s="91"/>
      <c r="BX590" s="91"/>
      <c r="BY590" s="91"/>
      <c r="BZ590" s="91"/>
      <c r="CA590" s="91"/>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row>
    <row r="591" spans="2:107" s="151" customFormat="1" ht="12.75" customHeight="1" x14ac:dyDescent="0.2">
      <c r="B591" s="98"/>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159"/>
      <c r="BM591" s="154"/>
      <c r="BN591" s="154"/>
      <c r="BO591" s="154"/>
      <c r="BP591" s="154"/>
      <c r="BQ591" s="91"/>
      <c r="BR591" s="91"/>
      <c r="BS591" s="91"/>
      <c r="BT591" s="91"/>
      <c r="BU591" s="91"/>
      <c r="BV591" s="91"/>
      <c r="BW591" s="91"/>
      <c r="BX591" s="91"/>
      <c r="BY591" s="91"/>
      <c r="BZ591" s="91"/>
      <c r="CA591" s="91"/>
      <c r="CB591" s="96"/>
      <c r="CC591" s="96"/>
      <c r="CD591" s="96"/>
      <c r="CE591" s="96"/>
      <c r="CF591" s="96"/>
      <c r="CG591" s="96"/>
      <c r="CH591" s="96"/>
      <c r="CI591" s="96"/>
      <c r="CJ591" s="96"/>
      <c r="CK591" s="96"/>
      <c r="CL591" s="96"/>
      <c r="CM591" s="96"/>
      <c r="CN591" s="96"/>
      <c r="CO591" s="96"/>
      <c r="CP591" s="96"/>
      <c r="CQ591" s="96"/>
      <c r="CR591" s="96"/>
      <c r="CS591" s="96"/>
      <c r="CT591" s="96"/>
      <c r="CU591" s="96"/>
      <c r="CV591" s="96"/>
      <c r="CW591" s="96"/>
      <c r="CX591" s="96"/>
      <c r="CY591" s="96"/>
      <c r="CZ591" s="96"/>
      <c r="DA591" s="96"/>
      <c r="DB591" s="96"/>
      <c r="DC591" s="96"/>
    </row>
    <row r="593" spans="1:79" ht="12.75" customHeight="1" x14ac:dyDescent="0.2">
      <c r="A593" s="106" t="s">
        <v>26</v>
      </c>
    </row>
    <row r="594" spans="1:79" ht="12.75" customHeight="1" x14ac:dyDescent="0.2">
      <c r="B594" s="98" t="s">
        <v>56</v>
      </c>
      <c r="C594" s="91" t="s">
        <v>32</v>
      </c>
      <c r="D594" s="91" t="s">
        <v>32</v>
      </c>
      <c r="E594" s="91" t="s">
        <v>32</v>
      </c>
      <c r="F594" s="91" t="s">
        <v>32</v>
      </c>
      <c r="G594" s="91">
        <v>2731</v>
      </c>
      <c r="H594" s="91">
        <v>2661</v>
      </c>
      <c r="I594" s="91">
        <v>2584</v>
      </c>
      <c r="J594" s="91">
        <v>2473</v>
      </c>
      <c r="K594" s="91">
        <v>2410</v>
      </c>
      <c r="L594" s="91">
        <v>2427</v>
      </c>
      <c r="M594" s="91">
        <v>2368</v>
      </c>
      <c r="N594" s="91">
        <v>2344</v>
      </c>
      <c r="O594" s="91">
        <v>2297</v>
      </c>
      <c r="P594" s="91">
        <v>2241</v>
      </c>
      <c r="Q594" s="91">
        <v>2157</v>
      </c>
      <c r="R594" s="91">
        <v>2130</v>
      </c>
      <c r="S594" s="91">
        <v>2095</v>
      </c>
      <c r="T594" s="91">
        <v>2043</v>
      </c>
      <c r="U594" s="91">
        <v>1970</v>
      </c>
      <c r="V594" s="91">
        <v>1885</v>
      </c>
      <c r="W594" s="91">
        <v>1809</v>
      </c>
      <c r="X594" s="91">
        <v>1721</v>
      </c>
      <c r="Y594" s="91">
        <v>1651</v>
      </c>
      <c r="Z594" s="91">
        <v>1544</v>
      </c>
      <c r="AA594" s="91">
        <v>1492</v>
      </c>
      <c r="AB594" s="91">
        <v>1420</v>
      </c>
      <c r="AC594" s="91">
        <v>1348</v>
      </c>
      <c r="AD594" s="91">
        <v>1261</v>
      </c>
      <c r="AE594" s="91">
        <v>1189</v>
      </c>
      <c r="AF594" s="91">
        <v>1138</v>
      </c>
      <c r="AG594" s="91">
        <v>1096</v>
      </c>
      <c r="AH594" s="91">
        <v>1046</v>
      </c>
      <c r="AI594" s="91">
        <v>1003</v>
      </c>
      <c r="AJ594" s="91">
        <v>943</v>
      </c>
      <c r="AK594" s="91">
        <v>899</v>
      </c>
      <c r="AL594" s="91">
        <v>862</v>
      </c>
      <c r="AM594" s="91">
        <v>820</v>
      </c>
      <c r="AN594" s="91">
        <v>812</v>
      </c>
      <c r="AO594" s="91">
        <v>775.24355539780015</v>
      </c>
      <c r="AP594" s="91">
        <v>739.42362016609968</v>
      </c>
      <c r="AQ594" s="91">
        <v>711.05328410920049</v>
      </c>
      <c r="AR594" s="91">
        <v>686.29774658840051</v>
      </c>
      <c r="AS594" s="91">
        <v>668.90186865680892</v>
      </c>
      <c r="AT594" s="91">
        <v>652.33967187078554</v>
      </c>
      <c r="AU594" s="91">
        <v>639.94987298827709</v>
      </c>
      <c r="AV594" s="91">
        <v>629.61880308141076</v>
      </c>
      <c r="AW594" s="91">
        <v>623.48236977490274</v>
      </c>
      <c r="AX594" s="91">
        <v>617.65363430582931</v>
      </c>
      <c r="AY594" s="91">
        <v>613.63254172863026</v>
      </c>
      <c r="AZ594" s="91">
        <v>608.70848179171617</v>
      </c>
      <c r="BA594" s="91">
        <v>604.645283393358</v>
      </c>
      <c r="BB594" s="91">
        <v>600.76059032667399</v>
      </c>
      <c r="BC594" s="91">
        <v>598.526261822945</v>
      </c>
      <c r="BD594" s="91">
        <v>596.19700113263627</v>
      </c>
      <c r="BE594" s="91">
        <v>595.00442623413073</v>
      </c>
      <c r="BF594" s="91">
        <v>592.72158314430112</v>
      </c>
      <c r="BG594" s="91">
        <v>590.64897177902026</v>
      </c>
      <c r="BH594" s="91">
        <v>587.13077925808147</v>
      </c>
      <c r="BI594" s="91">
        <v>583.51462990482071</v>
      </c>
      <c r="BJ594" s="91">
        <v>580.07698451842793</v>
      </c>
      <c r="BK594" s="91">
        <v>577.75117448248943</v>
      </c>
    </row>
    <row r="595" spans="1:79" ht="12.75" customHeight="1" x14ac:dyDescent="0.2">
      <c r="B595" s="98" t="s">
        <v>49</v>
      </c>
      <c r="C595" s="91" t="s">
        <v>32</v>
      </c>
      <c r="D595" s="91" t="s">
        <v>32</v>
      </c>
      <c r="E595" s="91" t="s">
        <v>32</v>
      </c>
      <c r="F595" s="91" t="s">
        <v>32</v>
      </c>
      <c r="G595" s="91">
        <v>1865</v>
      </c>
      <c r="H595" s="91">
        <v>1814</v>
      </c>
      <c r="I595" s="91">
        <v>1772</v>
      </c>
      <c r="J595" s="91">
        <v>1694</v>
      </c>
      <c r="K595" s="91">
        <v>1641</v>
      </c>
      <c r="L595" s="91">
        <v>1598</v>
      </c>
      <c r="M595" s="91">
        <v>1565</v>
      </c>
      <c r="N595" s="91">
        <v>1520</v>
      </c>
      <c r="O595" s="91">
        <v>1499</v>
      </c>
      <c r="P595" s="91">
        <v>1483</v>
      </c>
      <c r="Q595" s="91">
        <v>1454</v>
      </c>
      <c r="R595" s="91">
        <v>1440</v>
      </c>
      <c r="S595" s="91">
        <v>1398</v>
      </c>
      <c r="T595" s="91">
        <v>1366</v>
      </c>
      <c r="U595" s="91">
        <v>1309</v>
      </c>
      <c r="V595" s="91">
        <v>1268</v>
      </c>
      <c r="W595" s="91">
        <v>1203</v>
      </c>
      <c r="X595" s="91">
        <v>1153</v>
      </c>
      <c r="Y595" s="91">
        <v>1102</v>
      </c>
      <c r="Z595" s="91">
        <v>1053</v>
      </c>
      <c r="AA595" s="91">
        <v>996</v>
      </c>
      <c r="AB595" s="91">
        <v>950</v>
      </c>
      <c r="AC595" s="91">
        <v>904</v>
      </c>
      <c r="AD595" s="91">
        <v>850</v>
      </c>
      <c r="AE595" s="91">
        <v>811</v>
      </c>
      <c r="AF595" s="91">
        <v>790</v>
      </c>
      <c r="AG595" s="91">
        <v>738</v>
      </c>
      <c r="AH595" s="91">
        <v>702</v>
      </c>
      <c r="AI595" s="91">
        <v>679</v>
      </c>
      <c r="AJ595" s="91">
        <v>634</v>
      </c>
      <c r="AK595" s="91">
        <v>611</v>
      </c>
      <c r="AL595" s="91">
        <v>576</v>
      </c>
      <c r="AM595" s="91">
        <v>548</v>
      </c>
      <c r="AN595" s="91">
        <v>542</v>
      </c>
      <c r="AO595" s="91">
        <v>515.9530220007</v>
      </c>
      <c r="AP595" s="91">
        <v>491.80672442430023</v>
      </c>
      <c r="AQ595" s="91">
        <v>472.59368726840074</v>
      </c>
      <c r="AR595" s="91">
        <v>454.65236205289995</v>
      </c>
      <c r="AS595" s="91">
        <v>441.34663909589869</v>
      </c>
      <c r="AT595" s="91">
        <v>428.30260511502013</v>
      </c>
      <c r="AU595" s="91">
        <v>418.65806516095273</v>
      </c>
      <c r="AV595" s="91">
        <v>409.47422093892271</v>
      </c>
      <c r="AW595" s="91">
        <v>402.9715696313055</v>
      </c>
      <c r="AX595" s="91">
        <v>396.29956416151072</v>
      </c>
      <c r="AY595" s="91">
        <v>391.4817730793734</v>
      </c>
      <c r="AZ595" s="91">
        <v>386.92221373096999</v>
      </c>
      <c r="BA595" s="91">
        <v>383.85857969824184</v>
      </c>
      <c r="BB595" s="91">
        <v>380.91675339166892</v>
      </c>
      <c r="BC595" s="91">
        <v>379.55017059847074</v>
      </c>
      <c r="BD595" s="91">
        <v>380.88174528784202</v>
      </c>
      <c r="BE595" s="91">
        <v>385.99537484125165</v>
      </c>
      <c r="BF595" s="91">
        <v>382.60171712365354</v>
      </c>
      <c r="BG595" s="91">
        <v>380.67497363879505</v>
      </c>
      <c r="BH595" s="91">
        <v>380.32112997455818</v>
      </c>
      <c r="BI595" s="91">
        <v>380.79454996958475</v>
      </c>
      <c r="BJ595" s="91">
        <v>380.63073085084346</v>
      </c>
      <c r="BK595" s="91">
        <v>380.54759249772798</v>
      </c>
    </row>
    <row r="596" spans="1:79" ht="12.75" customHeight="1" x14ac:dyDescent="0.2">
      <c r="B596" s="98" t="s">
        <v>50</v>
      </c>
      <c r="C596" s="91" t="s">
        <v>32</v>
      </c>
      <c r="D596" s="91" t="s">
        <v>32</v>
      </c>
      <c r="E596" s="91" t="s">
        <v>32</v>
      </c>
      <c r="F596" s="91" t="s">
        <v>32</v>
      </c>
      <c r="G596" s="91">
        <v>1413</v>
      </c>
      <c r="H596" s="91">
        <v>1379</v>
      </c>
      <c r="I596" s="91">
        <v>1349</v>
      </c>
      <c r="J596" s="91">
        <v>1323</v>
      </c>
      <c r="K596" s="91">
        <v>1273</v>
      </c>
      <c r="L596" s="91">
        <v>1287</v>
      </c>
      <c r="M596" s="91">
        <v>1269</v>
      </c>
      <c r="N596" s="91">
        <v>1252</v>
      </c>
      <c r="O596" s="91">
        <v>1255</v>
      </c>
      <c r="P596" s="91">
        <v>1238</v>
      </c>
      <c r="Q596" s="91">
        <v>1205</v>
      </c>
      <c r="R596" s="91">
        <v>1196</v>
      </c>
      <c r="S596" s="91">
        <v>1190</v>
      </c>
      <c r="T596" s="91">
        <v>1178</v>
      </c>
      <c r="U596" s="91">
        <v>1156</v>
      </c>
      <c r="V596" s="91">
        <v>1151</v>
      </c>
      <c r="W596" s="91">
        <v>1115</v>
      </c>
      <c r="X596" s="91">
        <v>1075</v>
      </c>
      <c r="Y596" s="91">
        <v>1046</v>
      </c>
      <c r="Z596" s="91">
        <v>1041</v>
      </c>
      <c r="AA596" s="91">
        <v>1008</v>
      </c>
      <c r="AB596" s="91">
        <v>995</v>
      </c>
      <c r="AC596" s="91">
        <v>999</v>
      </c>
      <c r="AD596" s="91">
        <v>998</v>
      </c>
      <c r="AE596" s="91">
        <v>994</v>
      </c>
      <c r="AF596" s="91">
        <v>1003</v>
      </c>
      <c r="AG596" s="91">
        <v>1022</v>
      </c>
      <c r="AH596" s="91">
        <v>1024</v>
      </c>
      <c r="AI596" s="91">
        <v>1054</v>
      </c>
      <c r="AJ596" s="91">
        <v>1037</v>
      </c>
      <c r="AK596" s="91">
        <v>1062</v>
      </c>
      <c r="AL596" s="91">
        <v>1077</v>
      </c>
      <c r="AM596" s="91">
        <v>1075</v>
      </c>
      <c r="AN596" s="91">
        <v>1152</v>
      </c>
      <c r="AO596" s="91">
        <v>1151.8048382146985</v>
      </c>
      <c r="AP596" s="91">
        <v>1150.3373002302001</v>
      </c>
      <c r="AQ596" s="91">
        <v>1151.6232433717009</v>
      </c>
      <c r="AR596" s="91">
        <v>1153.1521558432978</v>
      </c>
      <c r="AS596" s="91">
        <v>1158.1975280120018</v>
      </c>
      <c r="AT596" s="91">
        <v>1161.0686478303007</v>
      </c>
      <c r="AU596" s="91">
        <v>1164.9575293256967</v>
      </c>
      <c r="AV596" s="91">
        <v>1169.2565832271002</v>
      </c>
      <c r="AW596" s="91">
        <v>1175.8323745081693</v>
      </c>
      <c r="AX596" s="91">
        <v>1181.7072167943829</v>
      </c>
      <c r="AY596" s="91">
        <v>1189.3242953022987</v>
      </c>
      <c r="AZ596" s="91">
        <v>1194.7627904078424</v>
      </c>
      <c r="BA596" s="91">
        <v>1200.129154178979</v>
      </c>
      <c r="BB596" s="91">
        <v>1205.2135650279795</v>
      </c>
      <c r="BC596" s="91">
        <v>1211.9069379769521</v>
      </c>
      <c r="BD596" s="91">
        <v>1215.6801666583876</v>
      </c>
      <c r="BE596" s="91">
        <v>1218.8288524485174</v>
      </c>
      <c r="BF596" s="91">
        <v>1219.0720953942771</v>
      </c>
      <c r="BG596" s="91">
        <v>1218.9849659759202</v>
      </c>
      <c r="BH596" s="91">
        <v>1217.2465556383008</v>
      </c>
      <c r="BI596" s="91">
        <v>1215.9088977126437</v>
      </c>
      <c r="BJ596" s="91">
        <v>1211.9138844785437</v>
      </c>
      <c r="BK596" s="91">
        <v>1207.4442173776613</v>
      </c>
    </row>
    <row r="597" spans="1:79" ht="12.75" customHeight="1" x14ac:dyDescent="0.2">
      <c r="B597" s="98" t="s">
        <v>51</v>
      </c>
      <c r="C597" s="91" t="s">
        <v>32</v>
      </c>
      <c r="D597" s="91" t="s">
        <v>32</v>
      </c>
      <c r="E597" s="91" t="s">
        <v>32</v>
      </c>
      <c r="F597" s="91" t="s">
        <v>32</v>
      </c>
      <c r="G597" s="91">
        <v>642</v>
      </c>
      <c r="H597" s="91">
        <v>613</v>
      </c>
      <c r="I597" s="91">
        <v>611</v>
      </c>
      <c r="J597" s="91">
        <v>601</v>
      </c>
      <c r="K597" s="91">
        <v>597</v>
      </c>
      <c r="L597" s="91">
        <v>599</v>
      </c>
      <c r="M597" s="91">
        <v>602</v>
      </c>
      <c r="N597" s="91">
        <v>582</v>
      </c>
      <c r="O597" s="91">
        <v>571</v>
      </c>
      <c r="P597" s="91">
        <v>571</v>
      </c>
      <c r="Q597" s="91">
        <v>555</v>
      </c>
      <c r="R597" s="91">
        <v>554</v>
      </c>
      <c r="S597" s="91">
        <v>536</v>
      </c>
      <c r="T597" s="91">
        <v>518</v>
      </c>
      <c r="U597" s="91">
        <v>507</v>
      </c>
      <c r="V597" s="91">
        <v>491</v>
      </c>
      <c r="W597" s="91">
        <v>464</v>
      </c>
      <c r="X597" s="91">
        <v>443</v>
      </c>
      <c r="Y597" s="91">
        <v>419</v>
      </c>
      <c r="Z597" s="91">
        <v>396</v>
      </c>
      <c r="AA597" s="91">
        <v>371</v>
      </c>
      <c r="AB597" s="91">
        <v>361</v>
      </c>
      <c r="AC597" s="91">
        <v>343</v>
      </c>
      <c r="AD597" s="91">
        <v>325</v>
      </c>
      <c r="AE597" s="91">
        <v>322</v>
      </c>
      <c r="AF597" s="91">
        <v>300</v>
      </c>
      <c r="AG597" s="91">
        <v>288</v>
      </c>
      <c r="AH597" s="91">
        <v>281</v>
      </c>
      <c r="AI597" s="91">
        <v>277</v>
      </c>
      <c r="AJ597" s="91">
        <v>267</v>
      </c>
      <c r="AK597" s="91">
        <v>274</v>
      </c>
      <c r="AL597" s="91">
        <v>258</v>
      </c>
      <c r="AM597" s="91">
        <v>265</v>
      </c>
      <c r="AN597" s="91">
        <v>263</v>
      </c>
      <c r="AO597" s="91">
        <v>254.18774541809978</v>
      </c>
      <c r="AP597" s="91">
        <v>245.41555566550008</v>
      </c>
      <c r="AQ597" s="91">
        <v>238.41573095190003</v>
      </c>
      <c r="AR597" s="91">
        <v>231.77727555270008</v>
      </c>
      <c r="AS597" s="91">
        <v>226.80095967580007</v>
      </c>
      <c r="AT597" s="91">
        <v>222.03069907279979</v>
      </c>
      <c r="AU597" s="91">
        <v>218.61303459339996</v>
      </c>
      <c r="AV597" s="91">
        <v>215.11203814639993</v>
      </c>
      <c r="AW597" s="91">
        <v>212.25525543349997</v>
      </c>
      <c r="AX597" s="91">
        <v>209.06084447069998</v>
      </c>
      <c r="AY597" s="91">
        <v>206.40874245330022</v>
      </c>
      <c r="AZ597" s="91">
        <v>203.50441546170012</v>
      </c>
      <c r="BA597" s="91">
        <v>201.07577909350013</v>
      </c>
      <c r="BB597" s="91">
        <v>198.34233675969966</v>
      </c>
      <c r="BC597" s="91">
        <v>195.91677219450014</v>
      </c>
      <c r="BD597" s="91">
        <v>193.59084041919994</v>
      </c>
      <c r="BE597" s="91">
        <v>191.74026735027761</v>
      </c>
      <c r="BF597" s="91">
        <v>189.45663732397068</v>
      </c>
      <c r="BG597" s="91">
        <v>187.2902786748563</v>
      </c>
      <c r="BH597" s="91">
        <v>184.85319502633391</v>
      </c>
      <c r="BI597" s="91">
        <v>182.66389812729108</v>
      </c>
      <c r="BJ597" s="91">
        <v>180.24554921026007</v>
      </c>
      <c r="BK597" s="91">
        <v>177.98709727181682</v>
      </c>
    </row>
    <row r="598" spans="1:79" ht="12.75" customHeight="1" x14ac:dyDescent="0.2">
      <c r="B598" s="98" t="s">
        <v>52</v>
      </c>
      <c r="C598" s="91" t="s">
        <v>32</v>
      </c>
      <c r="D598" s="91" t="s">
        <v>32</v>
      </c>
      <c r="E598" s="91" t="s">
        <v>32</v>
      </c>
      <c r="F598" s="91" t="s">
        <v>32</v>
      </c>
      <c r="G598" s="91">
        <v>647</v>
      </c>
      <c r="H598" s="91">
        <v>638</v>
      </c>
      <c r="I598" s="91">
        <v>619</v>
      </c>
      <c r="J598" s="91">
        <v>601</v>
      </c>
      <c r="K598" s="91">
        <v>592</v>
      </c>
      <c r="L598" s="91">
        <v>585</v>
      </c>
      <c r="M598" s="91">
        <v>574</v>
      </c>
      <c r="N598" s="91">
        <v>559</v>
      </c>
      <c r="O598" s="91">
        <v>545</v>
      </c>
      <c r="P598" s="91">
        <v>529</v>
      </c>
      <c r="Q598" s="91">
        <v>500</v>
      </c>
      <c r="R598" s="91">
        <v>492</v>
      </c>
      <c r="S598" s="91">
        <v>480</v>
      </c>
      <c r="T598" s="91">
        <v>466</v>
      </c>
      <c r="U598" s="91">
        <v>459</v>
      </c>
      <c r="V598" s="91">
        <v>438</v>
      </c>
      <c r="W598" s="91">
        <v>426</v>
      </c>
      <c r="X598" s="91">
        <v>411</v>
      </c>
      <c r="Y598" s="91">
        <v>414</v>
      </c>
      <c r="Z598" s="91">
        <v>408</v>
      </c>
      <c r="AA598" s="91">
        <v>395</v>
      </c>
      <c r="AB598" s="91">
        <v>386</v>
      </c>
      <c r="AC598" s="91">
        <v>377</v>
      </c>
      <c r="AD598" s="91">
        <v>373</v>
      </c>
      <c r="AE598" s="91">
        <v>367</v>
      </c>
      <c r="AF598" s="91">
        <v>354</v>
      </c>
      <c r="AG598" s="91">
        <v>359</v>
      </c>
      <c r="AH598" s="91">
        <v>357</v>
      </c>
      <c r="AI598" s="91">
        <v>365</v>
      </c>
      <c r="AJ598" s="91">
        <v>364</v>
      </c>
      <c r="AK598" s="91">
        <v>373</v>
      </c>
      <c r="AL598" s="91">
        <v>363</v>
      </c>
      <c r="AM598" s="91">
        <v>349</v>
      </c>
      <c r="AN598" s="91">
        <v>348</v>
      </c>
      <c r="AO598" s="91">
        <v>342.02333531210036</v>
      </c>
      <c r="AP598" s="91">
        <v>334.30822096750012</v>
      </c>
      <c r="AQ598" s="91">
        <v>328.45725911979986</v>
      </c>
      <c r="AR598" s="91">
        <v>322.62966040479989</v>
      </c>
      <c r="AS598" s="91">
        <v>318.1527989537999</v>
      </c>
      <c r="AT598" s="91">
        <v>315.08397249810002</v>
      </c>
      <c r="AU598" s="91">
        <v>313.75230870730007</v>
      </c>
      <c r="AV598" s="91">
        <v>312.67789241440005</v>
      </c>
      <c r="AW598" s="91">
        <v>313.1007508732996</v>
      </c>
      <c r="AX598" s="91">
        <v>312.80909721209974</v>
      </c>
      <c r="AY598" s="91">
        <v>312.78205448890043</v>
      </c>
      <c r="AZ598" s="91">
        <v>312.13173636199957</v>
      </c>
      <c r="BA598" s="91">
        <v>323.45663010556314</v>
      </c>
      <c r="BB598" s="91">
        <v>324.92589994208481</v>
      </c>
      <c r="BC598" s="91">
        <v>334.04207103600385</v>
      </c>
      <c r="BD598" s="91">
        <v>335.08429365746832</v>
      </c>
      <c r="BE598" s="91">
        <v>342.3507686629822</v>
      </c>
      <c r="BF598" s="91">
        <v>343.40135935451616</v>
      </c>
      <c r="BG598" s="91">
        <v>346.07198125347878</v>
      </c>
      <c r="BH598" s="91">
        <v>344.84040265667574</v>
      </c>
      <c r="BI598" s="91">
        <v>343.80292352419207</v>
      </c>
      <c r="BJ598" s="91">
        <v>342.23925897664657</v>
      </c>
      <c r="BK598" s="91">
        <v>339.68193141358449</v>
      </c>
    </row>
    <row r="599" spans="1:79" ht="12.75" customHeight="1" x14ac:dyDescent="0.2">
      <c r="B599" s="98" t="s">
        <v>53</v>
      </c>
      <c r="C599" s="91" t="s">
        <v>32</v>
      </c>
      <c r="D599" s="91" t="s">
        <v>32</v>
      </c>
      <c r="E599" s="91" t="s">
        <v>32</v>
      </c>
      <c r="F599" s="91" t="s">
        <v>32</v>
      </c>
      <c r="G599" s="91">
        <v>106</v>
      </c>
      <c r="H599" s="91">
        <v>102</v>
      </c>
      <c r="I599" s="91">
        <v>101</v>
      </c>
      <c r="J599" s="91">
        <v>95</v>
      </c>
      <c r="K599" s="91">
        <v>98</v>
      </c>
      <c r="L599" s="91">
        <v>93</v>
      </c>
      <c r="M599" s="91">
        <v>91</v>
      </c>
      <c r="N599" s="91">
        <v>137</v>
      </c>
      <c r="O599" s="91">
        <v>153</v>
      </c>
      <c r="P599" s="91">
        <v>144</v>
      </c>
      <c r="Q599" s="91">
        <v>144</v>
      </c>
      <c r="R599" s="91">
        <v>145</v>
      </c>
      <c r="S599" s="91">
        <v>136</v>
      </c>
      <c r="T599" s="91">
        <v>130</v>
      </c>
      <c r="U599" s="91">
        <v>121</v>
      </c>
      <c r="V599" s="91">
        <v>112</v>
      </c>
      <c r="W599" s="91">
        <v>106</v>
      </c>
      <c r="X599" s="91">
        <v>107</v>
      </c>
      <c r="Y599" s="91">
        <v>100</v>
      </c>
      <c r="Z599" s="91">
        <v>98</v>
      </c>
      <c r="AA599" s="91">
        <v>99</v>
      </c>
      <c r="AB599" s="91">
        <v>98</v>
      </c>
      <c r="AC599" s="91">
        <v>97</v>
      </c>
      <c r="AD599" s="91">
        <v>98</v>
      </c>
      <c r="AE599" s="91">
        <v>96</v>
      </c>
      <c r="AF599" s="91">
        <v>94</v>
      </c>
      <c r="AG599" s="91">
        <v>100</v>
      </c>
      <c r="AH599" s="91">
        <v>102</v>
      </c>
      <c r="AI599" s="91">
        <v>97</v>
      </c>
      <c r="AJ599" s="91">
        <v>98</v>
      </c>
      <c r="AK599" s="91">
        <v>96</v>
      </c>
      <c r="AL599" s="91">
        <v>102</v>
      </c>
      <c r="AM599" s="91">
        <v>105</v>
      </c>
      <c r="AN599" s="91">
        <v>98</v>
      </c>
      <c r="AO599" s="91">
        <v>96.444840002900008</v>
      </c>
      <c r="AP599" s="91">
        <v>94.663533559100017</v>
      </c>
      <c r="AQ599" s="91">
        <v>93.282126445599985</v>
      </c>
      <c r="AR599" s="91">
        <v>91.935865591600006</v>
      </c>
      <c r="AS599" s="91">
        <v>91.0914489666999</v>
      </c>
      <c r="AT599" s="91">
        <v>90.990318647400017</v>
      </c>
      <c r="AU599" s="91">
        <v>91.759457225799991</v>
      </c>
      <c r="AV599" s="91">
        <v>91.86453756749998</v>
      </c>
      <c r="AW599" s="91">
        <v>91.748258305300183</v>
      </c>
      <c r="AX599" s="91">
        <v>91.800649329199999</v>
      </c>
      <c r="AY599" s="91">
        <v>92.251665415699946</v>
      </c>
      <c r="AZ599" s="91">
        <v>92.802656249700007</v>
      </c>
      <c r="BA599" s="91">
        <v>93.700700003800065</v>
      </c>
      <c r="BB599" s="91">
        <v>94.049899544999974</v>
      </c>
      <c r="BC599" s="91">
        <v>94.159814577199995</v>
      </c>
      <c r="BD599" s="91">
        <v>94.046841327000067</v>
      </c>
      <c r="BE599" s="91">
        <v>94.002697217200108</v>
      </c>
      <c r="BF599" s="91">
        <v>94.043778403700003</v>
      </c>
      <c r="BG599" s="91">
        <v>94.384236847500034</v>
      </c>
      <c r="BH599" s="91">
        <v>94.407847428400018</v>
      </c>
      <c r="BI599" s="91">
        <v>94.380974146999975</v>
      </c>
      <c r="BJ599" s="91">
        <v>94.013690242599992</v>
      </c>
      <c r="BK599" s="91">
        <v>93.609717058316761</v>
      </c>
    </row>
    <row r="600" spans="1:79" ht="12.75" customHeight="1" x14ac:dyDescent="0.2">
      <c r="B600" s="98" t="s">
        <v>54</v>
      </c>
      <c r="C600" s="91" t="s">
        <v>32</v>
      </c>
      <c r="D600" s="91" t="s">
        <v>32</v>
      </c>
      <c r="E600" s="91" t="s">
        <v>32</v>
      </c>
      <c r="F600" s="91" t="s">
        <v>32</v>
      </c>
      <c r="G600" s="91">
        <v>7</v>
      </c>
      <c r="H600" s="91">
        <v>9</v>
      </c>
      <c r="I600" s="91">
        <v>10</v>
      </c>
      <c r="J600" s="91">
        <v>7</v>
      </c>
      <c r="K600" s="91">
        <v>8</v>
      </c>
      <c r="L600" s="91">
        <v>8</v>
      </c>
      <c r="M600" s="91">
        <v>7</v>
      </c>
      <c r="N600" s="91">
        <v>6</v>
      </c>
      <c r="O600" s="91">
        <v>6</v>
      </c>
      <c r="P600" s="91">
        <v>6</v>
      </c>
      <c r="Q600" s="91">
        <v>5</v>
      </c>
      <c r="R600" s="91">
        <v>5</v>
      </c>
      <c r="S600" s="91">
        <v>5</v>
      </c>
      <c r="T600" s="91">
        <v>5</v>
      </c>
      <c r="U600" s="91">
        <v>5</v>
      </c>
      <c r="V600" s="91">
        <v>5</v>
      </c>
      <c r="W600" s="91">
        <v>5</v>
      </c>
      <c r="X600" s="91">
        <v>5</v>
      </c>
      <c r="Y600" s="91">
        <v>8</v>
      </c>
      <c r="Z600" s="91">
        <v>8</v>
      </c>
      <c r="AA600" s="91">
        <v>8</v>
      </c>
      <c r="AB600" s="91">
        <v>8</v>
      </c>
      <c r="AC600" s="91">
        <v>7</v>
      </c>
      <c r="AD600" s="91">
        <v>7</v>
      </c>
      <c r="AE600" s="91">
        <v>6</v>
      </c>
      <c r="AF600" s="91">
        <v>6</v>
      </c>
      <c r="AG600" s="91">
        <v>8</v>
      </c>
      <c r="AH600" s="91">
        <v>9</v>
      </c>
      <c r="AI600" s="91">
        <v>8</v>
      </c>
      <c r="AJ600" s="91">
        <v>7</v>
      </c>
      <c r="AK600" s="91">
        <v>11</v>
      </c>
      <c r="AL600" s="91">
        <v>11</v>
      </c>
      <c r="AM600" s="91">
        <v>11</v>
      </c>
      <c r="AN600" s="91">
        <v>12</v>
      </c>
      <c r="AO600" s="91">
        <v>12.105293615600003</v>
      </c>
      <c r="AP600" s="91">
        <v>12.196869103199999</v>
      </c>
      <c r="AQ600" s="91">
        <v>12.313688725999999</v>
      </c>
      <c r="AR600" s="91">
        <v>12.249007442500002</v>
      </c>
      <c r="AS600" s="91">
        <v>12.091087777599999</v>
      </c>
      <c r="AT600" s="91">
        <v>12.013045893400003</v>
      </c>
      <c r="AU600" s="91">
        <v>12.008860023500002</v>
      </c>
      <c r="AV600" s="91">
        <v>11.984493058400002</v>
      </c>
      <c r="AW600" s="91">
        <v>11.9679663751</v>
      </c>
      <c r="AX600" s="91">
        <v>11.8660768672</v>
      </c>
      <c r="AY600" s="91">
        <v>11.6964587091</v>
      </c>
      <c r="AZ600" s="91">
        <v>11.5604534038</v>
      </c>
      <c r="BA600" s="91">
        <v>11.464575804299997</v>
      </c>
      <c r="BB600" s="91">
        <v>11.357311397000005</v>
      </c>
      <c r="BC600" s="91">
        <v>11.257863856999998</v>
      </c>
      <c r="BD600" s="91">
        <v>11.0952802477</v>
      </c>
      <c r="BE600" s="91">
        <v>10.898979088000001</v>
      </c>
      <c r="BF600" s="91">
        <v>10.8161571655</v>
      </c>
      <c r="BG600" s="91">
        <v>10.854725579599998</v>
      </c>
      <c r="BH600" s="91">
        <v>10.748850394599996</v>
      </c>
      <c r="BI600" s="91">
        <v>10.542074550000004</v>
      </c>
      <c r="BJ600" s="91">
        <v>10.316329783600002</v>
      </c>
      <c r="BK600" s="91">
        <v>10.103604051999998</v>
      </c>
    </row>
    <row r="601" spans="1:79" ht="12.75" customHeight="1" x14ac:dyDescent="0.2">
      <c r="B601" s="98" t="s">
        <v>55</v>
      </c>
      <c r="C601" s="91" t="s">
        <v>32</v>
      </c>
      <c r="D601" s="91" t="s">
        <v>32</v>
      </c>
      <c r="E601" s="91" t="s">
        <v>32</v>
      </c>
      <c r="F601" s="91" t="s">
        <v>32</v>
      </c>
      <c r="G601" s="91">
        <v>51</v>
      </c>
      <c r="H601" s="91">
        <v>47</v>
      </c>
      <c r="I601" s="91">
        <v>49</v>
      </c>
      <c r="J601" s="91">
        <v>50</v>
      </c>
      <c r="K601" s="91">
        <v>44</v>
      </c>
      <c r="L601" s="91">
        <v>45</v>
      </c>
      <c r="M601" s="91">
        <v>50</v>
      </c>
      <c r="N601" s="91">
        <v>58</v>
      </c>
      <c r="O601" s="91">
        <v>59</v>
      </c>
      <c r="P601" s="91">
        <v>51</v>
      </c>
      <c r="Q601" s="91">
        <v>48</v>
      </c>
      <c r="R601" s="91">
        <v>52</v>
      </c>
      <c r="S601" s="91">
        <v>54</v>
      </c>
      <c r="T601" s="91">
        <v>47</v>
      </c>
      <c r="U601" s="91">
        <v>42</v>
      </c>
      <c r="V601" s="91">
        <v>36</v>
      </c>
      <c r="W601" s="91">
        <v>36</v>
      </c>
      <c r="X601" s="91">
        <v>37</v>
      </c>
      <c r="Y601" s="91">
        <v>35</v>
      </c>
      <c r="Z601" s="91">
        <v>38</v>
      </c>
      <c r="AA601" s="91">
        <v>38</v>
      </c>
      <c r="AB601" s="91">
        <v>37</v>
      </c>
      <c r="AC601" s="91">
        <v>40</v>
      </c>
      <c r="AD601" s="91">
        <v>43</v>
      </c>
      <c r="AE601" s="91">
        <v>43</v>
      </c>
      <c r="AF601" s="91">
        <v>46</v>
      </c>
      <c r="AG601" s="91">
        <v>43</v>
      </c>
      <c r="AH601" s="91">
        <v>45</v>
      </c>
      <c r="AI601" s="91">
        <v>47</v>
      </c>
      <c r="AJ601" s="91">
        <v>44</v>
      </c>
      <c r="AK601" s="91">
        <v>43</v>
      </c>
      <c r="AL601" s="91">
        <v>42</v>
      </c>
      <c r="AM601" s="91">
        <v>43</v>
      </c>
      <c r="AN601" s="91">
        <v>41</v>
      </c>
      <c r="AO601" s="91">
        <v>39.789333289500007</v>
      </c>
      <c r="AP601" s="91">
        <v>38.685885329800001</v>
      </c>
      <c r="AQ601" s="91">
        <v>37.873241189500007</v>
      </c>
      <c r="AR601" s="91">
        <v>36.951781165900009</v>
      </c>
      <c r="AS601" s="91">
        <v>36.087268059300008</v>
      </c>
      <c r="AT601" s="91">
        <v>35.182738017300004</v>
      </c>
      <c r="AU601" s="91">
        <v>34.432518103999996</v>
      </c>
      <c r="AV601" s="91">
        <v>33.655270393800016</v>
      </c>
      <c r="AW601" s="91">
        <v>32.9856706948</v>
      </c>
      <c r="AX601" s="91">
        <v>32.286659496499986</v>
      </c>
      <c r="AY601" s="91">
        <v>31.718470274299992</v>
      </c>
      <c r="AZ601" s="91">
        <v>31.131549816899998</v>
      </c>
      <c r="BA601" s="91">
        <v>30.639745020800003</v>
      </c>
      <c r="BB601" s="91">
        <v>29.981627276499999</v>
      </c>
      <c r="BC601" s="91">
        <v>29.306645912500002</v>
      </c>
      <c r="BD601" s="91">
        <v>28.578993927499997</v>
      </c>
      <c r="BE601" s="91">
        <v>27.913766709700003</v>
      </c>
      <c r="BF601" s="91">
        <v>27.185321640200005</v>
      </c>
      <c r="BG601" s="91">
        <v>26.513333161899986</v>
      </c>
      <c r="BH601" s="91">
        <v>25.793954774799996</v>
      </c>
      <c r="BI601" s="91">
        <v>25.136466982636708</v>
      </c>
      <c r="BJ601" s="91">
        <v>24.425170537760195</v>
      </c>
      <c r="BK601" s="91">
        <v>23.766932249640714</v>
      </c>
    </row>
    <row r="602" spans="1:79" ht="12.75" customHeight="1" x14ac:dyDescent="0.2">
      <c r="B602" s="98" t="s">
        <v>59</v>
      </c>
      <c r="C602" s="91" t="s">
        <v>32</v>
      </c>
      <c r="D602" s="91" t="s">
        <v>32</v>
      </c>
      <c r="E602" s="91" t="s">
        <v>32</v>
      </c>
      <c r="F602" s="91" t="s">
        <v>32</v>
      </c>
      <c r="G602" s="91">
        <v>0</v>
      </c>
      <c r="H602" s="91">
        <v>0</v>
      </c>
      <c r="I602" s="91">
        <v>0</v>
      </c>
      <c r="J602" s="91">
        <v>0</v>
      </c>
      <c r="K602" s="91">
        <v>0</v>
      </c>
      <c r="L602" s="91">
        <v>0</v>
      </c>
      <c r="M602" s="91">
        <v>0</v>
      </c>
      <c r="N602" s="91">
        <v>0</v>
      </c>
      <c r="O602" s="91">
        <v>0</v>
      </c>
      <c r="P602" s="91">
        <v>0</v>
      </c>
      <c r="Q602" s="91">
        <v>0</v>
      </c>
      <c r="R602" s="91">
        <v>0</v>
      </c>
      <c r="S602" s="91">
        <v>2</v>
      </c>
      <c r="T602" s="91">
        <v>2</v>
      </c>
      <c r="U602" s="91">
        <v>3</v>
      </c>
      <c r="V602" s="91">
        <v>3</v>
      </c>
      <c r="W602" s="91">
        <v>3</v>
      </c>
      <c r="X602" s="91">
        <v>4</v>
      </c>
      <c r="Y602" s="91">
        <v>4</v>
      </c>
      <c r="Z602" s="91">
        <v>4</v>
      </c>
      <c r="AA602" s="91">
        <v>5</v>
      </c>
      <c r="AB602" s="91">
        <v>7</v>
      </c>
      <c r="AC602" s="91">
        <v>6</v>
      </c>
      <c r="AD602" s="91">
        <v>5</v>
      </c>
      <c r="AE602" s="91">
        <v>5</v>
      </c>
      <c r="AF602" s="91">
        <v>7</v>
      </c>
      <c r="AG602" s="91">
        <v>4</v>
      </c>
      <c r="AH602" s="91">
        <v>4</v>
      </c>
      <c r="AI602" s="91">
        <v>8</v>
      </c>
      <c r="AJ602" s="91">
        <v>11</v>
      </c>
      <c r="AK602" s="91">
        <v>11</v>
      </c>
      <c r="AL602" s="91">
        <v>9</v>
      </c>
      <c r="AM602" s="91">
        <v>9</v>
      </c>
      <c r="AN602" s="91">
        <v>9</v>
      </c>
      <c r="AO602" s="91">
        <v>9.5755732644000027</v>
      </c>
      <c r="AP602" s="91">
        <v>10.090346381000002</v>
      </c>
      <c r="AQ602" s="91">
        <v>10.464034769299998</v>
      </c>
      <c r="AR602" s="91">
        <v>10.569157686900001</v>
      </c>
      <c r="AS602" s="91">
        <v>10.435808470000001</v>
      </c>
      <c r="AT602" s="91">
        <v>10.0379553018</v>
      </c>
      <c r="AU602" s="91">
        <v>9.4708293656000038</v>
      </c>
      <c r="AV602" s="91">
        <v>9.3311033070999976</v>
      </c>
      <c r="AW602" s="91">
        <v>9.1226901371999993</v>
      </c>
      <c r="AX602" s="91">
        <v>9.080225042600004</v>
      </c>
      <c r="AY602" s="91">
        <v>9.157457550600002</v>
      </c>
      <c r="AZ602" s="91">
        <v>9.5309491298999998</v>
      </c>
      <c r="BA602" s="91">
        <v>9.8838263160999968</v>
      </c>
      <c r="BB602" s="91">
        <v>9.7408757995999977</v>
      </c>
      <c r="BC602" s="91">
        <v>10.449543744999996</v>
      </c>
      <c r="BD602" s="91">
        <v>11.285055587799999</v>
      </c>
      <c r="BE602" s="91">
        <v>10.9643270772</v>
      </c>
      <c r="BF602" s="91">
        <v>11.482428867399996</v>
      </c>
      <c r="BG602" s="91">
        <v>11.084380950800002</v>
      </c>
      <c r="BH602" s="91">
        <v>11.039109539099996</v>
      </c>
      <c r="BI602" s="91">
        <v>10.217907949899997</v>
      </c>
      <c r="BJ602" s="91">
        <v>10.095763493499996</v>
      </c>
      <c r="BK602" s="91">
        <v>10.047467944900003</v>
      </c>
    </row>
    <row r="603" spans="1:79" s="106" customFormat="1" ht="12.75" customHeight="1" x14ac:dyDescent="0.2">
      <c r="B603" s="98" t="s">
        <v>60</v>
      </c>
      <c r="C603" s="98">
        <v>8355</v>
      </c>
      <c r="D603" s="98">
        <v>8113.5</v>
      </c>
      <c r="E603" s="98">
        <v>7872</v>
      </c>
      <c r="F603" s="98">
        <v>7667</v>
      </c>
      <c r="G603" s="98">
        <v>7462</v>
      </c>
      <c r="H603" s="98">
        <v>7263</v>
      </c>
      <c r="I603" s="98">
        <v>7095</v>
      </c>
      <c r="J603" s="98">
        <v>6844</v>
      </c>
      <c r="K603" s="98">
        <v>6663</v>
      </c>
      <c r="L603" s="98">
        <v>6642</v>
      </c>
      <c r="M603" s="98">
        <v>6526</v>
      </c>
      <c r="N603" s="98">
        <v>6458</v>
      </c>
      <c r="O603" s="98">
        <v>6385</v>
      </c>
      <c r="P603" s="98">
        <v>6263</v>
      </c>
      <c r="Q603" s="98">
        <v>6068</v>
      </c>
      <c r="R603" s="98">
        <v>6014</v>
      </c>
      <c r="S603" s="98">
        <v>5896</v>
      </c>
      <c r="T603" s="98">
        <v>5755</v>
      </c>
      <c r="U603" s="98">
        <v>5572</v>
      </c>
      <c r="V603" s="98">
        <v>5389</v>
      </c>
      <c r="W603" s="98">
        <v>5167</v>
      </c>
      <c r="X603" s="98">
        <v>4956</v>
      </c>
      <c r="Y603" s="98">
        <v>4779</v>
      </c>
      <c r="Z603" s="98">
        <v>4590</v>
      </c>
      <c r="AA603" s="98">
        <v>4412</v>
      </c>
      <c r="AB603" s="98">
        <v>4262</v>
      </c>
      <c r="AC603" s="98">
        <v>4121</v>
      </c>
      <c r="AD603" s="98">
        <v>3960</v>
      </c>
      <c r="AE603" s="98">
        <v>3833</v>
      </c>
      <c r="AF603" s="98">
        <v>3738</v>
      </c>
      <c r="AG603" s="98">
        <v>3658</v>
      </c>
      <c r="AH603" s="98">
        <v>3570</v>
      </c>
      <c r="AI603" s="98">
        <v>3538</v>
      </c>
      <c r="AJ603" s="98">
        <v>3405</v>
      </c>
      <c r="AK603" s="98">
        <v>3380</v>
      </c>
      <c r="AL603" s="98">
        <v>3300</v>
      </c>
      <c r="AM603" s="98">
        <v>3225</v>
      </c>
      <c r="AN603" s="98">
        <v>3277</v>
      </c>
      <c r="AO603" s="98">
        <v>3197.1275365157994</v>
      </c>
      <c r="AP603" s="98">
        <v>3116.9280558267001</v>
      </c>
      <c r="AQ603" s="98">
        <v>3056.0762959514013</v>
      </c>
      <c r="AR603" s="98">
        <v>3000.215012328998</v>
      </c>
      <c r="AS603" s="98">
        <v>2963.1054076679097</v>
      </c>
      <c r="AT603" s="98">
        <v>2927.0496542469064</v>
      </c>
      <c r="AU603" s="98">
        <v>2903.6024754945261</v>
      </c>
      <c r="AV603" s="98">
        <v>2882.9749421350334</v>
      </c>
      <c r="AW603" s="98">
        <v>2873.4669057335768</v>
      </c>
      <c r="AX603" s="98">
        <v>2862.5639676800224</v>
      </c>
      <c r="AY603" s="98">
        <v>2858.4534590022035</v>
      </c>
      <c r="AZ603" s="98">
        <v>2851.0552463545282</v>
      </c>
      <c r="BA603" s="98">
        <v>2858.8542736146419</v>
      </c>
      <c r="BB603" s="98">
        <v>2855.2888594662072</v>
      </c>
      <c r="BC603" s="98">
        <v>2865.1160817205714</v>
      </c>
      <c r="BD603" s="98">
        <v>2866.4402182455342</v>
      </c>
      <c r="BE603" s="98">
        <v>2877.6994596292598</v>
      </c>
      <c r="BF603" s="98">
        <v>2870.7810784175185</v>
      </c>
      <c r="BG603" s="98">
        <v>2866.5078478618716</v>
      </c>
      <c r="BH603" s="98">
        <v>2856.3818246908509</v>
      </c>
      <c r="BI603" s="98">
        <v>2846.9623228680689</v>
      </c>
      <c r="BJ603" s="98">
        <v>2833.9573620921815</v>
      </c>
      <c r="BK603" s="98">
        <v>2820.9397343481369</v>
      </c>
      <c r="BL603" s="156"/>
      <c r="BM603" s="98"/>
      <c r="BN603" s="98"/>
      <c r="BO603" s="98"/>
      <c r="BP603" s="98"/>
      <c r="BQ603" s="98"/>
      <c r="BR603" s="98"/>
      <c r="BS603" s="98"/>
      <c r="BT603" s="98"/>
      <c r="BU603" s="98"/>
      <c r="BV603" s="98"/>
      <c r="BW603" s="98"/>
      <c r="BX603" s="98"/>
      <c r="BY603" s="98"/>
      <c r="BZ603" s="98"/>
      <c r="CA603" s="98"/>
    </row>
    <row r="604" spans="1:79" ht="12.75" customHeight="1" x14ac:dyDescent="0.2">
      <c r="A604" s="96"/>
      <c r="B604" s="98" t="s">
        <v>12</v>
      </c>
    </row>
    <row r="605" spans="1:79" ht="12.75" customHeight="1" x14ac:dyDescent="0.2">
      <c r="A605" s="96"/>
    </row>
    <row r="606" spans="1:79" ht="12.75" customHeight="1" x14ac:dyDescent="0.2">
      <c r="A606" s="96"/>
    </row>
    <row r="607" spans="1:79" ht="12.75" customHeight="1" x14ac:dyDescent="0.2">
      <c r="A607" s="96"/>
    </row>
    <row r="608" spans="1:79" ht="12.75" customHeight="1" x14ac:dyDescent="0.2">
      <c r="A608" s="96"/>
    </row>
    <row r="609" spans="1:79" ht="12.75" customHeight="1" x14ac:dyDescent="0.2">
      <c r="A609" s="96"/>
    </row>
    <row r="610" spans="1:79" ht="12.75" customHeight="1" x14ac:dyDescent="0.2">
      <c r="A610" s="96"/>
    </row>
    <row r="611" spans="1:79" ht="12.75" customHeight="1" x14ac:dyDescent="0.2">
      <c r="A611" s="96"/>
    </row>
    <row r="612" spans="1:79" ht="12.75" customHeight="1" x14ac:dyDescent="0.2">
      <c r="A612" s="96"/>
    </row>
    <row r="614" spans="1:79" ht="12.75" customHeight="1" x14ac:dyDescent="0.2">
      <c r="A614" s="106" t="s">
        <v>27</v>
      </c>
    </row>
    <row r="615" spans="1:79" ht="12.75" customHeight="1" x14ac:dyDescent="0.2">
      <c r="B615" s="98" t="s">
        <v>56</v>
      </c>
      <c r="C615" s="91" t="s">
        <v>32</v>
      </c>
      <c r="D615" s="91" t="s">
        <v>32</v>
      </c>
      <c r="E615" s="91" t="s">
        <v>32</v>
      </c>
      <c r="F615" s="91" t="s">
        <v>32</v>
      </c>
      <c r="G615" s="91">
        <v>2404.3254806390469</v>
      </c>
      <c r="H615" s="91">
        <v>2402</v>
      </c>
      <c r="I615" s="91">
        <v>2375</v>
      </c>
      <c r="J615" s="91">
        <v>2355</v>
      </c>
      <c r="K615" s="91">
        <v>2351</v>
      </c>
      <c r="L615" s="91">
        <v>2353</v>
      </c>
      <c r="M615" s="91">
        <v>3129</v>
      </c>
      <c r="N615" s="91">
        <v>3179</v>
      </c>
      <c r="O615" s="91">
        <v>3252</v>
      </c>
      <c r="P615" s="91">
        <v>3250</v>
      </c>
      <c r="Q615" s="91">
        <v>3333</v>
      </c>
      <c r="R615" s="91">
        <v>2969</v>
      </c>
      <c r="S615" s="91">
        <v>2750</v>
      </c>
      <c r="T615" s="91">
        <v>2669</v>
      </c>
      <c r="U615" s="91">
        <v>2475</v>
      </c>
      <c r="V615" s="91">
        <v>2142</v>
      </c>
      <c r="W615" s="91">
        <v>2136</v>
      </c>
      <c r="X615" s="91">
        <v>2077</v>
      </c>
      <c r="Y615" s="91">
        <v>2037</v>
      </c>
      <c r="Z615" s="91">
        <v>1942</v>
      </c>
      <c r="AA615" s="91">
        <v>1884</v>
      </c>
      <c r="AB615" s="91">
        <v>1811</v>
      </c>
      <c r="AC615" s="91">
        <v>1794</v>
      </c>
      <c r="AD615" s="91">
        <v>1737</v>
      </c>
      <c r="AE615" s="91">
        <v>1552</v>
      </c>
      <c r="AF615" s="91">
        <v>1468</v>
      </c>
      <c r="AG615" s="91">
        <v>1382</v>
      </c>
      <c r="AH615" s="91">
        <v>1310</v>
      </c>
      <c r="AI615" s="91">
        <v>1263</v>
      </c>
      <c r="AJ615" s="91">
        <v>2264</v>
      </c>
      <c r="AK615" s="91">
        <v>2161</v>
      </c>
      <c r="AL615" s="91">
        <v>1207</v>
      </c>
      <c r="AM615" s="91">
        <v>1197</v>
      </c>
      <c r="AN615" s="91">
        <v>1232</v>
      </c>
      <c r="AO615" s="91">
        <v>1166.528006116099</v>
      </c>
      <c r="AP615" s="91">
        <v>1107.418212971201</v>
      </c>
      <c r="AQ615" s="91">
        <v>1059.966533295599</v>
      </c>
      <c r="AR615" s="91">
        <v>1014.3951180900018</v>
      </c>
      <c r="AS615" s="91">
        <v>976.15744942840013</v>
      </c>
      <c r="AT615" s="91">
        <v>938.75731207293097</v>
      </c>
      <c r="AU615" s="91">
        <v>908.07835397256235</v>
      </c>
      <c r="AV615" s="91">
        <v>878.20880107569883</v>
      </c>
      <c r="AW615" s="91">
        <v>852.94380636360074</v>
      </c>
      <c r="AX615" s="91">
        <v>829.61055250900017</v>
      </c>
      <c r="AY615" s="91">
        <v>812.32220803605708</v>
      </c>
      <c r="AZ615" s="91">
        <v>795.08311409383748</v>
      </c>
      <c r="BA615" s="91">
        <v>780.48845676689973</v>
      </c>
      <c r="BB615" s="91">
        <v>765.57483162953429</v>
      </c>
      <c r="BC615" s="91">
        <v>753.46279248704741</v>
      </c>
      <c r="BD615" s="91">
        <v>740.75872137527517</v>
      </c>
      <c r="BE615" s="91">
        <v>730.14006083173376</v>
      </c>
      <c r="BF615" s="91">
        <v>718.02843839342302</v>
      </c>
      <c r="BG615" s="91">
        <v>707.04001700009678</v>
      </c>
      <c r="BH615" s="91">
        <v>695.75959541569239</v>
      </c>
      <c r="BI615" s="91">
        <v>686.38092669378534</v>
      </c>
      <c r="BJ615" s="91">
        <v>676.33678048793058</v>
      </c>
      <c r="BK615" s="91">
        <v>667.9505450611407</v>
      </c>
    </row>
    <row r="616" spans="1:79" ht="12.75" customHeight="1" x14ac:dyDescent="0.2">
      <c r="B616" s="98" t="s">
        <v>49</v>
      </c>
      <c r="C616" s="91" t="s">
        <v>32</v>
      </c>
      <c r="D616" s="91" t="s">
        <v>32</v>
      </c>
      <c r="E616" s="91" t="s">
        <v>32</v>
      </c>
      <c r="F616" s="91" t="s">
        <v>32</v>
      </c>
      <c r="G616" s="91">
        <v>1697.2297590035203</v>
      </c>
      <c r="H616" s="91">
        <v>1737</v>
      </c>
      <c r="I616" s="91">
        <v>1766</v>
      </c>
      <c r="J616" s="91">
        <v>1851</v>
      </c>
      <c r="K616" s="91">
        <v>2140</v>
      </c>
      <c r="L616" s="91">
        <v>2204</v>
      </c>
      <c r="M616" s="91">
        <v>2549</v>
      </c>
      <c r="N616" s="91">
        <v>2679</v>
      </c>
      <c r="O616" s="91">
        <v>2767</v>
      </c>
      <c r="P616" s="91">
        <v>2703</v>
      </c>
      <c r="Q616" s="91">
        <v>2730</v>
      </c>
      <c r="R616" s="91">
        <v>2366</v>
      </c>
      <c r="S616" s="91">
        <v>2237</v>
      </c>
      <c r="T616" s="91">
        <v>2127</v>
      </c>
      <c r="U616" s="91">
        <v>1952</v>
      </c>
      <c r="V616" s="91">
        <v>1644</v>
      </c>
      <c r="W616" s="91">
        <v>1624</v>
      </c>
      <c r="X616" s="91">
        <v>1569</v>
      </c>
      <c r="Y616" s="91">
        <v>1556</v>
      </c>
      <c r="Z616" s="91">
        <v>1469</v>
      </c>
      <c r="AA616" s="91">
        <v>1402</v>
      </c>
      <c r="AB616" s="91">
        <v>1355</v>
      </c>
      <c r="AC616" s="91">
        <v>1315</v>
      </c>
      <c r="AD616" s="91">
        <v>1255</v>
      </c>
      <c r="AE616" s="91">
        <v>1091</v>
      </c>
      <c r="AF616" s="91">
        <v>1025</v>
      </c>
      <c r="AG616" s="91">
        <v>996</v>
      </c>
      <c r="AH616" s="91">
        <v>973</v>
      </c>
      <c r="AI616" s="91">
        <v>922</v>
      </c>
      <c r="AJ616" s="91">
        <v>1654</v>
      </c>
      <c r="AK616" s="91">
        <v>1554</v>
      </c>
      <c r="AL616" s="91">
        <v>884</v>
      </c>
      <c r="AM616" s="91">
        <v>857</v>
      </c>
      <c r="AN616" s="91">
        <v>866</v>
      </c>
      <c r="AO616" s="91">
        <v>815.19641189199945</v>
      </c>
      <c r="AP616" s="91">
        <v>769.19421909180016</v>
      </c>
      <c r="AQ616" s="91">
        <v>731.63196994807799</v>
      </c>
      <c r="AR616" s="91">
        <v>696.26594457153885</v>
      </c>
      <c r="AS616" s="91">
        <v>666.71258302290869</v>
      </c>
      <c r="AT616" s="91">
        <v>637.88948232620203</v>
      </c>
      <c r="AU616" s="91">
        <v>613.77971744643264</v>
      </c>
      <c r="AV616" s="91">
        <v>588.31557405601654</v>
      </c>
      <c r="AW616" s="91">
        <v>565.65175154951282</v>
      </c>
      <c r="AX616" s="91">
        <v>545.99374645034902</v>
      </c>
      <c r="AY616" s="91">
        <v>531.40364123951588</v>
      </c>
      <c r="AZ616" s="91">
        <v>517.53797433906902</v>
      </c>
      <c r="BA616" s="91">
        <v>506.60989186358694</v>
      </c>
      <c r="BB616" s="91">
        <v>495.38945100372695</v>
      </c>
      <c r="BC616" s="91">
        <v>485.87520381741592</v>
      </c>
      <c r="BD616" s="91">
        <v>476.98518516573239</v>
      </c>
      <c r="BE616" s="91">
        <v>469.38749617548388</v>
      </c>
      <c r="BF616" s="91">
        <v>461.40331766801506</v>
      </c>
      <c r="BG616" s="91">
        <v>455.33832022886838</v>
      </c>
      <c r="BH616" s="91">
        <v>448.34371743982155</v>
      </c>
      <c r="BI616" s="91">
        <v>441.96765327167043</v>
      </c>
      <c r="BJ616" s="91">
        <v>434.96081519239874</v>
      </c>
      <c r="BK616" s="91">
        <v>428.70203281358039</v>
      </c>
    </row>
    <row r="617" spans="1:79" ht="12.75" customHeight="1" x14ac:dyDescent="0.2">
      <c r="B617" s="98" t="s">
        <v>50</v>
      </c>
      <c r="C617" s="91" t="s">
        <v>32</v>
      </c>
      <c r="D617" s="91" t="s">
        <v>32</v>
      </c>
      <c r="E617" s="91" t="s">
        <v>32</v>
      </c>
      <c r="F617" s="91" t="s">
        <v>32</v>
      </c>
      <c r="G617" s="91">
        <v>1140.1543460601138</v>
      </c>
      <c r="H617" s="91">
        <v>1202</v>
      </c>
      <c r="I617" s="91">
        <v>1178</v>
      </c>
      <c r="J617" s="91">
        <v>1193</v>
      </c>
      <c r="K617" s="91">
        <v>1227</v>
      </c>
      <c r="L617" s="91">
        <v>1274</v>
      </c>
      <c r="M617" s="91">
        <v>1646</v>
      </c>
      <c r="N617" s="91">
        <v>1693</v>
      </c>
      <c r="O617" s="91">
        <v>1758</v>
      </c>
      <c r="P617" s="91">
        <v>1801</v>
      </c>
      <c r="Q617" s="91">
        <v>1907</v>
      </c>
      <c r="R617" s="91">
        <v>1621</v>
      </c>
      <c r="S617" s="91">
        <v>1609</v>
      </c>
      <c r="T617" s="91">
        <v>1564</v>
      </c>
      <c r="U617" s="91">
        <v>1457</v>
      </c>
      <c r="V617" s="91">
        <v>1313</v>
      </c>
      <c r="W617" s="91">
        <v>1338</v>
      </c>
      <c r="X617" s="91">
        <v>1303</v>
      </c>
      <c r="Y617" s="91">
        <v>1303</v>
      </c>
      <c r="Z617" s="91">
        <v>1263</v>
      </c>
      <c r="AA617" s="91">
        <v>1190</v>
      </c>
      <c r="AB617" s="91">
        <v>1143</v>
      </c>
      <c r="AC617" s="91">
        <v>1146</v>
      </c>
      <c r="AD617" s="91">
        <v>1115</v>
      </c>
      <c r="AE617" s="91">
        <v>994</v>
      </c>
      <c r="AF617" s="91">
        <v>959</v>
      </c>
      <c r="AG617" s="91">
        <v>942</v>
      </c>
      <c r="AH617" s="91">
        <v>907</v>
      </c>
      <c r="AI617" s="91">
        <v>855</v>
      </c>
      <c r="AJ617" s="91">
        <v>1680</v>
      </c>
      <c r="AK617" s="91">
        <v>1625</v>
      </c>
      <c r="AL617" s="91">
        <v>864</v>
      </c>
      <c r="AM617" s="91">
        <v>856</v>
      </c>
      <c r="AN617" s="91">
        <v>885</v>
      </c>
      <c r="AO617" s="91">
        <v>848.26150308040098</v>
      </c>
      <c r="AP617" s="91">
        <v>811.00707082919917</v>
      </c>
      <c r="AQ617" s="91">
        <v>775.7549367219998</v>
      </c>
      <c r="AR617" s="91">
        <v>745.04831187231275</v>
      </c>
      <c r="AS617" s="91">
        <v>719.78188862868785</v>
      </c>
      <c r="AT617" s="91">
        <v>694.84472804878646</v>
      </c>
      <c r="AU617" s="91">
        <v>672.25188900471085</v>
      </c>
      <c r="AV617" s="91">
        <v>650.8341620440309</v>
      </c>
      <c r="AW617" s="91">
        <v>631.86688877609822</v>
      </c>
      <c r="AX617" s="91">
        <v>614.92794054377532</v>
      </c>
      <c r="AY617" s="91">
        <v>602.09392300296508</v>
      </c>
      <c r="AZ617" s="91">
        <v>591.89696991670166</v>
      </c>
      <c r="BA617" s="91">
        <v>584.1486307808425</v>
      </c>
      <c r="BB617" s="91">
        <v>578.99784554923065</v>
      </c>
      <c r="BC617" s="91">
        <v>576.82242335309024</v>
      </c>
      <c r="BD617" s="91">
        <v>574.35010991620436</v>
      </c>
      <c r="BE617" s="91">
        <v>573.15631588269628</v>
      </c>
      <c r="BF617" s="91">
        <v>571.30382093556238</v>
      </c>
      <c r="BG617" s="91">
        <v>570.93429430400033</v>
      </c>
      <c r="BH617" s="91">
        <v>570.62067236697635</v>
      </c>
      <c r="BI617" s="91">
        <v>571.81529599627208</v>
      </c>
      <c r="BJ617" s="91">
        <v>570.06374512249658</v>
      </c>
      <c r="BK617" s="91">
        <v>568.58530591295585</v>
      </c>
    </row>
    <row r="618" spans="1:79" ht="12.75" customHeight="1" x14ac:dyDescent="0.2">
      <c r="B618" s="98" t="s">
        <v>51</v>
      </c>
      <c r="C618" s="91" t="s">
        <v>32</v>
      </c>
      <c r="D618" s="91" t="s">
        <v>32</v>
      </c>
      <c r="E618" s="91" t="s">
        <v>32</v>
      </c>
      <c r="F618" s="91" t="s">
        <v>32</v>
      </c>
      <c r="G618" s="91">
        <v>567.07676685621448</v>
      </c>
      <c r="H618" s="91">
        <v>570</v>
      </c>
      <c r="I618" s="91">
        <v>571</v>
      </c>
      <c r="J618" s="91">
        <v>558</v>
      </c>
      <c r="K618" s="91">
        <v>602</v>
      </c>
      <c r="L618" s="91">
        <v>593</v>
      </c>
      <c r="M618" s="91">
        <v>836</v>
      </c>
      <c r="N618" s="91">
        <v>938</v>
      </c>
      <c r="O618" s="91">
        <v>966</v>
      </c>
      <c r="P618" s="91">
        <v>940</v>
      </c>
      <c r="Q618" s="91">
        <v>975</v>
      </c>
      <c r="R618" s="91">
        <v>840</v>
      </c>
      <c r="S618" s="91">
        <v>816</v>
      </c>
      <c r="T618" s="91">
        <v>806</v>
      </c>
      <c r="U618" s="91">
        <v>759</v>
      </c>
      <c r="V618" s="91">
        <v>677</v>
      </c>
      <c r="W618" s="91">
        <v>660</v>
      </c>
      <c r="X618" s="91">
        <v>654</v>
      </c>
      <c r="Y618" s="91">
        <v>634</v>
      </c>
      <c r="Z618" s="91">
        <v>591</v>
      </c>
      <c r="AA618" s="91">
        <v>576</v>
      </c>
      <c r="AB618" s="91">
        <v>538</v>
      </c>
      <c r="AC618" s="91">
        <v>519</v>
      </c>
      <c r="AD618" s="91">
        <v>490</v>
      </c>
      <c r="AE618" s="91">
        <v>434</v>
      </c>
      <c r="AF618" s="91">
        <v>409</v>
      </c>
      <c r="AG618" s="91">
        <v>390</v>
      </c>
      <c r="AH618" s="91">
        <v>392</v>
      </c>
      <c r="AI618" s="91">
        <v>360</v>
      </c>
      <c r="AJ618" s="91">
        <v>573</v>
      </c>
      <c r="AK618" s="91">
        <v>553</v>
      </c>
      <c r="AL618" s="91">
        <v>336</v>
      </c>
      <c r="AM618" s="91">
        <v>318</v>
      </c>
      <c r="AN618" s="91">
        <v>312</v>
      </c>
      <c r="AO618" s="91">
        <v>293.57812436359984</v>
      </c>
      <c r="AP618" s="91">
        <v>276.08084021880012</v>
      </c>
      <c r="AQ618" s="91">
        <v>261.62276720099999</v>
      </c>
      <c r="AR618" s="91">
        <v>248.61546809320006</v>
      </c>
      <c r="AS618" s="91">
        <v>238.42631706510014</v>
      </c>
      <c r="AT618" s="91">
        <v>228.21903190840021</v>
      </c>
      <c r="AU618" s="91">
        <v>219.3631488889001</v>
      </c>
      <c r="AV618" s="91">
        <v>210.54797709989992</v>
      </c>
      <c r="AW618" s="91">
        <v>203.09753030309994</v>
      </c>
      <c r="AX618" s="91">
        <v>196.24296856020007</v>
      </c>
      <c r="AY618" s="91">
        <v>191.52303535699988</v>
      </c>
      <c r="AZ618" s="91">
        <v>186.69652461349986</v>
      </c>
      <c r="BA618" s="91">
        <v>182.49247756379978</v>
      </c>
      <c r="BB618" s="91">
        <v>178.42847003880001</v>
      </c>
      <c r="BC618" s="91">
        <v>175.39141496530004</v>
      </c>
      <c r="BD618" s="91">
        <v>172.28560159577393</v>
      </c>
      <c r="BE618" s="91">
        <v>169.77935438805787</v>
      </c>
      <c r="BF618" s="91">
        <v>166.87997656335679</v>
      </c>
      <c r="BG618" s="91">
        <v>164.28997336013899</v>
      </c>
      <c r="BH618" s="91">
        <v>161.6640117769152</v>
      </c>
      <c r="BI618" s="91">
        <v>159.67407018072879</v>
      </c>
      <c r="BJ618" s="91">
        <v>157.2902074994833</v>
      </c>
      <c r="BK618" s="91">
        <v>155.02504888039809</v>
      </c>
    </row>
    <row r="619" spans="1:79" ht="12.75" customHeight="1" x14ac:dyDescent="0.2">
      <c r="B619" s="98" t="s">
        <v>52</v>
      </c>
      <c r="C619" s="91" t="s">
        <v>32</v>
      </c>
      <c r="D619" s="91" t="s">
        <v>32</v>
      </c>
      <c r="E619" s="91" t="s">
        <v>32</v>
      </c>
      <c r="F619" s="91" t="s">
        <v>32</v>
      </c>
      <c r="G619" s="91">
        <v>1170.1584077985378</v>
      </c>
      <c r="H619" s="91">
        <v>1214</v>
      </c>
      <c r="I619" s="91">
        <v>1244</v>
      </c>
      <c r="J619" s="91">
        <v>1251</v>
      </c>
      <c r="K619" s="91">
        <v>1281</v>
      </c>
      <c r="L619" s="91">
        <v>1231</v>
      </c>
      <c r="M619" s="91">
        <v>1307</v>
      </c>
      <c r="N619" s="91">
        <v>1339</v>
      </c>
      <c r="O619" s="91">
        <v>1385</v>
      </c>
      <c r="P619" s="91">
        <v>1460</v>
      </c>
      <c r="Q619" s="91">
        <v>1524</v>
      </c>
      <c r="R619" s="91">
        <v>1365</v>
      </c>
      <c r="S619" s="91">
        <v>1325</v>
      </c>
      <c r="T619" s="91">
        <v>1291</v>
      </c>
      <c r="U619" s="91">
        <v>1232</v>
      </c>
      <c r="V619" s="91">
        <v>1083</v>
      </c>
      <c r="W619" s="91">
        <v>1072</v>
      </c>
      <c r="X619" s="91">
        <v>1061</v>
      </c>
      <c r="Y619" s="91">
        <v>1049</v>
      </c>
      <c r="Z619" s="91">
        <v>995</v>
      </c>
      <c r="AA619" s="91">
        <v>972</v>
      </c>
      <c r="AB619" s="91">
        <v>935</v>
      </c>
      <c r="AC619" s="91">
        <v>910</v>
      </c>
      <c r="AD619" s="91">
        <v>856</v>
      </c>
      <c r="AE619" s="91">
        <v>762</v>
      </c>
      <c r="AF619" s="91">
        <v>739</v>
      </c>
      <c r="AG619" s="91">
        <v>700</v>
      </c>
      <c r="AH619" s="91">
        <v>682</v>
      </c>
      <c r="AI619" s="91">
        <v>658</v>
      </c>
      <c r="AJ619" s="91">
        <v>987</v>
      </c>
      <c r="AK619" s="91">
        <v>939</v>
      </c>
      <c r="AL619" s="91">
        <v>631</v>
      </c>
      <c r="AM619" s="91">
        <v>615</v>
      </c>
      <c r="AN619" s="91">
        <v>609</v>
      </c>
      <c r="AO619" s="91">
        <v>577.40784998229947</v>
      </c>
      <c r="AP619" s="91">
        <v>545.74293998049984</v>
      </c>
      <c r="AQ619" s="91">
        <v>519.01315501949989</v>
      </c>
      <c r="AR619" s="91">
        <v>493.65992185829981</v>
      </c>
      <c r="AS619" s="91">
        <v>472.98407036989954</v>
      </c>
      <c r="AT619" s="91">
        <v>451.92819407317455</v>
      </c>
      <c r="AU619" s="91">
        <v>434.22392557030025</v>
      </c>
      <c r="AV619" s="91">
        <v>417.02944322693702</v>
      </c>
      <c r="AW619" s="91">
        <v>402.78271799289462</v>
      </c>
      <c r="AX619" s="91">
        <v>388.40406940443643</v>
      </c>
      <c r="AY619" s="91">
        <v>376.39536922241018</v>
      </c>
      <c r="AZ619" s="91">
        <v>364.99003149344378</v>
      </c>
      <c r="BA619" s="91">
        <v>356.05096411612658</v>
      </c>
      <c r="BB619" s="91">
        <v>346.16790758957029</v>
      </c>
      <c r="BC619" s="91">
        <v>337.59280205756716</v>
      </c>
      <c r="BD619" s="91">
        <v>329.05715056710409</v>
      </c>
      <c r="BE619" s="91">
        <v>321.66987848319928</v>
      </c>
      <c r="BF619" s="91">
        <v>313.86722955996896</v>
      </c>
      <c r="BG619" s="91">
        <v>307.09245817045723</v>
      </c>
      <c r="BH619" s="91">
        <v>300.01249267522849</v>
      </c>
      <c r="BI619" s="91">
        <v>293.89378284086268</v>
      </c>
      <c r="BJ619" s="91">
        <v>287.36664018744943</v>
      </c>
      <c r="BK619" s="91">
        <v>281.52852267345554</v>
      </c>
    </row>
    <row r="620" spans="1:79" ht="12.75" customHeight="1" x14ac:dyDescent="0.2">
      <c r="B620" s="98" t="s">
        <v>53</v>
      </c>
      <c r="C620" s="91" t="s">
        <v>32</v>
      </c>
      <c r="D620" s="91" t="s">
        <v>32</v>
      </c>
      <c r="E620" s="91" t="s">
        <v>32</v>
      </c>
      <c r="F620" s="91" t="s">
        <v>32</v>
      </c>
      <c r="G620" s="91">
        <v>126.017059301381</v>
      </c>
      <c r="H620" s="91">
        <v>127</v>
      </c>
      <c r="I620" s="91">
        <v>120</v>
      </c>
      <c r="J620" s="91">
        <v>113</v>
      </c>
      <c r="K620" s="91">
        <v>113</v>
      </c>
      <c r="L620" s="91">
        <v>132</v>
      </c>
      <c r="M620" s="91">
        <v>176</v>
      </c>
      <c r="N620" s="91">
        <v>195</v>
      </c>
      <c r="O620" s="91">
        <v>209</v>
      </c>
      <c r="P620" s="91">
        <v>216</v>
      </c>
      <c r="Q620" s="91">
        <v>232</v>
      </c>
      <c r="R620" s="91">
        <v>186</v>
      </c>
      <c r="S620" s="91">
        <v>183</v>
      </c>
      <c r="T620" s="91">
        <v>186</v>
      </c>
      <c r="U620" s="91">
        <v>178</v>
      </c>
      <c r="V620" s="91">
        <v>162</v>
      </c>
      <c r="W620" s="91">
        <v>162</v>
      </c>
      <c r="X620" s="91">
        <v>155</v>
      </c>
      <c r="Y620" s="91">
        <v>142</v>
      </c>
      <c r="Z620" s="91">
        <v>141</v>
      </c>
      <c r="AA620" s="91">
        <v>133</v>
      </c>
      <c r="AB620" s="91">
        <v>121</v>
      </c>
      <c r="AC620" s="91">
        <v>112</v>
      </c>
      <c r="AD620" s="91">
        <v>108</v>
      </c>
      <c r="AE620" s="91">
        <v>90</v>
      </c>
      <c r="AF620" s="91">
        <v>87</v>
      </c>
      <c r="AG620" s="91">
        <v>80</v>
      </c>
      <c r="AH620" s="91">
        <v>85</v>
      </c>
      <c r="AI620" s="91">
        <v>73</v>
      </c>
      <c r="AJ620" s="91">
        <v>148</v>
      </c>
      <c r="AK620" s="91">
        <v>146</v>
      </c>
      <c r="AL620" s="91">
        <v>82</v>
      </c>
      <c r="AM620" s="91">
        <v>78</v>
      </c>
      <c r="AN620" s="91">
        <v>77</v>
      </c>
      <c r="AO620" s="91">
        <v>72.971612645300041</v>
      </c>
      <c r="AP620" s="91">
        <v>68.750097211299988</v>
      </c>
      <c r="AQ620" s="91">
        <v>64.963622040399969</v>
      </c>
      <c r="AR620" s="91">
        <v>61.619173478499988</v>
      </c>
      <c r="AS620" s="91">
        <v>59.136093982799991</v>
      </c>
      <c r="AT620" s="91">
        <v>56.549533234991692</v>
      </c>
      <c r="AU620" s="91">
        <v>54.267151038000016</v>
      </c>
      <c r="AV620" s="91">
        <v>52.028423901399989</v>
      </c>
      <c r="AW620" s="91">
        <v>50.119837549099998</v>
      </c>
      <c r="AX620" s="91">
        <v>47.928186894604693</v>
      </c>
      <c r="AY620" s="91">
        <v>45.878354025928687</v>
      </c>
      <c r="AZ620" s="91">
        <v>43.918493994956442</v>
      </c>
      <c r="BA620" s="91">
        <v>42.210474068399982</v>
      </c>
      <c r="BB620" s="91">
        <v>40.736041754300011</v>
      </c>
      <c r="BC620" s="91">
        <v>39.700551647444499</v>
      </c>
      <c r="BD620" s="91">
        <v>38.441353418033323</v>
      </c>
      <c r="BE620" s="91">
        <v>37.239101127915177</v>
      </c>
      <c r="BF620" s="91">
        <v>36.26014399725581</v>
      </c>
      <c r="BG620" s="91">
        <v>35.671314777523804</v>
      </c>
      <c r="BH620" s="91">
        <v>34.845917318067613</v>
      </c>
      <c r="BI620" s="91">
        <v>33.968331790101601</v>
      </c>
      <c r="BJ620" s="91">
        <v>33.537289705717804</v>
      </c>
      <c r="BK620" s="91">
        <v>33.629021511564197</v>
      </c>
    </row>
    <row r="621" spans="1:79" ht="12.75" customHeight="1" x14ac:dyDescent="0.2">
      <c r="B621" s="98" t="s">
        <v>54</v>
      </c>
      <c r="C621" s="91" t="s">
        <v>32</v>
      </c>
      <c r="D621" s="91" t="s">
        <v>32</v>
      </c>
      <c r="E621" s="91" t="s">
        <v>32</v>
      </c>
      <c r="F621" s="91" t="s">
        <v>32</v>
      </c>
      <c r="G621" s="91">
        <v>18.002437043054428</v>
      </c>
      <c r="H621" s="91">
        <v>20</v>
      </c>
      <c r="I621" s="91">
        <v>19</v>
      </c>
      <c r="J621" s="91">
        <v>16</v>
      </c>
      <c r="K621" s="91">
        <v>15</v>
      </c>
      <c r="L621" s="91">
        <v>14</v>
      </c>
      <c r="M621" s="91">
        <v>26</v>
      </c>
      <c r="N621" s="91">
        <v>37</v>
      </c>
      <c r="O621" s="91">
        <v>36</v>
      </c>
      <c r="P621" s="91">
        <v>36</v>
      </c>
      <c r="Q621" s="91">
        <v>34</v>
      </c>
      <c r="R621" s="91">
        <v>32</v>
      </c>
      <c r="S621" s="91">
        <v>33</v>
      </c>
      <c r="T621" s="91">
        <v>34</v>
      </c>
      <c r="U621" s="91">
        <v>28</v>
      </c>
      <c r="V621" s="91">
        <v>28</v>
      </c>
      <c r="W621" s="91">
        <v>29</v>
      </c>
      <c r="X621" s="91">
        <v>26</v>
      </c>
      <c r="Y621" s="91">
        <v>26</v>
      </c>
      <c r="Z621" s="91">
        <v>26</v>
      </c>
      <c r="AA621" s="91">
        <v>23</v>
      </c>
      <c r="AB621" s="91">
        <v>26</v>
      </c>
      <c r="AC621" s="91">
        <v>26</v>
      </c>
      <c r="AD621" s="91">
        <v>27</v>
      </c>
      <c r="AE621" s="91">
        <v>25</v>
      </c>
      <c r="AF621" s="91">
        <v>25</v>
      </c>
      <c r="AG621" s="91">
        <v>23</v>
      </c>
      <c r="AH621" s="91">
        <v>24</v>
      </c>
      <c r="AI621" s="91">
        <v>22</v>
      </c>
      <c r="AJ621" s="91">
        <v>33</v>
      </c>
      <c r="AK621" s="91">
        <v>33</v>
      </c>
      <c r="AL621" s="91">
        <v>18</v>
      </c>
      <c r="AM621" s="91">
        <v>16</v>
      </c>
      <c r="AN621" s="91">
        <v>14</v>
      </c>
      <c r="AO621" s="91">
        <v>13.258482911399998</v>
      </c>
      <c r="AP621" s="91">
        <v>12.4969391848</v>
      </c>
      <c r="AQ621" s="91">
        <v>11.787277291400004</v>
      </c>
      <c r="AR621" s="91">
        <v>11.1650442393</v>
      </c>
      <c r="AS621" s="91">
        <v>10.6721282732</v>
      </c>
      <c r="AT621" s="91">
        <v>10.165966971800001</v>
      </c>
      <c r="AU621" s="91">
        <v>9.7080752167999993</v>
      </c>
      <c r="AV621" s="91">
        <v>9.2377935293000011</v>
      </c>
      <c r="AW621" s="91">
        <v>8.8118600581000006</v>
      </c>
      <c r="AX621" s="91">
        <v>8.3738597492000011</v>
      </c>
      <c r="AY621" s="91">
        <v>7.9761876651000012</v>
      </c>
      <c r="AZ621" s="91">
        <v>7.5688453536999996</v>
      </c>
      <c r="BA621" s="91">
        <v>7.1987940494</v>
      </c>
      <c r="BB621" s="91">
        <v>6.8200017338999999</v>
      </c>
      <c r="BC621" s="91">
        <v>6.4756270451999987</v>
      </c>
      <c r="BD621" s="91">
        <v>6.1223421201000008</v>
      </c>
      <c r="BE621" s="91">
        <v>5.8021562288000004</v>
      </c>
      <c r="BF621" s="91">
        <v>5.4742940351000007</v>
      </c>
      <c r="BG621" s="91">
        <v>5.1779111130000013</v>
      </c>
      <c r="BH621" s="91">
        <v>4.8745717001999997</v>
      </c>
      <c r="BI621" s="91">
        <v>4.5995517778000004</v>
      </c>
      <c r="BJ621" s="91">
        <v>4.3184055255000002</v>
      </c>
      <c r="BK621" s="91">
        <v>4.0640212584000004</v>
      </c>
    </row>
    <row r="622" spans="1:79" ht="12.75" customHeight="1" x14ac:dyDescent="0.2">
      <c r="B622" s="98" t="s">
        <v>55</v>
      </c>
      <c r="C622" s="91" t="s">
        <v>32</v>
      </c>
      <c r="D622" s="91" t="s">
        <v>32</v>
      </c>
      <c r="E622" s="91" t="s">
        <v>32</v>
      </c>
      <c r="F622" s="91" t="s">
        <v>32</v>
      </c>
      <c r="G622" s="91">
        <v>264.03574329813159</v>
      </c>
      <c r="H622" s="91">
        <v>255</v>
      </c>
      <c r="I622" s="91">
        <v>257</v>
      </c>
      <c r="J622" s="91">
        <v>258</v>
      </c>
      <c r="K622" s="91">
        <v>263</v>
      </c>
      <c r="L622" s="91">
        <v>265</v>
      </c>
      <c r="M622" s="91">
        <v>306</v>
      </c>
      <c r="N622" s="91">
        <v>314</v>
      </c>
      <c r="O622" s="91">
        <v>312</v>
      </c>
      <c r="P622" s="91">
        <v>326</v>
      </c>
      <c r="Q622" s="91">
        <v>351</v>
      </c>
      <c r="R622" s="91">
        <v>339</v>
      </c>
      <c r="S622" s="91">
        <v>326</v>
      </c>
      <c r="T622" s="91">
        <v>332</v>
      </c>
      <c r="U622" s="91">
        <v>309</v>
      </c>
      <c r="V622" s="91">
        <v>253</v>
      </c>
      <c r="W622" s="91">
        <v>247</v>
      </c>
      <c r="X622" s="91">
        <v>259</v>
      </c>
      <c r="Y622" s="91">
        <v>266</v>
      </c>
      <c r="Z622" s="91">
        <v>258</v>
      </c>
      <c r="AA622" s="91">
        <v>247</v>
      </c>
      <c r="AB622" s="91">
        <v>248</v>
      </c>
      <c r="AC622" s="91">
        <v>246</v>
      </c>
      <c r="AD622" s="91">
        <v>241</v>
      </c>
      <c r="AE622" s="91">
        <v>201</v>
      </c>
      <c r="AF622" s="91">
        <v>192</v>
      </c>
      <c r="AG622" s="91">
        <v>184</v>
      </c>
      <c r="AH622" s="91">
        <v>181</v>
      </c>
      <c r="AI622" s="91">
        <v>166</v>
      </c>
      <c r="AJ622" s="91">
        <v>229</v>
      </c>
      <c r="AK622" s="91">
        <v>210</v>
      </c>
      <c r="AL622" s="91">
        <v>166</v>
      </c>
      <c r="AM622" s="91">
        <v>160</v>
      </c>
      <c r="AN622" s="91">
        <v>162</v>
      </c>
      <c r="AO622" s="91">
        <v>154.88882419809997</v>
      </c>
      <c r="AP622" s="91">
        <v>148.77035538060011</v>
      </c>
      <c r="AQ622" s="91">
        <v>143.82245036369994</v>
      </c>
      <c r="AR622" s="91">
        <v>138.61851905870003</v>
      </c>
      <c r="AS622" s="91">
        <v>133.73739645139992</v>
      </c>
      <c r="AT622" s="91">
        <v>131.32777606010001</v>
      </c>
      <c r="AU622" s="91">
        <v>131.45544209089994</v>
      </c>
      <c r="AV622" s="91">
        <v>125.6785350581</v>
      </c>
      <c r="AW622" s="91">
        <v>120.46948403569996</v>
      </c>
      <c r="AX622" s="91">
        <v>116.93239407203215</v>
      </c>
      <c r="AY622" s="91">
        <v>113.9267478563999</v>
      </c>
      <c r="AZ622" s="91">
        <v>109.46572514386338</v>
      </c>
      <c r="BA622" s="91">
        <v>105.35177809642435</v>
      </c>
      <c r="BB622" s="91">
        <v>102.33678200101278</v>
      </c>
      <c r="BC622" s="91">
        <v>99.27736714278619</v>
      </c>
      <c r="BD622" s="91">
        <v>96.472148488884514</v>
      </c>
      <c r="BE622" s="91">
        <v>93.328239408466615</v>
      </c>
      <c r="BF622" s="91">
        <v>90.423796833965753</v>
      </c>
      <c r="BG622" s="91">
        <v>87.036463468072924</v>
      </c>
      <c r="BH622" s="91">
        <v>83.67152269251568</v>
      </c>
      <c r="BI622" s="91">
        <v>80.383579901729462</v>
      </c>
      <c r="BJ622" s="91">
        <v>77.091713943236158</v>
      </c>
      <c r="BK622" s="91">
        <v>73.848308805578185</v>
      </c>
    </row>
    <row r="623" spans="1:79" ht="12.75" customHeight="1" x14ac:dyDescent="0.2">
      <c r="B623" s="98" t="s">
        <v>59</v>
      </c>
      <c r="C623" s="91" t="s">
        <v>32</v>
      </c>
      <c r="D623" s="91" t="s">
        <v>32</v>
      </c>
      <c r="E623" s="91" t="s">
        <v>32</v>
      </c>
      <c r="F623" s="91" t="s">
        <v>32</v>
      </c>
      <c r="G623" s="91">
        <v>0</v>
      </c>
      <c r="H623" s="91">
        <v>0</v>
      </c>
      <c r="I623" s="91">
        <v>0</v>
      </c>
      <c r="J623" s="91">
        <v>0</v>
      </c>
      <c r="K623" s="91">
        <v>0</v>
      </c>
      <c r="L623" s="91">
        <v>0</v>
      </c>
      <c r="M623" s="91">
        <v>0</v>
      </c>
      <c r="N623" s="91">
        <v>0</v>
      </c>
      <c r="O623" s="91">
        <v>0</v>
      </c>
      <c r="P623" s="91">
        <v>0</v>
      </c>
      <c r="Q623" s="91">
        <v>0</v>
      </c>
      <c r="R623" s="91">
        <v>0</v>
      </c>
      <c r="S623" s="91">
        <v>0</v>
      </c>
      <c r="T623" s="91">
        <v>0</v>
      </c>
      <c r="U623" s="91">
        <v>0</v>
      </c>
      <c r="V623" s="91">
        <v>0</v>
      </c>
      <c r="W623" s="91">
        <v>1</v>
      </c>
      <c r="X623" s="91">
        <v>1</v>
      </c>
      <c r="Y623" s="91">
        <v>1</v>
      </c>
      <c r="Z623" s="91">
        <v>1</v>
      </c>
      <c r="AA623" s="91">
        <v>1</v>
      </c>
      <c r="AB623" s="91">
        <v>1</v>
      </c>
      <c r="AC623" s="91">
        <v>1</v>
      </c>
      <c r="AD623" s="91">
        <v>1</v>
      </c>
      <c r="AE623" s="91">
        <v>1</v>
      </c>
      <c r="AF623" s="91">
        <v>1</v>
      </c>
      <c r="AG623" s="91">
        <v>1</v>
      </c>
      <c r="AH623" s="91">
        <v>3</v>
      </c>
      <c r="AI623" s="91">
        <v>2</v>
      </c>
      <c r="AJ623" s="91">
        <v>3</v>
      </c>
      <c r="AK623" s="91">
        <v>1</v>
      </c>
      <c r="AL623" s="91">
        <v>1</v>
      </c>
      <c r="AM623" s="91">
        <v>1</v>
      </c>
      <c r="AN623" s="91">
        <v>1</v>
      </c>
      <c r="AO623" s="91">
        <v>1.0225246368000001</v>
      </c>
      <c r="AP623" s="91">
        <v>1.0693113746</v>
      </c>
      <c r="AQ623" s="91">
        <v>1.1564590018000001</v>
      </c>
      <c r="AR623" s="91">
        <v>1.2017220946</v>
      </c>
      <c r="AS623" s="91">
        <v>1.2348176455000002</v>
      </c>
      <c r="AT623" s="91">
        <v>1.2870494861999999</v>
      </c>
      <c r="AU623" s="91">
        <v>1.3638768944000002</v>
      </c>
      <c r="AV623" s="91">
        <v>1.4068216549999999</v>
      </c>
      <c r="AW623" s="91">
        <v>1.4298967427000002</v>
      </c>
      <c r="AX623" s="91">
        <v>1.4399823492999999</v>
      </c>
      <c r="AY623" s="91">
        <v>1.4494352763</v>
      </c>
      <c r="AZ623" s="91">
        <v>1.4596302764000002</v>
      </c>
      <c r="BA623" s="91">
        <v>1.4776270057000001</v>
      </c>
      <c r="BB623" s="91">
        <v>1.5012468215000001</v>
      </c>
      <c r="BC623" s="91">
        <v>1.5343518397999998</v>
      </c>
      <c r="BD623" s="91">
        <v>1.5585826549000001</v>
      </c>
      <c r="BE623" s="91">
        <v>1.5757401037000001</v>
      </c>
      <c r="BF623" s="91">
        <v>1.5941787085000001</v>
      </c>
      <c r="BG623" s="91">
        <v>1.614499079</v>
      </c>
      <c r="BH623" s="91">
        <v>1.6349229443</v>
      </c>
      <c r="BI623" s="91">
        <v>1.6550787159999998</v>
      </c>
      <c r="BJ623" s="91">
        <v>1.6761519811000001</v>
      </c>
      <c r="BK623" s="91">
        <v>1.6988126411</v>
      </c>
    </row>
    <row r="624" spans="1:79" s="106" customFormat="1" ht="12.75" customHeight="1" x14ac:dyDescent="0.2">
      <c r="B624" s="98" t="s">
        <v>60</v>
      </c>
      <c r="C624" s="98">
        <v>6316</v>
      </c>
      <c r="D624" s="98">
        <v>5516.5</v>
      </c>
      <c r="E624" s="98">
        <v>4717</v>
      </c>
      <c r="F624" s="98">
        <v>6052</v>
      </c>
      <c r="G624" s="98">
        <v>7387</v>
      </c>
      <c r="H624" s="98">
        <v>7527</v>
      </c>
      <c r="I624" s="98">
        <v>7530</v>
      </c>
      <c r="J624" s="98">
        <v>7595</v>
      </c>
      <c r="K624" s="98">
        <v>7992</v>
      </c>
      <c r="L624" s="98">
        <v>8066</v>
      </c>
      <c r="M624" s="98">
        <v>9975</v>
      </c>
      <c r="N624" s="98">
        <v>10374</v>
      </c>
      <c r="O624" s="98">
        <v>10685</v>
      </c>
      <c r="P624" s="98">
        <v>10732</v>
      </c>
      <c r="Q624" s="98">
        <v>11086</v>
      </c>
      <c r="R624" s="98">
        <v>9718</v>
      </c>
      <c r="S624" s="98">
        <v>9279</v>
      </c>
      <c r="T624" s="98">
        <v>9009</v>
      </c>
      <c r="U624" s="98">
        <v>8390</v>
      </c>
      <c r="V624" s="98">
        <v>7302</v>
      </c>
      <c r="W624" s="98">
        <v>7269</v>
      </c>
      <c r="X624" s="98">
        <v>7105</v>
      </c>
      <c r="Y624" s="98">
        <v>7014</v>
      </c>
      <c r="Z624" s="98">
        <v>6686</v>
      </c>
      <c r="AA624" s="98">
        <v>6428</v>
      </c>
      <c r="AB624" s="98">
        <v>6178</v>
      </c>
      <c r="AC624" s="98">
        <v>6069</v>
      </c>
      <c r="AD624" s="98">
        <v>5830</v>
      </c>
      <c r="AE624" s="98">
        <v>5150</v>
      </c>
      <c r="AF624" s="98">
        <v>4905</v>
      </c>
      <c r="AG624" s="98">
        <v>4698</v>
      </c>
      <c r="AH624" s="98">
        <v>4557</v>
      </c>
      <c r="AI624" s="98">
        <v>4321</v>
      </c>
      <c r="AJ624" s="98">
        <v>7571</v>
      </c>
      <c r="AK624" s="98">
        <v>7222</v>
      </c>
      <c r="AL624" s="98">
        <v>4189</v>
      </c>
      <c r="AM624" s="98">
        <v>4098</v>
      </c>
      <c r="AN624" s="98">
        <v>4158</v>
      </c>
      <c r="AO624" s="98">
        <v>3943.1133398259981</v>
      </c>
      <c r="AP624" s="98">
        <v>3740.5299862428001</v>
      </c>
      <c r="AQ624" s="98">
        <v>3569.7191708834766</v>
      </c>
      <c r="AR624" s="98">
        <v>3410.5892233564537</v>
      </c>
      <c r="AS624" s="98">
        <v>3278.8427448678963</v>
      </c>
      <c r="AT624" s="98">
        <v>3150.9690741825852</v>
      </c>
      <c r="AU624" s="98">
        <v>3044.4915801230063</v>
      </c>
      <c r="AV624" s="98">
        <v>2933.2875316463828</v>
      </c>
      <c r="AW624" s="98">
        <v>2837.1737733708064</v>
      </c>
      <c r="AX624" s="98">
        <v>2749.8537005328981</v>
      </c>
      <c r="AY624" s="98">
        <v>2682.9689016816765</v>
      </c>
      <c r="AZ624" s="98">
        <v>2618.6173092254717</v>
      </c>
      <c r="BA624" s="98">
        <v>2566.02909431118</v>
      </c>
      <c r="BB624" s="98">
        <v>2515.9525781215748</v>
      </c>
      <c r="BC624" s="98">
        <v>2476.1325343556514</v>
      </c>
      <c r="BD624" s="98">
        <v>2436.0311953020077</v>
      </c>
      <c r="BE624" s="98">
        <v>2402.0783426300527</v>
      </c>
      <c r="BF624" s="98">
        <v>2365.2351966951474</v>
      </c>
      <c r="BG624" s="98">
        <v>2334.1952515011581</v>
      </c>
      <c r="BH624" s="98">
        <v>2301.4274243297168</v>
      </c>
      <c r="BI624" s="98">
        <v>2274.3382711689505</v>
      </c>
      <c r="BJ624" s="98">
        <v>2242.6417496453128</v>
      </c>
      <c r="BK624" s="98">
        <v>2215.0316195581731</v>
      </c>
      <c r="BL624" s="156"/>
      <c r="BM624" s="98"/>
      <c r="BN624" s="98"/>
      <c r="BO624" s="98"/>
      <c r="BP624" s="98"/>
      <c r="BQ624" s="98"/>
      <c r="BR624" s="98"/>
      <c r="BS624" s="98"/>
      <c r="BT624" s="98"/>
      <c r="BU624" s="98"/>
      <c r="BV624" s="98"/>
      <c r="BW624" s="98"/>
      <c r="BX624" s="98"/>
      <c r="BY624" s="98"/>
      <c r="BZ624" s="98"/>
      <c r="CA624" s="98"/>
    </row>
    <row r="625" spans="1:63" ht="12.75" customHeight="1" x14ac:dyDescent="0.2">
      <c r="A625" s="96"/>
      <c r="B625" s="98" t="s">
        <v>12</v>
      </c>
    </row>
    <row r="626" spans="1:63" ht="12.75" customHeight="1" x14ac:dyDescent="0.2">
      <c r="A626" s="96"/>
    </row>
    <row r="627" spans="1:63" ht="12.75" customHeight="1" x14ac:dyDescent="0.2">
      <c r="A627" s="96"/>
    </row>
    <row r="628" spans="1:63" ht="12.75" customHeight="1" x14ac:dyDescent="0.2">
      <c r="A628" s="96"/>
    </row>
    <row r="629" spans="1:63" ht="12.75" customHeight="1" x14ac:dyDescent="0.2">
      <c r="A629" s="96"/>
    </row>
    <row r="630" spans="1:63" ht="12.75" customHeight="1" x14ac:dyDescent="0.2">
      <c r="A630" s="96"/>
    </row>
    <row r="631" spans="1:63" ht="12.75" customHeight="1" x14ac:dyDescent="0.2">
      <c r="A631" s="96"/>
    </row>
    <row r="632" spans="1:63" ht="12.75" customHeight="1" x14ac:dyDescent="0.2">
      <c r="A632" s="96"/>
    </row>
    <row r="633" spans="1:63" ht="12.75" customHeight="1" x14ac:dyDescent="0.2">
      <c r="A633" s="96"/>
    </row>
    <row r="635" spans="1:63" ht="12.75" customHeight="1" x14ac:dyDescent="0.2">
      <c r="A635" s="106" t="s">
        <v>40</v>
      </c>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row>
    <row r="636" spans="1:63" ht="12.75" customHeight="1" x14ac:dyDescent="0.2">
      <c r="B636" s="98" t="s">
        <v>56</v>
      </c>
      <c r="L636" s="91">
        <v>7449</v>
      </c>
      <c r="M636" s="91">
        <v>7391</v>
      </c>
      <c r="N636" s="91">
        <v>7251</v>
      </c>
      <c r="O636" s="91">
        <v>7097</v>
      </c>
      <c r="P636" s="91">
        <v>6973</v>
      </c>
      <c r="Q636" s="91">
        <v>6858</v>
      </c>
      <c r="R636" s="91">
        <v>7169</v>
      </c>
      <c r="S636" s="91">
        <v>7305</v>
      </c>
      <c r="T636" s="91">
        <v>6820</v>
      </c>
      <c r="U636" s="91">
        <v>6374</v>
      </c>
      <c r="V636" s="91">
        <v>5856</v>
      </c>
      <c r="W636" s="91">
        <v>6089</v>
      </c>
      <c r="X636" s="91">
        <v>5833</v>
      </c>
      <c r="Y636" s="91">
        <v>5691</v>
      </c>
      <c r="Z636" s="91">
        <v>5451</v>
      </c>
      <c r="AA636" s="91">
        <v>5300</v>
      </c>
      <c r="AB636" s="91">
        <v>5179</v>
      </c>
      <c r="AC636" s="91">
        <v>4926</v>
      </c>
      <c r="AD636" s="91">
        <v>4655</v>
      </c>
      <c r="AE636" s="91">
        <v>4534</v>
      </c>
      <c r="AF636" s="91">
        <v>4391</v>
      </c>
      <c r="AG636" s="91">
        <v>4338</v>
      </c>
      <c r="AH636" s="91">
        <v>4195</v>
      </c>
      <c r="AI636" s="91">
        <v>4055</v>
      </c>
      <c r="AJ636" s="91">
        <v>3875</v>
      </c>
      <c r="AK636" s="91">
        <v>3789</v>
      </c>
      <c r="AL636" s="91">
        <v>3710</v>
      </c>
      <c r="AM636" s="91">
        <v>3619</v>
      </c>
      <c r="AN636" s="91">
        <v>3600</v>
      </c>
      <c r="AO636" s="91">
        <v>3562.1794308548087</v>
      </c>
      <c r="AP636" s="91">
        <v>3513.444036563897</v>
      </c>
      <c r="AQ636" s="91">
        <v>3465.7656102295628</v>
      </c>
      <c r="AR636" s="91">
        <v>3409.2314437340574</v>
      </c>
      <c r="AS636" s="91">
        <v>3361.0986785835903</v>
      </c>
      <c r="AT636" s="91">
        <v>3310.3141586536181</v>
      </c>
      <c r="AU636" s="91">
        <v>3267.7058090389487</v>
      </c>
      <c r="AV636" s="91">
        <v>3222.9055822527062</v>
      </c>
      <c r="AW636" s="91">
        <v>3185.7813499196363</v>
      </c>
      <c r="AX636" s="91">
        <v>3139.0997109520399</v>
      </c>
      <c r="AY636" s="91">
        <v>3096.1318373390172</v>
      </c>
      <c r="AZ636" s="91">
        <v>3051.6241082512797</v>
      </c>
      <c r="BA636" s="91">
        <v>3009.8027548787454</v>
      </c>
      <c r="BB636" s="91">
        <v>2964.5890845504159</v>
      </c>
      <c r="BC636" s="91">
        <v>2924.2047359964336</v>
      </c>
      <c r="BD636" s="91">
        <v>2880.2632578550447</v>
      </c>
      <c r="BE636" s="91">
        <v>2839.040085539275</v>
      </c>
      <c r="BF636" s="91">
        <v>2796.3585550794969</v>
      </c>
      <c r="BG636" s="91">
        <v>2756.2755863565162</v>
      </c>
      <c r="BH636" s="91">
        <v>2711.0589813861779</v>
      </c>
      <c r="BI636" s="91">
        <v>2666.2796730416044</v>
      </c>
      <c r="BJ636" s="91">
        <v>2618.7693278549123</v>
      </c>
      <c r="BK636" s="91">
        <v>2572.4747901349851</v>
      </c>
    </row>
    <row r="637" spans="1:63" ht="12.75" customHeight="1" x14ac:dyDescent="0.2">
      <c r="B637" s="98" t="s">
        <v>49</v>
      </c>
      <c r="L637" s="91">
        <v>5258</v>
      </c>
      <c r="M637" s="91">
        <v>5184</v>
      </c>
      <c r="N637" s="91">
        <v>5065</v>
      </c>
      <c r="O637" s="91">
        <v>4957</v>
      </c>
      <c r="P637" s="91">
        <v>4924</v>
      </c>
      <c r="Q637" s="91">
        <v>4850</v>
      </c>
      <c r="R637" s="91">
        <v>5084</v>
      </c>
      <c r="S637" s="91">
        <v>5196</v>
      </c>
      <c r="T637" s="91">
        <v>4808</v>
      </c>
      <c r="U637" s="91">
        <v>4497</v>
      </c>
      <c r="V637" s="91">
        <v>4065</v>
      </c>
      <c r="W637" s="91">
        <v>4092</v>
      </c>
      <c r="X637" s="91">
        <v>3962</v>
      </c>
      <c r="Y637" s="91">
        <v>3863</v>
      </c>
      <c r="Z637" s="91">
        <v>3667</v>
      </c>
      <c r="AA637" s="91">
        <v>3545</v>
      </c>
      <c r="AB637" s="91">
        <v>3408</v>
      </c>
      <c r="AC637" s="91">
        <v>3242</v>
      </c>
      <c r="AD637" s="91">
        <v>3055</v>
      </c>
      <c r="AE637" s="91">
        <v>2927</v>
      </c>
      <c r="AF637" s="91">
        <v>2871</v>
      </c>
      <c r="AG637" s="91">
        <v>2748</v>
      </c>
      <c r="AH637" s="91">
        <v>2625</v>
      </c>
      <c r="AI637" s="91">
        <v>2549</v>
      </c>
      <c r="AJ637" s="91">
        <v>2424</v>
      </c>
      <c r="AK637" s="91">
        <v>2337</v>
      </c>
      <c r="AL637" s="91">
        <v>2282</v>
      </c>
      <c r="AM637" s="91">
        <v>2205</v>
      </c>
      <c r="AN637" s="91">
        <v>2171</v>
      </c>
      <c r="AO637" s="91">
        <v>2130.5804481902023</v>
      </c>
      <c r="AP637" s="91">
        <v>2078.3220344034003</v>
      </c>
      <c r="AQ637" s="91">
        <v>2038.001581165161</v>
      </c>
      <c r="AR637" s="91">
        <v>1995.636555660855</v>
      </c>
      <c r="AS637" s="91">
        <v>1961.8969531575035</v>
      </c>
      <c r="AT637" s="91">
        <v>1929.8562660396524</v>
      </c>
      <c r="AU637" s="91">
        <v>1905.4807084200509</v>
      </c>
      <c r="AV637" s="91">
        <v>1877.4677167774901</v>
      </c>
      <c r="AW637" s="91">
        <v>1854.9429682723483</v>
      </c>
      <c r="AX637" s="91">
        <v>1834.8928696552512</v>
      </c>
      <c r="AY637" s="91">
        <v>1819.4876795079354</v>
      </c>
      <c r="AZ637" s="91">
        <v>1803.9433460565376</v>
      </c>
      <c r="BA637" s="91">
        <v>1792.3389156075089</v>
      </c>
      <c r="BB637" s="91">
        <v>1778.7037197385052</v>
      </c>
      <c r="BC637" s="91">
        <v>1825.6944747858565</v>
      </c>
      <c r="BD637" s="91">
        <v>1862.7722269106353</v>
      </c>
      <c r="BE637" s="91">
        <v>1835.1053272145627</v>
      </c>
      <c r="BF637" s="91">
        <v>1816.0192702911513</v>
      </c>
      <c r="BG637" s="91">
        <v>1813.8145795154121</v>
      </c>
      <c r="BH637" s="91">
        <v>1806.868583951856</v>
      </c>
      <c r="BI637" s="91">
        <v>1789.5389987919737</v>
      </c>
      <c r="BJ637" s="91">
        <v>1774.1708997295841</v>
      </c>
      <c r="BK637" s="91">
        <v>1755.1774836475092</v>
      </c>
    </row>
    <row r="638" spans="1:63" ht="12.75" customHeight="1" x14ac:dyDescent="0.2">
      <c r="B638" s="98" t="s">
        <v>50</v>
      </c>
      <c r="L638" s="91">
        <v>5162</v>
      </c>
      <c r="M638" s="91">
        <v>5195</v>
      </c>
      <c r="N638" s="91">
        <v>5024</v>
      </c>
      <c r="O638" s="91">
        <v>4950</v>
      </c>
      <c r="P638" s="91">
        <v>4942</v>
      </c>
      <c r="Q638" s="91">
        <v>4975</v>
      </c>
      <c r="R638" s="91">
        <v>5158</v>
      </c>
      <c r="S638" s="91">
        <v>5339</v>
      </c>
      <c r="T638" s="91">
        <v>5158</v>
      </c>
      <c r="U638" s="91">
        <v>4991</v>
      </c>
      <c r="V638" s="91">
        <v>4798</v>
      </c>
      <c r="W638" s="91">
        <v>4995</v>
      </c>
      <c r="X638" s="91">
        <v>4974</v>
      </c>
      <c r="Y638" s="91">
        <v>4918</v>
      </c>
      <c r="Z638" s="91">
        <v>4876</v>
      </c>
      <c r="AA638" s="91">
        <v>4826</v>
      </c>
      <c r="AB638" s="91">
        <v>4803</v>
      </c>
      <c r="AC638" s="91">
        <v>4771</v>
      </c>
      <c r="AD638" s="91">
        <v>4891</v>
      </c>
      <c r="AE638" s="91">
        <v>4889</v>
      </c>
      <c r="AF638" s="91">
        <v>4863</v>
      </c>
      <c r="AG638" s="91">
        <v>5017</v>
      </c>
      <c r="AH638" s="91">
        <v>4999</v>
      </c>
      <c r="AI638" s="91">
        <v>5117</v>
      </c>
      <c r="AJ638" s="91">
        <v>5033</v>
      </c>
      <c r="AK638" s="91">
        <v>5083</v>
      </c>
      <c r="AL638" s="91">
        <v>5157</v>
      </c>
      <c r="AM638" s="91">
        <v>5193</v>
      </c>
      <c r="AN638" s="91">
        <v>5370</v>
      </c>
      <c r="AO638" s="91">
        <v>5378.7788144488786</v>
      </c>
      <c r="AP638" s="91">
        <v>5380.6116838298076</v>
      </c>
      <c r="AQ638" s="91">
        <v>5388.1226049519801</v>
      </c>
      <c r="AR638" s="91">
        <v>5381.9470144107954</v>
      </c>
      <c r="AS638" s="91">
        <v>5378.9593707981148</v>
      </c>
      <c r="AT638" s="91">
        <v>5367.6558275988318</v>
      </c>
      <c r="AU638" s="91">
        <v>5358.698071243065</v>
      </c>
      <c r="AV638" s="91">
        <v>5346.4811395219294</v>
      </c>
      <c r="AW638" s="91">
        <v>5340.5188416585852</v>
      </c>
      <c r="AX638" s="91">
        <v>5326.9544034284963</v>
      </c>
      <c r="AY638" s="91">
        <v>5314.7007407839847</v>
      </c>
      <c r="AZ638" s="91">
        <v>5298.9362855128338</v>
      </c>
      <c r="BA638" s="91">
        <v>5279.0139215538984</v>
      </c>
      <c r="BB638" s="91">
        <v>5252.8580200600172</v>
      </c>
      <c r="BC638" s="91">
        <v>5228.3535086998481</v>
      </c>
      <c r="BD638" s="91">
        <v>5195.5409646551489</v>
      </c>
      <c r="BE638" s="91">
        <v>5162.9647499406201</v>
      </c>
      <c r="BF638" s="91">
        <v>5122.6444356698648</v>
      </c>
      <c r="BG638" s="91">
        <v>5083.7045849606275</v>
      </c>
      <c r="BH638" s="91">
        <v>5038.8012114797802</v>
      </c>
      <c r="BI638" s="91">
        <v>4996.3524958821217</v>
      </c>
      <c r="BJ638" s="91">
        <v>4944.5154889523174</v>
      </c>
      <c r="BK638" s="91">
        <v>4892.3267314711029</v>
      </c>
    </row>
    <row r="639" spans="1:63" ht="12.75" customHeight="1" x14ac:dyDescent="0.2">
      <c r="B639" s="98" t="s">
        <v>51</v>
      </c>
      <c r="L639" s="91">
        <v>1716</v>
      </c>
      <c r="M639" s="91">
        <v>1699</v>
      </c>
      <c r="N639" s="91">
        <v>1629</v>
      </c>
      <c r="O639" s="91">
        <v>1593</v>
      </c>
      <c r="P639" s="91">
        <v>1574</v>
      </c>
      <c r="Q639" s="91">
        <v>1588</v>
      </c>
      <c r="R639" s="91">
        <v>1646</v>
      </c>
      <c r="S639" s="91">
        <v>1676</v>
      </c>
      <c r="T639" s="91">
        <v>1539</v>
      </c>
      <c r="U639" s="91">
        <v>1404</v>
      </c>
      <c r="V639" s="91">
        <v>1254</v>
      </c>
      <c r="W639" s="91">
        <v>1257</v>
      </c>
      <c r="X639" s="91">
        <v>1241</v>
      </c>
      <c r="Y639" s="91">
        <v>1191</v>
      </c>
      <c r="Z639" s="91">
        <v>1172</v>
      </c>
      <c r="AA639" s="91">
        <v>1142</v>
      </c>
      <c r="AB639" s="91">
        <v>1116</v>
      </c>
      <c r="AC639" s="91">
        <v>1067</v>
      </c>
      <c r="AD639" s="91">
        <v>1011</v>
      </c>
      <c r="AE639" s="91">
        <v>983</v>
      </c>
      <c r="AF639" s="91">
        <v>967</v>
      </c>
      <c r="AG639" s="91">
        <v>968</v>
      </c>
      <c r="AH639" s="91">
        <v>950</v>
      </c>
      <c r="AI639" s="91">
        <v>944</v>
      </c>
      <c r="AJ639" s="91">
        <v>892</v>
      </c>
      <c r="AK639" s="91">
        <v>885</v>
      </c>
      <c r="AL639" s="91">
        <v>862</v>
      </c>
      <c r="AM639" s="91">
        <v>849</v>
      </c>
      <c r="AN639" s="91">
        <v>883</v>
      </c>
      <c r="AO639" s="91">
        <v>877.38809046619656</v>
      </c>
      <c r="AP639" s="91">
        <v>868.36573362479999</v>
      </c>
      <c r="AQ639" s="91">
        <v>860.20386590259943</v>
      </c>
      <c r="AR639" s="91">
        <v>850.91582147719976</v>
      </c>
      <c r="AS639" s="91">
        <v>842.97837988009894</v>
      </c>
      <c r="AT639" s="91">
        <v>834.09497629749933</v>
      </c>
      <c r="AU639" s="91">
        <v>826.71817565999891</v>
      </c>
      <c r="AV639" s="91">
        <v>820.44178895689356</v>
      </c>
      <c r="AW639" s="91">
        <v>816.66336213217198</v>
      </c>
      <c r="AX639" s="91">
        <v>811.99507148690793</v>
      </c>
      <c r="AY639" s="91">
        <v>808.1402958904165</v>
      </c>
      <c r="AZ639" s="91">
        <v>803.89101480312718</v>
      </c>
      <c r="BA639" s="91">
        <v>799.7589846355022</v>
      </c>
      <c r="BB639" s="91">
        <v>795.23753566060338</v>
      </c>
      <c r="BC639" s="91">
        <v>791.42079738308018</v>
      </c>
      <c r="BD639" s="91">
        <v>787.22110396649236</v>
      </c>
      <c r="BE639" s="91">
        <v>783.91751479028642</v>
      </c>
      <c r="BF639" s="91">
        <v>779.94529973200554</v>
      </c>
      <c r="BG639" s="91">
        <v>776.69461474976083</v>
      </c>
      <c r="BH639" s="91">
        <v>772.56530465738808</v>
      </c>
      <c r="BI639" s="91">
        <v>768.87494410406396</v>
      </c>
      <c r="BJ639" s="91">
        <v>763.063084232503</v>
      </c>
      <c r="BK639" s="91">
        <v>756.56675896871809</v>
      </c>
    </row>
    <row r="640" spans="1:63" ht="12.75" customHeight="1" x14ac:dyDescent="0.2">
      <c r="B640" s="98" t="s">
        <v>52</v>
      </c>
      <c r="L640" s="91">
        <v>1776</v>
      </c>
      <c r="M640" s="91">
        <v>1804</v>
      </c>
      <c r="N640" s="91">
        <v>1774</v>
      </c>
      <c r="O640" s="91">
        <v>1750</v>
      </c>
      <c r="P640" s="91">
        <v>1739</v>
      </c>
      <c r="Q640" s="91">
        <v>1719</v>
      </c>
      <c r="R640" s="91">
        <v>1786</v>
      </c>
      <c r="S640" s="91">
        <v>1837</v>
      </c>
      <c r="T640" s="91">
        <v>1711</v>
      </c>
      <c r="U640" s="91">
        <v>1622</v>
      </c>
      <c r="V640" s="91">
        <v>1459</v>
      </c>
      <c r="W640" s="91">
        <v>1502</v>
      </c>
      <c r="X640" s="91">
        <v>1461</v>
      </c>
      <c r="Y640" s="91">
        <v>1518</v>
      </c>
      <c r="Z640" s="91">
        <v>1484</v>
      </c>
      <c r="AA640" s="91">
        <v>1458</v>
      </c>
      <c r="AB640" s="91">
        <v>1426</v>
      </c>
      <c r="AC640" s="91">
        <v>1380</v>
      </c>
      <c r="AD640" s="91">
        <v>1343</v>
      </c>
      <c r="AE640" s="91">
        <v>1340</v>
      </c>
      <c r="AF640" s="91">
        <v>1339</v>
      </c>
      <c r="AG640" s="91">
        <v>1304</v>
      </c>
      <c r="AH640" s="91">
        <v>1283</v>
      </c>
      <c r="AI640" s="91">
        <v>1300</v>
      </c>
      <c r="AJ640" s="91">
        <v>1267</v>
      </c>
      <c r="AK640" s="91">
        <v>1268</v>
      </c>
      <c r="AL640" s="91">
        <v>1255</v>
      </c>
      <c r="AM640" s="91">
        <v>1244</v>
      </c>
      <c r="AN640" s="91">
        <v>1229</v>
      </c>
      <c r="AO640" s="91">
        <v>1220.2875159491998</v>
      </c>
      <c r="AP640" s="91">
        <v>1212.2865528130994</v>
      </c>
      <c r="AQ640" s="91">
        <v>1205.9526287747012</v>
      </c>
      <c r="AR640" s="91">
        <v>1197.7181491167996</v>
      </c>
      <c r="AS640" s="91">
        <v>1193.2199926740998</v>
      </c>
      <c r="AT640" s="91">
        <v>1181.1035338146989</v>
      </c>
      <c r="AU640" s="91">
        <v>1171.3923931052991</v>
      </c>
      <c r="AV640" s="91">
        <v>1160.988663577901</v>
      </c>
      <c r="AW640" s="91">
        <v>1153.8659909418973</v>
      </c>
      <c r="AX640" s="91">
        <v>1142.9377548810992</v>
      </c>
      <c r="AY640" s="91">
        <v>1133.9599169126852</v>
      </c>
      <c r="AZ640" s="91">
        <v>1121.8327380778214</v>
      </c>
      <c r="BA640" s="91">
        <v>1120.3936314070963</v>
      </c>
      <c r="BB640" s="91">
        <v>1108.4710632943568</v>
      </c>
      <c r="BC640" s="91">
        <v>1105.8024847750737</v>
      </c>
      <c r="BD640" s="91">
        <v>1094.26200238971</v>
      </c>
      <c r="BE640" s="91">
        <v>1089.585154346865</v>
      </c>
      <c r="BF640" s="91">
        <v>1077.8541829040512</v>
      </c>
      <c r="BG640" s="91">
        <v>1067.6733317858168</v>
      </c>
      <c r="BH640" s="91">
        <v>1053.9972396104254</v>
      </c>
      <c r="BI640" s="91">
        <v>1041.8056101062441</v>
      </c>
      <c r="BJ640" s="91">
        <v>1027.1602213454048</v>
      </c>
      <c r="BK640" s="91">
        <v>1011.5455715880271</v>
      </c>
    </row>
    <row r="641" spans="1:79" ht="12.75" customHeight="1" x14ac:dyDescent="0.2">
      <c r="B641" s="98" t="s">
        <v>53</v>
      </c>
      <c r="L641" s="91">
        <v>504</v>
      </c>
      <c r="M641" s="91">
        <v>514</v>
      </c>
      <c r="N641" s="91">
        <v>498</v>
      </c>
      <c r="O641" s="91">
        <v>487</v>
      </c>
      <c r="P641" s="91">
        <v>474</v>
      </c>
      <c r="Q641" s="91">
        <v>473</v>
      </c>
      <c r="R641" s="91">
        <v>495</v>
      </c>
      <c r="S641" s="91">
        <v>492</v>
      </c>
      <c r="T641" s="91">
        <v>460</v>
      </c>
      <c r="U641" s="91">
        <v>432</v>
      </c>
      <c r="V641" s="91">
        <v>396</v>
      </c>
      <c r="W641" s="91">
        <v>423</v>
      </c>
      <c r="X641" s="91">
        <v>423</v>
      </c>
      <c r="Y641" s="91">
        <v>434</v>
      </c>
      <c r="Z641" s="91">
        <v>438</v>
      </c>
      <c r="AA641" s="91">
        <v>442</v>
      </c>
      <c r="AB641" s="91">
        <v>420</v>
      </c>
      <c r="AC641" s="91">
        <v>427</v>
      </c>
      <c r="AD641" s="91">
        <v>440</v>
      </c>
      <c r="AE641" s="91">
        <v>435</v>
      </c>
      <c r="AF641" s="91">
        <v>421</v>
      </c>
      <c r="AG641" s="91">
        <v>435</v>
      </c>
      <c r="AH641" s="91">
        <v>442</v>
      </c>
      <c r="AI641" s="91">
        <v>435</v>
      </c>
      <c r="AJ641" s="91">
        <v>439</v>
      </c>
      <c r="AK641" s="91">
        <v>442</v>
      </c>
      <c r="AL641" s="91">
        <v>445</v>
      </c>
      <c r="AM641" s="91">
        <v>449</v>
      </c>
      <c r="AN641" s="91">
        <v>456</v>
      </c>
      <c r="AO641" s="91">
        <v>455.79616901829996</v>
      </c>
      <c r="AP641" s="91">
        <v>453.38008524150013</v>
      </c>
      <c r="AQ641" s="91">
        <v>450.66143929200013</v>
      </c>
      <c r="AR641" s="91">
        <v>448.44977945639994</v>
      </c>
      <c r="AS641" s="91">
        <v>447.51344393730017</v>
      </c>
      <c r="AT641" s="91">
        <v>446.69160536210023</v>
      </c>
      <c r="AU641" s="91">
        <v>446.70396308969993</v>
      </c>
      <c r="AV641" s="91">
        <v>445.70537759020027</v>
      </c>
      <c r="AW641" s="91">
        <v>444.54289310069987</v>
      </c>
      <c r="AX641" s="91">
        <v>443.96070293729986</v>
      </c>
      <c r="AY641" s="91">
        <v>444.25934931560016</v>
      </c>
      <c r="AZ641" s="91">
        <v>444.09314947109976</v>
      </c>
      <c r="BA641" s="91">
        <v>443.76215859069936</v>
      </c>
      <c r="BB641" s="91">
        <v>442.64464233289988</v>
      </c>
      <c r="BC641" s="91">
        <v>441.27589087219923</v>
      </c>
      <c r="BD641" s="91">
        <v>439.38218157179978</v>
      </c>
      <c r="BE641" s="91">
        <v>437.60371051860011</v>
      </c>
      <c r="BF641" s="91">
        <v>435.1337752549781</v>
      </c>
      <c r="BG641" s="91">
        <v>432.59677271222978</v>
      </c>
      <c r="BH641" s="91">
        <v>429.38482713552196</v>
      </c>
      <c r="BI641" s="91">
        <v>426.30555619814442</v>
      </c>
      <c r="BJ641" s="91">
        <v>422.0321424016812</v>
      </c>
      <c r="BK641" s="91">
        <v>417.30697825414876</v>
      </c>
    </row>
    <row r="642" spans="1:79" ht="12.75" customHeight="1" x14ac:dyDescent="0.2">
      <c r="B642" s="98" t="s">
        <v>54</v>
      </c>
      <c r="L642" s="91">
        <v>52</v>
      </c>
      <c r="M642" s="91">
        <v>44</v>
      </c>
      <c r="N642" s="91">
        <v>49</v>
      </c>
      <c r="O642" s="91">
        <v>51</v>
      </c>
      <c r="P642" s="91">
        <v>49</v>
      </c>
      <c r="Q642" s="91">
        <v>48</v>
      </c>
      <c r="R642" s="91">
        <v>51</v>
      </c>
      <c r="S642" s="91">
        <v>49</v>
      </c>
      <c r="T642" s="91">
        <v>45</v>
      </c>
      <c r="U642" s="91">
        <v>51</v>
      </c>
      <c r="V642" s="91">
        <v>40</v>
      </c>
      <c r="W642" s="91">
        <v>40</v>
      </c>
      <c r="X642" s="91">
        <v>41</v>
      </c>
      <c r="Y642" s="91">
        <v>41</v>
      </c>
      <c r="Z642" s="91">
        <v>44</v>
      </c>
      <c r="AA642" s="91">
        <v>50</v>
      </c>
      <c r="AB642" s="91">
        <v>49</v>
      </c>
      <c r="AC642" s="91">
        <v>51</v>
      </c>
      <c r="AD642" s="91">
        <v>51</v>
      </c>
      <c r="AE642" s="91">
        <v>47</v>
      </c>
      <c r="AF642" s="91">
        <v>51</v>
      </c>
      <c r="AG642" s="91">
        <v>55</v>
      </c>
      <c r="AH642" s="91">
        <v>60</v>
      </c>
      <c r="AI642" s="91">
        <v>58</v>
      </c>
      <c r="AJ642" s="91">
        <v>54</v>
      </c>
      <c r="AK642" s="91">
        <v>54</v>
      </c>
      <c r="AL642" s="91">
        <v>54</v>
      </c>
      <c r="AM642" s="91">
        <v>60</v>
      </c>
      <c r="AN642" s="91">
        <v>63</v>
      </c>
      <c r="AO642" s="91">
        <v>62.139919844500014</v>
      </c>
      <c r="AP642" s="91">
        <v>61.026545572200014</v>
      </c>
      <c r="AQ642" s="91">
        <v>59.950241332499985</v>
      </c>
      <c r="AR642" s="91">
        <v>58.895351445800003</v>
      </c>
      <c r="AS642" s="91">
        <v>57.976522345100008</v>
      </c>
      <c r="AT642" s="91">
        <v>56.814485917599974</v>
      </c>
      <c r="AU642" s="91">
        <v>55.651999772099984</v>
      </c>
      <c r="AV642" s="91">
        <v>54.465789245499977</v>
      </c>
      <c r="AW642" s="91">
        <v>53.320722878300032</v>
      </c>
      <c r="AX642" s="91">
        <v>52.271305894599998</v>
      </c>
      <c r="AY642" s="91">
        <v>51.378597594400006</v>
      </c>
      <c r="AZ642" s="91">
        <v>50.541429321300001</v>
      </c>
      <c r="BA642" s="91">
        <v>49.863145872699995</v>
      </c>
      <c r="BB642" s="91">
        <v>48.92592850829999</v>
      </c>
      <c r="BC642" s="91">
        <v>47.931737891200015</v>
      </c>
      <c r="BD642" s="91">
        <v>46.801149398199961</v>
      </c>
      <c r="BE642" s="91">
        <v>45.671024866499998</v>
      </c>
      <c r="BF642" s="91">
        <v>44.660805826999983</v>
      </c>
      <c r="BG642" s="91">
        <v>43.818111901199984</v>
      </c>
      <c r="BH642" s="91">
        <v>42.782390991100002</v>
      </c>
      <c r="BI642" s="91">
        <v>41.730237431500015</v>
      </c>
      <c r="BJ642" s="91">
        <v>40.83055054750001</v>
      </c>
      <c r="BK642" s="91">
        <v>40.149227857832003</v>
      </c>
    </row>
    <row r="643" spans="1:79" ht="12.75" customHeight="1" x14ac:dyDescent="0.2">
      <c r="B643" s="98" t="s">
        <v>55</v>
      </c>
      <c r="L643" s="91">
        <v>311</v>
      </c>
      <c r="M643" s="91">
        <v>310</v>
      </c>
      <c r="N643" s="91">
        <v>312</v>
      </c>
      <c r="O643" s="91">
        <v>297</v>
      </c>
      <c r="P643" s="91">
        <v>298</v>
      </c>
      <c r="Q643" s="91">
        <v>282</v>
      </c>
      <c r="R643" s="91">
        <v>305</v>
      </c>
      <c r="S643" s="91">
        <v>308</v>
      </c>
      <c r="T643" s="91">
        <v>284</v>
      </c>
      <c r="U643" s="91">
        <v>263</v>
      </c>
      <c r="V643" s="91">
        <v>240</v>
      </c>
      <c r="W643" s="91">
        <v>254</v>
      </c>
      <c r="X643" s="91">
        <v>246</v>
      </c>
      <c r="Y643" s="91">
        <v>255</v>
      </c>
      <c r="Z643" s="91">
        <v>253</v>
      </c>
      <c r="AA643" s="91">
        <v>255</v>
      </c>
      <c r="AB643" s="91">
        <v>263</v>
      </c>
      <c r="AC643" s="91">
        <v>266</v>
      </c>
      <c r="AD643" s="91">
        <v>268</v>
      </c>
      <c r="AE643" s="91">
        <v>258</v>
      </c>
      <c r="AF643" s="91">
        <v>271</v>
      </c>
      <c r="AG643" s="91">
        <v>287</v>
      </c>
      <c r="AH643" s="91">
        <v>282</v>
      </c>
      <c r="AI643" s="91">
        <v>282</v>
      </c>
      <c r="AJ643" s="91">
        <v>258</v>
      </c>
      <c r="AK643" s="91">
        <v>258</v>
      </c>
      <c r="AL643" s="91">
        <v>263</v>
      </c>
      <c r="AM643" s="91">
        <v>255</v>
      </c>
      <c r="AN643" s="91">
        <v>257</v>
      </c>
      <c r="AO643" s="91">
        <v>261.94659345560007</v>
      </c>
      <c r="AP643" s="91">
        <v>264.86311229220001</v>
      </c>
      <c r="AQ643" s="91">
        <v>266.00811153990009</v>
      </c>
      <c r="AR643" s="91">
        <v>264.22976037609999</v>
      </c>
      <c r="AS643" s="91">
        <v>260.9597484580998</v>
      </c>
      <c r="AT643" s="91">
        <v>256.96658628750021</v>
      </c>
      <c r="AU643" s="91">
        <v>253.26743803500008</v>
      </c>
      <c r="AV643" s="91">
        <v>249.75578290029978</v>
      </c>
      <c r="AW643" s="91">
        <v>247.02515642739993</v>
      </c>
      <c r="AX643" s="91">
        <v>243.78632974449997</v>
      </c>
      <c r="AY643" s="91">
        <v>240.76985721479977</v>
      </c>
      <c r="AZ643" s="91">
        <v>236.96110732450003</v>
      </c>
      <c r="BA643" s="91">
        <v>232.38513782469994</v>
      </c>
      <c r="BB643" s="91">
        <v>227.47169911970013</v>
      </c>
      <c r="BC643" s="91">
        <v>223.09209916042073</v>
      </c>
      <c r="BD643" s="91">
        <v>218.24503404579701</v>
      </c>
      <c r="BE643" s="91">
        <v>213.63051907999048</v>
      </c>
      <c r="BF643" s="91">
        <v>208.72333124263625</v>
      </c>
      <c r="BG643" s="91">
        <v>204.20784204548534</v>
      </c>
      <c r="BH643" s="91">
        <v>199.48860657530361</v>
      </c>
      <c r="BI643" s="91">
        <v>195.2522162806967</v>
      </c>
      <c r="BJ643" s="91">
        <v>190.39291759596813</v>
      </c>
      <c r="BK643" s="91">
        <v>185.69860887799874</v>
      </c>
    </row>
    <row r="644" spans="1:79" ht="12.75" customHeight="1" x14ac:dyDescent="0.2">
      <c r="B644" s="98" t="s">
        <v>59</v>
      </c>
      <c r="L644" s="91">
        <v>0</v>
      </c>
      <c r="M644" s="91">
        <v>0</v>
      </c>
      <c r="N644" s="91">
        <v>0</v>
      </c>
      <c r="O644" s="91">
        <v>0</v>
      </c>
      <c r="P644" s="91">
        <v>0</v>
      </c>
      <c r="Q644" s="91">
        <v>0</v>
      </c>
      <c r="R644" s="91">
        <v>0</v>
      </c>
      <c r="S644" s="91">
        <v>25</v>
      </c>
      <c r="T644" s="91">
        <v>26</v>
      </c>
      <c r="U644" s="91">
        <v>26</v>
      </c>
      <c r="V644" s="91">
        <v>22</v>
      </c>
      <c r="W644" s="91">
        <v>26</v>
      </c>
      <c r="X644" s="91">
        <v>27</v>
      </c>
      <c r="Y644" s="91">
        <v>30</v>
      </c>
      <c r="Z644" s="91">
        <v>29</v>
      </c>
      <c r="AA644" s="91">
        <v>32</v>
      </c>
      <c r="AB644" s="91">
        <v>30</v>
      </c>
      <c r="AC644" s="91">
        <v>29</v>
      </c>
      <c r="AD644" s="91">
        <v>33</v>
      </c>
      <c r="AE644" s="91">
        <v>34</v>
      </c>
      <c r="AF644" s="91">
        <v>36</v>
      </c>
      <c r="AG644" s="91">
        <v>40</v>
      </c>
      <c r="AH644" s="91">
        <v>43</v>
      </c>
      <c r="AI644" s="91">
        <v>44</v>
      </c>
      <c r="AJ644" s="91">
        <v>50</v>
      </c>
      <c r="AK644" s="91">
        <v>58</v>
      </c>
      <c r="AL644" s="91">
        <v>58</v>
      </c>
      <c r="AM644" s="91">
        <v>59</v>
      </c>
      <c r="AN644" s="91">
        <v>62</v>
      </c>
      <c r="AO644" s="91">
        <v>82.052133469700024</v>
      </c>
      <c r="AP644" s="91">
        <v>94.366460059699975</v>
      </c>
      <c r="AQ644" s="91">
        <v>106.1368572862</v>
      </c>
      <c r="AR644" s="91">
        <v>114.77147791820002</v>
      </c>
      <c r="AS644" s="91">
        <v>122.58359587219998</v>
      </c>
      <c r="AT644" s="91">
        <v>126.11581429099998</v>
      </c>
      <c r="AU644" s="91">
        <v>128.20609522419997</v>
      </c>
      <c r="AV644" s="91">
        <v>129.62502574660002</v>
      </c>
      <c r="AW644" s="91">
        <v>130.60102104340004</v>
      </c>
      <c r="AX644" s="91">
        <v>131.38185714860001</v>
      </c>
      <c r="AY644" s="91">
        <v>131.97289139700001</v>
      </c>
      <c r="AZ644" s="91">
        <v>131.78941786519999</v>
      </c>
      <c r="BA644" s="91">
        <v>119.70045924539998</v>
      </c>
      <c r="BB644" s="91">
        <v>116.87347304979997</v>
      </c>
      <c r="BC644" s="91">
        <v>106.75084866390002</v>
      </c>
      <c r="BD644" s="91">
        <v>104.4603685404</v>
      </c>
      <c r="BE644" s="91">
        <v>96.090897808500017</v>
      </c>
      <c r="BF644" s="91">
        <v>93.68406948650005</v>
      </c>
      <c r="BG644" s="91">
        <v>89.88143458690007</v>
      </c>
      <c r="BH644" s="91">
        <v>88.564652035799952</v>
      </c>
      <c r="BI644" s="91">
        <v>86.765205188499934</v>
      </c>
      <c r="BJ644" s="91">
        <v>85.902934308599967</v>
      </c>
      <c r="BK644" s="91">
        <v>85.41729589889998</v>
      </c>
    </row>
    <row r="645" spans="1:79" s="106" customFormat="1" ht="12.75" customHeight="1" x14ac:dyDescent="0.2">
      <c r="B645" s="98" t="s">
        <v>60</v>
      </c>
      <c r="C645" s="98"/>
      <c r="D645" s="98"/>
      <c r="E645" s="98"/>
      <c r="F645" s="98"/>
      <c r="G645" s="98"/>
      <c r="H645" s="98"/>
      <c r="I645" s="98"/>
      <c r="J645" s="98"/>
      <c r="K645" s="98"/>
      <c r="L645" s="98">
        <v>22228</v>
      </c>
      <c r="M645" s="98">
        <v>22141</v>
      </c>
      <c r="N645" s="98">
        <v>21602</v>
      </c>
      <c r="O645" s="98">
        <v>21182</v>
      </c>
      <c r="P645" s="98">
        <v>20973</v>
      </c>
      <c r="Q645" s="98">
        <v>20793</v>
      </c>
      <c r="R645" s="98">
        <v>21694</v>
      </c>
      <c r="S645" s="98">
        <v>22227</v>
      </c>
      <c r="T645" s="98">
        <v>20851</v>
      </c>
      <c r="U645" s="98">
        <v>19660</v>
      </c>
      <c r="V645" s="98">
        <v>18130</v>
      </c>
      <c r="W645" s="98">
        <v>18678</v>
      </c>
      <c r="X645" s="98">
        <v>18208</v>
      </c>
      <c r="Y645" s="98">
        <v>17941</v>
      </c>
      <c r="Z645" s="98">
        <v>17414</v>
      </c>
      <c r="AA645" s="98">
        <v>17050</v>
      </c>
      <c r="AB645" s="98">
        <v>16694</v>
      </c>
      <c r="AC645" s="98">
        <v>16159</v>
      </c>
      <c r="AD645" s="98">
        <v>15747</v>
      </c>
      <c r="AE645" s="98">
        <v>15447</v>
      </c>
      <c r="AF645" s="98">
        <v>15210</v>
      </c>
      <c r="AG645" s="98">
        <v>15192</v>
      </c>
      <c r="AH645" s="98">
        <v>14879</v>
      </c>
      <c r="AI645" s="98">
        <v>14784</v>
      </c>
      <c r="AJ645" s="98">
        <v>14292</v>
      </c>
      <c r="AK645" s="98">
        <v>14174</v>
      </c>
      <c r="AL645" s="98">
        <v>14086</v>
      </c>
      <c r="AM645" s="98">
        <v>13933</v>
      </c>
      <c r="AN645" s="98">
        <v>14091</v>
      </c>
      <c r="AO645" s="98">
        <v>14031.149115697386</v>
      </c>
      <c r="AP645" s="98">
        <v>13926.666244400603</v>
      </c>
      <c r="AQ645" s="98">
        <v>13840.802940474605</v>
      </c>
      <c r="AR645" s="98">
        <v>13721.795353596208</v>
      </c>
      <c r="AS645" s="98">
        <v>13627.186685706105</v>
      </c>
      <c r="AT645" s="98">
        <v>13509.613254262504</v>
      </c>
      <c r="AU645" s="98">
        <v>13413.824653588363</v>
      </c>
      <c r="AV645" s="98">
        <v>13307.83686656952</v>
      </c>
      <c r="AW645" s="98">
        <v>13227.262306374438</v>
      </c>
      <c r="AX645" s="98">
        <v>13127.280006128796</v>
      </c>
      <c r="AY645" s="98">
        <v>13040.801165955838</v>
      </c>
      <c r="AZ645" s="98">
        <v>12943.612596683699</v>
      </c>
      <c r="BA645" s="98">
        <v>12847.019109616249</v>
      </c>
      <c r="BB645" s="98">
        <v>12735.775166314599</v>
      </c>
      <c r="BC645" s="98">
        <v>12694.526578228009</v>
      </c>
      <c r="BD645" s="98">
        <v>12628.948289333228</v>
      </c>
      <c r="BE645" s="98">
        <v>12503.608984105202</v>
      </c>
      <c r="BF645" s="98">
        <v>12375.023725487685</v>
      </c>
      <c r="BG645" s="98">
        <v>12268.666858613948</v>
      </c>
      <c r="BH645" s="98">
        <v>12143.511797823354</v>
      </c>
      <c r="BI645" s="98">
        <v>12012.904937024849</v>
      </c>
      <c r="BJ645" s="98">
        <v>11866.83756696847</v>
      </c>
      <c r="BK645" s="98">
        <v>11716.663446699222</v>
      </c>
      <c r="BL645" s="156"/>
      <c r="BM645" s="98"/>
      <c r="BN645" s="98"/>
      <c r="BO645" s="98"/>
      <c r="BP645" s="98"/>
      <c r="BQ645" s="98"/>
      <c r="BR645" s="98"/>
      <c r="BS645" s="98"/>
      <c r="BT645" s="98"/>
      <c r="BU645" s="98"/>
      <c r="BV645" s="98"/>
      <c r="BW645" s="98"/>
      <c r="BX645" s="98"/>
      <c r="BY645" s="98"/>
      <c r="BZ645" s="98"/>
      <c r="CA645" s="98"/>
    </row>
    <row r="646" spans="1:79" ht="12.75" customHeight="1" x14ac:dyDescent="0.2">
      <c r="A646" s="96"/>
      <c r="B646" s="98" t="s">
        <v>12</v>
      </c>
    </row>
    <row r="647" spans="1:79" ht="12.75" customHeight="1" x14ac:dyDescent="0.2">
      <c r="A647" s="96"/>
    </row>
    <row r="648" spans="1:79" ht="12.75" customHeight="1" x14ac:dyDescent="0.2">
      <c r="A648" s="96"/>
    </row>
    <row r="649" spans="1:79" ht="12.75" customHeight="1" x14ac:dyDescent="0.2">
      <c r="A649" s="96"/>
    </row>
    <row r="650" spans="1:79" ht="12.75" customHeight="1" x14ac:dyDescent="0.2">
      <c r="A650" s="96"/>
    </row>
    <row r="651" spans="1:79" ht="12.75" customHeight="1" x14ac:dyDescent="0.2">
      <c r="A651" s="96"/>
    </row>
    <row r="652" spans="1:79" ht="12.75" customHeight="1" x14ac:dyDescent="0.2">
      <c r="A652" s="96"/>
    </row>
    <row r="653" spans="1:79" ht="12.75" customHeight="1" x14ac:dyDescent="0.2">
      <c r="A653" s="96"/>
    </row>
    <row r="654" spans="1:79" ht="12.75" customHeight="1" x14ac:dyDescent="0.2">
      <c r="A654" s="96"/>
    </row>
    <row r="655" spans="1:79" ht="12.75" customHeight="1" x14ac:dyDescent="0.2">
      <c r="A655" s="96"/>
    </row>
    <row r="656" spans="1:79" ht="12.75" customHeight="1" x14ac:dyDescent="0.2">
      <c r="A656" s="106" t="s">
        <v>8</v>
      </c>
    </row>
    <row r="657" spans="1:64" ht="12.75" customHeight="1" x14ac:dyDescent="0.2">
      <c r="B657" s="98" t="s">
        <v>56</v>
      </c>
      <c r="C657" s="91" t="s">
        <v>32</v>
      </c>
      <c r="D657" s="91" t="s">
        <v>32</v>
      </c>
      <c r="E657" s="91" t="s">
        <v>32</v>
      </c>
      <c r="F657" s="91" t="s">
        <v>32</v>
      </c>
      <c r="G657" s="91">
        <v>125327.29209756511</v>
      </c>
      <c r="H657" s="91">
        <v>123265</v>
      </c>
      <c r="I657" s="91">
        <v>121347</v>
      </c>
      <c r="J657" s="91">
        <v>118726</v>
      </c>
      <c r="K657" s="91">
        <v>115765</v>
      </c>
      <c r="L657" s="91">
        <v>118765</v>
      </c>
      <c r="M657" s="91">
        <v>117077</v>
      </c>
      <c r="N657" s="91">
        <v>114061</v>
      </c>
      <c r="O657" s="91">
        <v>111603</v>
      </c>
      <c r="P657" s="91">
        <v>108688</v>
      </c>
      <c r="Q657" s="91">
        <v>105812</v>
      </c>
      <c r="R657" s="91">
        <v>103806</v>
      </c>
      <c r="S657" s="91">
        <v>101975</v>
      </c>
      <c r="T657" s="91">
        <v>98846</v>
      </c>
      <c r="U657" s="91">
        <v>96241</v>
      </c>
      <c r="V657" s="91">
        <v>93134</v>
      </c>
      <c r="W657" s="91">
        <v>90761</v>
      </c>
      <c r="X657" s="91">
        <v>87720</v>
      </c>
      <c r="Y657" s="91">
        <v>84838</v>
      </c>
      <c r="Z657" s="91">
        <v>81941</v>
      </c>
      <c r="AA657" s="91">
        <v>78944</v>
      </c>
      <c r="AB657" s="91">
        <v>76140</v>
      </c>
      <c r="AC657" s="91">
        <v>73521</v>
      </c>
      <c r="AD657" s="91">
        <v>70547</v>
      </c>
      <c r="AE657" s="91">
        <v>68008</v>
      </c>
      <c r="AF657" s="91">
        <v>65194</v>
      </c>
      <c r="AG657" s="91">
        <v>62801</v>
      </c>
      <c r="AH657" s="91">
        <v>60276</v>
      </c>
      <c r="AI657" s="91">
        <v>57867</v>
      </c>
      <c r="AJ657" s="91">
        <v>55082</v>
      </c>
      <c r="AK657" s="91">
        <v>52879</v>
      </c>
      <c r="AL657" s="91">
        <v>49569</v>
      </c>
      <c r="AM657" s="91">
        <v>47644</v>
      </c>
      <c r="AN657" s="91">
        <v>45942</v>
      </c>
      <c r="AO657" s="91">
        <v>44214.426500927293</v>
      </c>
      <c r="AP657" s="91">
        <v>42392.795707494013</v>
      </c>
      <c r="AQ657" s="91">
        <v>40829.620206299143</v>
      </c>
      <c r="AR657" s="91">
        <v>39227.425673081714</v>
      </c>
      <c r="AS657" s="91">
        <v>37803.93356098669</v>
      </c>
      <c r="AT657" s="91">
        <v>36359.245617945598</v>
      </c>
      <c r="AU657" s="91">
        <v>35113.998815948507</v>
      </c>
      <c r="AV657" s="91">
        <v>33839.563989896495</v>
      </c>
      <c r="AW657" s="91">
        <v>32725.09784050228</v>
      </c>
      <c r="AX657" s="91">
        <v>31590.235729875938</v>
      </c>
      <c r="AY657" s="91">
        <v>30602.13470518732</v>
      </c>
      <c r="AZ657" s="91">
        <v>29600.79990556584</v>
      </c>
      <c r="BA657" s="91">
        <v>28722.899659704301</v>
      </c>
      <c r="BB657" s="91">
        <v>27828.251392594357</v>
      </c>
      <c r="BC657" s="91">
        <v>27046.316682411671</v>
      </c>
      <c r="BD657" s="91">
        <v>26246.171197704873</v>
      </c>
      <c r="BE657" s="91">
        <v>25540.208479279005</v>
      </c>
      <c r="BF657" s="91">
        <v>24820.082004370965</v>
      </c>
      <c r="BG657" s="91">
        <v>24179.825110559283</v>
      </c>
      <c r="BH657" s="91">
        <v>23519.661700481283</v>
      </c>
      <c r="BI657" s="91">
        <v>22929.678895293197</v>
      </c>
      <c r="BJ657" s="91">
        <v>22324.091856495179</v>
      </c>
      <c r="BK657" s="91">
        <v>21780.588939699814</v>
      </c>
    </row>
    <row r="658" spans="1:64" ht="12.75" customHeight="1" x14ac:dyDescent="0.2">
      <c r="B658" s="98" t="s">
        <v>49</v>
      </c>
      <c r="C658" s="91" t="s">
        <v>32</v>
      </c>
      <c r="D658" s="91" t="s">
        <v>32</v>
      </c>
      <c r="E658" s="91" t="s">
        <v>32</v>
      </c>
      <c r="F658" s="91" t="s">
        <v>32</v>
      </c>
      <c r="G658" s="91">
        <v>83429.854318858677</v>
      </c>
      <c r="H658" s="91">
        <v>82035</v>
      </c>
      <c r="I658" s="91">
        <v>80774</v>
      </c>
      <c r="J658" s="91">
        <v>79180</v>
      </c>
      <c r="K658" s="91">
        <v>78302</v>
      </c>
      <c r="L658" s="91">
        <v>80961</v>
      </c>
      <c r="M658" s="91">
        <v>79697</v>
      </c>
      <c r="N658" s="91">
        <v>77763</v>
      </c>
      <c r="O658" s="91">
        <v>75928</v>
      </c>
      <c r="P658" s="91">
        <v>73831</v>
      </c>
      <c r="Q658" s="91">
        <v>71758</v>
      </c>
      <c r="R658" s="91">
        <v>70659</v>
      </c>
      <c r="S658" s="91">
        <v>69237</v>
      </c>
      <c r="T658" s="91">
        <v>66938</v>
      </c>
      <c r="U658" s="91">
        <v>65163</v>
      </c>
      <c r="V658" s="91">
        <v>62711</v>
      </c>
      <c r="W658" s="91">
        <v>60844</v>
      </c>
      <c r="X658" s="91">
        <v>58930</v>
      </c>
      <c r="Y658" s="91">
        <v>56943</v>
      </c>
      <c r="Z658" s="91">
        <v>54850</v>
      </c>
      <c r="AA658" s="91">
        <v>52905</v>
      </c>
      <c r="AB658" s="91">
        <v>51104</v>
      </c>
      <c r="AC658" s="91">
        <v>49218</v>
      </c>
      <c r="AD658" s="91">
        <v>47220</v>
      </c>
      <c r="AE658" s="91">
        <v>45402</v>
      </c>
      <c r="AF658" s="91">
        <v>43605</v>
      </c>
      <c r="AG658" s="91">
        <v>41855</v>
      </c>
      <c r="AH658" s="91">
        <v>40166</v>
      </c>
      <c r="AI658" s="91">
        <v>38466</v>
      </c>
      <c r="AJ658" s="91">
        <v>36564</v>
      </c>
      <c r="AK658" s="91">
        <v>35150</v>
      </c>
      <c r="AL658" s="91">
        <v>32921</v>
      </c>
      <c r="AM658" s="91">
        <v>31518</v>
      </c>
      <c r="AN658" s="91">
        <v>30352</v>
      </c>
      <c r="AO658" s="91">
        <v>29209.80311443895</v>
      </c>
      <c r="AP658" s="91">
        <v>27996.321269711774</v>
      </c>
      <c r="AQ658" s="91">
        <v>26947.299299809802</v>
      </c>
      <c r="AR658" s="91">
        <v>25862.096305156934</v>
      </c>
      <c r="AS658" s="91">
        <v>24931.761208436899</v>
      </c>
      <c r="AT658" s="91">
        <v>23987.61594869064</v>
      </c>
      <c r="AU658" s="91">
        <v>23180.995598905876</v>
      </c>
      <c r="AV658" s="91">
        <v>22360.322268919048</v>
      </c>
      <c r="AW658" s="91">
        <v>21662.369509751778</v>
      </c>
      <c r="AX658" s="91">
        <v>20956.117225151174</v>
      </c>
      <c r="AY658" s="91">
        <v>20355.833600610033</v>
      </c>
      <c r="AZ658" s="91">
        <v>19746.994824690555</v>
      </c>
      <c r="BA658" s="91">
        <v>19227.353351229191</v>
      </c>
      <c r="BB658" s="91">
        <v>18698.181926937483</v>
      </c>
      <c r="BC658" s="91">
        <v>18301.364681272942</v>
      </c>
      <c r="BD658" s="91">
        <v>17888.316782436592</v>
      </c>
      <c r="BE658" s="91">
        <v>17475.442403892292</v>
      </c>
      <c r="BF658" s="91">
        <v>17057.554437225073</v>
      </c>
      <c r="BG658" s="91">
        <v>16711.061584615818</v>
      </c>
      <c r="BH658" s="91">
        <v>16353.538735610589</v>
      </c>
      <c r="BI658" s="91">
        <v>16035.675024987731</v>
      </c>
      <c r="BJ658" s="91">
        <v>15711.432469417354</v>
      </c>
      <c r="BK658" s="91">
        <v>15425.570036776282</v>
      </c>
    </row>
    <row r="659" spans="1:64" ht="12.75" customHeight="1" x14ac:dyDescent="0.2">
      <c r="B659" s="98" t="s">
        <v>50</v>
      </c>
      <c r="C659" s="91" t="s">
        <v>32</v>
      </c>
      <c r="D659" s="91" t="s">
        <v>32</v>
      </c>
      <c r="E659" s="91" t="s">
        <v>32</v>
      </c>
      <c r="F659" s="91" t="s">
        <v>32</v>
      </c>
      <c r="G659" s="91">
        <v>79166.606264183283</v>
      </c>
      <c r="H659" s="91">
        <v>78805</v>
      </c>
      <c r="I659" s="91">
        <v>78563</v>
      </c>
      <c r="J659" s="91">
        <v>77594</v>
      </c>
      <c r="K659" s="91">
        <v>76395</v>
      </c>
      <c r="L659" s="91">
        <v>79526</v>
      </c>
      <c r="M659" s="91">
        <v>78710</v>
      </c>
      <c r="N659" s="91">
        <v>77338</v>
      </c>
      <c r="O659" s="91">
        <v>76047</v>
      </c>
      <c r="P659" s="91">
        <v>74556</v>
      </c>
      <c r="Q659" s="91">
        <v>72621</v>
      </c>
      <c r="R659" s="91">
        <v>72036</v>
      </c>
      <c r="S659" s="91">
        <v>70962</v>
      </c>
      <c r="T659" s="91">
        <v>69436</v>
      </c>
      <c r="U659" s="91">
        <v>67979</v>
      </c>
      <c r="V659" s="91">
        <v>66443</v>
      </c>
      <c r="W659" s="91">
        <v>64975</v>
      </c>
      <c r="X659" s="91">
        <v>63518</v>
      </c>
      <c r="Y659" s="91">
        <v>62020</v>
      </c>
      <c r="Z659" s="91">
        <v>60566</v>
      </c>
      <c r="AA659" s="91">
        <v>59045</v>
      </c>
      <c r="AB659" s="91">
        <v>57537</v>
      </c>
      <c r="AC659" s="91">
        <v>56165</v>
      </c>
      <c r="AD659" s="91">
        <v>54914</v>
      </c>
      <c r="AE659" s="91">
        <v>53561</v>
      </c>
      <c r="AF659" s="91">
        <v>52188</v>
      </c>
      <c r="AG659" s="91">
        <v>50921</v>
      </c>
      <c r="AH659" s="91">
        <v>49663</v>
      </c>
      <c r="AI659" s="91">
        <v>48383</v>
      </c>
      <c r="AJ659" s="91">
        <v>46864</v>
      </c>
      <c r="AK659" s="91">
        <v>45703</v>
      </c>
      <c r="AL659" s="91">
        <v>43901</v>
      </c>
      <c r="AM659" s="91">
        <v>42771</v>
      </c>
      <c r="AN659" s="91">
        <v>41945</v>
      </c>
      <c r="AO659" s="91">
        <v>40878.470832315805</v>
      </c>
      <c r="AP659" s="91">
        <v>39710.107904053453</v>
      </c>
      <c r="AQ659" s="91">
        <v>38683.708577123609</v>
      </c>
      <c r="AR659" s="91">
        <v>37589.846459375476</v>
      </c>
      <c r="AS659" s="91">
        <v>36620.793308912005</v>
      </c>
      <c r="AT659" s="91">
        <v>35595.502347793481</v>
      </c>
      <c r="AU659" s="91">
        <v>34678.598998226575</v>
      </c>
      <c r="AV659" s="91">
        <v>33728.083961756216</v>
      </c>
      <c r="AW659" s="91">
        <v>32901.179710119308</v>
      </c>
      <c r="AX659" s="91">
        <v>32044.118619064178</v>
      </c>
      <c r="AY659" s="91">
        <v>31264.581387909773</v>
      </c>
      <c r="AZ659" s="91">
        <v>30464.347753275586</v>
      </c>
      <c r="BA659" s="91">
        <v>29743.836958385575</v>
      </c>
      <c r="BB659" s="91">
        <v>29003.314917289565</v>
      </c>
      <c r="BC659" s="91">
        <v>28335.804582641846</v>
      </c>
      <c r="BD659" s="91">
        <v>27643.526242153122</v>
      </c>
      <c r="BE659" s="91">
        <v>27014.792033868598</v>
      </c>
      <c r="BF659" s="91">
        <v>26361.622899612237</v>
      </c>
      <c r="BG659" s="91">
        <v>25782.548373377675</v>
      </c>
      <c r="BH659" s="91">
        <v>25176.586901659146</v>
      </c>
      <c r="BI659" s="91">
        <v>24604.581941819692</v>
      </c>
      <c r="BJ659" s="91">
        <v>23998.3967298268</v>
      </c>
      <c r="BK659" s="91">
        <v>23441.088787135803</v>
      </c>
    </row>
    <row r="660" spans="1:64" ht="12.75" customHeight="1" x14ac:dyDescent="0.2">
      <c r="B660" s="98" t="s">
        <v>51</v>
      </c>
      <c r="C660" s="91" t="s">
        <v>32</v>
      </c>
      <c r="D660" s="91" t="s">
        <v>32</v>
      </c>
      <c r="E660" s="91" t="s">
        <v>32</v>
      </c>
      <c r="F660" s="91" t="s">
        <v>32</v>
      </c>
      <c r="G660" s="91">
        <v>35490.0649693456</v>
      </c>
      <c r="H660" s="91">
        <v>34929</v>
      </c>
      <c r="I660" s="91">
        <v>34448</v>
      </c>
      <c r="J660" s="91">
        <v>33734</v>
      </c>
      <c r="K660" s="91">
        <v>33208</v>
      </c>
      <c r="L660" s="91">
        <v>33893</v>
      </c>
      <c r="M660" s="91">
        <v>33494</v>
      </c>
      <c r="N660" s="91">
        <v>32765</v>
      </c>
      <c r="O660" s="91">
        <v>32081</v>
      </c>
      <c r="P660" s="91">
        <v>31321</v>
      </c>
      <c r="Q660" s="91">
        <v>30421</v>
      </c>
      <c r="R660" s="91">
        <v>30067</v>
      </c>
      <c r="S660" s="91">
        <v>29342</v>
      </c>
      <c r="T660" s="91">
        <v>28446</v>
      </c>
      <c r="U660" s="91">
        <v>27580</v>
      </c>
      <c r="V660" s="91">
        <v>26670</v>
      </c>
      <c r="W660" s="91">
        <v>25849</v>
      </c>
      <c r="X660" s="91">
        <v>25031</v>
      </c>
      <c r="Y660" s="91">
        <v>24165</v>
      </c>
      <c r="Z660" s="91">
        <v>23350</v>
      </c>
      <c r="AA660" s="91">
        <v>22565</v>
      </c>
      <c r="AB660" s="91">
        <v>21727</v>
      </c>
      <c r="AC660" s="91">
        <v>20949</v>
      </c>
      <c r="AD660" s="91">
        <v>20211</v>
      </c>
      <c r="AE660" s="91">
        <v>19541</v>
      </c>
      <c r="AF660" s="91">
        <v>18755</v>
      </c>
      <c r="AG660" s="91">
        <v>18003</v>
      </c>
      <c r="AH660" s="91">
        <v>17407</v>
      </c>
      <c r="AI660" s="91">
        <v>16808</v>
      </c>
      <c r="AJ660" s="91">
        <v>16039</v>
      </c>
      <c r="AK660" s="91">
        <v>15495</v>
      </c>
      <c r="AL660" s="91">
        <v>14645</v>
      </c>
      <c r="AM660" s="91">
        <v>14181</v>
      </c>
      <c r="AN660" s="91">
        <v>13723</v>
      </c>
      <c r="AO660" s="91">
        <v>13253.450688877832</v>
      </c>
      <c r="AP660" s="91">
        <v>12738.849578941274</v>
      </c>
      <c r="AQ660" s="91">
        <v>12289.762092004601</v>
      </c>
      <c r="AR660" s="91">
        <v>11815.630523198761</v>
      </c>
      <c r="AS660" s="91">
        <v>11403.354829784208</v>
      </c>
      <c r="AT660" s="91">
        <v>10969.646947705587</v>
      </c>
      <c r="AU660" s="91">
        <v>10589.704845218852</v>
      </c>
      <c r="AV660" s="91">
        <v>10196.86599341886</v>
      </c>
      <c r="AW660" s="91">
        <v>9853.9395813796909</v>
      </c>
      <c r="AX660" s="91">
        <v>9500.781489923158</v>
      </c>
      <c r="AY660" s="91">
        <v>9190.9396792425123</v>
      </c>
      <c r="AZ660" s="91">
        <v>8874.4462850067721</v>
      </c>
      <c r="BA660" s="91">
        <v>8594.5329957581216</v>
      </c>
      <c r="BB660" s="91">
        <v>8310.9946810189595</v>
      </c>
      <c r="BC660" s="91">
        <v>8060.5582709552236</v>
      </c>
      <c r="BD660" s="91">
        <v>7805.6812190109249</v>
      </c>
      <c r="BE660" s="91">
        <v>7577.8676737918668</v>
      </c>
      <c r="BF660" s="91">
        <v>7345.4674721673546</v>
      </c>
      <c r="BG660" s="91">
        <v>7137.45660922551</v>
      </c>
      <c r="BH660" s="91">
        <v>6925.8009972977216</v>
      </c>
      <c r="BI660" s="91">
        <v>6735.0515999512336</v>
      </c>
      <c r="BJ660" s="91">
        <v>6539.9499307090009</v>
      </c>
      <c r="BK660" s="91">
        <v>6361.6783199526044</v>
      </c>
    </row>
    <row r="661" spans="1:64" ht="12.75" customHeight="1" x14ac:dyDescent="0.2">
      <c r="B661" s="98" t="s">
        <v>52</v>
      </c>
      <c r="C661" s="91" t="s">
        <v>32</v>
      </c>
      <c r="D661" s="91" t="s">
        <v>32</v>
      </c>
      <c r="E661" s="91" t="s">
        <v>32</v>
      </c>
      <c r="F661" s="91" t="s">
        <v>32</v>
      </c>
      <c r="G661" s="91">
        <v>35488.064852969961</v>
      </c>
      <c r="H661" s="91">
        <v>35242</v>
      </c>
      <c r="I661" s="91">
        <v>34931</v>
      </c>
      <c r="J661" s="91">
        <v>34637</v>
      </c>
      <c r="K661" s="91">
        <v>34116</v>
      </c>
      <c r="L661" s="91">
        <v>34909</v>
      </c>
      <c r="M661" s="91">
        <v>34360</v>
      </c>
      <c r="N661" s="91">
        <v>33571</v>
      </c>
      <c r="O661" s="91">
        <v>32884</v>
      </c>
      <c r="P661" s="91">
        <v>32127</v>
      </c>
      <c r="Q661" s="91">
        <v>31086</v>
      </c>
      <c r="R661" s="91">
        <v>30721</v>
      </c>
      <c r="S661" s="91">
        <v>30066</v>
      </c>
      <c r="T661" s="91">
        <v>29213</v>
      </c>
      <c r="U661" s="91">
        <v>28534</v>
      </c>
      <c r="V661" s="91">
        <v>27603</v>
      </c>
      <c r="W661" s="91">
        <v>26886</v>
      </c>
      <c r="X661" s="91">
        <v>26200</v>
      </c>
      <c r="Y661" s="91">
        <v>25591</v>
      </c>
      <c r="Z661" s="91">
        <v>24855</v>
      </c>
      <c r="AA661" s="91">
        <v>24096</v>
      </c>
      <c r="AB661" s="91">
        <v>23378</v>
      </c>
      <c r="AC661" s="91">
        <v>22685</v>
      </c>
      <c r="AD661" s="91">
        <v>21971</v>
      </c>
      <c r="AE661" s="91">
        <v>21348</v>
      </c>
      <c r="AF661" s="91">
        <v>20695</v>
      </c>
      <c r="AG661" s="91">
        <v>20014</v>
      </c>
      <c r="AH661" s="91">
        <v>19479</v>
      </c>
      <c r="AI661" s="91">
        <v>18926</v>
      </c>
      <c r="AJ661" s="91">
        <v>18203</v>
      </c>
      <c r="AK661" s="91">
        <v>17731</v>
      </c>
      <c r="AL661" s="91">
        <v>16900</v>
      </c>
      <c r="AM661" s="91">
        <v>16456</v>
      </c>
      <c r="AN661" s="91">
        <v>16028</v>
      </c>
      <c r="AO661" s="91">
        <v>15573.605406110461</v>
      </c>
      <c r="AP661" s="91">
        <v>15081.572986528598</v>
      </c>
      <c r="AQ661" s="91">
        <v>14649.861798110454</v>
      </c>
      <c r="AR661" s="91">
        <v>14180.910991957195</v>
      </c>
      <c r="AS661" s="91">
        <v>13771.470551354305</v>
      </c>
      <c r="AT661" s="91">
        <v>13333.931556220428</v>
      </c>
      <c r="AU661" s="91">
        <v>12952.056570929284</v>
      </c>
      <c r="AV661" s="91">
        <v>12551.273929532248</v>
      </c>
      <c r="AW661" s="91">
        <v>12226.200261408236</v>
      </c>
      <c r="AX661" s="91">
        <v>11881.879715948495</v>
      </c>
      <c r="AY661" s="91">
        <v>11555.912814987421</v>
      </c>
      <c r="AZ661" s="91">
        <v>11223.133921442042</v>
      </c>
      <c r="BA661" s="91">
        <v>10945.149464184871</v>
      </c>
      <c r="BB661" s="91">
        <v>10646.426258070009</v>
      </c>
      <c r="BC661" s="91">
        <v>10395.174955039451</v>
      </c>
      <c r="BD661" s="91">
        <v>10130.487116497101</v>
      </c>
      <c r="BE661" s="91">
        <v>9888.0488215951609</v>
      </c>
      <c r="BF661" s="91">
        <v>9630.2294663666544</v>
      </c>
      <c r="BG661" s="91">
        <v>9401.156766230386</v>
      </c>
      <c r="BH661" s="91">
        <v>9157.9991542361113</v>
      </c>
      <c r="BI661" s="91">
        <v>8934.9423248252333</v>
      </c>
      <c r="BJ661" s="91">
        <v>8698.3133592979502</v>
      </c>
      <c r="BK661" s="91">
        <v>8480.0719048193587</v>
      </c>
    </row>
    <row r="662" spans="1:64" ht="12.75" customHeight="1" x14ac:dyDescent="0.2">
      <c r="B662" s="98" t="s">
        <v>53</v>
      </c>
      <c r="C662" s="91" t="s">
        <v>32</v>
      </c>
      <c r="D662" s="91" t="s">
        <v>32</v>
      </c>
      <c r="E662" s="91" t="s">
        <v>32</v>
      </c>
      <c r="F662" s="91" t="s">
        <v>32</v>
      </c>
      <c r="G662" s="91">
        <v>14891.866474823188</v>
      </c>
      <c r="H662" s="91">
        <v>14752</v>
      </c>
      <c r="I662" s="91">
        <v>14442</v>
      </c>
      <c r="J662" s="91">
        <v>14131</v>
      </c>
      <c r="K662" s="91">
        <v>13854</v>
      </c>
      <c r="L662" s="91">
        <v>14012</v>
      </c>
      <c r="M662" s="91">
        <v>13754</v>
      </c>
      <c r="N662" s="91">
        <v>13455</v>
      </c>
      <c r="O662" s="91">
        <v>13085</v>
      </c>
      <c r="P662" s="91">
        <v>12738</v>
      </c>
      <c r="Q662" s="91">
        <v>12351</v>
      </c>
      <c r="R662" s="91">
        <v>12146</v>
      </c>
      <c r="S662" s="91">
        <v>10898</v>
      </c>
      <c r="T662" s="91">
        <v>10535</v>
      </c>
      <c r="U662" s="91">
        <v>10288</v>
      </c>
      <c r="V662" s="91">
        <v>9953</v>
      </c>
      <c r="W662" s="91">
        <v>9661</v>
      </c>
      <c r="X662" s="91">
        <v>9366</v>
      </c>
      <c r="Y662" s="91">
        <v>9077</v>
      </c>
      <c r="Z662" s="91">
        <v>8777</v>
      </c>
      <c r="AA662" s="91">
        <v>8459</v>
      </c>
      <c r="AB662" s="91">
        <v>8104</v>
      </c>
      <c r="AC662" s="91">
        <v>7790</v>
      </c>
      <c r="AD662" s="91">
        <v>7507</v>
      </c>
      <c r="AE662" s="91">
        <v>7218</v>
      </c>
      <c r="AF662" s="91">
        <v>6928</v>
      </c>
      <c r="AG662" s="91">
        <v>6681</v>
      </c>
      <c r="AH662" s="91">
        <v>6465</v>
      </c>
      <c r="AI662" s="91">
        <v>6211</v>
      </c>
      <c r="AJ662" s="91">
        <v>5940</v>
      </c>
      <c r="AK662" s="91">
        <v>5716</v>
      </c>
      <c r="AL662" s="91">
        <v>5440</v>
      </c>
      <c r="AM662" s="91">
        <v>5257</v>
      </c>
      <c r="AN662" s="91">
        <v>5077</v>
      </c>
      <c r="AO662" s="91">
        <v>4908.2707849085164</v>
      </c>
      <c r="AP662" s="91">
        <v>4722.13346304883</v>
      </c>
      <c r="AQ662" s="91">
        <v>4560.7481104451799</v>
      </c>
      <c r="AR662" s="91">
        <v>4389.7010331113352</v>
      </c>
      <c r="AS662" s="91">
        <v>4243.7006148876571</v>
      </c>
      <c r="AT662" s="91">
        <v>4090.5038997157958</v>
      </c>
      <c r="AU662" s="91">
        <v>3954.6230872624537</v>
      </c>
      <c r="AV662" s="91">
        <v>3811.1288896926176</v>
      </c>
      <c r="AW662" s="91">
        <v>3683.8492269409062</v>
      </c>
      <c r="AX662" s="91">
        <v>3553.0091813477734</v>
      </c>
      <c r="AY662" s="91">
        <v>3436.5532789437871</v>
      </c>
      <c r="AZ662" s="91">
        <v>3319.0126000225177</v>
      </c>
      <c r="BA662" s="91">
        <v>3214.385341619125</v>
      </c>
      <c r="BB662" s="91">
        <v>3106.3477216485248</v>
      </c>
      <c r="BC662" s="91">
        <v>3008.1487063635186</v>
      </c>
      <c r="BD662" s="91">
        <v>2908.7404179889122</v>
      </c>
      <c r="BE662" s="91">
        <v>2819.5457821478485</v>
      </c>
      <c r="BF662" s="91">
        <v>2728.6164725050721</v>
      </c>
      <c r="BG662" s="91">
        <v>2646.3982411164684</v>
      </c>
      <c r="BH662" s="91">
        <v>2561.6916952490328</v>
      </c>
      <c r="BI662" s="91">
        <v>2484.3823157312822</v>
      </c>
      <c r="BJ662" s="91">
        <v>2405.2964657317675</v>
      </c>
      <c r="BK662" s="91">
        <v>2332.4776680145151</v>
      </c>
      <c r="BL662" s="158"/>
    </row>
    <row r="663" spans="1:64" ht="12.75" customHeight="1" x14ac:dyDescent="0.2">
      <c r="B663" s="98" t="s">
        <v>54</v>
      </c>
      <c r="C663" s="91" t="s">
        <v>32</v>
      </c>
      <c r="D663" s="91" t="s">
        <v>32</v>
      </c>
      <c r="E663" s="91" t="s">
        <v>32</v>
      </c>
      <c r="F663" s="91" t="s">
        <v>32</v>
      </c>
      <c r="G663" s="91">
        <v>663.03857852446265</v>
      </c>
      <c r="H663" s="91">
        <v>710</v>
      </c>
      <c r="I663" s="91">
        <v>708</v>
      </c>
      <c r="J663" s="91">
        <v>715</v>
      </c>
      <c r="K663" s="91">
        <v>732</v>
      </c>
      <c r="L663" s="91">
        <v>775</v>
      </c>
      <c r="M663" s="91">
        <v>786</v>
      </c>
      <c r="N663" s="91">
        <v>806</v>
      </c>
      <c r="O663" s="91">
        <v>786</v>
      </c>
      <c r="P663" s="91">
        <v>761</v>
      </c>
      <c r="Q663" s="91">
        <v>752</v>
      </c>
      <c r="R663" s="91">
        <v>758</v>
      </c>
      <c r="S663" s="91">
        <v>744</v>
      </c>
      <c r="T663" s="91">
        <v>741</v>
      </c>
      <c r="U663" s="91">
        <v>712</v>
      </c>
      <c r="V663" s="91">
        <v>696</v>
      </c>
      <c r="W663" s="91">
        <v>674</v>
      </c>
      <c r="X663" s="91">
        <v>654</v>
      </c>
      <c r="Y663" s="91">
        <v>645</v>
      </c>
      <c r="Z663" s="91">
        <v>649</v>
      </c>
      <c r="AA663" s="91">
        <v>649</v>
      </c>
      <c r="AB663" s="91">
        <v>633</v>
      </c>
      <c r="AC663" s="91">
        <v>621</v>
      </c>
      <c r="AD663" s="91">
        <v>590</v>
      </c>
      <c r="AE663" s="91">
        <v>582</v>
      </c>
      <c r="AF663" s="91">
        <v>566</v>
      </c>
      <c r="AG663" s="91">
        <v>553</v>
      </c>
      <c r="AH663" s="91">
        <v>563</v>
      </c>
      <c r="AI663" s="91">
        <v>548</v>
      </c>
      <c r="AJ663" s="91">
        <v>530</v>
      </c>
      <c r="AK663" s="91">
        <v>520</v>
      </c>
      <c r="AL663" s="91">
        <v>498</v>
      </c>
      <c r="AM663" s="91">
        <v>501</v>
      </c>
      <c r="AN663" s="91">
        <v>499</v>
      </c>
      <c r="AO663" s="91">
        <v>506.23795867078644</v>
      </c>
      <c r="AP663" s="91">
        <v>509.83981694272791</v>
      </c>
      <c r="AQ663" s="91">
        <v>514.48995928375416</v>
      </c>
      <c r="AR663" s="91">
        <v>510.88921269302489</v>
      </c>
      <c r="AS663" s="91">
        <v>507.27724952871705</v>
      </c>
      <c r="AT663" s="91">
        <v>502.53046861976179</v>
      </c>
      <c r="AU663" s="91">
        <v>498.71516058941785</v>
      </c>
      <c r="AV663" s="91">
        <v>491.30980322106677</v>
      </c>
      <c r="AW663" s="91">
        <v>484.70928672117043</v>
      </c>
      <c r="AX663" s="91">
        <v>476.87282910647912</v>
      </c>
      <c r="AY663" s="91">
        <v>469.16140759421739</v>
      </c>
      <c r="AZ663" s="91">
        <v>460.19191816987058</v>
      </c>
      <c r="BA663" s="91">
        <v>451.9919600420609</v>
      </c>
      <c r="BB663" s="91">
        <v>442.92055409030047</v>
      </c>
      <c r="BC663" s="91">
        <v>434.4148670538392</v>
      </c>
      <c r="BD663" s="91">
        <v>425.45077654058957</v>
      </c>
      <c r="BE663" s="91">
        <v>417.14761797900002</v>
      </c>
      <c r="BF663" s="91">
        <v>408.47612745386004</v>
      </c>
      <c r="BG663" s="91">
        <v>400.41629203089883</v>
      </c>
      <c r="BH663" s="91">
        <v>391.55803079963431</v>
      </c>
      <c r="BI663" s="91">
        <v>383.02617238847176</v>
      </c>
      <c r="BJ663" s="91">
        <v>374.35398038110668</v>
      </c>
      <c r="BK663" s="91">
        <v>366.47415460793746</v>
      </c>
      <c r="BL663" s="158"/>
    </row>
    <row r="664" spans="1:64" ht="12.75" customHeight="1" x14ac:dyDescent="0.2">
      <c r="B664" s="98" t="s">
        <v>55</v>
      </c>
      <c r="C664" s="91" t="s">
        <v>32</v>
      </c>
      <c r="D664" s="91" t="s">
        <v>32</v>
      </c>
      <c r="E664" s="91" t="s">
        <v>32</v>
      </c>
      <c r="F664" s="91" t="s">
        <v>32</v>
      </c>
      <c r="G664" s="91">
        <v>3651.2124437297334</v>
      </c>
      <c r="H664" s="91">
        <v>3406</v>
      </c>
      <c r="I664" s="91">
        <v>3359</v>
      </c>
      <c r="J664" s="91">
        <v>3316</v>
      </c>
      <c r="K664" s="91">
        <v>3303</v>
      </c>
      <c r="L664" s="91">
        <v>3523</v>
      </c>
      <c r="M664" s="91">
        <v>3581</v>
      </c>
      <c r="N664" s="91">
        <v>3566</v>
      </c>
      <c r="O664" s="91">
        <v>3493</v>
      </c>
      <c r="P664" s="91">
        <v>3522</v>
      </c>
      <c r="Q664" s="91">
        <v>3447</v>
      </c>
      <c r="R664" s="91">
        <v>3464</v>
      </c>
      <c r="S664" s="91">
        <v>3432</v>
      </c>
      <c r="T664" s="91">
        <v>3408</v>
      </c>
      <c r="U664" s="91">
        <v>3290</v>
      </c>
      <c r="V664" s="91">
        <v>3149</v>
      </c>
      <c r="W664" s="91">
        <v>3112</v>
      </c>
      <c r="X664" s="91">
        <v>3047</v>
      </c>
      <c r="Y664" s="91">
        <v>2958</v>
      </c>
      <c r="Z664" s="91">
        <v>2899</v>
      </c>
      <c r="AA664" s="91">
        <v>2791</v>
      </c>
      <c r="AB664" s="91">
        <v>2765</v>
      </c>
      <c r="AC664" s="91">
        <v>2703</v>
      </c>
      <c r="AD664" s="91">
        <v>2668</v>
      </c>
      <c r="AE664" s="91">
        <v>2563</v>
      </c>
      <c r="AF664" s="91">
        <v>2504</v>
      </c>
      <c r="AG664" s="91">
        <v>2471</v>
      </c>
      <c r="AH664" s="91">
        <v>2423</v>
      </c>
      <c r="AI664" s="91">
        <v>2363</v>
      </c>
      <c r="AJ664" s="91">
        <v>2290</v>
      </c>
      <c r="AK664" s="91">
        <v>2227</v>
      </c>
      <c r="AL664" s="91">
        <v>2152</v>
      </c>
      <c r="AM664" s="91">
        <v>2066</v>
      </c>
      <c r="AN664" s="91">
        <v>2023</v>
      </c>
      <c r="AO664" s="91">
        <v>1982.5202783152013</v>
      </c>
      <c r="AP664" s="91">
        <v>1937.45742903054</v>
      </c>
      <c r="AQ664" s="91">
        <v>1897.353508640203</v>
      </c>
      <c r="AR664" s="91">
        <v>1850.3218768148913</v>
      </c>
      <c r="AS664" s="91">
        <v>1808.4538115898483</v>
      </c>
      <c r="AT664" s="91">
        <v>1766.1279094175372</v>
      </c>
      <c r="AU664" s="91">
        <v>1731.7147039414665</v>
      </c>
      <c r="AV664" s="91">
        <v>1692.4077372132533</v>
      </c>
      <c r="AW664" s="91">
        <v>1658.437855188909</v>
      </c>
      <c r="AX664" s="91">
        <v>1620.3735359660416</v>
      </c>
      <c r="AY664" s="91">
        <v>1588.1312358184171</v>
      </c>
      <c r="AZ664" s="91">
        <v>1552.1351352408212</v>
      </c>
      <c r="BA664" s="91">
        <v>1518.9616042897944</v>
      </c>
      <c r="BB664" s="91">
        <v>1484.7208481202038</v>
      </c>
      <c r="BC664" s="91">
        <v>1454.9958050045871</v>
      </c>
      <c r="BD664" s="91">
        <v>1422.6672314419459</v>
      </c>
      <c r="BE664" s="91">
        <v>1393.0380807113531</v>
      </c>
      <c r="BF664" s="91">
        <v>1362.6345868878755</v>
      </c>
      <c r="BG664" s="91">
        <v>1335.6279563476085</v>
      </c>
      <c r="BH664" s="91">
        <v>1305.6345620719742</v>
      </c>
      <c r="BI664" s="91">
        <v>1277.972485469661</v>
      </c>
      <c r="BJ664" s="91">
        <v>1248.3746165776038</v>
      </c>
      <c r="BK664" s="91">
        <v>1221.7697049159974</v>
      </c>
      <c r="BL664" s="158"/>
    </row>
    <row r="665" spans="1:64" ht="12.75" customHeight="1" x14ac:dyDescent="0.2">
      <c r="B665" s="98" t="s">
        <v>59</v>
      </c>
      <c r="C665" s="91" t="s">
        <v>32</v>
      </c>
      <c r="D665" s="91" t="s">
        <v>32</v>
      </c>
      <c r="E665" s="91" t="s">
        <v>32</v>
      </c>
      <c r="F665" s="91" t="s">
        <v>32</v>
      </c>
      <c r="G665" s="91">
        <v>0</v>
      </c>
      <c r="H665" s="91">
        <v>0</v>
      </c>
      <c r="I665" s="91">
        <v>0</v>
      </c>
      <c r="J665" s="91">
        <v>0</v>
      </c>
      <c r="K665" s="91">
        <v>0</v>
      </c>
      <c r="L665" s="91">
        <v>0</v>
      </c>
      <c r="M665" s="91">
        <v>0</v>
      </c>
      <c r="N665" s="91">
        <v>0</v>
      </c>
      <c r="O665" s="91">
        <v>0</v>
      </c>
      <c r="P665" s="91">
        <v>0</v>
      </c>
      <c r="Q665" s="91">
        <v>0</v>
      </c>
      <c r="R665" s="91">
        <v>0</v>
      </c>
      <c r="S665" s="91">
        <v>999</v>
      </c>
      <c r="T665" s="91">
        <v>984</v>
      </c>
      <c r="U665" s="91">
        <v>1016</v>
      </c>
      <c r="V665" s="91">
        <v>1005</v>
      </c>
      <c r="W665" s="91">
        <v>1061</v>
      </c>
      <c r="X665" s="91">
        <v>1068</v>
      </c>
      <c r="Y665" s="91">
        <v>1060</v>
      </c>
      <c r="Z665" s="91">
        <v>1034</v>
      </c>
      <c r="AA665" s="91">
        <v>1018</v>
      </c>
      <c r="AB665" s="91">
        <v>975</v>
      </c>
      <c r="AC665" s="91">
        <v>951</v>
      </c>
      <c r="AD665" s="91">
        <v>927</v>
      </c>
      <c r="AE665" s="91">
        <v>930</v>
      </c>
      <c r="AF665" s="91">
        <v>895</v>
      </c>
      <c r="AG665" s="91">
        <v>881</v>
      </c>
      <c r="AH665" s="91">
        <v>874</v>
      </c>
      <c r="AI665" s="91">
        <v>851</v>
      </c>
      <c r="AJ665" s="91">
        <v>838</v>
      </c>
      <c r="AK665" s="91">
        <v>811</v>
      </c>
      <c r="AL665" s="91">
        <v>808</v>
      </c>
      <c r="AM665" s="91">
        <v>790</v>
      </c>
      <c r="AN665" s="91">
        <v>767</v>
      </c>
      <c r="AO665" s="91">
        <v>760.00411704399926</v>
      </c>
      <c r="AP665" s="91">
        <v>751.66662673510064</v>
      </c>
      <c r="AQ665" s="91">
        <v>745.13271825469121</v>
      </c>
      <c r="AR665" s="91">
        <v>733.14940287391039</v>
      </c>
      <c r="AS665" s="91">
        <v>723.26418338261408</v>
      </c>
      <c r="AT665" s="91">
        <v>710.37512578370433</v>
      </c>
      <c r="AU665" s="91">
        <v>700.1949947021518</v>
      </c>
      <c r="AV665" s="91">
        <v>681.74198371597652</v>
      </c>
      <c r="AW665" s="91">
        <v>661.93500806060013</v>
      </c>
      <c r="AX665" s="91">
        <v>646.98370096337226</v>
      </c>
      <c r="AY665" s="91">
        <v>634.16216598862798</v>
      </c>
      <c r="AZ665" s="91">
        <v>617.70339441857902</v>
      </c>
      <c r="BA665" s="91">
        <v>588.86199874128818</v>
      </c>
      <c r="BB665" s="91">
        <v>571.37865763427976</v>
      </c>
      <c r="BC665" s="91">
        <v>548.5403787232068</v>
      </c>
      <c r="BD665" s="91">
        <v>532.73958792235726</v>
      </c>
      <c r="BE665" s="91">
        <v>511.02653342908275</v>
      </c>
      <c r="BF665" s="91">
        <v>497.55903769754713</v>
      </c>
      <c r="BG665" s="91">
        <v>484.22462816231871</v>
      </c>
      <c r="BH665" s="91">
        <v>473.30776949413524</v>
      </c>
      <c r="BI665" s="91">
        <v>462.70326195962809</v>
      </c>
      <c r="BJ665" s="91">
        <v>451.69248272485692</v>
      </c>
      <c r="BK665" s="91">
        <v>442.05589884083906</v>
      </c>
      <c r="BL665" s="158"/>
    </row>
    <row r="666" spans="1:64" ht="12.75" customHeight="1" x14ac:dyDescent="0.2">
      <c r="B666" s="98" t="s">
        <v>60</v>
      </c>
      <c r="C666" s="98">
        <v>387747.13261276239</v>
      </c>
      <c r="D666" s="91" t="s">
        <v>32</v>
      </c>
      <c r="E666" s="98">
        <v>382775</v>
      </c>
      <c r="F666" s="91" t="s">
        <v>32</v>
      </c>
      <c r="G666" s="98">
        <v>378108</v>
      </c>
      <c r="H666" s="98">
        <v>373144</v>
      </c>
      <c r="I666" s="98">
        <v>368572</v>
      </c>
      <c r="J666" s="98">
        <v>362033</v>
      </c>
      <c r="K666" s="98">
        <v>355675</v>
      </c>
      <c r="L666" s="98">
        <v>366364</v>
      </c>
      <c r="M666" s="98">
        <v>361459</v>
      </c>
      <c r="N666" s="98">
        <v>353325</v>
      </c>
      <c r="O666" s="98">
        <v>345907</v>
      </c>
      <c r="P666" s="98">
        <v>337544</v>
      </c>
      <c r="Q666" s="98">
        <v>328248</v>
      </c>
      <c r="R666" s="98">
        <v>323657</v>
      </c>
      <c r="S666" s="98">
        <v>317655</v>
      </c>
      <c r="T666" s="98">
        <v>308547</v>
      </c>
      <c r="U666" s="98">
        <v>300803</v>
      </c>
      <c r="V666" s="98">
        <v>291364</v>
      </c>
      <c r="W666" s="98">
        <v>283823</v>
      </c>
      <c r="X666" s="98">
        <v>275534</v>
      </c>
      <c r="Y666" s="98">
        <v>267297</v>
      </c>
      <c r="Z666" s="98">
        <v>258921</v>
      </c>
      <c r="AA666" s="98">
        <v>250472</v>
      </c>
      <c r="AB666" s="98">
        <v>242363</v>
      </c>
      <c r="AC666" s="98">
        <v>234603</v>
      </c>
      <c r="AD666" s="98">
        <v>226555</v>
      </c>
      <c r="AE666" s="98">
        <v>219153</v>
      </c>
      <c r="AF666" s="98">
        <v>211330</v>
      </c>
      <c r="AG666" s="98">
        <v>204180</v>
      </c>
      <c r="AH666" s="98">
        <v>197316</v>
      </c>
      <c r="AI666" s="98">
        <v>190423</v>
      </c>
      <c r="AJ666" s="98">
        <v>182350</v>
      </c>
      <c r="AK666" s="98">
        <v>176232</v>
      </c>
      <c r="AL666" s="98">
        <v>166834</v>
      </c>
      <c r="AM666" s="98">
        <v>161184</v>
      </c>
      <c r="AN666" s="98">
        <v>156356</v>
      </c>
      <c r="AO666" s="98">
        <v>151286.78968160888</v>
      </c>
      <c r="AP666" s="98">
        <v>145840.74478248632</v>
      </c>
      <c r="AQ666" s="98">
        <v>141117.97626997146</v>
      </c>
      <c r="AR666" s="98">
        <v>136159.97147826324</v>
      </c>
      <c r="AS666" s="98">
        <v>131814.00931886295</v>
      </c>
      <c r="AT666" s="98">
        <v>127315.47982189253</v>
      </c>
      <c r="AU666" s="98">
        <v>123400.60277572459</v>
      </c>
      <c r="AV666" s="98">
        <v>119352.6985573658</v>
      </c>
      <c r="AW666" s="98">
        <v>115857.71828007286</v>
      </c>
      <c r="AX666" s="98">
        <v>112270.37202734662</v>
      </c>
      <c r="AY666" s="98">
        <v>109097.41027628211</v>
      </c>
      <c r="AZ666" s="98">
        <v>105858.7657378326</v>
      </c>
      <c r="BA666" s="98">
        <v>103007.97333395432</v>
      </c>
      <c r="BB666" s="98">
        <v>100092.5369574037</v>
      </c>
      <c r="BC666" s="98">
        <v>97585.318929466273</v>
      </c>
      <c r="BD666" s="98">
        <v>95003.780571696407</v>
      </c>
      <c r="BE666" s="98">
        <v>92637.117426694225</v>
      </c>
      <c r="BF666" s="98">
        <v>90212.242504286638</v>
      </c>
      <c r="BG666" s="98">
        <v>88078.715561665973</v>
      </c>
      <c r="BH666" s="98">
        <v>85865.779546899619</v>
      </c>
      <c r="BI666" s="98">
        <v>83848.014022426127</v>
      </c>
      <c r="BJ666" s="98">
        <v>81751.901891161629</v>
      </c>
      <c r="BK666" s="98">
        <v>79851.775414763149</v>
      </c>
      <c r="BL666" s="158"/>
    </row>
    <row r="667" spans="1:64" ht="12.75" customHeight="1" x14ac:dyDescent="0.2">
      <c r="A667" s="96"/>
      <c r="B667" s="98" t="s">
        <v>12</v>
      </c>
    </row>
    <row r="677" spans="1:63" ht="12.75" customHeight="1" x14ac:dyDescent="0.2">
      <c r="A677" s="106" t="s">
        <v>7</v>
      </c>
    </row>
    <row r="678" spans="1:63" ht="12.75" customHeight="1" x14ac:dyDescent="0.2">
      <c r="B678" s="98" t="s">
        <v>56</v>
      </c>
      <c r="C678" s="91" t="s">
        <v>32</v>
      </c>
      <c r="D678" s="91" t="s">
        <v>32</v>
      </c>
      <c r="E678" s="91" t="s">
        <v>32</v>
      </c>
      <c r="F678" s="91" t="s">
        <v>32</v>
      </c>
      <c r="G678" s="91">
        <v>107432.05227799904</v>
      </c>
      <c r="H678" s="91">
        <v>92040</v>
      </c>
      <c r="I678" s="91">
        <v>91949</v>
      </c>
      <c r="J678" s="91">
        <v>91143</v>
      </c>
      <c r="K678" s="91">
        <v>89887</v>
      </c>
      <c r="L678" s="91">
        <v>88873</v>
      </c>
      <c r="M678" s="91">
        <v>87882</v>
      </c>
      <c r="N678" s="91">
        <v>86379</v>
      </c>
      <c r="O678" s="91">
        <v>85198</v>
      </c>
      <c r="P678" s="91">
        <v>83539</v>
      </c>
      <c r="Q678" s="91">
        <v>82092</v>
      </c>
      <c r="R678" s="91">
        <v>80431</v>
      </c>
      <c r="S678" s="91">
        <v>78918</v>
      </c>
      <c r="T678" s="91">
        <v>77065</v>
      </c>
      <c r="U678" s="91">
        <v>75587</v>
      </c>
      <c r="V678" s="91">
        <v>73911</v>
      </c>
      <c r="W678" s="91">
        <v>72155</v>
      </c>
      <c r="X678" s="91">
        <v>70188</v>
      </c>
      <c r="Y678" s="91">
        <v>68170</v>
      </c>
      <c r="Z678" s="91">
        <v>66245</v>
      </c>
      <c r="AA678" s="91">
        <v>64251</v>
      </c>
      <c r="AB678" s="91">
        <v>62392</v>
      </c>
      <c r="AC678" s="91">
        <v>60634</v>
      </c>
      <c r="AD678" s="91">
        <v>58656</v>
      </c>
      <c r="AE678" s="91">
        <v>56872</v>
      </c>
      <c r="AF678" s="91">
        <v>54860</v>
      </c>
      <c r="AG678" s="91">
        <v>53011</v>
      </c>
      <c r="AH678" s="91">
        <v>51107</v>
      </c>
      <c r="AI678" s="91">
        <v>49349</v>
      </c>
      <c r="AJ678" s="91">
        <v>47537</v>
      </c>
      <c r="AK678" s="91">
        <v>45997</v>
      </c>
      <c r="AL678" s="91">
        <v>44135</v>
      </c>
      <c r="AM678" s="91">
        <v>42696</v>
      </c>
      <c r="AN678" s="91">
        <v>41129</v>
      </c>
      <c r="AO678" s="91">
        <v>39634.661949507841</v>
      </c>
      <c r="AP678" s="91">
        <v>38045.911983829021</v>
      </c>
      <c r="AQ678" s="91">
        <v>36653.850170440586</v>
      </c>
      <c r="AR678" s="91">
        <v>35227.299013574928</v>
      </c>
      <c r="AS678" s="91">
        <v>33988.068681497709</v>
      </c>
      <c r="AT678" s="91">
        <v>32715.209921354359</v>
      </c>
      <c r="AU678" s="91">
        <v>31608.972430205777</v>
      </c>
      <c r="AV678" s="91">
        <v>30477.392406249048</v>
      </c>
      <c r="AW678" s="91">
        <v>29493.718900428099</v>
      </c>
      <c r="AX678" s="91">
        <v>28481.350012993007</v>
      </c>
      <c r="AY678" s="91">
        <v>27600.895342227286</v>
      </c>
      <c r="AZ678" s="91">
        <v>26705.663586169932</v>
      </c>
      <c r="BA678" s="91">
        <v>25923.791962068997</v>
      </c>
      <c r="BB678" s="91">
        <v>25124.646408537355</v>
      </c>
      <c r="BC678" s="91">
        <v>24424.879875809864</v>
      </c>
      <c r="BD678" s="91">
        <v>23714.843462503672</v>
      </c>
      <c r="BE678" s="91">
        <v>23092.548509879274</v>
      </c>
      <c r="BF678" s="91">
        <v>22455.394699499189</v>
      </c>
      <c r="BG678" s="91">
        <v>21890.386171219736</v>
      </c>
      <c r="BH678" s="91">
        <v>21312.935847328154</v>
      </c>
      <c r="BI678" s="91">
        <v>20799.782163132859</v>
      </c>
      <c r="BJ678" s="91">
        <v>20271.220263974326</v>
      </c>
      <c r="BK678" s="91">
        <v>19793.448356049863</v>
      </c>
    </row>
    <row r="679" spans="1:63" ht="12.75" customHeight="1" x14ac:dyDescent="0.2">
      <c r="B679" s="98" t="s">
        <v>49</v>
      </c>
      <c r="C679" s="91" t="s">
        <v>32</v>
      </c>
      <c r="D679" s="91" t="s">
        <v>32</v>
      </c>
      <c r="E679" s="91" t="s">
        <v>32</v>
      </c>
      <c r="F679" s="91" t="s">
        <v>32</v>
      </c>
      <c r="G679" s="91">
        <v>72066.730754081145</v>
      </c>
      <c r="H679" s="91">
        <v>60872</v>
      </c>
      <c r="I679" s="91">
        <v>60726</v>
      </c>
      <c r="J679" s="91">
        <v>60375</v>
      </c>
      <c r="K679" s="91">
        <v>59647</v>
      </c>
      <c r="L679" s="91">
        <v>59034</v>
      </c>
      <c r="M679" s="91">
        <v>58257</v>
      </c>
      <c r="N679" s="91">
        <v>57316</v>
      </c>
      <c r="O679" s="91">
        <v>56470</v>
      </c>
      <c r="P679" s="91">
        <v>55329</v>
      </c>
      <c r="Q679" s="91">
        <v>54314</v>
      </c>
      <c r="R679" s="91">
        <v>53330</v>
      </c>
      <c r="S679" s="91">
        <v>52222</v>
      </c>
      <c r="T679" s="91">
        <v>50961</v>
      </c>
      <c r="U679" s="91">
        <v>49907</v>
      </c>
      <c r="V679" s="91">
        <v>48659</v>
      </c>
      <c r="W679" s="91">
        <v>47447</v>
      </c>
      <c r="X679" s="91">
        <v>46180</v>
      </c>
      <c r="Y679" s="91">
        <v>44880</v>
      </c>
      <c r="Z679" s="91">
        <v>43532</v>
      </c>
      <c r="AA679" s="91">
        <v>42216</v>
      </c>
      <c r="AB679" s="91">
        <v>40950</v>
      </c>
      <c r="AC679" s="91">
        <v>39680</v>
      </c>
      <c r="AD679" s="91">
        <v>38311</v>
      </c>
      <c r="AE679" s="91">
        <v>37014</v>
      </c>
      <c r="AF679" s="91">
        <v>35631</v>
      </c>
      <c r="AG679" s="91">
        <v>34283</v>
      </c>
      <c r="AH679" s="91">
        <v>32995</v>
      </c>
      <c r="AI679" s="91">
        <v>31794</v>
      </c>
      <c r="AJ679" s="91">
        <v>30491</v>
      </c>
      <c r="AK679" s="91">
        <v>29605</v>
      </c>
      <c r="AL679" s="91">
        <v>28382</v>
      </c>
      <c r="AM679" s="91">
        <v>27352</v>
      </c>
      <c r="AN679" s="91">
        <v>26302</v>
      </c>
      <c r="AO679" s="91">
        <v>25302.019014875128</v>
      </c>
      <c r="AP679" s="91">
        <v>24239.761639998553</v>
      </c>
      <c r="AQ679" s="91">
        <v>23315.900954644963</v>
      </c>
      <c r="AR679" s="91">
        <v>22361.26335986788</v>
      </c>
      <c r="AS679" s="91">
        <v>21528.371249652406</v>
      </c>
      <c r="AT679" s="91">
        <v>20676.403708539725</v>
      </c>
      <c r="AU679" s="91">
        <v>19942.754607062885</v>
      </c>
      <c r="AV679" s="91">
        <v>19193.90580294549</v>
      </c>
      <c r="AW679" s="91">
        <v>18546.277159421817</v>
      </c>
      <c r="AX679" s="91">
        <v>17887.0930006329</v>
      </c>
      <c r="AY679" s="91">
        <v>17319.131466355582</v>
      </c>
      <c r="AZ679" s="91">
        <v>16740.385671085638</v>
      </c>
      <c r="BA679" s="91">
        <v>16236.44330203079</v>
      </c>
      <c r="BB679" s="91">
        <v>15725.586646444639</v>
      </c>
      <c r="BC679" s="91">
        <v>15288.252782075047</v>
      </c>
      <c r="BD679" s="91">
        <v>14837.530427892114</v>
      </c>
      <c r="BE679" s="91">
        <v>14432.566896040784</v>
      </c>
      <c r="BF679" s="91">
        <v>14020.331009313266</v>
      </c>
      <c r="BG679" s="91">
        <v>13658.048092633073</v>
      </c>
      <c r="BH679" s="91">
        <v>13287.114780247464</v>
      </c>
      <c r="BI679" s="91">
        <v>12953.20314692037</v>
      </c>
      <c r="BJ679" s="91">
        <v>12610.755519439739</v>
      </c>
      <c r="BK679" s="91">
        <v>12301.017554124935</v>
      </c>
    </row>
    <row r="680" spans="1:63" ht="12.75" customHeight="1" x14ac:dyDescent="0.2">
      <c r="B680" s="98" t="s">
        <v>50</v>
      </c>
      <c r="C680" s="91" t="s">
        <v>32</v>
      </c>
      <c r="D680" s="91" t="s">
        <v>32</v>
      </c>
      <c r="E680" s="91" t="s">
        <v>32</v>
      </c>
      <c r="F680" s="91" t="s">
        <v>32</v>
      </c>
      <c r="G680" s="91">
        <v>69696.575167403382</v>
      </c>
      <c r="H680" s="91">
        <v>60675</v>
      </c>
      <c r="I680" s="91">
        <v>60893</v>
      </c>
      <c r="J680" s="91">
        <v>61280</v>
      </c>
      <c r="K680" s="91">
        <v>61307</v>
      </c>
      <c r="L680" s="91">
        <v>61320</v>
      </c>
      <c r="M680" s="91">
        <v>61133</v>
      </c>
      <c r="N680" s="91">
        <v>60705</v>
      </c>
      <c r="O680" s="91">
        <v>60248</v>
      </c>
      <c r="P680" s="91">
        <v>59667</v>
      </c>
      <c r="Q680" s="91">
        <v>58983</v>
      </c>
      <c r="R680" s="91">
        <v>58323</v>
      </c>
      <c r="S680" s="91">
        <v>57687</v>
      </c>
      <c r="T680" s="91">
        <v>56807</v>
      </c>
      <c r="U680" s="91">
        <v>55961</v>
      </c>
      <c r="V680" s="91">
        <v>55270</v>
      </c>
      <c r="W680" s="91">
        <v>54432</v>
      </c>
      <c r="X680" s="91">
        <v>53728</v>
      </c>
      <c r="Y680" s="91">
        <v>52866</v>
      </c>
      <c r="Z680" s="91">
        <v>51860</v>
      </c>
      <c r="AA680" s="91">
        <v>50957</v>
      </c>
      <c r="AB680" s="91">
        <v>49991</v>
      </c>
      <c r="AC680" s="91">
        <v>49117</v>
      </c>
      <c r="AD680" s="91">
        <v>48346</v>
      </c>
      <c r="AE680" s="91">
        <v>47598</v>
      </c>
      <c r="AF680" s="91">
        <v>46699</v>
      </c>
      <c r="AG680" s="91">
        <v>45764</v>
      </c>
      <c r="AH680" s="91">
        <v>44868</v>
      </c>
      <c r="AI680" s="91">
        <v>44033</v>
      </c>
      <c r="AJ680" s="91">
        <v>43262</v>
      </c>
      <c r="AK680" s="91">
        <v>42608</v>
      </c>
      <c r="AL680" s="91">
        <v>41809</v>
      </c>
      <c r="AM680" s="91">
        <v>41137</v>
      </c>
      <c r="AN680" s="91">
        <v>40563</v>
      </c>
      <c r="AO680" s="91">
        <v>39843.243312103412</v>
      </c>
      <c r="AP680" s="91">
        <v>39050.672162182855</v>
      </c>
      <c r="AQ680" s="91">
        <v>38364.649045169877</v>
      </c>
      <c r="AR680" s="91">
        <v>37629.369153455031</v>
      </c>
      <c r="AS680" s="91">
        <v>36982.730592105087</v>
      </c>
      <c r="AT680" s="91">
        <v>36283.50575365538</v>
      </c>
      <c r="AU680" s="91">
        <v>35658.461364424111</v>
      </c>
      <c r="AV680" s="91">
        <v>34999.684582138943</v>
      </c>
      <c r="AW680" s="91">
        <v>34422.015036555269</v>
      </c>
      <c r="AX680" s="91">
        <v>33814.198611089436</v>
      </c>
      <c r="AY680" s="91">
        <v>33275.842768879105</v>
      </c>
      <c r="AZ680" s="91">
        <v>32709.98444706772</v>
      </c>
      <c r="BA680" s="91">
        <v>32199.648976866516</v>
      </c>
      <c r="BB680" s="91">
        <v>31652.220899182943</v>
      </c>
      <c r="BC680" s="91">
        <v>31151.653319374789</v>
      </c>
      <c r="BD680" s="91">
        <v>30621.442012166408</v>
      </c>
      <c r="BE680" s="91">
        <v>30137.039635476453</v>
      </c>
      <c r="BF680" s="91">
        <v>29624.056825697808</v>
      </c>
      <c r="BG680" s="91">
        <v>29151.032981474713</v>
      </c>
      <c r="BH680" s="91">
        <v>28648.277476414223</v>
      </c>
      <c r="BI680" s="91">
        <v>28181.056867849089</v>
      </c>
      <c r="BJ680" s="91">
        <v>27687.397019085376</v>
      </c>
      <c r="BK680" s="91">
        <v>27227.73927483536</v>
      </c>
    </row>
    <row r="681" spans="1:63" ht="12.75" customHeight="1" x14ac:dyDescent="0.2">
      <c r="B681" s="98" t="s">
        <v>51</v>
      </c>
      <c r="C681" s="91" t="s">
        <v>32</v>
      </c>
      <c r="D681" s="91" t="s">
        <v>32</v>
      </c>
      <c r="E681" s="91" t="s">
        <v>32</v>
      </c>
      <c r="F681" s="91" t="s">
        <v>32</v>
      </c>
      <c r="G681" s="91">
        <v>25343.663661429386</v>
      </c>
      <c r="H681" s="91">
        <v>20554</v>
      </c>
      <c r="I681" s="91">
        <v>20427</v>
      </c>
      <c r="J681" s="91">
        <v>20263</v>
      </c>
      <c r="K681" s="91">
        <v>20127</v>
      </c>
      <c r="L681" s="91">
        <v>20006</v>
      </c>
      <c r="M681" s="91">
        <v>19883</v>
      </c>
      <c r="N681" s="91">
        <v>19620</v>
      </c>
      <c r="O681" s="91">
        <v>19398</v>
      </c>
      <c r="P681" s="91">
        <v>19124</v>
      </c>
      <c r="Q681" s="91">
        <v>18796</v>
      </c>
      <c r="R681" s="91">
        <v>18606</v>
      </c>
      <c r="S681" s="91">
        <v>18297</v>
      </c>
      <c r="T681" s="91">
        <v>17896</v>
      </c>
      <c r="U681" s="91">
        <v>17530</v>
      </c>
      <c r="V681" s="91">
        <v>17164</v>
      </c>
      <c r="W681" s="91">
        <v>16788</v>
      </c>
      <c r="X681" s="91">
        <v>16395</v>
      </c>
      <c r="Y681" s="91">
        <v>15986</v>
      </c>
      <c r="Z681" s="91">
        <v>15548</v>
      </c>
      <c r="AA681" s="91">
        <v>15145</v>
      </c>
      <c r="AB681" s="91">
        <v>14736</v>
      </c>
      <c r="AC681" s="91">
        <v>14390</v>
      </c>
      <c r="AD681" s="91">
        <v>13998</v>
      </c>
      <c r="AE681" s="91">
        <v>13598</v>
      </c>
      <c r="AF681" s="91">
        <v>13169</v>
      </c>
      <c r="AG681" s="91">
        <v>12769</v>
      </c>
      <c r="AH681" s="91">
        <v>12400</v>
      </c>
      <c r="AI681" s="91">
        <v>12045</v>
      </c>
      <c r="AJ681" s="91">
        <v>11633</v>
      </c>
      <c r="AK681" s="91">
        <v>11337</v>
      </c>
      <c r="AL681" s="91">
        <v>10987</v>
      </c>
      <c r="AM681" s="91">
        <v>10699</v>
      </c>
      <c r="AN681" s="91">
        <v>10373</v>
      </c>
      <c r="AO681" s="91">
        <v>10036.487260571997</v>
      </c>
      <c r="AP681" s="91">
        <v>9678.5928254241626</v>
      </c>
      <c r="AQ681" s="91">
        <v>9365.6711723957706</v>
      </c>
      <c r="AR681" s="91">
        <v>9044.8694459694489</v>
      </c>
      <c r="AS681" s="91">
        <v>8775.3684900668486</v>
      </c>
      <c r="AT681" s="91">
        <v>8497.0195674016395</v>
      </c>
      <c r="AU681" s="91">
        <v>8246.0916359403855</v>
      </c>
      <c r="AV681" s="91">
        <v>7986.8947530474043</v>
      </c>
      <c r="AW681" s="91">
        <v>7760.7478521356616</v>
      </c>
      <c r="AX681" s="91">
        <v>7530.5623441069902</v>
      </c>
      <c r="AY681" s="91">
        <v>7329.138650076402</v>
      </c>
      <c r="AZ681" s="91">
        <v>7123.147503934485</v>
      </c>
      <c r="BA681" s="91">
        <v>6942.4794726183736</v>
      </c>
      <c r="BB681" s="91">
        <v>6757.1732510458969</v>
      </c>
      <c r="BC681" s="91">
        <v>6592.1580539259094</v>
      </c>
      <c r="BD681" s="91">
        <v>6423.956349533396</v>
      </c>
      <c r="BE681" s="91">
        <v>6275.2438582404156</v>
      </c>
      <c r="BF681" s="91">
        <v>6120.9375945649044</v>
      </c>
      <c r="BG681" s="91">
        <v>5981.5141883129336</v>
      </c>
      <c r="BH681" s="91">
        <v>5838.0307606644492</v>
      </c>
      <c r="BI681" s="91">
        <v>5707.047145201228</v>
      </c>
      <c r="BJ681" s="91">
        <v>5571.1321437378565</v>
      </c>
      <c r="BK681" s="91">
        <v>5444.4823703993461</v>
      </c>
    </row>
    <row r="682" spans="1:63" ht="12.75" customHeight="1" x14ac:dyDescent="0.2">
      <c r="B682" s="98" t="s">
        <v>52</v>
      </c>
      <c r="C682" s="91" t="s">
        <v>32</v>
      </c>
      <c r="D682" s="91" t="s">
        <v>32</v>
      </c>
      <c r="E682" s="91" t="s">
        <v>32</v>
      </c>
      <c r="F682" s="91" t="s">
        <v>32</v>
      </c>
      <c r="G682" s="91">
        <v>26478.738172348898</v>
      </c>
      <c r="H682" s="91">
        <v>22038</v>
      </c>
      <c r="I682" s="91">
        <v>22038</v>
      </c>
      <c r="J682" s="91">
        <v>22063</v>
      </c>
      <c r="K682" s="91">
        <v>21957</v>
      </c>
      <c r="L682" s="91">
        <v>21817</v>
      </c>
      <c r="M682" s="91">
        <v>21726</v>
      </c>
      <c r="N682" s="91">
        <v>21483</v>
      </c>
      <c r="O682" s="91">
        <v>21274</v>
      </c>
      <c r="P682" s="91">
        <v>20967</v>
      </c>
      <c r="Q682" s="91">
        <v>20663</v>
      </c>
      <c r="R682" s="91">
        <v>20395</v>
      </c>
      <c r="S682" s="91">
        <v>20030</v>
      </c>
      <c r="T682" s="91">
        <v>19651</v>
      </c>
      <c r="U682" s="91">
        <v>19268</v>
      </c>
      <c r="V682" s="91">
        <v>18822</v>
      </c>
      <c r="W682" s="91">
        <v>18427</v>
      </c>
      <c r="X682" s="91">
        <v>18065</v>
      </c>
      <c r="Y682" s="91">
        <v>17779</v>
      </c>
      <c r="Z682" s="91">
        <v>17415</v>
      </c>
      <c r="AA682" s="91">
        <v>17080</v>
      </c>
      <c r="AB682" s="91">
        <v>16743</v>
      </c>
      <c r="AC682" s="91">
        <v>16420</v>
      </c>
      <c r="AD682" s="91">
        <v>16086</v>
      </c>
      <c r="AE682" s="91">
        <v>15727</v>
      </c>
      <c r="AF682" s="91">
        <v>15385</v>
      </c>
      <c r="AG682" s="91">
        <v>14949</v>
      </c>
      <c r="AH682" s="91">
        <v>14683</v>
      </c>
      <c r="AI682" s="91">
        <v>14349</v>
      </c>
      <c r="AJ682" s="91">
        <v>13970</v>
      </c>
      <c r="AK682" s="91">
        <v>13705</v>
      </c>
      <c r="AL682" s="91">
        <v>13360</v>
      </c>
      <c r="AM682" s="91">
        <v>13120</v>
      </c>
      <c r="AN682" s="91">
        <v>12883</v>
      </c>
      <c r="AO682" s="91">
        <v>12576.171123231166</v>
      </c>
      <c r="AP682" s="91">
        <v>12242.519971700733</v>
      </c>
      <c r="AQ682" s="91">
        <v>11946.630490197513</v>
      </c>
      <c r="AR682" s="91">
        <v>11641.041214182538</v>
      </c>
      <c r="AS682" s="91">
        <v>11374.008576349479</v>
      </c>
      <c r="AT682" s="91">
        <v>11093.698689397112</v>
      </c>
      <c r="AU682" s="91">
        <v>10845.486749260983</v>
      </c>
      <c r="AV682" s="91">
        <v>10589.314518556406</v>
      </c>
      <c r="AW682" s="91">
        <v>10364.748661936128</v>
      </c>
      <c r="AX682" s="91">
        <v>10130.038038347022</v>
      </c>
      <c r="AY682" s="91">
        <v>9920.9643017373273</v>
      </c>
      <c r="AZ682" s="91">
        <v>9703.9748085510982</v>
      </c>
      <c r="BA682" s="91">
        <v>9509.669233538667</v>
      </c>
      <c r="BB682" s="91">
        <v>9308.4249793638828</v>
      </c>
      <c r="BC682" s="91">
        <v>9127.2305022158907</v>
      </c>
      <c r="BD682" s="91">
        <v>8939.5374706226521</v>
      </c>
      <c r="BE682" s="91">
        <v>8770.0003032526965</v>
      </c>
      <c r="BF682" s="91">
        <v>8592.6465266894029</v>
      </c>
      <c r="BG682" s="91">
        <v>8430.3206014982061</v>
      </c>
      <c r="BH682" s="91">
        <v>8260.249955388128</v>
      </c>
      <c r="BI682" s="91">
        <v>8102.5216080271693</v>
      </c>
      <c r="BJ682" s="91">
        <v>7938.5727090254468</v>
      </c>
      <c r="BK682" s="91">
        <v>7787.9262830842845</v>
      </c>
    </row>
    <row r="683" spans="1:63" ht="12.75" customHeight="1" x14ac:dyDescent="0.2">
      <c r="B683" s="98" t="s">
        <v>53</v>
      </c>
      <c r="C683" s="91" t="s">
        <v>32</v>
      </c>
      <c r="D683" s="91" t="s">
        <v>32</v>
      </c>
      <c r="E683" s="91" t="s">
        <v>32</v>
      </c>
      <c r="F683" s="91" t="s">
        <v>32</v>
      </c>
      <c r="G683" s="91">
        <v>12140.796971421069</v>
      </c>
      <c r="H683" s="91">
        <v>9992</v>
      </c>
      <c r="I683" s="91">
        <v>9857</v>
      </c>
      <c r="J683" s="91">
        <v>9778</v>
      </c>
      <c r="K683" s="91">
        <v>9763</v>
      </c>
      <c r="L683" s="91">
        <v>9606</v>
      </c>
      <c r="M683" s="91">
        <v>9498</v>
      </c>
      <c r="N683" s="91">
        <v>9431</v>
      </c>
      <c r="O683" s="91">
        <v>9310</v>
      </c>
      <c r="P683" s="91">
        <v>9180</v>
      </c>
      <c r="Q683" s="91">
        <v>8976</v>
      </c>
      <c r="R683" s="91">
        <v>8848</v>
      </c>
      <c r="S683" s="91">
        <v>7746</v>
      </c>
      <c r="T683" s="91">
        <v>7535</v>
      </c>
      <c r="U683" s="91">
        <v>7396</v>
      </c>
      <c r="V683" s="91">
        <v>7237</v>
      </c>
      <c r="W683" s="91">
        <v>7046</v>
      </c>
      <c r="X683" s="91">
        <v>6864</v>
      </c>
      <c r="Y683" s="91">
        <v>6686</v>
      </c>
      <c r="Z683" s="91">
        <v>6517</v>
      </c>
      <c r="AA683" s="91">
        <v>6310</v>
      </c>
      <c r="AB683" s="91">
        <v>6139</v>
      </c>
      <c r="AC683" s="91">
        <v>5948</v>
      </c>
      <c r="AD683" s="91">
        <v>5778</v>
      </c>
      <c r="AE683" s="91">
        <v>5604</v>
      </c>
      <c r="AF683" s="91">
        <v>5459</v>
      </c>
      <c r="AG683" s="91">
        <v>5319</v>
      </c>
      <c r="AH683" s="91">
        <v>5168</v>
      </c>
      <c r="AI683" s="91">
        <v>5015</v>
      </c>
      <c r="AJ683" s="91">
        <v>4858</v>
      </c>
      <c r="AK683" s="91">
        <v>4708</v>
      </c>
      <c r="AL683" s="91">
        <v>4548</v>
      </c>
      <c r="AM683" s="91">
        <v>4432</v>
      </c>
      <c r="AN683" s="91">
        <v>4305</v>
      </c>
      <c r="AO683" s="91">
        <v>4182.5917407404677</v>
      </c>
      <c r="AP683" s="91">
        <v>4052.1722448591363</v>
      </c>
      <c r="AQ683" s="91">
        <v>3938.6300404469116</v>
      </c>
      <c r="AR683" s="91">
        <v>3821.3669769163002</v>
      </c>
      <c r="AS683" s="91">
        <v>3719.3132600804488</v>
      </c>
      <c r="AT683" s="91">
        <v>3612.2207950591282</v>
      </c>
      <c r="AU683" s="91">
        <v>3517.2471513260639</v>
      </c>
      <c r="AV683" s="91">
        <v>3419.3511621492771</v>
      </c>
      <c r="AW683" s="91">
        <v>3333.8702132810276</v>
      </c>
      <c r="AX683" s="91">
        <v>3246.4563439411349</v>
      </c>
      <c r="AY683" s="91">
        <v>3170.1820728229654</v>
      </c>
      <c r="AZ683" s="91">
        <v>3090.9899002140096</v>
      </c>
      <c r="BA683" s="91">
        <v>3019.7970267458813</v>
      </c>
      <c r="BB683" s="91">
        <v>2946.2447634796167</v>
      </c>
      <c r="BC683" s="91">
        <v>2879.695112933055</v>
      </c>
      <c r="BD683" s="91">
        <v>2812.1694479294251</v>
      </c>
      <c r="BE683" s="91">
        <v>2751.7875370886109</v>
      </c>
      <c r="BF683" s="91">
        <v>2688.8542767508184</v>
      </c>
      <c r="BG683" s="91">
        <v>2631.0012798546718</v>
      </c>
      <c r="BH683" s="91">
        <v>2570.6234085485444</v>
      </c>
      <c r="BI683" s="91">
        <v>2514.8336062700791</v>
      </c>
      <c r="BJ683" s="91">
        <v>2456.5503434476991</v>
      </c>
      <c r="BK683" s="91">
        <v>2402.235944232189</v>
      </c>
    </row>
    <row r="684" spans="1:63" ht="12.75" customHeight="1" x14ac:dyDescent="0.2">
      <c r="B684" s="98" t="s">
        <v>54</v>
      </c>
      <c r="C684" s="91" t="s">
        <v>32</v>
      </c>
      <c r="D684" s="91" t="s">
        <v>32</v>
      </c>
      <c r="E684" s="91" t="s">
        <v>32</v>
      </c>
      <c r="F684" s="91" t="s">
        <v>32</v>
      </c>
      <c r="G684" s="91">
        <v>1082.0710315549916</v>
      </c>
      <c r="H684" s="91">
        <v>1066</v>
      </c>
      <c r="I684" s="91">
        <v>1064</v>
      </c>
      <c r="J684" s="91">
        <v>1069</v>
      </c>
      <c r="K684" s="91">
        <v>1074</v>
      </c>
      <c r="L684" s="91">
        <v>1087</v>
      </c>
      <c r="M684" s="91">
        <v>1065</v>
      </c>
      <c r="N684" s="91">
        <v>1081</v>
      </c>
      <c r="O684" s="91">
        <v>1078</v>
      </c>
      <c r="P684" s="91">
        <v>1043</v>
      </c>
      <c r="Q684" s="91">
        <v>1032</v>
      </c>
      <c r="R684" s="91">
        <v>1043</v>
      </c>
      <c r="S684" s="91">
        <v>1023</v>
      </c>
      <c r="T684" s="91">
        <v>1000</v>
      </c>
      <c r="U684" s="91">
        <v>984</v>
      </c>
      <c r="V684" s="91">
        <v>970</v>
      </c>
      <c r="W684" s="91">
        <v>963</v>
      </c>
      <c r="X684" s="91">
        <v>957</v>
      </c>
      <c r="Y684" s="91">
        <v>939</v>
      </c>
      <c r="Z684" s="91">
        <v>920</v>
      </c>
      <c r="AA684" s="91">
        <v>906</v>
      </c>
      <c r="AB684" s="91">
        <v>889</v>
      </c>
      <c r="AC684" s="91">
        <v>863</v>
      </c>
      <c r="AD684" s="91">
        <v>829</v>
      </c>
      <c r="AE684" s="91">
        <v>828</v>
      </c>
      <c r="AF684" s="91">
        <v>818</v>
      </c>
      <c r="AG684" s="91">
        <v>799</v>
      </c>
      <c r="AH684" s="91">
        <v>801</v>
      </c>
      <c r="AI684" s="91">
        <v>800</v>
      </c>
      <c r="AJ684" s="91">
        <v>790</v>
      </c>
      <c r="AK684" s="91">
        <v>784</v>
      </c>
      <c r="AL684" s="91">
        <v>789</v>
      </c>
      <c r="AM684" s="91">
        <v>776</v>
      </c>
      <c r="AN684" s="91">
        <v>758</v>
      </c>
      <c r="AO684" s="91">
        <v>754.41729154152392</v>
      </c>
      <c r="AP684" s="91">
        <v>752.37736992169903</v>
      </c>
      <c r="AQ684" s="91">
        <v>751.88113250908282</v>
      </c>
      <c r="AR684" s="91">
        <v>749.90978443186373</v>
      </c>
      <c r="AS684" s="91">
        <v>747.18987583332012</v>
      </c>
      <c r="AT684" s="91">
        <v>745.38300204073994</v>
      </c>
      <c r="AU684" s="91">
        <v>745.33686408294193</v>
      </c>
      <c r="AV684" s="91">
        <v>744.56277378158268</v>
      </c>
      <c r="AW684" s="91">
        <v>742.98117628493503</v>
      </c>
      <c r="AX684" s="91">
        <v>739.93976544286284</v>
      </c>
      <c r="AY684" s="91">
        <v>736.71294732256888</v>
      </c>
      <c r="AZ684" s="91">
        <v>732.96654108770463</v>
      </c>
      <c r="BA684" s="91">
        <v>729.07650211942791</v>
      </c>
      <c r="BB684" s="91">
        <v>724.59194809794428</v>
      </c>
      <c r="BC684" s="91">
        <v>720.29168772970468</v>
      </c>
      <c r="BD684" s="91">
        <v>714.87974066441382</v>
      </c>
      <c r="BE684" s="91">
        <v>709.3879981001254</v>
      </c>
      <c r="BF684" s="91">
        <v>703.63011708952126</v>
      </c>
      <c r="BG684" s="91">
        <v>698.43104435815746</v>
      </c>
      <c r="BH684" s="91">
        <v>693.31973921482552</v>
      </c>
      <c r="BI684" s="91">
        <v>688.57835376911191</v>
      </c>
      <c r="BJ684" s="91">
        <v>682.58347678346081</v>
      </c>
      <c r="BK684" s="91">
        <v>676.54413256881708</v>
      </c>
    </row>
    <row r="685" spans="1:63" ht="12.75" customHeight="1" x14ac:dyDescent="0.2">
      <c r="B685" s="98" t="s">
        <v>55</v>
      </c>
      <c r="C685" s="91" t="s">
        <v>32</v>
      </c>
      <c r="D685" s="91" t="s">
        <v>32</v>
      </c>
      <c r="E685" s="91" t="s">
        <v>32</v>
      </c>
      <c r="F685" s="91" t="s">
        <v>32</v>
      </c>
      <c r="G685" s="91">
        <v>5666.3719637620907</v>
      </c>
      <c r="H685" s="91">
        <v>4686</v>
      </c>
      <c r="I685" s="91">
        <v>4724</v>
      </c>
      <c r="J685" s="91">
        <v>4745</v>
      </c>
      <c r="K685" s="91">
        <v>4745</v>
      </c>
      <c r="L685" s="91">
        <v>4764</v>
      </c>
      <c r="M685" s="91">
        <v>4829</v>
      </c>
      <c r="N685" s="91">
        <v>4849</v>
      </c>
      <c r="O685" s="91">
        <v>4807</v>
      </c>
      <c r="P685" s="91">
        <v>4822</v>
      </c>
      <c r="Q685" s="91">
        <v>4794</v>
      </c>
      <c r="R685" s="91">
        <v>4788</v>
      </c>
      <c r="S685" s="91">
        <v>4736</v>
      </c>
      <c r="T685" s="91">
        <v>4726</v>
      </c>
      <c r="U685" s="91">
        <v>4600</v>
      </c>
      <c r="V685" s="91">
        <v>4569</v>
      </c>
      <c r="W685" s="91">
        <v>4515</v>
      </c>
      <c r="X685" s="91">
        <v>4419</v>
      </c>
      <c r="Y685" s="91">
        <v>4340</v>
      </c>
      <c r="Z685" s="91">
        <v>4297</v>
      </c>
      <c r="AA685" s="91">
        <v>4221</v>
      </c>
      <c r="AB685" s="91">
        <v>4172</v>
      </c>
      <c r="AC685" s="91">
        <v>4137</v>
      </c>
      <c r="AD685" s="91">
        <v>4092</v>
      </c>
      <c r="AE685" s="91">
        <v>4039</v>
      </c>
      <c r="AF685" s="91">
        <v>3964</v>
      </c>
      <c r="AG685" s="91">
        <v>3916</v>
      </c>
      <c r="AH685" s="91">
        <v>3861</v>
      </c>
      <c r="AI685" s="91">
        <v>3803</v>
      </c>
      <c r="AJ685" s="91">
        <v>3698</v>
      </c>
      <c r="AK685" s="91">
        <v>3656</v>
      </c>
      <c r="AL685" s="91">
        <v>3615</v>
      </c>
      <c r="AM685" s="91">
        <v>3543</v>
      </c>
      <c r="AN685" s="91">
        <v>3512</v>
      </c>
      <c r="AO685" s="91">
        <v>3455.3195523967056</v>
      </c>
      <c r="AP685" s="91">
        <v>3393.746709459745</v>
      </c>
      <c r="AQ685" s="91">
        <v>3342.1089495407114</v>
      </c>
      <c r="AR685" s="91">
        <v>3286.3096687323637</v>
      </c>
      <c r="AS685" s="91">
        <v>3252.1153406959265</v>
      </c>
      <c r="AT685" s="91">
        <v>3215.5337922865888</v>
      </c>
      <c r="AU685" s="91">
        <v>3171.3005969139203</v>
      </c>
      <c r="AV685" s="91">
        <v>3123.2953360574602</v>
      </c>
      <c r="AW685" s="91">
        <v>3084.6565617333126</v>
      </c>
      <c r="AX685" s="91">
        <v>3043.526986314735</v>
      </c>
      <c r="AY685" s="91">
        <v>3005.4535477151389</v>
      </c>
      <c r="AZ685" s="91">
        <v>2965.9174947566185</v>
      </c>
      <c r="BA685" s="91">
        <v>2931.2975677311974</v>
      </c>
      <c r="BB685" s="91">
        <v>2897.5269887845493</v>
      </c>
      <c r="BC685" s="91">
        <v>2870.3241764417562</v>
      </c>
      <c r="BD685" s="91">
        <v>2839.6822653353479</v>
      </c>
      <c r="BE685" s="91">
        <v>2813.7946655709516</v>
      </c>
      <c r="BF685" s="91">
        <v>2784.0934489143597</v>
      </c>
      <c r="BG685" s="91">
        <v>2757.3350413991861</v>
      </c>
      <c r="BH685" s="91">
        <v>2725.455045075757</v>
      </c>
      <c r="BI685" s="91">
        <v>2696.6044739110616</v>
      </c>
      <c r="BJ685" s="91">
        <v>2663.8798206344368</v>
      </c>
      <c r="BK685" s="91">
        <v>2633.9849631210163</v>
      </c>
    </row>
    <row r="686" spans="1:63" ht="12.75" customHeight="1" x14ac:dyDescent="0.2">
      <c r="B686" s="98" t="s">
        <v>59</v>
      </c>
      <c r="C686" s="91" t="s">
        <v>32</v>
      </c>
      <c r="D686" s="91" t="s">
        <v>32</v>
      </c>
      <c r="E686" s="91" t="s">
        <v>32</v>
      </c>
      <c r="F686" s="91" t="s">
        <v>32</v>
      </c>
      <c r="G686" s="91">
        <v>0</v>
      </c>
      <c r="H686" s="91">
        <v>0</v>
      </c>
      <c r="I686" s="91">
        <v>0</v>
      </c>
      <c r="J686" s="91">
        <v>0</v>
      </c>
      <c r="K686" s="91">
        <v>0</v>
      </c>
      <c r="L686" s="91">
        <v>0</v>
      </c>
      <c r="M686" s="91">
        <v>0</v>
      </c>
      <c r="N686" s="91">
        <v>0</v>
      </c>
      <c r="O686" s="91">
        <v>0</v>
      </c>
      <c r="P686" s="91">
        <v>0</v>
      </c>
      <c r="Q686" s="91">
        <v>0</v>
      </c>
      <c r="R686" s="91">
        <v>0</v>
      </c>
      <c r="S686" s="91">
        <v>1018</v>
      </c>
      <c r="T686" s="91">
        <v>1018</v>
      </c>
      <c r="U686" s="91">
        <v>1067</v>
      </c>
      <c r="V686" s="91">
        <v>1053</v>
      </c>
      <c r="W686" s="91">
        <v>1103</v>
      </c>
      <c r="X686" s="91">
        <v>1105</v>
      </c>
      <c r="Y686" s="91">
        <v>1103</v>
      </c>
      <c r="Z686" s="91">
        <v>1081</v>
      </c>
      <c r="AA686" s="91">
        <v>1068</v>
      </c>
      <c r="AB686" s="91">
        <v>1050</v>
      </c>
      <c r="AC686" s="91">
        <v>1047</v>
      </c>
      <c r="AD686" s="91">
        <v>1049</v>
      </c>
      <c r="AE686" s="91">
        <v>1065</v>
      </c>
      <c r="AF686" s="91">
        <v>1071</v>
      </c>
      <c r="AG686" s="91">
        <v>1064</v>
      </c>
      <c r="AH686" s="91">
        <v>1074</v>
      </c>
      <c r="AI686" s="91">
        <v>1059</v>
      </c>
      <c r="AJ686" s="91">
        <v>1069</v>
      </c>
      <c r="AK686" s="91">
        <v>1063</v>
      </c>
      <c r="AL686" s="91">
        <v>1079</v>
      </c>
      <c r="AM686" s="91">
        <v>1088</v>
      </c>
      <c r="AN686" s="91">
        <v>1092</v>
      </c>
      <c r="AO686" s="91">
        <v>1057.283545611954</v>
      </c>
      <c r="AP686" s="91">
        <v>1033.7484639004565</v>
      </c>
      <c r="AQ686" s="91">
        <v>1014.5226763885711</v>
      </c>
      <c r="AR686" s="91">
        <v>996.85944906982854</v>
      </c>
      <c r="AS686" s="91">
        <v>981.25333420178742</v>
      </c>
      <c r="AT686" s="91">
        <v>961.99223797874595</v>
      </c>
      <c r="AU686" s="91">
        <v>942.4460879834885</v>
      </c>
      <c r="AV686" s="91">
        <v>918.28873845683859</v>
      </c>
      <c r="AW686" s="91">
        <v>893.62693404001618</v>
      </c>
      <c r="AX686" s="91">
        <v>874.87520783605544</v>
      </c>
      <c r="AY686" s="91">
        <v>858.03356280983746</v>
      </c>
      <c r="AZ686" s="91">
        <v>839.10879735642493</v>
      </c>
      <c r="BA686" s="91">
        <v>820.56131925730517</v>
      </c>
      <c r="BB686" s="91">
        <v>802.78354348474841</v>
      </c>
      <c r="BC686" s="91">
        <v>786.04825675970733</v>
      </c>
      <c r="BD686" s="91">
        <v>770.22072798601846</v>
      </c>
      <c r="BE686" s="91">
        <v>755.43869728301343</v>
      </c>
      <c r="BF686" s="91">
        <v>740.8589613119766</v>
      </c>
      <c r="BG686" s="91">
        <v>727.21914435640952</v>
      </c>
      <c r="BH686" s="91">
        <v>714.83447383553494</v>
      </c>
      <c r="BI686" s="91">
        <v>702.76751304225945</v>
      </c>
      <c r="BJ686" s="91">
        <v>689.92418152360415</v>
      </c>
      <c r="BK686" s="91">
        <v>677.51680283254325</v>
      </c>
    </row>
    <row r="687" spans="1:63" ht="12.75" customHeight="1" x14ac:dyDescent="0.2">
      <c r="B687" s="98" t="s">
        <v>60</v>
      </c>
      <c r="C687" s="98">
        <v>330387.98564450652</v>
      </c>
      <c r="D687" s="91" t="s">
        <v>32</v>
      </c>
      <c r="E687" s="98">
        <v>325829</v>
      </c>
      <c r="F687" s="91" t="s">
        <v>32</v>
      </c>
      <c r="G687" s="98">
        <v>320571</v>
      </c>
      <c r="H687" s="98">
        <v>271923</v>
      </c>
      <c r="I687" s="98">
        <v>271678</v>
      </c>
      <c r="J687" s="98">
        <v>270716</v>
      </c>
      <c r="K687" s="98">
        <v>268507</v>
      </c>
      <c r="L687" s="98">
        <v>266507</v>
      </c>
      <c r="M687" s="98">
        <v>264273</v>
      </c>
      <c r="N687" s="98">
        <v>260864</v>
      </c>
      <c r="O687" s="98">
        <v>257783</v>
      </c>
      <c r="P687" s="98">
        <v>253671</v>
      </c>
      <c r="Q687" s="98">
        <v>249650</v>
      </c>
      <c r="R687" s="98">
        <v>245764</v>
      </c>
      <c r="S687" s="98">
        <v>241677</v>
      </c>
      <c r="T687" s="98">
        <v>236659</v>
      </c>
      <c r="U687" s="98">
        <v>232300</v>
      </c>
      <c r="V687" s="98">
        <v>227655</v>
      </c>
      <c r="W687" s="98">
        <v>222876</v>
      </c>
      <c r="X687" s="98">
        <v>217901</v>
      </c>
      <c r="Y687" s="98">
        <v>212749</v>
      </c>
      <c r="Z687" s="98">
        <v>207415</v>
      </c>
      <c r="AA687" s="98">
        <v>202154</v>
      </c>
      <c r="AB687" s="98">
        <v>197062</v>
      </c>
      <c r="AC687" s="98">
        <v>192236</v>
      </c>
      <c r="AD687" s="98">
        <v>187145</v>
      </c>
      <c r="AE687" s="98">
        <v>182345</v>
      </c>
      <c r="AF687" s="98">
        <v>177056</v>
      </c>
      <c r="AG687" s="98">
        <v>171874</v>
      </c>
      <c r="AH687" s="98">
        <v>166957</v>
      </c>
      <c r="AI687" s="98">
        <v>162247</v>
      </c>
      <c r="AJ687" s="98">
        <v>157308</v>
      </c>
      <c r="AK687" s="98">
        <v>153463</v>
      </c>
      <c r="AL687" s="98">
        <v>148704</v>
      </c>
      <c r="AM687" s="98">
        <v>144843</v>
      </c>
      <c r="AN687" s="98">
        <v>140917</v>
      </c>
      <c r="AO687" s="98">
        <v>136842.19479058022</v>
      </c>
      <c r="AP687" s="98">
        <v>132489.50337127637</v>
      </c>
      <c r="AQ687" s="98">
        <v>128693.84463173397</v>
      </c>
      <c r="AR687" s="98">
        <v>124758.28806620018</v>
      </c>
      <c r="AS687" s="98">
        <v>121348.41940048302</v>
      </c>
      <c r="AT687" s="98">
        <v>117800.9674677134</v>
      </c>
      <c r="AU687" s="98">
        <v>114678.09748720058</v>
      </c>
      <c r="AV687" s="98">
        <v>111452.69007338247</v>
      </c>
      <c r="AW687" s="98">
        <v>108642.64249581628</v>
      </c>
      <c r="AX687" s="98">
        <v>105748.04031070413</v>
      </c>
      <c r="AY687" s="98">
        <v>103216.35465994621</v>
      </c>
      <c r="AZ687" s="98">
        <v>100612.13875022363</v>
      </c>
      <c r="BA687" s="98">
        <v>98312.765362977152</v>
      </c>
      <c r="BB687" s="98">
        <v>95939.199428421591</v>
      </c>
      <c r="BC687" s="98">
        <v>93840.533767265733</v>
      </c>
      <c r="BD687" s="98">
        <v>91674.261904633458</v>
      </c>
      <c r="BE687" s="98">
        <v>89737.808100932321</v>
      </c>
      <c r="BF687" s="98">
        <v>87730.803459831252</v>
      </c>
      <c r="BG687" s="98">
        <v>85925.288545107105</v>
      </c>
      <c r="BH687" s="98">
        <v>84050.841486717094</v>
      </c>
      <c r="BI687" s="98">
        <v>82346.394878123232</v>
      </c>
      <c r="BJ687" s="98">
        <v>80572.015477651934</v>
      </c>
      <c r="BK687" s="98">
        <v>78944.895681248337</v>
      </c>
    </row>
    <row r="688" spans="1:63" ht="12.75" customHeight="1" x14ac:dyDescent="0.2">
      <c r="A688" s="96"/>
      <c r="B688" s="98" t="s">
        <v>12</v>
      </c>
    </row>
    <row r="689" spans="1:107" ht="12.75" customHeight="1" x14ac:dyDescent="0.2">
      <c r="W689" s="262"/>
    </row>
    <row r="690" spans="1:107" ht="12.75" customHeight="1" x14ac:dyDescent="0.2">
      <c r="A690" s="106" t="s">
        <v>41</v>
      </c>
    </row>
    <row r="692" spans="1:107" ht="12.75" customHeight="1" x14ac:dyDescent="0.2">
      <c r="U692" s="98"/>
      <c r="V692" s="98"/>
      <c r="W692" s="98"/>
      <c r="X692" s="98"/>
      <c r="Y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row>
    <row r="694" spans="1:107" ht="12.75" customHeight="1" x14ac:dyDescent="0.2">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U694" s="98"/>
      <c r="BV694" s="98"/>
      <c r="BW694" s="98"/>
      <c r="BX694" s="98"/>
      <c r="BY694" s="98"/>
      <c r="BZ694" s="98"/>
      <c r="CA694" s="98"/>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row>
    <row r="695" spans="1:107" ht="12.75" customHeight="1" x14ac:dyDescent="0.2">
      <c r="BU695" s="98"/>
      <c r="BV695" s="98"/>
      <c r="BW695" s="98"/>
      <c r="BX695" s="98"/>
      <c r="BY695" s="98"/>
      <c r="BZ695" s="98"/>
      <c r="CA695" s="98"/>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row>
    <row r="696" spans="1:107" s="106" customFormat="1" ht="12.75" customHeight="1" x14ac:dyDescent="0.2">
      <c r="A696" s="106" t="s">
        <v>43</v>
      </c>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156"/>
      <c r="BM696" s="98"/>
      <c r="BN696" s="98"/>
      <c r="BO696" s="98"/>
      <c r="BP696" s="98"/>
      <c r="BQ696" s="98"/>
      <c r="BR696" s="98"/>
      <c r="BS696" s="98"/>
      <c r="BT696" s="98"/>
      <c r="BU696" s="98"/>
      <c r="BV696" s="98"/>
      <c r="BW696" s="98"/>
      <c r="BX696" s="98"/>
      <c r="BY696" s="98"/>
      <c r="BZ696" s="98"/>
      <c r="CA696" s="98"/>
    </row>
    <row r="697" spans="1:107" s="106" customFormat="1" ht="12.75" customHeight="1"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156"/>
      <c r="BM697" s="98"/>
      <c r="BN697" s="98"/>
      <c r="BO697" s="98"/>
      <c r="BP697" s="98"/>
      <c r="BQ697" s="98"/>
      <c r="BR697" s="98"/>
      <c r="BS697" s="98"/>
      <c r="BT697" s="98"/>
      <c r="BU697" s="98"/>
      <c r="BV697" s="98"/>
      <c r="BW697" s="98"/>
      <c r="BX697" s="98"/>
      <c r="BY697" s="98"/>
      <c r="BZ697" s="98"/>
      <c r="CA697" s="98"/>
    </row>
    <row r="698" spans="1:107" s="106" customFormat="1" ht="12.75" customHeight="1" x14ac:dyDescent="0.2">
      <c r="A698" s="106" t="s">
        <v>42</v>
      </c>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156"/>
      <c r="BM698" s="98"/>
      <c r="BN698" s="98"/>
      <c r="BO698" s="98"/>
      <c r="BP698" s="98"/>
      <c r="BQ698" s="98"/>
      <c r="BR698" s="98"/>
      <c r="BS698" s="98"/>
      <c r="BT698" s="98"/>
      <c r="BU698" s="98"/>
      <c r="BV698" s="98"/>
      <c r="BW698" s="98"/>
      <c r="BX698" s="98"/>
      <c r="BY698" s="98"/>
      <c r="BZ698" s="98"/>
      <c r="CA698" s="98"/>
    </row>
    <row r="699" spans="1:107" s="106" customFormat="1" ht="12.75" customHeight="1"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156"/>
      <c r="BM699" s="98"/>
      <c r="BN699" s="98"/>
      <c r="BO699" s="98"/>
      <c r="BP699" s="98"/>
      <c r="BQ699" s="98"/>
      <c r="BR699" s="98"/>
      <c r="BS699" s="98"/>
      <c r="BT699" s="98"/>
      <c r="BU699" s="98"/>
      <c r="BV699" s="98"/>
      <c r="BW699" s="98"/>
      <c r="BX699" s="98"/>
      <c r="BY699" s="98"/>
      <c r="BZ699" s="98"/>
      <c r="CA699" s="98"/>
    </row>
    <row r="700" spans="1:107" s="106" customFormat="1" ht="12.75" customHeight="1" x14ac:dyDescent="0.2">
      <c r="A700" s="106" t="s">
        <v>61</v>
      </c>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156"/>
      <c r="BM700" s="98"/>
      <c r="BN700" s="98"/>
      <c r="BO700" s="98"/>
      <c r="BP700" s="98"/>
      <c r="BQ700" s="98"/>
      <c r="BR700" s="98"/>
      <c r="BS700" s="98"/>
      <c r="BT700" s="98"/>
      <c r="BU700" s="91"/>
      <c r="BV700" s="91"/>
      <c r="BW700" s="91"/>
      <c r="BX700" s="91"/>
      <c r="BY700" s="91"/>
      <c r="BZ700" s="91"/>
      <c r="CA700" s="91"/>
      <c r="CB700" s="96"/>
      <c r="CC700" s="96"/>
      <c r="CD700" s="96"/>
      <c r="CE700" s="96"/>
      <c r="CF700" s="96"/>
      <c r="CG700" s="96"/>
      <c r="CH700" s="96"/>
      <c r="CI700" s="96"/>
      <c r="CJ700" s="96"/>
      <c r="CK700" s="96"/>
      <c r="CL700" s="96"/>
      <c r="CM700" s="96"/>
      <c r="CN700" s="96"/>
      <c r="CO700" s="96"/>
      <c r="CP700" s="96"/>
      <c r="CQ700" s="96"/>
      <c r="CR700" s="96"/>
      <c r="CS700" s="96"/>
      <c r="CT700" s="96"/>
      <c r="CU700" s="96"/>
      <c r="CV700" s="96"/>
      <c r="CW700" s="96"/>
      <c r="CX700" s="96"/>
      <c r="CY700" s="96"/>
      <c r="CZ700" s="96"/>
      <c r="DA700" s="96"/>
      <c r="DB700" s="96"/>
      <c r="DC700" s="9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95"/>
  <sheetViews>
    <sheetView workbookViewId="0">
      <pane xSplit="2" ySplit="3" topLeftCell="AO4" activePane="bottomRight" state="frozenSplit"/>
      <selection pane="topRight" activeCell="C1" sqref="C1"/>
      <selection pane="bottomLeft" activeCell="A4" sqref="A4"/>
      <selection pane="bottomRight" activeCell="A2" sqref="A2"/>
    </sheetView>
  </sheetViews>
  <sheetFormatPr defaultColWidth="10.7109375" defaultRowHeight="12.75" customHeight="1" x14ac:dyDescent="0.2"/>
  <cols>
    <col min="1" max="1" width="10.7109375" style="106" customWidth="1"/>
    <col min="2" max="2" width="10.7109375" style="98" customWidth="1"/>
    <col min="3" max="63" width="10.7109375" style="91" customWidth="1"/>
    <col min="64" max="64" width="10.7109375" style="155" customWidth="1"/>
    <col min="65" max="79" width="10.7109375" style="91" customWidth="1"/>
    <col min="80" max="16384" width="10.7109375" style="96"/>
  </cols>
  <sheetData>
    <row r="1" spans="1:94" ht="12.75" customHeight="1" x14ac:dyDescent="0.2">
      <c r="A1" s="106" t="s">
        <v>58</v>
      </c>
      <c r="BP1" s="96"/>
      <c r="BQ1" s="96"/>
      <c r="BR1" s="96"/>
      <c r="BS1" s="96"/>
      <c r="BT1" s="96"/>
      <c r="BU1" s="96"/>
      <c r="BV1" s="96"/>
      <c r="BW1" s="96"/>
      <c r="BX1" s="96"/>
      <c r="BY1" s="96"/>
      <c r="BZ1" s="96"/>
      <c r="CA1" s="96"/>
    </row>
    <row r="2" spans="1:94" s="98" customFormat="1" ht="12.75" customHeight="1" x14ac:dyDescent="0.2">
      <c r="BL2" s="144" t="s">
        <v>33</v>
      </c>
    </row>
    <row r="3" spans="1:94" s="145" customFormat="1" ht="12.75" customHeight="1" x14ac:dyDescent="0.2">
      <c r="C3" s="161">
        <v>36707</v>
      </c>
      <c r="D3" s="161">
        <v>36891</v>
      </c>
      <c r="E3" s="161">
        <v>37072</v>
      </c>
      <c r="F3" s="161">
        <v>37256</v>
      </c>
      <c r="G3" s="161">
        <v>37437</v>
      </c>
      <c r="H3" s="161">
        <v>37621</v>
      </c>
      <c r="I3" s="161">
        <v>37802</v>
      </c>
      <c r="J3" s="161">
        <v>37986</v>
      </c>
      <c r="K3" s="161">
        <v>38168</v>
      </c>
      <c r="L3" s="161">
        <v>38352</v>
      </c>
      <c r="M3" s="161">
        <v>38533</v>
      </c>
      <c r="N3" s="161">
        <v>38717</v>
      </c>
      <c r="O3" s="161">
        <v>38898</v>
      </c>
      <c r="P3" s="161">
        <v>39082</v>
      </c>
      <c r="Q3" s="161">
        <v>39263</v>
      </c>
      <c r="R3" s="161">
        <v>39447</v>
      </c>
      <c r="S3" s="161">
        <v>39629</v>
      </c>
      <c r="T3" s="161">
        <v>39813</v>
      </c>
      <c r="U3" s="161">
        <v>39994</v>
      </c>
      <c r="V3" s="161">
        <v>40178</v>
      </c>
      <c r="W3" s="161">
        <v>40359</v>
      </c>
      <c r="X3" s="161">
        <v>40543</v>
      </c>
      <c r="Y3" s="161">
        <v>40724</v>
      </c>
      <c r="Z3" s="161">
        <v>40908</v>
      </c>
      <c r="AA3" s="161">
        <v>41090</v>
      </c>
      <c r="AB3" s="161">
        <v>41274</v>
      </c>
      <c r="AC3" s="161">
        <v>41455</v>
      </c>
      <c r="AD3" s="161">
        <v>41639</v>
      </c>
      <c r="AE3" s="161">
        <v>41820</v>
      </c>
      <c r="AF3" s="161">
        <v>42004</v>
      </c>
      <c r="AG3" s="161">
        <v>42185</v>
      </c>
      <c r="AH3" s="161">
        <v>42369</v>
      </c>
      <c r="AI3" s="161">
        <v>42551</v>
      </c>
      <c r="AJ3" s="161">
        <v>42735</v>
      </c>
      <c r="AK3" s="161">
        <v>42916</v>
      </c>
      <c r="AL3" s="161">
        <v>43100</v>
      </c>
      <c r="AM3" s="161">
        <v>43281</v>
      </c>
      <c r="AN3" s="161">
        <v>43465</v>
      </c>
      <c r="AO3" s="161">
        <v>43646</v>
      </c>
      <c r="AP3" s="161">
        <v>43830</v>
      </c>
      <c r="AQ3" s="162">
        <v>44012</v>
      </c>
      <c r="AR3" s="161">
        <v>44196</v>
      </c>
      <c r="AS3" s="161">
        <v>44377</v>
      </c>
      <c r="AT3" s="161">
        <v>44561</v>
      </c>
      <c r="AU3" s="162">
        <v>44742</v>
      </c>
      <c r="AV3" s="161">
        <v>44926</v>
      </c>
      <c r="AW3" s="161">
        <v>45107</v>
      </c>
      <c r="AX3" s="161">
        <v>45291</v>
      </c>
      <c r="AY3" s="162">
        <v>45473</v>
      </c>
      <c r="AZ3" s="161">
        <v>45657</v>
      </c>
      <c r="BA3" s="161">
        <v>45838</v>
      </c>
      <c r="BB3" s="161">
        <v>46022</v>
      </c>
      <c r="BC3" s="162">
        <v>46203</v>
      </c>
      <c r="BD3" s="161">
        <v>46387</v>
      </c>
      <c r="BE3" s="161">
        <v>46568</v>
      </c>
      <c r="BF3" s="161">
        <v>46752</v>
      </c>
      <c r="BG3" s="162">
        <v>46934</v>
      </c>
      <c r="BH3" s="161">
        <v>47118</v>
      </c>
      <c r="BI3" s="161">
        <v>47299</v>
      </c>
      <c r="BJ3" s="161">
        <v>47483</v>
      </c>
      <c r="BK3" s="162">
        <v>47664</v>
      </c>
      <c r="BL3" s="146" t="s">
        <v>34</v>
      </c>
      <c r="BP3" s="91"/>
      <c r="BQ3" s="91"/>
      <c r="BR3" s="91"/>
      <c r="BS3" s="91"/>
      <c r="BT3" s="91"/>
      <c r="BU3" s="91"/>
      <c r="BV3" s="91"/>
      <c r="BW3" s="91"/>
      <c r="BX3" s="91"/>
      <c r="BY3" s="91"/>
      <c r="BZ3" s="91"/>
      <c r="CA3" s="91"/>
      <c r="CB3" s="91"/>
      <c r="CC3" s="91"/>
      <c r="CD3" s="91"/>
    </row>
    <row r="4" spans="1:94" ht="12.75" customHeight="1" x14ac:dyDescent="0.2">
      <c r="BP4" s="96"/>
      <c r="BQ4" s="96"/>
      <c r="BR4" s="96"/>
      <c r="BS4" s="96"/>
      <c r="BT4" s="96"/>
      <c r="BU4" s="96"/>
      <c r="BV4" s="96"/>
      <c r="BW4" s="96"/>
      <c r="BX4" s="96"/>
      <c r="BY4" s="96"/>
      <c r="BZ4" s="96"/>
      <c r="CA4" s="96"/>
    </row>
    <row r="5" spans="1:94" ht="12.75" customHeight="1" x14ac:dyDescent="0.2">
      <c r="A5" s="106" t="s">
        <v>0</v>
      </c>
      <c r="BP5" s="96"/>
      <c r="BQ5" s="96"/>
      <c r="BR5" s="96"/>
      <c r="BS5" s="96"/>
      <c r="BT5" s="96"/>
      <c r="BU5" s="96"/>
      <c r="BV5" s="96"/>
      <c r="BW5" s="96"/>
      <c r="BX5" s="96"/>
      <c r="BY5" s="96"/>
      <c r="BZ5" s="96"/>
      <c r="CA5" s="96"/>
    </row>
    <row r="6" spans="1:94" ht="12.75" customHeight="1" x14ac:dyDescent="0.25">
      <c r="B6" s="98" t="s">
        <v>56</v>
      </c>
      <c r="G6" s="91">
        <f>'Models Data'!G6-'Models Data Old'!G6</f>
        <v>0</v>
      </c>
      <c r="H6" s="91">
        <f>'Models Data'!H6-'Models Data Old'!H6</f>
        <v>0</v>
      </c>
      <c r="I6" s="91">
        <f>'Models Data'!I6-'Models Data Old'!I6</f>
        <v>0</v>
      </c>
      <c r="J6" s="91">
        <f>'Models Data'!J6-'Models Data Old'!J6</f>
        <v>0</v>
      </c>
      <c r="K6" s="91">
        <f>'Models Data'!K6-'Models Data Old'!K6</f>
        <v>0</v>
      </c>
      <c r="L6" s="91">
        <f>'Models Data'!L6-'Models Data Old'!L6</f>
        <v>0</v>
      </c>
      <c r="M6" s="91">
        <f>'Models Data'!M6-'Models Data Old'!M6</f>
        <v>0</v>
      </c>
      <c r="N6" s="91">
        <f>'Models Data'!N6-'Models Data Old'!N6</f>
        <v>0</v>
      </c>
      <c r="O6" s="91">
        <f>'Models Data'!O6-'Models Data Old'!O6</f>
        <v>0</v>
      </c>
      <c r="P6" s="91">
        <f>'Models Data'!P6-'Models Data Old'!P6</f>
        <v>0</v>
      </c>
      <c r="Q6" s="91">
        <f>'Models Data'!Q6-'Models Data Old'!Q6</f>
        <v>0</v>
      </c>
      <c r="R6" s="91">
        <f>'Models Data'!R6-'Models Data Old'!R6</f>
        <v>0</v>
      </c>
      <c r="S6" s="91">
        <f>'Models Data'!S6-'Models Data Old'!S6</f>
        <v>0</v>
      </c>
      <c r="T6" s="91">
        <f>'Models Data'!T6-'Models Data Old'!T6</f>
        <v>0</v>
      </c>
      <c r="U6" s="91">
        <f>'Models Data'!U6-'Models Data Old'!U6</f>
        <v>0</v>
      </c>
      <c r="V6" s="91">
        <f>'Models Data'!V6-'Models Data Old'!V6</f>
        <v>0</v>
      </c>
      <c r="W6" s="91">
        <f>'Models Data'!W6-'Models Data Old'!W6</f>
        <v>0</v>
      </c>
      <c r="X6" s="91">
        <f>'Models Data'!X6-'Models Data Old'!X6</f>
        <v>0</v>
      </c>
      <c r="Y6" s="91">
        <f>'Models Data'!Y6-'Models Data Old'!Y6</f>
        <v>0</v>
      </c>
      <c r="Z6" s="91">
        <f>'Models Data'!Z6-'Models Data Old'!Z6</f>
        <v>0</v>
      </c>
      <c r="AA6" s="91">
        <f>'Models Data'!AA6-'Models Data Old'!AA6</f>
        <v>0</v>
      </c>
      <c r="AB6" s="91">
        <f>'Models Data'!AB6-'Models Data Old'!AB6</f>
        <v>0</v>
      </c>
      <c r="AC6" s="91">
        <f>'Models Data'!AC6-'Models Data Old'!AC6</f>
        <v>0</v>
      </c>
      <c r="AD6" s="91">
        <f>'Models Data'!AD6-'Models Data Old'!AD6</f>
        <v>0</v>
      </c>
      <c r="AE6" s="91">
        <f>'Models Data'!AE6-'Models Data Old'!AE6</f>
        <v>0</v>
      </c>
      <c r="AF6" s="91">
        <f>'Models Data'!AF6-'Models Data Old'!AF6</f>
        <v>0</v>
      </c>
      <c r="AG6" s="91">
        <f>'Models Data'!AG6-'Models Data Old'!AG6</f>
        <v>0</v>
      </c>
      <c r="AH6" s="91">
        <f>'Models Data'!AH6-'Models Data Old'!AH6</f>
        <v>0</v>
      </c>
      <c r="AI6" s="91">
        <f>'Models Data'!AI6-'Models Data Old'!AI6</f>
        <v>0</v>
      </c>
      <c r="AJ6" s="91">
        <f>'Models Data'!AJ6-'Models Data Old'!AJ6</f>
        <v>0</v>
      </c>
      <c r="AK6" s="91">
        <f>'Models Data'!AK6-'Models Data Old'!AK6</f>
        <v>0</v>
      </c>
      <c r="AL6" s="91">
        <f>'Models Data'!AL6-'Models Data Old'!AL6</f>
        <v>0</v>
      </c>
      <c r="AM6" s="91">
        <f>'Models Data'!AM6-'Models Data Old'!AM6</f>
        <v>0</v>
      </c>
      <c r="AN6" s="91">
        <f>'Models Data'!AN6-'Models Data Old'!AN6</f>
        <v>0</v>
      </c>
      <c r="AO6" s="91">
        <f>'Models Data'!AO6-'Models Data Old'!AO6</f>
        <v>100.5379563382885</v>
      </c>
      <c r="AP6" s="91">
        <f>'Models Data'!AP6-'Models Data Old'!AP6</f>
        <v>129.09986481457236</v>
      </c>
      <c r="AQ6" s="91">
        <f>'Models Data'!AQ6-'Models Data Old'!AQ6</f>
        <v>149.88436954647841</v>
      </c>
      <c r="AR6" s="91">
        <f>'Models Data'!AR6-'Models Data Old'!AR6</f>
        <v>171.60256536295492</v>
      </c>
      <c r="AS6" s="91">
        <f>'Models Data'!AS6-'Models Data Old'!AS6</f>
        <v>196.04702267282119</v>
      </c>
      <c r="AT6" s="91">
        <f>'Models Data'!AT6-'Models Data Old'!AT6</f>
        <v>226.62268301785298</v>
      </c>
      <c r="AU6" s="91">
        <f>'Models Data'!AU6-'Models Data Old'!AU6</f>
        <v>256.47098628760068</v>
      </c>
      <c r="AV6" s="91">
        <f>'Models Data'!AV6-'Models Data Old'!AV6</f>
        <v>288.5712674596798</v>
      </c>
      <c r="AW6" s="91">
        <f>'Models Data'!AW6-'Models Data Old'!AW6</f>
        <v>317.06425461706749</v>
      </c>
      <c r="AX6" s="91">
        <f>'Models Data'!AX6-'Models Data Old'!AX6</f>
        <v>351.697713321224</v>
      </c>
      <c r="AY6" s="91">
        <f>'Models Data'!AY6-'Models Data Old'!AY6</f>
        <v>383.07030644082988</v>
      </c>
      <c r="AZ6" s="91">
        <f>'Models Data'!AZ6-'Models Data Old'!AZ6</f>
        <v>412.74013598913734</v>
      </c>
      <c r="BA6" s="91">
        <f>'Models Data'!BA6-'Models Data Old'!BA6</f>
        <v>447.53192749335358</v>
      </c>
      <c r="BB6" s="91">
        <f>'Models Data'!BB6-'Models Data Old'!BB6</f>
        <v>478.34177475762226</v>
      </c>
      <c r="BC6" s="91">
        <f>'Models Data'!BC6-'Models Data Old'!BC6</f>
        <v>507.28714844082788</v>
      </c>
      <c r="BD6" s="91">
        <f>'Models Data'!BD6-'Models Data Old'!BD6</f>
        <v>534.2271937185451</v>
      </c>
      <c r="BE6" s="91">
        <f>'Models Data'!BE6-'Models Data Old'!BE6</f>
        <v>555.90455139461665</v>
      </c>
      <c r="BF6" s="91">
        <f>'Models Data'!BF6-'Models Data Old'!BF6</f>
        <v>576.92080105249079</v>
      </c>
      <c r="BG6" s="91">
        <f>'Models Data'!BG6-'Models Data Old'!BG6</f>
        <v>599.3910693041671</v>
      </c>
      <c r="BH6" s="91">
        <f>'Models Data'!BH6-'Models Data Old'!BH6</f>
        <v>619.90701363503467</v>
      </c>
      <c r="BI6" s="91">
        <f>'Models Data'!BI6-'Models Data Old'!BI6</f>
        <v>640.23809563738723</v>
      </c>
      <c r="BJ6" s="91">
        <f>'Models Data'!BJ6-'Models Data Old'!BJ6</f>
        <v>661.80268907844402</v>
      </c>
      <c r="BK6" s="91">
        <f>'Models Data'!BK6-'Models Data Old'!BK6</f>
        <v>681.87993823973375</v>
      </c>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row>
    <row r="7" spans="1:94" ht="12.75" customHeight="1" x14ac:dyDescent="0.25">
      <c r="B7" s="98" t="s">
        <v>49</v>
      </c>
      <c r="G7" s="91">
        <f>'Models Data'!G7-'Models Data Old'!G7</f>
        <v>0</v>
      </c>
      <c r="H7" s="91">
        <f>'Models Data'!H7-'Models Data Old'!H7</f>
        <v>0</v>
      </c>
      <c r="I7" s="91">
        <f>'Models Data'!I7-'Models Data Old'!I7</f>
        <v>0</v>
      </c>
      <c r="J7" s="91">
        <f>'Models Data'!J7-'Models Data Old'!J7</f>
        <v>0</v>
      </c>
      <c r="K7" s="91">
        <f>'Models Data'!K7-'Models Data Old'!K7</f>
        <v>0</v>
      </c>
      <c r="L7" s="91">
        <f>'Models Data'!L7-'Models Data Old'!L7</f>
        <v>0</v>
      </c>
      <c r="M7" s="91">
        <f>'Models Data'!M7-'Models Data Old'!M7</f>
        <v>0</v>
      </c>
      <c r="N7" s="91">
        <f>'Models Data'!N7-'Models Data Old'!N7</f>
        <v>0</v>
      </c>
      <c r="O7" s="91">
        <f>'Models Data'!O7-'Models Data Old'!O7</f>
        <v>0</v>
      </c>
      <c r="P7" s="91">
        <f>'Models Data'!P7-'Models Data Old'!P7</f>
        <v>0</v>
      </c>
      <c r="Q7" s="91">
        <f>'Models Data'!Q7-'Models Data Old'!Q7</f>
        <v>0</v>
      </c>
      <c r="R7" s="91">
        <f>'Models Data'!R7-'Models Data Old'!R7</f>
        <v>0</v>
      </c>
      <c r="S7" s="91">
        <f>'Models Data'!S7-'Models Data Old'!S7</f>
        <v>0</v>
      </c>
      <c r="T7" s="91">
        <f>'Models Data'!T7-'Models Data Old'!T7</f>
        <v>0</v>
      </c>
      <c r="U7" s="91">
        <f>'Models Data'!U7-'Models Data Old'!U7</f>
        <v>0</v>
      </c>
      <c r="V7" s="91">
        <f>'Models Data'!V7-'Models Data Old'!V7</f>
        <v>0</v>
      </c>
      <c r="W7" s="91">
        <f>'Models Data'!W7-'Models Data Old'!W7</f>
        <v>0</v>
      </c>
      <c r="X7" s="91">
        <f>'Models Data'!X7-'Models Data Old'!X7</f>
        <v>0</v>
      </c>
      <c r="Y7" s="91">
        <f>'Models Data'!Y7-'Models Data Old'!Y7</f>
        <v>0</v>
      </c>
      <c r="Z7" s="91">
        <f>'Models Data'!Z7-'Models Data Old'!Z7</f>
        <v>0</v>
      </c>
      <c r="AA7" s="91">
        <f>'Models Data'!AA7-'Models Data Old'!AA7</f>
        <v>0</v>
      </c>
      <c r="AB7" s="91">
        <f>'Models Data'!AB7-'Models Data Old'!AB7</f>
        <v>0</v>
      </c>
      <c r="AC7" s="91">
        <f>'Models Data'!AC7-'Models Data Old'!AC7</f>
        <v>0</v>
      </c>
      <c r="AD7" s="91">
        <f>'Models Data'!AD7-'Models Data Old'!AD7</f>
        <v>0</v>
      </c>
      <c r="AE7" s="91">
        <f>'Models Data'!AE7-'Models Data Old'!AE7</f>
        <v>0</v>
      </c>
      <c r="AF7" s="91">
        <f>'Models Data'!AF7-'Models Data Old'!AF7</f>
        <v>0</v>
      </c>
      <c r="AG7" s="91">
        <f>'Models Data'!AG7-'Models Data Old'!AG7</f>
        <v>0</v>
      </c>
      <c r="AH7" s="91">
        <f>'Models Data'!AH7-'Models Data Old'!AH7</f>
        <v>0</v>
      </c>
      <c r="AI7" s="91">
        <f>'Models Data'!AI7-'Models Data Old'!AI7</f>
        <v>0</v>
      </c>
      <c r="AJ7" s="91">
        <f>'Models Data'!AJ7-'Models Data Old'!AJ7</f>
        <v>0</v>
      </c>
      <c r="AK7" s="91">
        <f>'Models Data'!AK7-'Models Data Old'!AK7</f>
        <v>0</v>
      </c>
      <c r="AL7" s="91">
        <f>'Models Data'!AL7-'Models Data Old'!AL7</f>
        <v>0</v>
      </c>
      <c r="AM7" s="91">
        <f>'Models Data'!AM7-'Models Data Old'!AM7</f>
        <v>0</v>
      </c>
      <c r="AN7" s="91">
        <f>'Models Data'!AN7-'Models Data Old'!AN7</f>
        <v>0</v>
      </c>
      <c r="AO7" s="91">
        <f>'Models Data'!AO7-'Models Data Old'!AO7</f>
        <v>26.122023199910473</v>
      </c>
      <c r="AP7" s="91">
        <f>'Models Data'!AP7-'Models Data Old'!AP7</f>
        <v>33.321895166491231</v>
      </c>
      <c r="AQ7" s="91">
        <f>'Models Data'!AQ7-'Models Data Old'!AQ7</f>
        <v>28.188182599085849</v>
      </c>
      <c r="AR7" s="91">
        <f>'Models Data'!AR7-'Models Data Old'!AR7</f>
        <v>28.089968638354549</v>
      </c>
      <c r="AS7" s="91">
        <f>'Models Data'!AS7-'Models Data Old'!AS7</f>
        <v>28.173806740587679</v>
      </c>
      <c r="AT7" s="91">
        <f>'Models Data'!AT7-'Models Data Old'!AT7</f>
        <v>27.341631679004422</v>
      </c>
      <c r="AU7" s="91">
        <f>'Models Data'!AU7-'Models Data Old'!AU7</f>
        <v>22.031801163557247</v>
      </c>
      <c r="AV7" s="91">
        <f>'Models Data'!AV7-'Models Data Old'!AV7</f>
        <v>17.148966362274223</v>
      </c>
      <c r="AW7" s="91">
        <f>'Models Data'!AW7-'Models Data Old'!AW7</f>
        <v>17.29148354679819</v>
      </c>
      <c r="AX7" s="91">
        <f>'Models Data'!AX7-'Models Data Old'!AX7</f>
        <v>21.824811176869844</v>
      </c>
      <c r="AY7" s="91">
        <f>'Models Data'!AY7-'Models Data Old'!AY7</f>
        <v>26.027817938980661</v>
      </c>
      <c r="AZ7" s="91">
        <f>'Models Data'!AZ7-'Models Data Old'!AZ7</f>
        <v>32.780950558693803</v>
      </c>
      <c r="BA7" s="91">
        <f>'Models Data'!BA7-'Models Data Old'!BA7</f>
        <v>40.942168890542234</v>
      </c>
      <c r="BB7" s="91">
        <f>'Models Data'!BB7-'Models Data Old'!BB7</f>
        <v>43.981853036315442</v>
      </c>
      <c r="BC7" s="91">
        <f>'Models Data'!BC7-'Models Data Old'!BC7</f>
        <v>41.129279440778191</v>
      </c>
      <c r="BD7" s="91">
        <f>'Models Data'!BD7-'Models Data Old'!BD7</f>
        <v>46.028079757594242</v>
      </c>
      <c r="BE7" s="91">
        <f>'Models Data'!BE7-'Models Data Old'!BE7</f>
        <v>57.266592885009231</v>
      </c>
      <c r="BF7" s="91">
        <f>'Models Data'!BF7-'Models Data Old'!BF7</f>
        <v>63.407121494754392</v>
      </c>
      <c r="BG7" s="91">
        <f>'Models Data'!BG7-'Models Data Old'!BG7</f>
        <v>67.889495646175419</v>
      </c>
      <c r="BH7" s="91">
        <f>'Models Data'!BH7-'Models Data Old'!BH7</f>
        <v>76.799590500149861</v>
      </c>
      <c r="BI7" s="91">
        <f>'Models Data'!BI7-'Models Data Old'!BI7</f>
        <v>88.133668281907376</v>
      </c>
      <c r="BJ7" s="91">
        <f>'Models Data'!BJ7-'Models Data Old'!BJ7</f>
        <v>99.223796553185821</v>
      </c>
      <c r="BK7" s="91">
        <f>'Models Data'!BK7-'Models Data Old'!BK7</f>
        <v>111.36016620294504</v>
      </c>
      <c r="BM7" s="338"/>
      <c r="BN7" s="338"/>
      <c r="BO7" s="338"/>
      <c r="BP7" s="338"/>
      <c r="BQ7" s="338"/>
      <c r="BR7" s="338"/>
      <c r="BS7" s="338"/>
      <c r="BT7" s="338"/>
      <c r="BU7" s="338"/>
      <c r="BV7" s="338"/>
      <c r="BW7" s="338"/>
      <c r="BX7" s="338"/>
      <c r="BY7" s="338"/>
      <c r="BZ7" s="338"/>
      <c r="CA7" s="338"/>
      <c r="CB7" s="338"/>
      <c r="CC7" s="338"/>
      <c r="CD7" s="338"/>
      <c r="CE7" s="338"/>
      <c r="CF7" s="338"/>
      <c r="CG7" s="338"/>
      <c r="CH7" s="338"/>
      <c r="CI7" s="338"/>
      <c r="CJ7" s="338"/>
      <c r="CK7" s="338"/>
      <c r="CL7" s="338"/>
      <c r="CM7" s="338"/>
      <c r="CN7" s="338"/>
      <c r="CO7" s="338"/>
      <c r="CP7" s="338"/>
    </row>
    <row r="8" spans="1:94" ht="12.75" customHeight="1" x14ac:dyDescent="0.25">
      <c r="B8" s="98" t="s">
        <v>50</v>
      </c>
      <c r="G8" s="91">
        <f>'Models Data'!G8-'Models Data Old'!G8</f>
        <v>0</v>
      </c>
      <c r="H8" s="91">
        <f>'Models Data'!H8-'Models Data Old'!H8</f>
        <v>0</v>
      </c>
      <c r="I8" s="91">
        <f>'Models Data'!I8-'Models Data Old'!I8</f>
        <v>0</v>
      </c>
      <c r="J8" s="91">
        <f>'Models Data'!J8-'Models Data Old'!J8</f>
        <v>0</v>
      </c>
      <c r="K8" s="91">
        <f>'Models Data'!K8-'Models Data Old'!K8</f>
        <v>0</v>
      </c>
      <c r="L8" s="91">
        <f>'Models Data'!L8-'Models Data Old'!L8</f>
        <v>0</v>
      </c>
      <c r="M8" s="91">
        <f>'Models Data'!M8-'Models Data Old'!M8</f>
        <v>0</v>
      </c>
      <c r="N8" s="91">
        <f>'Models Data'!N8-'Models Data Old'!N8</f>
        <v>0</v>
      </c>
      <c r="O8" s="91">
        <f>'Models Data'!O8-'Models Data Old'!O8</f>
        <v>0</v>
      </c>
      <c r="P8" s="91">
        <f>'Models Data'!P8-'Models Data Old'!P8</f>
        <v>0</v>
      </c>
      <c r="Q8" s="91">
        <f>'Models Data'!Q8-'Models Data Old'!Q8</f>
        <v>0</v>
      </c>
      <c r="R8" s="91">
        <f>'Models Data'!R8-'Models Data Old'!R8</f>
        <v>0</v>
      </c>
      <c r="S8" s="91">
        <f>'Models Data'!S8-'Models Data Old'!S8</f>
        <v>0</v>
      </c>
      <c r="T8" s="91">
        <f>'Models Data'!T8-'Models Data Old'!T8</f>
        <v>0</v>
      </c>
      <c r="U8" s="91">
        <f>'Models Data'!U8-'Models Data Old'!U8</f>
        <v>0</v>
      </c>
      <c r="V8" s="91">
        <f>'Models Data'!V8-'Models Data Old'!V8</f>
        <v>0</v>
      </c>
      <c r="W8" s="91">
        <f>'Models Data'!W8-'Models Data Old'!W8</f>
        <v>0</v>
      </c>
      <c r="X8" s="91">
        <f>'Models Data'!X8-'Models Data Old'!X8</f>
        <v>0</v>
      </c>
      <c r="Y8" s="91">
        <f>'Models Data'!Y8-'Models Data Old'!Y8</f>
        <v>0</v>
      </c>
      <c r="Z8" s="91">
        <f>'Models Data'!Z8-'Models Data Old'!Z8</f>
        <v>0</v>
      </c>
      <c r="AA8" s="91">
        <f>'Models Data'!AA8-'Models Data Old'!AA8</f>
        <v>0</v>
      </c>
      <c r="AB8" s="91">
        <f>'Models Data'!AB8-'Models Data Old'!AB8</f>
        <v>0</v>
      </c>
      <c r="AC8" s="91">
        <f>'Models Data'!AC8-'Models Data Old'!AC8</f>
        <v>0</v>
      </c>
      <c r="AD8" s="91">
        <f>'Models Data'!AD8-'Models Data Old'!AD8</f>
        <v>0</v>
      </c>
      <c r="AE8" s="91">
        <f>'Models Data'!AE8-'Models Data Old'!AE8</f>
        <v>0</v>
      </c>
      <c r="AF8" s="91">
        <f>'Models Data'!AF8-'Models Data Old'!AF8</f>
        <v>0</v>
      </c>
      <c r="AG8" s="91">
        <f>'Models Data'!AG8-'Models Data Old'!AG8</f>
        <v>0</v>
      </c>
      <c r="AH8" s="91">
        <f>'Models Data'!AH8-'Models Data Old'!AH8</f>
        <v>0</v>
      </c>
      <c r="AI8" s="91">
        <f>'Models Data'!AI8-'Models Data Old'!AI8</f>
        <v>0</v>
      </c>
      <c r="AJ8" s="91">
        <f>'Models Data'!AJ8-'Models Data Old'!AJ8</f>
        <v>0</v>
      </c>
      <c r="AK8" s="91">
        <f>'Models Data'!AK8-'Models Data Old'!AK8</f>
        <v>0</v>
      </c>
      <c r="AL8" s="91">
        <f>'Models Data'!AL8-'Models Data Old'!AL8</f>
        <v>0</v>
      </c>
      <c r="AM8" s="91">
        <f>'Models Data'!AM8-'Models Data Old'!AM8</f>
        <v>0</v>
      </c>
      <c r="AN8" s="91">
        <f>'Models Data'!AN8-'Models Data Old'!AN8</f>
        <v>0</v>
      </c>
      <c r="AO8" s="91">
        <f>'Models Data'!AO8-'Models Data Old'!AO8</f>
        <v>222.53052330597347</v>
      </c>
      <c r="AP8" s="91">
        <f>'Models Data'!AP8-'Models Data Old'!AP8</f>
        <v>287.29802643586663</v>
      </c>
      <c r="AQ8" s="91">
        <f>'Models Data'!AQ8-'Models Data Old'!AQ8</f>
        <v>343.79597233764434</v>
      </c>
      <c r="AR8" s="91">
        <f>'Models Data'!AR8-'Models Data Old'!AR8</f>
        <v>419.84633604604096</v>
      </c>
      <c r="AS8" s="91">
        <f>'Models Data'!AS8-'Models Data Old'!AS8</f>
        <v>491.20565862393778</v>
      </c>
      <c r="AT8" s="91">
        <f>'Models Data'!AT8-'Models Data Old'!AT8</f>
        <v>568.03267729235813</v>
      </c>
      <c r="AU8" s="91">
        <f>'Models Data'!AU8-'Models Data Old'!AU8</f>
        <v>652.32583602020895</v>
      </c>
      <c r="AV8" s="91">
        <f>'Models Data'!AV8-'Models Data Old'!AV8</f>
        <v>731.47061194536946</v>
      </c>
      <c r="AW8" s="91">
        <f>'Models Data'!AW8-'Models Data Old'!AW8</f>
        <v>807.7009541926891</v>
      </c>
      <c r="AX8" s="91">
        <f>'Models Data'!AX8-'Models Data Old'!AX8</f>
        <v>884.60199986999214</v>
      </c>
      <c r="AY8" s="91">
        <f>'Models Data'!AY8-'Models Data Old'!AY8</f>
        <v>963.44343226530691</v>
      </c>
      <c r="AZ8" s="91">
        <f>'Models Data'!AZ8-'Models Data Old'!AZ8</f>
        <v>1040.6795806453301</v>
      </c>
      <c r="BA8" s="91">
        <f>'Models Data'!BA8-'Models Data Old'!BA8</f>
        <v>1119.3019002476176</v>
      </c>
      <c r="BB8" s="91">
        <f>'Models Data'!BB8-'Models Data Old'!BB8</f>
        <v>1196.2287078876325</v>
      </c>
      <c r="BC8" s="91">
        <f>'Models Data'!BC8-'Models Data Old'!BC8</f>
        <v>1271.6052540117998</v>
      </c>
      <c r="BD8" s="91">
        <f>'Models Data'!BD8-'Models Data Old'!BD8</f>
        <v>1340.7262160128703</v>
      </c>
      <c r="BE8" s="91">
        <f>'Models Data'!BE8-'Models Data Old'!BE8</f>
        <v>1409.9972097631253</v>
      </c>
      <c r="BF8" s="91">
        <f>'Models Data'!BF8-'Models Data Old'!BF8</f>
        <v>1480.3142216228953</v>
      </c>
      <c r="BG8" s="91">
        <f>'Models Data'!BG8-'Models Data Old'!BG8</f>
        <v>1547.6884461292975</v>
      </c>
      <c r="BH8" s="91">
        <f>'Models Data'!BH8-'Models Data Old'!BH8</f>
        <v>1615.0916203287379</v>
      </c>
      <c r="BI8" s="91">
        <f>'Models Data'!BI8-'Models Data Old'!BI8</f>
        <v>1675.4413060185798</v>
      </c>
      <c r="BJ8" s="91">
        <f>'Models Data'!BJ8-'Models Data Old'!BJ8</f>
        <v>1727.9008092095355</v>
      </c>
      <c r="BK8" s="91">
        <f>'Models Data'!BK8-'Models Data Old'!BK8</f>
        <v>1776.2889728964437</v>
      </c>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row>
    <row r="9" spans="1:94" ht="12.75" customHeight="1" x14ac:dyDescent="0.25">
      <c r="B9" s="98" t="s">
        <v>51</v>
      </c>
      <c r="G9" s="91">
        <f>'Models Data'!G9-'Models Data Old'!G9</f>
        <v>0</v>
      </c>
      <c r="H9" s="91">
        <f>'Models Data'!H9-'Models Data Old'!H9</f>
        <v>0</v>
      </c>
      <c r="I9" s="91">
        <f>'Models Data'!I9-'Models Data Old'!I9</f>
        <v>0</v>
      </c>
      <c r="J9" s="91">
        <f>'Models Data'!J9-'Models Data Old'!J9</f>
        <v>0</v>
      </c>
      <c r="K9" s="91">
        <f>'Models Data'!K9-'Models Data Old'!K9</f>
        <v>0</v>
      </c>
      <c r="L9" s="91">
        <f>'Models Data'!L9-'Models Data Old'!L9</f>
        <v>0</v>
      </c>
      <c r="M9" s="91">
        <f>'Models Data'!M9-'Models Data Old'!M9</f>
        <v>0</v>
      </c>
      <c r="N9" s="91">
        <f>'Models Data'!N9-'Models Data Old'!N9</f>
        <v>0</v>
      </c>
      <c r="O9" s="91">
        <f>'Models Data'!O9-'Models Data Old'!O9</f>
        <v>0</v>
      </c>
      <c r="P9" s="91">
        <f>'Models Data'!P9-'Models Data Old'!P9</f>
        <v>0</v>
      </c>
      <c r="Q9" s="91">
        <f>'Models Data'!Q9-'Models Data Old'!Q9</f>
        <v>0</v>
      </c>
      <c r="R9" s="91">
        <f>'Models Data'!R9-'Models Data Old'!R9</f>
        <v>0</v>
      </c>
      <c r="S9" s="91">
        <f>'Models Data'!S9-'Models Data Old'!S9</f>
        <v>0</v>
      </c>
      <c r="T9" s="91">
        <f>'Models Data'!T9-'Models Data Old'!T9</f>
        <v>0</v>
      </c>
      <c r="U9" s="91">
        <f>'Models Data'!U9-'Models Data Old'!U9</f>
        <v>0</v>
      </c>
      <c r="V9" s="91">
        <f>'Models Data'!V9-'Models Data Old'!V9</f>
        <v>0</v>
      </c>
      <c r="W9" s="91">
        <f>'Models Data'!W9-'Models Data Old'!W9</f>
        <v>0</v>
      </c>
      <c r="X9" s="91">
        <f>'Models Data'!X9-'Models Data Old'!X9</f>
        <v>0</v>
      </c>
      <c r="Y9" s="91">
        <f>'Models Data'!Y9-'Models Data Old'!Y9</f>
        <v>0</v>
      </c>
      <c r="Z9" s="91">
        <f>'Models Data'!Z9-'Models Data Old'!Z9</f>
        <v>0</v>
      </c>
      <c r="AA9" s="91">
        <f>'Models Data'!AA9-'Models Data Old'!AA9</f>
        <v>0</v>
      </c>
      <c r="AB9" s="91">
        <f>'Models Data'!AB9-'Models Data Old'!AB9</f>
        <v>0</v>
      </c>
      <c r="AC9" s="91">
        <f>'Models Data'!AC9-'Models Data Old'!AC9</f>
        <v>0</v>
      </c>
      <c r="AD9" s="91">
        <f>'Models Data'!AD9-'Models Data Old'!AD9</f>
        <v>0</v>
      </c>
      <c r="AE9" s="91">
        <f>'Models Data'!AE9-'Models Data Old'!AE9</f>
        <v>0</v>
      </c>
      <c r="AF9" s="91">
        <f>'Models Data'!AF9-'Models Data Old'!AF9</f>
        <v>0</v>
      </c>
      <c r="AG9" s="91">
        <f>'Models Data'!AG9-'Models Data Old'!AG9</f>
        <v>0</v>
      </c>
      <c r="AH9" s="91">
        <f>'Models Data'!AH9-'Models Data Old'!AH9</f>
        <v>0</v>
      </c>
      <c r="AI9" s="91">
        <f>'Models Data'!AI9-'Models Data Old'!AI9</f>
        <v>0</v>
      </c>
      <c r="AJ9" s="91">
        <f>'Models Data'!AJ9-'Models Data Old'!AJ9</f>
        <v>0</v>
      </c>
      <c r="AK9" s="91">
        <f>'Models Data'!AK9-'Models Data Old'!AK9</f>
        <v>0</v>
      </c>
      <c r="AL9" s="91">
        <f>'Models Data'!AL9-'Models Data Old'!AL9</f>
        <v>0</v>
      </c>
      <c r="AM9" s="91">
        <f>'Models Data'!AM9-'Models Data Old'!AM9</f>
        <v>0</v>
      </c>
      <c r="AN9" s="91">
        <f>'Models Data'!AN9-'Models Data Old'!AN9</f>
        <v>0</v>
      </c>
      <c r="AO9" s="91">
        <f>'Models Data'!AO9-'Models Data Old'!AO9</f>
        <v>31.081190447605877</v>
      </c>
      <c r="AP9" s="91">
        <f>'Models Data'!AP9-'Models Data Old'!AP9</f>
        <v>36.577719778101709</v>
      </c>
      <c r="AQ9" s="91">
        <f>'Models Data'!AQ9-'Models Data Old'!AQ9</f>
        <v>38.31456924891063</v>
      </c>
      <c r="AR9" s="91">
        <f>'Models Data'!AR9-'Models Data Old'!AR9</f>
        <v>38.825527647723902</v>
      </c>
      <c r="AS9" s="91">
        <f>'Models Data'!AS9-'Models Data Old'!AS9</f>
        <v>31.902006611324396</v>
      </c>
      <c r="AT9" s="91">
        <f>'Models Data'!AT9-'Models Data Old'!AT9</f>
        <v>28.411073837274671</v>
      </c>
      <c r="AU9" s="91">
        <f>'Models Data'!AU9-'Models Data Old'!AU9</f>
        <v>31.82272503108652</v>
      </c>
      <c r="AV9" s="91">
        <f>'Models Data'!AV9-'Models Data Old'!AV9</f>
        <v>33.441585903661689</v>
      </c>
      <c r="AW9" s="91">
        <f>'Models Data'!AW9-'Models Data Old'!AW9</f>
        <v>32.958983444908881</v>
      </c>
      <c r="AX9" s="91">
        <f>'Models Data'!AX9-'Models Data Old'!AX9</f>
        <v>31.564682469593208</v>
      </c>
      <c r="AY9" s="91">
        <f>'Models Data'!AY9-'Models Data Old'!AY9</f>
        <v>32.241881219614697</v>
      </c>
      <c r="AZ9" s="91">
        <f>'Models Data'!AZ9-'Models Data Old'!AZ9</f>
        <v>33.701064234166552</v>
      </c>
      <c r="BA9" s="91">
        <f>'Models Data'!BA9-'Models Data Old'!BA9</f>
        <v>36.956406931183665</v>
      </c>
      <c r="BB9" s="91">
        <f>'Models Data'!BB9-'Models Data Old'!BB9</f>
        <v>39.878412239454519</v>
      </c>
      <c r="BC9" s="91">
        <f>'Models Data'!BC9-'Models Data Old'!BC9</f>
        <v>43.47064282181509</v>
      </c>
      <c r="BD9" s="91">
        <f>'Models Data'!BD9-'Models Data Old'!BD9</f>
        <v>46.828556301555182</v>
      </c>
      <c r="BE9" s="91">
        <f>'Models Data'!BE9-'Models Data Old'!BE9</f>
        <v>48.01727426049456</v>
      </c>
      <c r="BF9" s="91">
        <f>'Models Data'!BF9-'Models Data Old'!BF9</f>
        <v>49.34735758615534</v>
      </c>
      <c r="BG9" s="91">
        <f>'Models Data'!BG9-'Models Data Old'!BG9</f>
        <v>50.101587435104193</v>
      </c>
      <c r="BH9" s="91">
        <f>'Models Data'!BH9-'Models Data Old'!BH9</f>
        <v>51.304010242179174</v>
      </c>
      <c r="BI9" s="91">
        <f>'Models Data'!BI9-'Models Data Old'!BI9</f>
        <v>52.417126228486268</v>
      </c>
      <c r="BJ9" s="91">
        <f>'Models Data'!BJ9-'Models Data Old'!BJ9</f>
        <v>54.68428881451382</v>
      </c>
      <c r="BK9" s="91">
        <f>'Models Data'!BK9-'Models Data Old'!BK9</f>
        <v>58.09510098982264</v>
      </c>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row>
    <row r="10" spans="1:94" ht="12.75" customHeight="1" x14ac:dyDescent="0.25">
      <c r="B10" s="98" t="s">
        <v>52</v>
      </c>
      <c r="G10" s="91">
        <f>'Models Data'!G10-'Models Data Old'!G10</f>
        <v>0</v>
      </c>
      <c r="H10" s="91">
        <f>'Models Data'!H10-'Models Data Old'!H10</f>
        <v>0</v>
      </c>
      <c r="I10" s="91">
        <f>'Models Data'!I10-'Models Data Old'!I10</f>
        <v>0</v>
      </c>
      <c r="J10" s="91">
        <f>'Models Data'!J10-'Models Data Old'!J10</f>
        <v>0</v>
      </c>
      <c r="K10" s="91">
        <f>'Models Data'!K10-'Models Data Old'!K10</f>
        <v>0</v>
      </c>
      <c r="L10" s="91">
        <f>'Models Data'!L10-'Models Data Old'!L10</f>
        <v>0</v>
      </c>
      <c r="M10" s="91">
        <f>'Models Data'!M10-'Models Data Old'!M10</f>
        <v>0</v>
      </c>
      <c r="N10" s="91">
        <f>'Models Data'!N10-'Models Data Old'!N10</f>
        <v>0</v>
      </c>
      <c r="O10" s="91">
        <f>'Models Data'!O10-'Models Data Old'!O10</f>
        <v>0</v>
      </c>
      <c r="P10" s="91">
        <f>'Models Data'!P10-'Models Data Old'!P10</f>
        <v>0</v>
      </c>
      <c r="Q10" s="91">
        <f>'Models Data'!Q10-'Models Data Old'!Q10</f>
        <v>0</v>
      </c>
      <c r="R10" s="91">
        <f>'Models Data'!R10-'Models Data Old'!R10</f>
        <v>0</v>
      </c>
      <c r="S10" s="91">
        <f>'Models Data'!S10-'Models Data Old'!S10</f>
        <v>0</v>
      </c>
      <c r="T10" s="91">
        <f>'Models Data'!T10-'Models Data Old'!T10</f>
        <v>0</v>
      </c>
      <c r="U10" s="91">
        <f>'Models Data'!U10-'Models Data Old'!U10</f>
        <v>0</v>
      </c>
      <c r="V10" s="91">
        <f>'Models Data'!V10-'Models Data Old'!V10</f>
        <v>0</v>
      </c>
      <c r="W10" s="91">
        <f>'Models Data'!W10-'Models Data Old'!W10</f>
        <v>0</v>
      </c>
      <c r="X10" s="91">
        <f>'Models Data'!X10-'Models Data Old'!X10</f>
        <v>0</v>
      </c>
      <c r="Y10" s="91">
        <f>'Models Data'!Y10-'Models Data Old'!Y10</f>
        <v>0</v>
      </c>
      <c r="Z10" s="91">
        <f>'Models Data'!Z10-'Models Data Old'!Z10</f>
        <v>0</v>
      </c>
      <c r="AA10" s="91">
        <f>'Models Data'!AA10-'Models Data Old'!AA10</f>
        <v>0</v>
      </c>
      <c r="AB10" s="91">
        <f>'Models Data'!AB10-'Models Data Old'!AB10</f>
        <v>0</v>
      </c>
      <c r="AC10" s="91">
        <f>'Models Data'!AC10-'Models Data Old'!AC10</f>
        <v>0</v>
      </c>
      <c r="AD10" s="91">
        <f>'Models Data'!AD10-'Models Data Old'!AD10</f>
        <v>0</v>
      </c>
      <c r="AE10" s="91">
        <f>'Models Data'!AE10-'Models Data Old'!AE10</f>
        <v>0</v>
      </c>
      <c r="AF10" s="91">
        <f>'Models Data'!AF10-'Models Data Old'!AF10</f>
        <v>0</v>
      </c>
      <c r="AG10" s="91">
        <f>'Models Data'!AG10-'Models Data Old'!AG10</f>
        <v>0</v>
      </c>
      <c r="AH10" s="91">
        <f>'Models Data'!AH10-'Models Data Old'!AH10</f>
        <v>0</v>
      </c>
      <c r="AI10" s="91">
        <f>'Models Data'!AI10-'Models Data Old'!AI10</f>
        <v>0</v>
      </c>
      <c r="AJ10" s="91">
        <f>'Models Data'!AJ10-'Models Data Old'!AJ10</f>
        <v>0</v>
      </c>
      <c r="AK10" s="91">
        <f>'Models Data'!AK10-'Models Data Old'!AK10</f>
        <v>0</v>
      </c>
      <c r="AL10" s="91">
        <f>'Models Data'!AL10-'Models Data Old'!AL10</f>
        <v>0</v>
      </c>
      <c r="AM10" s="91">
        <f>'Models Data'!AM10-'Models Data Old'!AM10</f>
        <v>0</v>
      </c>
      <c r="AN10" s="91">
        <f>'Models Data'!AN10-'Models Data Old'!AN10</f>
        <v>0</v>
      </c>
      <c r="AO10" s="91">
        <f>'Models Data'!AO10-'Models Data Old'!AO10</f>
        <v>35.22637303848569</v>
      </c>
      <c r="AP10" s="91">
        <f>'Models Data'!AP10-'Models Data Old'!AP10</f>
        <v>45.204948936769142</v>
      </c>
      <c r="AQ10" s="91">
        <f>'Models Data'!AQ10-'Models Data Old'!AQ10</f>
        <v>56.593415764267775</v>
      </c>
      <c r="AR10" s="91">
        <f>'Models Data'!AR10-'Models Data Old'!AR10</f>
        <v>70.448484734286467</v>
      </c>
      <c r="AS10" s="91">
        <f>'Models Data'!AS10-'Models Data Old'!AS10</f>
        <v>81.967832118747538</v>
      </c>
      <c r="AT10" s="91">
        <f>'Models Data'!AT10-'Models Data Old'!AT10</f>
        <v>93.643753583213766</v>
      </c>
      <c r="AU10" s="91">
        <f>'Models Data'!AU10-'Models Data Old'!AU10</f>
        <v>106.7392056436147</v>
      </c>
      <c r="AV10" s="91">
        <f>'Models Data'!AV10-'Models Data Old'!AV10</f>
        <v>119.96936259945051</v>
      </c>
      <c r="AW10" s="91">
        <f>'Models Data'!AW10-'Models Data Old'!AW10</f>
        <v>130.75346607480606</v>
      </c>
      <c r="AX10" s="91">
        <f>'Models Data'!AX10-'Models Data Old'!AX10</f>
        <v>141.38265990857508</v>
      </c>
      <c r="AY10" s="91">
        <f>'Models Data'!AY10-'Models Data Old'!AY10</f>
        <v>152.58293626312752</v>
      </c>
      <c r="AZ10" s="91">
        <f>'Models Data'!AZ10-'Models Data Old'!AZ10</f>
        <v>165.12905216739546</v>
      </c>
      <c r="BA10" s="91">
        <f>'Models Data'!BA10-'Models Data Old'!BA10</f>
        <v>181.9798233184838</v>
      </c>
      <c r="BB10" s="91">
        <f>'Models Data'!BB10-'Models Data Old'!BB10</f>
        <v>199.87027756086263</v>
      </c>
      <c r="BC10" s="91">
        <f>'Models Data'!BC10-'Models Data Old'!BC10</f>
        <v>217.27286282434943</v>
      </c>
      <c r="BD10" s="91">
        <f>'Models Data'!BD10-'Models Data Old'!BD10</f>
        <v>233.69139285900292</v>
      </c>
      <c r="BE10" s="91">
        <f>'Models Data'!BE10-'Models Data Old'!BE10</f>
        <v>246.85694552043242</v>
      </c>
      <c r="BF10" s="91">
        <f>'Models Data'!BF10-'Models Data Old'!BF10</f>
        <v>258.87172716693385</v>
      </c>
      <c r="BG10" s="91">
        <f>'Models Data'!BG10-'Models Data Old'!BG10</f>
        <v>271.24406542124416</v>
      </c>
      <c r="BH10" s="91">
        <f>'Models Data'!BH10-'Models Data Old'!BH10</f>
        <v>284.67983885495232</v>
      </c>
      <c r="BI10" s="91">
        <f>'Models Data'!BI10-'Models Data Old'!BI10</f>
        <v>297.30677920490871</v>
      </c>
      <c r="BJ10" s="91">
        <f>'Models Data'!BJ10-'Models Data Old'!BJ10</f>
        <v>307.97640496462645</v>
      </c>
      <c r="BK10" s="91">
        <f>'Models Data'!BK10-'Models Data Old'!BK10</f>
        <v>316.3969424263114</v>
      </c>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row>
    <row r="11" spans="1:94" ht="12.75" customHeight="1" x14ac:dyDescent="0.25">
      <c r="B11" s="98" t="s">
        <v>53</v>
      </c>
      <c r="G11" s="91">
        <f>'Models Data'!G11-'Models Data Old'!G11</f>
        <v>0</v>
      </c>
      <c r="H11" s="91">
        <f>'Models Data'!H11-'Models Data Old'!H11</f>
        <v>0</v>
      </c>
      <c r="I11" s="91">
        <f>'Models Data'!I11-'Models Data Old'!I11</f>
        <v>0</v>
      </c>
      <c r="J11" s="91">
        <f>'Models Data'!J11-'Models Data Old'!J11</f>
        <v>0</v>
      </c>
      <c r="K11" s="91">
        <f>'Models Data'!K11-'Models Data Old'!K11</f>
        <v>0</v>
      </c>
      <c r="L11" s="91">
        <f>'Models Data'!L11-'Models Data Old'!L11</f>
        <v>0</v>
      </c>
      <c r="M11" s="91">
        <f>'Models Data'!M11-'Models Data Old'!M11</f>
        <v>0</v>
      </c>
      <c r="N11" s="91">
        <f>'Models Data'!N11-'Models Data Old'!N11</f>
        <v>0</v>
      </c>
      <c r="O11" s="91">
        <f>'Models Data'!O11-'Models Data Old'!O11</f>
        <v>0</v>
      </c>
      <c r="P11" s="91">
        <f>'Models Data'!P11-'Models Data Old'!P11</f>
        <v>0</v>
      </c>
      <c r="Q11" s="91">
        <f>'Models Data'!Q11-'Models Data Old'!Q11</f>
        <v>0</v>
      </c>
      <c r="R11" s="91">
        <f>'Models Data'!R11-'Models Data Old'!R11</f>
        <v>0</v>
      </c>
      <c r="S11" s="91">
        <f>'Models Data'!S11-'Models Data Old'!S11</f>
        <v>0</v>
      </c>
      <c r="T11" s="91">
        <f>'Models Data'!T11-'Models Data Old'!T11</f>
        <v>0</v>
      </c>
      <c r="U11" s="91">
        <f>'Models Data'!U11-'Models Data Old'!U11</f>
        <v>0</v>
      </c>
      <c r="V11" s="91">
        <f>'Models Data'!V11-'Models Data Old'!V11</f>
        <v>0</v>
      </c>
      <c r="W11" s="91">
        <f>'Models Data'!W11-'Models Data Old'!W11</f>
        <v>0</v>
      </c>
      <c r="X11" s="91">
        <f>'Models Data'!X11-'Models Data Old'!X11</f>
        <v>0</v>
      </c>
      <c r="Y11" s="91">
        <f>'Models Data'!Y11-'Models Data Old'!Y11</f>
        <v>0</v>
      </c>
      <c r="Z11" s="91">
        <f>'Models Data'!Z11-'Models Data Old'!Z11</f>
        <v>0</v>
      </c>
      <c r="AA11" s="91">
        <f>'Models Data'!AA11-'Models Data Old'!AA11</f>
        <v>0</v>
      </c>
      <c r="AB11" s="91">
        <f>'Models Data'!AB11-'Models Data Old'!AB11</f>
        <v>0</v>
      </c>
      <c r="AC11" s="91">
        <f>'Models Data'!AC11-'Models Data Old'!AC11</f>
        <v>0</v>
      </c>
      <c r="AD11" s="91">
        <f>'Models Data'!AD11-'Models Data Old'!AD11</f>
        <v>0</v>
      </c>
      <c r="AE11" s="91">
        <f>'Models Data'!AE11-'Models Data Old'!AE11</f>
        <v>0</v>
      </c>
      <c r="AF11" s="91">
        <f>'Models Data'!AF11-'Models Data Old'!AF11</f>
        <v>0</v>
      </c>
      <c r="AG11" s="91">
        <f>'Models Data'!AG11-'Models Data Old'!AG11</f>
        <v>0</v>
      </c>
      <c r="AH11" s="91">
        <f>'Models Data'!AH11-'Models Data Old'!AH11</f>
        <v>0</v>
      </c>
      <c r="AI11" s="91">
        <f>'Models Data'!AI11-'Models Data Old'!AI11</f>
        <v>0</v>
      </c>
      <c r="AJ11" s="91">
        <f>'Models Data'!AJ11-'Models Data Old'!AJ11</f>
        <v>0</v>
      </c>
      <c r="AK11" s="91">
        <f>'Models Data'!AK11-'Models Data Old'!AK11</f>
        <v>0</v>
      </c>
      <c r="AL11" s="91">
        <f>'Models Data'!AL11-'Models Data Old'!AL11</f>
        <v>0</v>
      </c>
      <c r="AM11" s="91">
        <f>'Models Data'!AM11-'Models Data Old'!AM11</f>
        <v>0</v>
      </c>
      <c r="AN11" s="91">
        <f>'Models Data'!AN11-'Models Data Old'!AN11</f>
        <v>0</v>
      </c>
      <c r="AO11" s="91">
        <f>'Models Data'!AO11-'Models Data Old'!AO11</f>
        <v>18.292902116900677</v>
      </c>
      <c r="AP11" s="91">
        <f>'Models Data'!AP11-'Models Data Old'!AP11</f>
        <v>20.196528793102061</v>
      </c>
      <c r="AQ11" s="91">
        <f>'Models Data'!AQ11-'Models Data Old'!AQ11</f>
        <v>21.308014937004373</v>
      </c>
      <c r="AR11" s="91">
        <f>'Models Data'!AR11-'Models Data Old'!AR11</f>
        <v>22.549511128075665</v>
      </c>
      <c r="AS11" s="91">
        <f>'Models Data'!AS11-'Models Data Old'!AS11</f>
        <v>22.809115999784808</v>
      </c>
      <c r="AT11" s="91">
        <f>'Models Data'!AT11-'Models Data Old'!AT11</f>
        <v>24.570318744875749</v>
      </c>
      <c r="AU11" s="91">
        <f>'Models Data'!AU11-'Models Data Old'!AU11</f>
        <v>25.126399737498559</v>
      </c>
      <c r="AV11" s="91">
        <f>'Models Data'!AV11-'Models Data Old'!AV11</f>
        <v>24.126723737199882</v>
      </c>
      <c r="AW11" s="91">
        <f>'Models Data'!AW11-'Models Data Old'!AW11</f>
        <v>22.899453540281229</v>
      </c>
      <c r="AX11" s="91">
        <f>'Models Data'!AX11-'Models Data Old'!AX11</f>
        <v>21.256550192658324</v>
      </c>
      <c r="AY11" s="91">
        <f>'Models Data'!AY11-'Models Data Old'!AY11</f>
        <v>19.505152867167908</v>
      </c>
      <c r="AZ11" s="91">
        <f>'Models Data'!AZ11-'Models Data Old'!AZ11</f>
        <v>19.258646646800116</v>
      </c>
      <c r="BA11" s="91">
        <f>'Models Data'!BA11-'Models Data Old'!BA11</f>
        <v>20.943672782389058</v>
      </c>
      <c r="BB11" s="91">
        <f>'Models Data'!BB11-'Models Data Old'!BB11</f>
        <v>23.300867479593762</v>
      </c>
      <c r="BC11" s="91">
        <f>'Models Data'!BC11-'Models Data Old'!BC11</f>
        <v>26.241576031673503</v>
      </c>
      <c r="BD11" s="91">
        <f>'Models Data'!BD11-'Models Data Old'!BD11</f>
        <v>28.061455817405658</v>
      </c>
      <c r="BE11" s="91">
        <f>'Models Data'!BE11-'Models Data Old'!BE11</f>
        <v>29.495395134666296</v>
      </c>
      <c r="BF11" s="91">
        <f>'Models Data'!BF11-'Models Data Old'!BF11</f>
        <v>31.647634352641944</v>
      </c>
      <c r="BG11" s="91">
        <f>'Models Data'!BG11-'Models Data Old'!BG11</f>
        <v>34.186915040759686</v>
      </c>
      <c r="BH11" s="91">
        <f>'Models Data'!BH11-'Models Data Old'!BH11</f>
        <v>37.279890554369558</v>
      </c>
      <c r="BI11" s="91">
        <f>'Models Data'!BI11-'Models Data Old'!BI11</f>
        <v>40.566596244199445</v>
      </c>
      <c r="BJ11" s="91">
        <f>'Models Data'!BJ11-'Models Data Old'!BJ11</f>
        <v>44.226871413093477</v>
      </c>
      <c r="BK11" s="91">
        <f>'Models Data'!BK11-'Models Data Old'!BK11</f>
        <v>47.523044049661848</v>
      </c>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row>
    <row r="12" spans="1:94" ht="12.75" customHeight="1" x14ac:dyDescent="0.25">
      <c r="B12" s="98" t="s">
        <v>54</v>
      </c>
      <c r="G12" s="91">
        <f>'Models Data'!G12-'Models Data Old'!G12</f>
        <v>0</v>
      </c>
      <c r="H12" s="91">
        <f>'Models Data'!H12-'Models Data Old'!H12</f>
        <v>0</v>
      </c>
      <c r="I12" s="91">
        <f>'Models Data'!I12-'Models Data Old'!I12</f>
        <v>0</v>
      </c>
      <c r="J12" s="91">
        <f>'Models Data'!J12-'Models Data Old'!J12</f>
        <v>0</v>
      </c>
      <c r="K12" s="91">
        <f>'Models Data'!K12-'Models Data Old'!K12</f>
        <v>0</v>
      </c>
      <c r="L12" s="91">
        <f>'Models Data'!L12-'Models Data Old'!L12</f>
        <v>0</v>
      </c>
      <c r="M12" s="91">
        <f>'Models Data'!M12-'Models Data Old'!M12</f>
        <v>0</v>
      </c>
      <c r="N12" s="91">
        <f>'Models Data'!N12-'Models Data Old'!N12</f>
        <v>0</v>
      </c>
      <c r="O12" s="91">
        <f>'Models Data'!O12-'Models Data Old'!O12</f>
        <v>0</v>
      </c>
      <c r="P12" s="91">
        <f>'Models Data'!P12-'Models Data Old'!P12</f>
        <v>0</v>
      </c>
      <c r="Q12" s="91">
        <f>'Models Data'!Q12-'Models Data Old'!Q12</f>
        <v>0</v>
      </c>
      <c r="R12" s="91">
        <f>'Models Data'!R12-'Models Data Old'!R12</f>
        <v>0</v>
      </c>
      <c r="S12" s="91">
        <f>'Models Data'!S12-'Models Data Old'!S12</f>
        <v>0</v>
      </c>
      <c r="T12" s="91">
        <f>'Models Data'!T12-'Models Data Old'!T12</f>
        <v>0</v>
      </c>
      <c r="U12" s="91">
        <f>'Models Data'!U12-'Models Data Old'!U12</f>
        <v>0</v>
      </c>
      <c r="V12" s="91">
        <f>'Models Data'!V12-'Models Data Old'!V12</f>
        <v>0</v>
      </c>
      <c r="W12" s="91">
        <f>'Models Data'!W12-'Models Data Old'!W12</f>
        <v>0</v>
      </c>
      <c r="X12" s="91">
        <f>'Models Data'!X12-'Models Data Old'!X12</f>
        <v>0</v>
      </c>
      <c r="Y12" s="91">
        <f>'Models Data'!Y12-'Models Data Old'!Y12</f>
        <v>0</v>
      </c>
      <c r="Z12" s="91">
        <f>'Models Data'!Z12-'Models Data Old'!Z12</f>
        <v>0</v>
      </c>
      <c r="AA12" s="91">
        <f>'Models Data'!AA12-'Models Data Old'!AA12</f>
        <v>0</v>
      </c>
      <c r="AB12" s="91">
        <f>'Models Data'!AB12-'Models Data Old'!AB12</f>
        <v>0</v>
      </c>
      <c r="AC12" s="91">
        <f>'Models Data'!AC12-'Models Data Old'!AC12</f>
        <v>0</v>
      </c>
      <c r="AD12" s="91">
        <f>'Models Data'!AD12-'Models Data Old'!AD12</f>
        <v>0</v>
      </c>
      <c r="AE12" s="91">
        <f>'Models Data'!AE12-'Models Data Old'!AE12</f>
        <v>0</v>
      </c>
      <c r="AF12" s="91">
        <f>'Models Data'!AF12-'Models Data Old'!AF12</f>
        <v>0</v>
      </c>
      <c r="AG12" s="91">
        <f>'Models Data'!AG12-'Models Data Old'!AG12</f>
        <v>0</v>
      </c>
      <c r="AH12" s="91">
        <f>'Models Data'!AH12-'Models Data Old'!AH12</f>
        <v>0</v>
      </c>
      <c r="AI12" s="91">
        <f>'Models Data'!AI12-'Models Data Old'!AI12</f>
        <v>0</v>
      </c>
      <c r="AJ12" s="91">
        <f>'Models Data'!AJ12-'Models Data Old'!AJ12</f>
        <v>0</v>
      </c>
      <c r="AK12" s="91">
        <f>'Models Data'!AK12-'Models Data Old'!AK12</f>
        <v>0</v>
      </c>
      <c r="AL12" s="91">
        <f>'Models Data'!AL12-'Models Data Old'!AL12</f>
        <v>0</v>
      </c>
      <c r="AM12" s="91">
        <f>'Models Data'!AM12-'Models Data Old'!AM12</f>
        <v>0</v>
      </c>
      <c r="AN12" s="91">
        <f>'Models Data'!AN12-'Models Data Old'!AN12</f>
        <v>0</v>
      </c>
      <c r="AO12" s="91">
        <f>'Models Data'!AO12-'Models Data Old'!AO12</f>
        <v>0.82220345129996986</v>
      </c>
      <c r="AP12" s="91">
        <f>'Models Data'!AP12-'Models Data Old'!AP12</f>
        <v>3.2789732655993475</v>
      </c>
      <c r="AQ12" s="91">
        <f>'Models Data'!AQ12-'Models Data Old'!AQ12</f>
        <v>4.1380504930006055</v>
      </c>
      <c r="AR12" s="91">
        <f>'Models Data'!AR12-'Models Data Old'!AR12</f>
        <v>5.9533674142346626</v>
      </c>
      <c r="AS12" s="91">
        <f>'Models Data'!AS12-'Models Data Old'!AS12</f>
        <v>8.4892969876640336</v>
      </c>
      <c r="AT12" s="91">
        <f>'Models Data'!AT12-'Models Data Old'!AT12</f>
        <v>10.002538354096714</v>
      </c>
      <c r="AU12" s="91">
        <f>'Models Data'!AU12-'Models Data Old'!AU12</f>
        <v>9.3893907453081056</v>
      </c>
      <c r="AV12" s="91">
        <f>'Models Data'!AV12-'Models Data Old'!AV12</f>
        <v>8.2717594846742486</v>
      </c>
      <c r="AW12" s="91">
        <f>'Models Data'!AW12-'Models Data Old'!AW12</f>
        <v>7.7754701289985633</v>
      </c>
      <c r="AX12" s="91">
        <f>'Models Data'!AX12-'Models Data Old'!AX12</f>
        <v>8.3799121978969424</v>
      </c>
      <c r="AY12" s="91">
        <f>'Models Data'!AY12-'Models Data Old'!AY12</f>
        <v>10.499676102084095</v>
      </c>
      <c r="AZ12" s="91">
        <f>'Models Data'!AZ12-'Models Data Old'!AZ12</f>
        <v>12.76206610657573</v>
      </c>
      <c r="BA12" s="91">
        <f>'Models Data'!BA12-'Models Data Old'!BA12</f>
        <v>14.266158908217221</v>
      </c>
      <c r="BB12" s="91">
        <f>'Models Data'!BB12-'Models Data Old'!BB12</f>
        <v>15.220672760833168</v>
      </c>
      <c r="BC12" s="91">
        <f>'Models Data'!BC12-'Models Data Old'!BC12</f>
        <v>15.948255483344724</v>
      </c>
      <c r="BD12" s="91">
        <f>'Models Data'!BD12-'Models Data Old'!BD12</f>
        <v>16.870941555759828</v>
      </c>
      <c r="BE12" s="91">
        <f>'Models Data'!BE12-'Models Data Old'!BE12</f>
        <v>18.397155593838761</v>
      </c>
      <c r="BF12" s="91">
        <f>'Models Data'!BF12-'Models Data Old'!BF12</f>
        <v>19.838089151314193</v>
      </c>
      <c r="BG12" s="91">
        <f>'Models Data'!BG12-'Models Data Old'!BG12</f>
        <v>21.046168517013143</v>
      </c>
      <c r="BH12" s="91">
        <f>'Models Data'!BH12-'Models Data Old'!BH12</f>
        <v>21.459459324796057</v>
      </c>
      <c r="BI12" s="91">
        <f>'Models Data'!BI12-'Models Data Old'!BI12</f>
        <v>20.748707594610551</v>
      </c>
      <c r="BJ12" s="91">
        <f>'Models Data'!BJ12-'Models Data Old'!BJ12</f>
        <v>20.270983262032928</v>
      </c>
      <c r="BK12" s="91">
        <f>'Models Data'!BK12-'Models Data Old'!BK12</f>
        <v>20.394353256338491</v>
      </c>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row>
    <row r="13" spans="1:94" ht="12.75" customHeight="1" x14ac:dyDescent="0.25">
      <c r="B13" s="98" t="s">
        <v>55</v>
      </c>
      <c r="G13" s="91">
        <f>'Models Data'!G13-'Models Data Old'!G13</f>
        <v>0</v>
      </c>
      <c r="H13" s="91">
        <f>'Models Data'!H13-'Models Data Old'!H13</f>
        <v>0</v>
      </c>
      <c r="I13" s="91">
        <f>'Models Data'!I13-'Models Data Old'!I13</f>
        <v>0</v>
      </c>
      <c r="J13" s="91">
        <f>'Models Data'!J13-'Models Data Old'!J13</f>
        <v>0</v>
      </c>
      <c r="K13" s="91">
        <f>'Models Data'!K13-'Models Data Old'!K13</f>
        <v>0</v>
      </c>
      <c r="L13" s="91">
        <f>'Models Data'!L13-'Models Data Old'!L13</f>
        <v>0</v>
      </c>
      <c r="M13" s="91">
        <f>'Models Data'!M13-'Models Data Old'!M13</f>
        <v>0</v>
      </c>
      <c r="N13" s="91">
        <f>'Models Data'!N13-'Models Data Old'!N13</f>
        <v>0</v>
      </c>
      <c r="O13" s="91">
        <f>'Models Data'!O13-'Models Data Old'!O13</f>
        <v>0</v>
      </c>
      <c r="P13" s="91">
        <f>'Models Data'!P13-'Models Data Old'!P13</f>
        <v>0</v>
      </c>
      <c r="Q13" s="91">
        <f>'Models Data'!Q13-'Models Data Old'!Q13</f>
        <v>0</v>
      </c>
      <c r="R13" s="91">
        <f>'Models Data'!R13-'Models Data Old'!R13</f>
        <v>0</v>
      </c>
      <c r="S13" s="91">
        <f>'Models Data'!S13-'Models Data Old'!S13</f>
        <v>0</v>
      </c>
      <c r="T13" s="91">
        <f>'Models Data'!T13-'Models Data Old'!T13</f>
        <v>0</v>
      </c>
      <c r="U13" s="91">
        <f>'Models Data'!U13-'Models Data Old'!U13</f>
        <v>0</v>
      </c>
      <c r="V13" s="91">
        <f>'Models Data'!V13-'Models Data Old'!V13</f>
        <v>0</v>
      </c>
      <c r="W13" s="91">
        <f>'Models Data'!W13-'Models Data Old'!W13</f>
        <v>0</v>
      </c>
      <c r="X13" s="91">
        <f>'Models Data'!X13-'Models Data Old'!X13</f>
        <v>0</v>
      </c>
      <c r="Y13" s="91">
        <f>'Models Data'!Y13-'Models Data Old'!Y13</f>
        <v>0</v>
      </c>
      <c r="Z13" s="91">
        <f>'Models Data'!Z13-'Models Data Old'!Z13</f>
        <v>0</v>
      </c>
      <c r="AA13" s="91">
        <f>'Models Data'!AA13-'Models Data Old'!AA13</f>
        <v>0</v>
      </c>
      <c r="AB13" s="91">
        <f>'Models Data'!AB13-'Models Data Old'!AB13</f>
        <v>0</v>
      </c>
      <c r="AC13" s="91">
        <f>'Models Data'!AC13-'Models Data Old'!AC13</f>
        <v>0</v>
      </c>
      <c r="AD13" s="91">
        <f>'Models Data'!AD13-'Models Data Old'!AD13</f>
        <v>0</v>
      </c>
      <c r="AE13" s="91">
        <f>'Models Data'!AE13-'Models Data Old'!AE13</f>
        <v>0</v>
      </c>
      <c r="AF13" s="91">
        <f>'Models Data'!AF13-'Models Data Old'!AF13</f>
        <v>0</v>
      </c>
      <c r="AG13" s="91">
        <f>'Models Data'!AG13-'Models Data Old'!AG13</f>
        <v>0</v>
      </c>
      <c r="AH13" s="91">
        <f>'Models Data'!AH13-'Models Data Old'!AH13</f>
        <v>0</v>
      </c>
      <c r="AI13" s="91">
        <f>'Models Data'!AI13-'Models Data Old'!AI13</f>
        <v>0</v>
      </c>
      <c r="AJ13" s="91">
        <f>'Models Data'!AJ13-'Models Data Old'!AJ13</f>
        <v>0</v>
      </c>
      <c r="AK13" s="91">
        <f>'Models Data'!AK13-'Models Data Old'!AK13</f>
        <v>0</v>
      </c>
      <c r="AL13" s="91">
        <f>'Models Data'!AL13-'Models Data Old'!AL13</f>
        <v>0</v>
      </c>
      <c r="AM13" s="91">
        <f>'Models Data'!AM13-'Models Data Old'!AM13</f>
        <v>0</v>
      </c>
      <c r="AN13" s="91">
        <f>'Models Data'!AN13-'Models Data Old'!AN13</f>
        <v>0</v>
      </c>
      <c r="AO13" s="91">
        <f>'Models Data'!AO13-'Models Data Old'!AO13</f>
        <v>-5.0277871674006747</v>
      </c>
      <c r="AP13" s="91">
        <f>'Models Data'!AP13-'Models Data Old'!AP13</f>
        <v>-0.57683397950268045</v>
      </c>
      <c r="AQ13" s="91">
        <f>'Models Data'!AQ13-'Models Data Old'!AQ13</f>
        <v>0.58486083799880362</v>
      </c>
      <c r="AR13" s="91">
        <f>'Models Data'!AR13-'Models Data Old'!AR13</f>
        <v>2.8042429775091477</v>
      </c>
      <c r="AS13" s="91">
        <f>'Models Data'!AS13-'Models Data Old'!AS13</f>
        <v>-1.5408057335625926</v>
      </c>
      <c r="AT13" s="91">
        <f>'Models Data'!AT13-'Models Data Old'!AT13</f>
        <v>-0.36743693648668341</v>
      </c>
      <c r="AU13" s="91">
        <f>'Models Data'!AU13-'Models Data Old'!AU13</f>
        <v>7.7962073680610047</v>
      </c>
      <c r="AV13" s="91">
        <f>'Models Data'!AV13-'Models Data Old'!AV13</f>
        <v>10.411057773301309</v>
      </c>
      <c r="AW13" s="91">
        <f>'Models Data'!AW13-'Models Data Old'!AW13</f>
        <v>11.300573047274156</v>
      </c>
      <c r="AX13" s="91">
        <f>'Models Data'!AX13-'Models Data Old'!AX13</f>
        <v>11.01408029780805</v>
      </c>
      <c r="AY13" s="91">
        <f>'Models Data'!AY13-'Models Data Old'!AY13</f>
        <v>14.200961916078995</v>
      </c>
      <c r="AZ13" s="91">
        <f>'Models Data'!AZ13-'Models Data Old'!AZ13</f>
        <v>16.897530774904226</v>
      </c>
      <c r="BA13" s="91">
        <f>'Models Data'!BA13-'Models Data Old'!BA13</f>
        <v>19.013483156258189</v>
      </c>
      <c r="BB13" s="91">
        <f>'Models Data'!BB13-'Models Data Old'!BB13</f>
        <v>15.21746542538358</v>
      </c>
      <c r="BC13" s="91">
        <f>'Models Data'!BC13-'Models Data Old'!BC13</f>
        <v>10.816801575082991</v>
      </c>
      <c r="BD13" s="91">
        <f>'Models Data'!BD13-'Models Data Old'!BD13</f>
        <v>8.7387414605568665</v>
      </c>
      <c r="BE13" s="91">
        <f>'Models Data'!BE13-'Models Data Old'!BE13</f>
        <v>7.2428555636201963</v>
      </c>
      <c r="BF13" s="91">
        <f>'Models Data'!BF13-'Models Data Old'!BF13</f>
        <v>6.6098984255568212</v>
      </c>
      <c r="BG13" s="91">
        <f>'Models Data'!BG13-'Models Data Old'!BG13</f>
        <v>4.8473267534186562</v>
      </c>
      <c r="BH13" s="91">
        <f>'Models Data'!BH13-'Models Data Old'!BH13</f>
        <v>3.539880985182208</v>
      </c>
      <c r="BI13" s="91">
        <f>'Models Data'!BI13-'Models Data Old'!BI13</f>
        <v>1.8864399590379435</v>
      </c>
      <c r="BJ13" s="91">
        <f>'Models Data'!BJ13-'Models Data Old'!BJ13</f>
        <v>1.4861329126392775</v>
      </c>
      <c r="BK13" s="91">
        <f>'Models Data'!BK13-'Models Data Old'!BK13</f>
        <v>1.675271715713734</v>
      </c>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row>
    <row r="14" spans="1:94" ht="12.75" customHeight="1" x14ac:dyDescent="0.25">
      <c r="B14" s="98" t="s">
        <v>59</v>
      </c>
      <c r="G14" s="91">
        <f>'Models Data'!G14-'Models Data Old'!G14</f>
        <v>0</v>
      </c>
      <c r="H14" s="91">
        <f>'Models Data'!H14-'Models Data Old'!H14</f>
        <v>0</v>
      </c>
      <c r="I14" s="91">
        <f>'Models Data'!I14-'Models Data Old'!I14</f>
        <v>0</v>
      </c>
      <c r="J14" s="91">
        <f>'Models Data'!J14-'Models Data Old'!J14</f>
        <v>0</v>
      </c>
      <c r="K14" s="91">
        <f>'Models Data'!K14-'Models Data Old'!K14</f>
        <v>0</v>
      </c>
      <c r="L14" s="91">
        <f>'Models Data'!L14-'Models Data Old'!L14</f>
        <v>0</v>
      </c>
      <c r="M14" s="91">
        <f>'Models Data'!M14-'Models Data Old'!M14</f>
        <v>0</v>
      </c>
      <c r="N14" s="91">
        <f>'Models Data'!N14-'Models Data Old'!N14</f>
        <v>0</v>
      </c>
      <c r="O14" s="91">
        <f>'Models Data'!O14-'Models Data Old'!O14</f>
        <v>0</v>
      </c>
      <c r="P14" s="91">
        <f>'Models Data'!P14-'Models Data Old'!P14</f>
        <v>0</v>
      </c>
      <c r="Q14" s="91">
        <f>'Models Data'!Q14-'Models Data Old'!Q14</f>
        <v>0</v>
      </c>
      <c r="R14" s="91">
        <f>'Models Data'!R14-'Models Data Old'!R14</f>
        <v>0</v>
      </c>
      <c r="S14" s="91">
        <f>'Models Data'!S14-'Models Data Old'!S14</f>
        <v>0</v>
      </c>
      <c r="T14" s="91">
        <f>'Models Data'!T14-'Models Data Old'!T14</f>
        <v>0</v>
      </c>
      <c r="U14" s="91">
        <f>'Models Data'!U14-'Models Data Old'!U14</f>
        <v>0</v>
      </c>
      <c r="V14" s="91">
        <f>'Models Data'!V14-'Models Data Old'!V14</f>
        <v>0</v>
      </c>
      <c r="W14" s="91">
        <f>'Models Data'!W14-'Models Data Old'!W14</f>
        <v>0</v>
      </c>
      <c r="X14" s="91">
        <f>'Models Data'!X14-'Models Data Old'!X14</f>
        <v>0</v>
      </c>
      <c r="Y14" s="91">
        <f>'Models Data'!Y14-'Models Data Old'!Y14</f>
        <v>0</v>
      </c>
      <c r="Z14" s="91">
        <f>'Models Data'!Z14-'Models Data Old'!Z14</f>
        <v>0</v>
      </c>
      <c r="AA14" s="91">
        <f>'Models Data'!AA14-'Models Data Old'!AA14</f>
        <v>0</v>
      </c>
      <c r="AB14" s="91">
        <f>'Models Data'!AB14-'Models Data Old'!AB14</f>
        <v>0</v>
      </c>
      <c r="AC14" s="91">
        <f>'Models Data'!AC14-'Models Data Old'!AC14</f>
        <v>0</v>
      </c>
      <c r="AD14" s="91">
        <f>'Models Data'!AD14-'Models Data Old'!AD14</f>
        <v>0</v>
      </c>
      <c r="AE14" s="91">
        <f>'Models Data'!AE14-'Models Data Old'!AE14</f>
        <v>0</v>
      </c>
      <c r="AF14" s="91">
        <f>'Models Data'!AF14-'Models Data Old'!AF14</f>
        <v>0</v>
      </c>
      <c r="AG14" s="91">
        <f>'Models Data'!AG14-'Models Data Old'!AG14</f>
        <v>0</v>
      </c>
      <c r="AH14" s="91">
        <f>'Models Data'!AH14-'Models Data Old'!AH14</f>
        <v>0</v>
      </c>
      <c r="AI14" s="91">
        <f>'Models Data'!AI14-'Models Data Old'!AI14</f>
        <v>0</v>
      </c>
      <c r="AJ14" s="91">
        <f>'Models Data'!AJ14-'Models Data Old'!AJ14</f>
        <v>0</v>
      </c>
      <c r="AK14" s="91">
        <f>'Models Data'!AK14-'Models Data Old'!AK14</f>
        <v>0</v>
      </c>
      <c r="AL14" s="91">
        <f>'Models Data'!AL14-'Models Data Old'!AL14</f>
        <v>0</v>
      </c>
      <c r="AM14" s="91">
        <f>'Models Data'!AM14-'Models Data Old'!AM14</f>
        <v>0</v>
      </c>
      <c r="AN14" s="91">
        <f>'Models Data'!AN14-'Models Data Old'!AN14</f>
        <v>0</v>
      </c>
      <c r="AO14" s="91">
        <f>'Models Data'!AO14-'Models Data Old'!AO14</f>
        <v>21.416364026600149</v>
      </c>
      <c r="AP14" s="91">
        <f>'Models Data'!AP14-'Models Data Old'!AP14</f>
        <v>33.690597635201811</v>
      </c>
      <c r="AQ14" s="91">
        <f>'Models Data'!AQ14-'Models Data Old'!AQ14</f>
        <v>43.395444200117595</v>
      </c>
      <c r="AR14" s="91">
        <f>'Models Data'!AR14-'Models Data Old'!AR14</f>
        <v>49.829225865007629</v>
      </c>
      <c r="AS14" s="91">
        <f>'Models Data'!AS14-'Models Data Old'!AS14</f>
        <v>55.505143197951725</v>
      </c>
      <c r="AT14" s="91">
        <f>'Models Data'!AT14-'Models Data Old'!AT14</f>
        <v>63.856526003911426</v>
      </c>
      <c r="AU14" s="91">
        <f>'Models Data'!AU14-'Models Data Old'!AU14</f>
        <v>73.216429979668192</v>
      </c>
      <c r="AV14" s="91">
        <f>'Models Data'!AV14-'Models Data Old'!AV14</f>
        <v>83.491351887041787</v>
      </c>
      <c r="AW14" s="91">
        <f>'Models Data'!AW14-'Models Data Old'!AW14</f>
        <v>93.926804862274253</v>
      </c>
      <c r="AX14" s="91">
        <f>'Models Data'!AX14-'Models Data Old'!AX14</f>
        <v>100.99300019862619</v>
      </c>
      <c r="AY14" s="91">
        <f>'Models Data'!AY14-'Models Data Old'!AY14</f>
        <v>108.34835145492389</v>
      </c>
      <c r="AZ14" s="91">
        <f>'Models Data'!AZ14-'Models Data Old'!AZ14</f>
        <v>115.46603907709482</v>
      </c>
      <c r="BA14" s="91">
        <f>'Models Data'!BA14-'Models Data Old'!BA14</f>
        <v>120.89865758327278</v>
      </c>
      <c r="BB14" s="91">
        <f>'Models Data'!BB14-'Models Data Old'!BB14</f>
        <v>123.669944745046</v>
      </c>
      <c r="BC14" s="91">
        <f>'Models Data'!BC14-'Models Data Old'!BC14</f>
        <v>126.84480901840493</v>
      </c>
      <c r="BD14" s="91">
        <f>'Models Data'!BD14-'Models Data Old'!BD14</f>
        <v>129.84857160751687</v>
      </c>
      <c r="BE14" s="91">
        <f>'Models Data'!BE14-'Models Data Old'!BE14</f>
        <v>133.13399875015637</v>
      </c>
      <c r="BF14" s="91">
        <f>'Models Data'!BF14-'Models Data Old'!BF14</f>
        <v>134.76478403044621</v>
      </c>
      <c r="BG14" s="91">
        <f>'Models Data'!BG14-'Models Data Old'!BG14</f>
        <v>135.43037668162583</v>
      </c>
      <c r="BH14" s="91">
        <f>'Models Data'!BH14-'Models Data Old'!BH14</f>
        <v>134.1513317607787</v>
      </c>
      <c r="BI14" s="91">
        <f>'Models Data'!BI14-'Models Data Old'!BI14</f>
        <v>133.83436287756581</v>
      </c>
      <c r="BJ14" s="91">
        <f>'Models Data'!BJ14-'Models Data Old'!BJ14</f>
        <v>133.15181750288627</v>
      </c>
      <c r="BK14" s="91">
        <f>'Models Data'!BK14-'Models Data Old'!BK14</f>
        <v>132.34051088221838</v>
      </c>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row>
    <row r="15" spans="1:94" ht="12.75" customHeight="1" x14ac:dyDescent="0.25">
      <c r="B15" s="98" t="s">
        <v>60</v>
      </c>
      <c r="C15" s="91">
        <f>'Models Data'!C15-'Models Data Old'!C15</f>
        <v>0</v>
      </c>
      <c r="D15" s="91">
        <f>'Models Data'!D15-'Models Data Old'!D15</f>
        <v>0</v>
      </c>
      <c r="E15" s="91">
        <f>'Models Data'!E15-'Models Data Old'!E15</f>
        <v>0</v>
      </c>
      <c r="F15" s="91">
        <f>'Models Data'!F15-'Models Data Old'!F15</f>
        <v>0</v>
      </c>
      <c r="G15" s="91">
        <f>'Models Data'!G15-'Models Data Old'!G15</f>
        <v>0</v>
      </c>
      <c r="H15" s="91">
        <f>'Models Data'!H15-'Models Data Old'!H15</f>
        <v>0</v>
      </c>
      <c r="I15" s="91">
        <f>'Models Data'!I15-'Models Data Old'!I15</f>
        <v>0</v>
      </c>
      <c r="J15" s="91">
        <f>'Models Data'!J15-'Models Data Old'!J15</f>
        <v>0</v>
      </c>
      <c r="K15" s="91">
        <f>'Models Data'!K15-'Models Data Old'!K15</f>
        <v>0</v>
      </c>
      <c r="L15" s="91">
        <f>'Models Data'!L15-'Models Data Old'!L15</f>
        <v>0</v>
      </c>
      <c r="M15" s="91">
        <f>'Models Data'!M15-'Models Data Old'!M15</f>
        <v>0</v>
      </c>
      <c r="N15" s="91">
        <f>'Models Data'!N15-'Models Data Old'!N15</f>
        <v>0</v>
      </c>
      <c r="O15" s="91">
        <f>'Models Data'!O15-'Models Data Old'!O15</f>
        <v>0</v>
      </c>
      <c r="P15" s="91">
        <f>'Models Data'!P15-'Models Data Old'!P15</f>
        <v>0</v>
      </c>
      <c r="Q15" s="91">
        <f>'Models Data'!Q15-'Models Data Old'!Q15</f>
        <v>0</v>
      </c>
      <c r="R15" s="91">
        <f>'Models Data'!R15-'Models Data Old'!R15</f>
        <v>0</v>
      </c>
      <c r="S15" s="91">
        <f>'Models Data'!S15-'Models Data Old'!S15</f>
        <v>0</v>
      </c>
      <c r="T15" s="91">
        <f>'Models Data'!T15-'Models Data Old'!T15</f>
        <v>0</v>
      </c>
      <c r="U15" s="91">
        <f>'Models Data'!U15-'Models Data Old'!U15</f>
        <v>0</v>
      </c>
      <c r="V15" s="91">
        <f>'Models Data'!V15-'Models Data Old'!V15</f>
        <v>0</v>
      </c>
      <c r="W15" s="91">
        <f>'Models Data'!W15-'Models Data Old'!W15</f>
        <v>0</v>
      </c>
      <c r="X15" s="91">
        <f>'Models Data'!X15-'Models Data Old'!X15</f>
        <v>0</v>
      </c>
      <c r="Y15" s="91">
        <f>'Models Data'!Y15-'Models Data Old'!Y15</f>
        <v>0</v>
      </c>
      <c r="Z15" s="91">
        <f>'Models Data'!Z15-'Models Data Old'!Z15</f>
        <v>0</v>
      </c>
      <c r="AA15" s="91">
        <f>'Models Data'!AA15-'Models Data Old'!AA15</f>
        <v>0</v>
      </c>
      <c r="AB15" s="91">
        <f>'Models Data'!AB15-'Models Data Old'!AB15</f>
        <v>0</v>
      </c>
      <c r="AC15" s="91">
        <f>'Models Data'!AC15-'Models Data Old'!AC15</f>
        <v>0</v>
      </c>
      <c r="AD15" s="91">
        <f>'Models Data'!AD15-'Models Data Old'!AD15</f>
        <v>0</v>
      </c>
      <c r="AE15" s="91">
        <f>'Models Data'!AE15-'Models Data Old'!AE15</f>
        <v>0</v>
      </c>
      <c r="AF15" s="91">
        <f>'Models Data'!AF15-'Models Data Old'!AF15</f>
        <v>0</v>
      </c>
      <c r="AG15" s="91">
        <f>'Models Data'!AG15-'Models Data Old'!AG15</f>
        <v>0</v>
      </c>
      <c r="AH15" s="91">
        <f>'Models Data'!AH15-'Models Data Old'!AH15</f>
        <v>0</v>
      </c>
      <c r="AI15" s="91">
        <f>'Models Data'!AI15-'Models Data Old'!AI15</f>
        <v>0</v>
      </c>
      <c r="AJ15" s="91">
        <f>'Models Data'!AJ15-'Models Data Old'!AJ15</f>
        <v>0</v>
      </c>
      <c r="AK15" s="91">
        <f>'Models Data'!AK15-'Models Data Old'!AK15</f>
        <v>0</v>
      </c>
      <c r="AL15" s="91">
        <f>'Models Data'!AL15-'Models Data Old'!AL15</f>
        <v>0</v>
      </c>
      <c r="AM15" s="91">
        <f>'Models Data'!AM15-'Models Data Old'!AM15</f>
        <v>0</v>
      </c>
      <c r="AN15" s="91">
        <f>'Models Data'!AN15-'Models Data Old'!AN15</f>
        <v>0</v>
      </c>
      <c r="AO15" s="91">
        <f>'Models Data'!AO15-'Models Data Old'!AO15</f>
        <v>451.00174875765515</v>
      </c>
      <c r="AP15" s="91">
        <f>'Models Data'!AP15-'Models Data Old'!AP15</f>
        <v>588.09172084619058</v>
      </c>
      <c r="AQ15" s="91">
        <f>'Models Data'!AQ15-'Models Data Old'!AQ15</f>
        <v>686.20287996451952</v>
      </c>
      <c r="AR15" s="91">
        <f>'Models Data'!AR15-'Models Data Old'!AR15</f>
        <v>809.94922981417039</v>
      </c>
      <c r="AS15" s="91">
        <f>'Models Data'!AS15-'Models Data Old'!AS15</f>
        <v>914.55907721923722</v>
      </c>
      <c r="AT15" s="91">
        <f>'Models Data'!AT15-'Models Data Old'!AT15</f>
        <v>1042.1137655760831</v>
      </c>
      <c r="AU15" s="91">
        <f>'Models Data'!AU15-'Models Data Old'!AU15</f>
        <v>1184.9189819766179</v>
      </c>
      <c r="AV15" s="91">
        <f>'Models Data'!AV15-'Models Data Old'!AV15</f>
        <v>1316.9026871526439</v>
      </c>
      <c r="AW15" s="91">
        <f>'Models Data'!AW15-'Models Data Old'!AW15</f>
        <v>1441.6714434550959</v>
      </c>
      <c r="AX15" s="91">
        <f>'Models Data'!AX15-'Models Data Old'!AX15</f>
        <v>1572.7154096332379</v>
      </c>
      <c r="AY15" s="91">
        <f>'Models Data'!AY15-'Models Data Old'!AY15</f>
        <v>1709.9205164681043</v>
      </c>
      <c r="AZ15" s="91">
        <f>'Models Data'!AZ15-'Models Data Old'!AZ15</f>
        <v>1849.4150662001048</v>
      </c>
      <c r="BA15" s="91">
        <f>'Models Data'!BA15-'Models Data Old'!BA15</f>
        <v>2001.8341993113427</v>
      </c>
      <c r="BB15" s="91">
        <f>'Models Data'!BB15-'Models Data Old'!BB15</f>
        <v>2135.7099758927652</v>
      </c>
      <c r="BC15" s="91">
        <f>'Models Data'!BC15-'Models Data Old'!BC15</f>
        <v>2260.6166296480806</v>
      </c>
      <c r="BD15" s="91">
        <f>'Models Data'!BD15-'Models Data Old'!BD15</f>
        <v>2385.0211490908114</v>
      </c>
      <c r="BE15" s="91">
        <f>'Models Data'!BE15-'Models Data Old'!BE15</f>
        <v>2506.3119788659606</v>
      </c>
      <c r="BF15" s="91">
        <f>'Models Data'!BF15-'Models Data Old'!BF15</f>
        <v>2621.7216348831862</v>
      </c>
      <c r="BG15" s="91">
        <f>'Models Data'!BG15-'Models Data Old'!BG15</f>
        <v>2731.825450928809</v>
      </c>
      <c r="BH15" s="91">
        <f>'Models Data'!BH15-'Models Data Old'!BH15</f>
        <v>2844.212636186181</v>
      </c>
      <c r="BI15" s="91">
        <f>'Models Data'!BI15-'Models Data Old'!BI15</f>
        <v>2950.5730820466852</v>
      </c>
      <c r="BJ15" s="91">
        <f>'Models Data'!BJ15-'Models Data Old'!BJ15</f>
        <v>3050.723793710953</v>
      </c>
      <c r="BK15" s="91">
        <f>'Models Data'!BK15-'Models Data Old'!BK15</f>
        <v>3145.9543006591994</v>
      </c>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row>
    <row r="16" spans="1:94" ht="12.75" customHeight="1" x14ac:dyDescent="0.2">
      <c r="A16" s="96"/>
    </row>
    <row r="17" spans="1:94" ht="12.75" customHeight="1" x14ac:dyDescent="0.2">
      <c r="A17" s="96"/>
      <c r="CB17" s="91"/>
      <c r="CC17" s="91"/>
      <c r="CD17" s="91"/>
      <c r="CE17" s="91"/>
      <c r="CF17" s="91"/>
      <c r="CG17" s="91"/>
      <c r="CH17" s="91"/>
      <c r="CI17" s="91"/>
      <c r="CJ17" s="91"/>
      <c r="CK17" s="91"/>
      <c r="CL17" s="91"/>
      <c r="CM17" s="91"/>
      <c r="CN17" s="91"/>
      <c r="CO17" s="91"/>
      <c r="CP17" s="91"/>
    </row>
    <row r="18" spans="1:94" ht="12.75" customHeight="1" x14ac:dyDescent="0.2">
      <c r="A18" s="96"/>
      <c r="CB18" s="91"/>
      <c r="CC18" s="91"/>
      <c r="CD18" s="91"/>
      <c r="CE18" s="91"/>
      <c r="CF18" s="91"/>
      <c r="CG18" s="91"/>
      <c r="CH18" s="91"/>
      <c r="CI18" s="91"/>
      <c r="CJ18" s="91"/>
      <c r="CK18" s="91"/>
      <c r="CL18" s="91"/>
      <c r="CM18" s="91"/>
      <c r="CN18" s="91"/>
      <c r="CO18" s="91"/>
      <c r="CP18" s="91"/>
    </row>
    <row r="19" spans="1:94" ht="12.75" customHeight="1" x14ac:dyDescent="0.2">
      <c r="A19" s="96"/>
      <c r="CB19" s="91"/>
      <c r="CC19" s="91"/>
      <c r="CD19" s="91"/>
      <c r="CE19" s="91"/>
      <c r="CF19" s="91"/>
      <c r="CG19" s="91"/>
      <c r="CH19" s="91"/>
      <c r="CI19" s="91"/>
      <c r="CJ19" s="91"/>
      <c r="CK19" s="91"/>
      <c r="CL19" s="91"/>
      <c r="CM19" s="91"/>
      <c r="CN19" s="91"/>
      <c r="CO19" s="91"/>
      <c r="CP19" s="91"/>
    </row>
    <row r="20" spans="1:94" ht="12.75" customHeight="1" x14ac:dyDescent="0.2">
      <c r="A20" s="96"/>
      <c r="CB20" s="91"/>
      <c r="CC20" s="91"/>
      <c r="CD20" s="91"/>
      <c r="CE20" s="91"/>
      <c r="CF20" s="91"/>
      <c r="CG20" s="91"/>
      <c r="CH20" s="91"/>
      <c r="CI20" s="91"/>
      <c r="CJ20" s="91"/>
      <c r="CK20" s="91"/>
      <c r="CL20" s="91"/>
      <c r="CM20" s="91"/>
      <c r="CN20" s="91"/>
      <c r="CO20" s="91"/>
      <c r="CP20" s="91"/>
    </row>
    <row r="21" spans="1:94" ht="12.75" customHeight="1" x14ac:dyDescent="0.2">
      <c r="A21" s="96"/>
      <c r="CB21" s="91"/>
      <c r="CC21" s="91"/>
      <c r="CD21" s="91"/>
      <c r="CE21" s="91"/>
      <c r="CF21" s="91"/>
      <c r="CG21" s="91"/>
      <c r="CH21" s="91"/>
      <c r="CI21" s="91"/>
      <c r="CJ21" s="91"/>
      <c r="CK21" s="91"/>
      <c r="CL21" s="91"/>
      <c r="CM21" s="91"/>
      <c r="CN21" s="91"/>
      <c r="CO21" s="91"/>
      <c r="CP21" s="91"/>
    </row>
    <row r="22" spans="1:94" ht="12.75" customHeight="1" x14ac:dyDescent="0.2">
      <c r="A22" s="96"/>
      <c r="CB22" s="91"/>
      <c r="CC22" s="91"/>
      <c r="CD22" s="91"/>
      <c r="CE22" s="91"/>
      <c r="CF22" s="91"/>
      <c r="CG22" s="91"/>
      <c r="CH22" s="91"/>
      <c r="CI22" s="91"/>
      <c r="CJ22" s="91"/>
      <c r="CK22" s="91"/>
      <c r="CL22" s="91"/>
      <c r="CM22" s="91"/>
      <c r="CN22" s="91"/>
      <c r="CO22" s="91"/>
      <c r="CP22" s="91"/>
    </row>
    <row r="23" spans="1:94" ht="12.75" customHeight="1" x14ac:dyDescent="0.2">
      <c r="A23" s="96"/>
      <c r="CB23" s="91"/>
      <c r="CC23" s="91"/>
      <c r="CD23" s="91"/>
      <c r="CE23" s="91"/>
      <c r="CF23" s="91"/>
      <c r="CG23" s="91"/>
      <c r="CH23" s="91"/>
      <c r="CI23" s="91"/>
      <c r="CJ23" s="91"/>
      <c r="CK23" s="91"/>
      <c r="CL23" s="91"/>
      <c r="CM23" s="91"/>
      <c r="CN23" s="91"/>
      <c r="CO23" s="91"/>
      <c r="CP23" s="91"/>
    </row>
    <row r="24" spans="1:94" ht="12.75" customHeight="1" x14ac:dyDescent="0.2">
      <c r="A24" s="96"/>
      <c r="CB24" s="91"/>
      <c r="CC24" s="91"/>
      <c r="CD24" s="91"/>
      <c r="CE24" s="91"/>
      <c r="CF24" s="91"/>
      <c r="CG24" s="91"/>
      <c r="CH24" s="91"/>
      <c r="CI24" s="91"/>
      <c r="CJ24" s="91"/>
      <c r="CK24" s="91"/>
      <c r="CL24" s="91"/>
      <c r="CM24" s="91"/>
      <c r="CN24" s="91"/>
      <c r="CO24" s="91"/>
      <c r="CP24" s="91"/>
    </row>
    <row r="25" spans="1:94" ht="12.75" customHeight="1" x14ac:dyDescent="0.2">
      <c r="A25" s="96"/>
      <c r="CB25" s="91"/>
      <c r="CC25" s="91"/>
      <c r="CD25" s="91"/>
      <c r="CE25" s="91"/>
      <c r="CF25" s="91"/>
      <c r="CG25" s="91"/>
      <c r="CH25" s="91"/>
      <c r="CI25" s="91"/>
      <c r="CJ25" s="91"/>
      <c r="CK25" s="91"/>
      <c r="CL25" s="91"/>
      <c r="CM25" s="91"/>
      <c r="CN25" s="91"/>
      <c r="CO25" s="91"/>
      <c r="CP25" s="91"/>
    </row>
    <row r="26" spans="1:94" ht="12.75" customHeight="1" x14ac:dyDescent="0.2">
      <c r="A26" s="106" t="s">
        <v>44</v>
      </c>
    </row>
    <row r="27" spans="1:94" ht="12.75" customHeight="1" x14ac:dyDescent="0.2">
      <c r="A27" s="96"/>
      <c r="B27" s="98" t="s">
        <v>56</v>
      </c>
      <c r="G27" s="91">
        <f>'Models Data'!G27-'Models Data Old'!G27</f>
        <v>0</v>
      </c>
      <c r="H27" s="91">
        <f>'Models Data'!H27-'Models Data Old'!H27</f>
        <v>0</v>
      </c>
      <c r="I27" s="91">
        <f>'Models Data'!I27-'Models Data Old'!I27</f>
        <v>0</v>
      </c>
      <c r="J27" s="91">
        <f>'Models Data'!J27-'Models Data Old'!J27</f>
        <v>0</v>
      </c>
      <c r="K27" s="91">
        <f>'Models Data'!K27-'Models Data Old'!K27</f>
        <v>0</v>
      </c>
      <c r="L27" s="91">
        <f>'Models Data'!L27-'Models Data Old'!L27</f>
        <v>0</v>
      </c>
      <c r="M27" s="91">
        <f>'Models Data'!M27-'Models Data Old'!M27</f>
        <v>0</v>
      </c>
      <c r="N27" s="91">
        <f>'Models Data'!N27-'Models Data Old'!N27</f>
        <v>0</v>
      </c>
      <c r="O27" s="91">
        <f>'Models Data'!O27-'Models Data Old'!O27</f>
        <v>0</v>
      </c>
      <c r="P27" s="91">
        <f>'Models Data'!P27-'Models Data Old'!P27</f>
        <v>0</v>
      </c>
      <c r="Q27" s="91">
        <f>'Models Data'!Q27-'Models Data Old'!Q27</f>
        <v>0</v>
      </c>
      <c r="R27" s="91">
        <f>'Models Data'!R27-'Models Data Old'!R27</f>
        <v>0</v>
      </c>
      <c r="S27" s="91">
        <f>'Models Data'!S27-'Models Data Old'!S27</f>
        <v>0</v>
      </c>
      <c r="T27" s="91">
        <f>'Models Data'!T27-'Models Data Old'!T27</f>
        <v>0</v>
      </c>
      <c r="U27" s="91">
        <f>'Models Data'!U27-'Models Data Old'!U27</f>
        <v>0</v>
      </c>
      <c r="V27" s="91">
        <f>'Models Data'!V27-'Models Data Old'!V27</f>
        <v>0</v>
      </c>
      <c r="W27" s="91">
        <f>'Models Data'!W27-'Models Data Old'!W27</f>
        <v>0</v>
      </c>
      <c r="X27" s="91">
        <f>'Models Data'!X27-'Models Data Old'!X27</f>
        <v>0</v>
      </c>
      <c r="Y27" s="91">
        <f>'Models Data'!Y27-'Models Data Old'!Y27</f>
        <v>0</v>
      </c>
      <c r="Z27" s="91">
        <f>'Models Data'!Z27-'Models Data Old'!Z27</f>
        <v>0</v>
      </c>
      <c r="AA27" s="91">
        <f>'Models Data'!AA27-'Models Data Old'!AA27</f>
        <v>0</v>
      </c>
      <c r="AB27" s="91">
        <f>'Models Data'!AB27-'Models Data Old'!AB27</f>
        <v>0</v>
      </c>
      <c r="AC27" s="91">
        <f>'Models Data'!AC27-'Models Data Old'!AC27</f>
        <v>0</v>
      </c>
      <c r="AD27" s="91">
        <f>'Models Data'!AD27-'Models Data Old'!AD27</f>
        <v>0</v>
      </c>
      <c r="AE27" s="91">
        <f>'Models Data'!AE27-'Models Data Old'!AE27</f>
        <v>0</v>
      </c>
      <c r="AF27" s="91">
        <f>'Models Data'!AF27-'Models Data Old'!AF27</f>
        <v>0</v>
      </c>
      <c r="AG27" s="91">
        <f>'Models Data'!AG27-'Models Data Old'!AG27</f>
        <v>0</v>
      </c>
      <c r="AH27" s="91">
        <f>'Models Data'!AH27-'Models Data Old'!AH27</f>
        <v>0</v>
      </c>
      <c r="AI27" s="91">
        <f>'Models Data'!AI27-'Models Data Old'!AI27</f>
        <v>0</v>
      </c>
      <c r="AJ27" s="91">
        <f>'Models Data'!AJ27-'Models Data Old'!AJ27</f>
        <v>0</v>
      </c>
      <c r="AK27" s="91">
        <f>'Models Data'!AK27-'Models Data Old'!AK27</f>
        <v>0</v>
      </c>
      <c r="AL27" s="91">
        <f>'Models Data'!AL27-'Models Data Old'!AL27</f>
        <v>0</v>
      </c>
      <c r="AM27" s="91">
        <f>'Models Data'!AM27-'Models Data Old'!AM27</f>
        <v>0</v>
      </c>
      <c r="AN27" s="91">
        <f>'Models Data'!AN27-'Models Data Old'!AN27</f>
        <v>0</v>
      </c>
      <c r="AO27" s="91">
        <f>'Models Data'!AO27-'Models Data Old'!AO27</f>
        <v>17.593030681399398</v>
      </c>
      <c r="AP27" s="91">
        <f>'Models Data'!AP27-'Models Data Old'!AP27</f>
        <v>19.094439805500144</v>
      </c>
      <c r="AQ27" s="91">
        <f>'Models Data'!AQ27-'Models Data Old'!AQ27</f>
        <v>22.450502264799923</v>
      </c>
      <c r="AR27" s="91">
        <f>'Models Data'!AR27-'Models Data Old'!AR27</f>
        <v>26.330450612200309</v>
      </c>
      <c r="AS27" s="91">
        <f>'Models Data'!AS27-'Models Data Old'!AS27</f>
        <v>28.452332522391032</v>
      </c>
      <c r="AT27" s="91">
        <f>'Models Data'!AT27-'Models Data Old'!AT27</f>
        <v>30.542294694013719</v>
      </c>
      <c r="AU27" s="91">
        <f>'Models Data'!AU27-'Models Data Old'!AU27</f>
        <v>32.336654829222539</v>
      </c>
      <c r="AV27" s="91">
        <f>'Models Data'!AV27-'Models Data Old'!AV27</f>
        <v>32.464151542819252</v>
      </c>
      <c r="AW27" s="91">
        <f>'Models Data'!AW27-'Models Data Old'!AW27</f>
        <v>32.872402330868397</v>
      </c>
      <c r="AX27" s="91">
        <f>'Models Data'!AX27-'Models Data Old'!AX27</f>
        <v>34.780990446716885</v>
      </c>
      <c r="AY27" s="91">
        <f>'Models Data'!AY27-'Models Data Old'!AY27</f>
        <v>36.920110327139525</v>
      </c>
      <c r="AZ27" s="91">
        <f>'Models Data'!AZ27-'Models Data Old'!AZ27</f>
        <v>39.185319253813475</v>
      </c>
      <c r="BA27" s="91">
        <f>'Models Data'!BA27-'Models Data Old'!BA27</f>
        <v>41.373715336195573</v>
      </c>
      <c r="BB27" s="91">
        <f>'Models Data'!BB27-'Models Data Old'!BB27</f>
        <v>43.068688086782743</v>
      </c>
      <c r="BC27" s="91">
        <f>'Models Data'!BC27-'Models Data Old'!BC27</f>
        <v>45.58152523424485</v>
      </c>
      <c r="BD27" s="91">
        <f>'Models Data'!BD27-'Models Data Old'!BD27</f>
        <v>48.806195810500071</v>
      </c>
      <c r="BE27" s="91">
        <f>'Models Data'!BE27-'Models Data Old'!BE27</f>
        <v>51.688202138233237</v>
      </c>
      <c r="BF27" s="91">
        <f>'Models Data'!BF27-'Models Data Old'!BF27</f>
        <v>54.525657327501847</v>
      </c>
      <c r="BG27" s="91">
        <f>'Models Data'!BG27-'Models Data Old'!BG27</f>
        <v>56.972350655363186</v>
      </c>
      <c r="BH27" s="91">
        <f>'Models Data'!BH27-'Models Data Old'!BH27</f>
        <v>59.453127157414428</v>
      </c>
      <c r="BI27" s="91">
        <f>'Models Data'!BI27-'Models Data Old'!BI27</f>
        <v>61.998947803714373</v>
      </c>
      <c r="BJ27" s="91">
        <f>'Models Data'!BJ27-'Models Data Old'!BJ27</f>
        <v>63.909165540679055</v>
      </c>
      <c r="BK27" s="91">
        <f>'Models Data'!BK27-'Models Data Old'!BK27</f>
        <v>65.613665496391263</v>
      </c>
    </row>
    <row r="28" spans="1:94" ht="12.75" customHeight="1" x14ac:dyDescent="0.2">
      <c r="A28" s="96"/>
      <c r="B28" s="98" t="s">
        <v>49</v>
      </c>
      <c r="G28" s="91">
        <f>'Models Data'!G28-'Models Data Old'!G28</f>
        <v>0</v>
      </c>
      <c r="H28" s="91">
        <f>'Models Data'!H28-'Models Data Old'!H28</f>
        <v>0</v>
      </c>
      <c r="I28" s="91">
        <f>'Models Data'!I28-'Models Data Old'!I28</f>
        <v>0</v>
      </c>
      <c r="J28" s="91">
        <f>'Models Data'!J28-'Models Data Old'!J28</f>
        <v>0</v>
      </c>
      <c r="K28" s="91">
        <f>'Models Data'!K28-'Models Data Old'!K28</f>
        <v>0</v>
      </c>
      <c r="L28" s="91">
        <f>'Models Data'!L28-'Models Data Old'!L28</f>
        <v>0</v>
      </c>
      <c r="M28" s="91">
        <f>'Models Data'!M28-'Models Data Old'!M28</f>
        <v>0</v>
      </c>
      <c r="N28" s="91">
        <f>'Models Data'!N28-'Models Data Old'!N28</f>
        <v>0</v>
      </c>
      <c r="O28" s="91">
        <f>'Models Data'!O28-'Models Data Old'!O28</f>
        <v>0</v>
      </c>
      <c r="P28" s="91">
        <f>'Models Data'!P28-'Models Data Old'!P28</f>
        <v>0</v>
      </c>
      <c r="Q28" s="91">
        <f>'Models Data'!Q28-'Models Data Old'!Q28</f>
        <v>0</v>
      </c>
      <c r="R28" s="91">
        <f>'Models Data'!R28-'Models Data Old'!R28</f>
        <v>0</v>
      </c>
      <c r="S28" s="91">
        <f>'Models Data'!S28-'Models Data Old'!S28</f>
        <v>0</v>
      </c>
      <c r="T28" s="91">
        <f>'Models Data'!T28-'Models Data Old'!T28</f>
        <v>0</v>
      </c>
      <c r="U28" s="91">
        <f>'Models Data'!U28-'Models Data Old'!U28</f>
        <v>0</v>
      </c>
      <c r="V28" s="91">
        <f>'Models Data'!V28-'Models Data Old'!V28</f>
        <v>0</v>
      </c>
      <c r="W28" s="91">
        <f>'Models Data'!W28-'Models Data Old'!W28</f>
        <v>0</v>
      </c>
      <c r="X28" s="91">
        <f>'Models Data'!X28-'Models Data Old'!X28</f>
        <v>0</v>
      </c>
      <c r="Y28" s="91">
        <f>'Models Data'!Y28-'Models Data Old'!Y28</f>
        <v>0</v>
      </c>
      <c r="Z28" s="91">
        <f>'Models Data'!Z28-'Models Data Old'!Z28</f>
        <v>0</v>
      </c>
      <c r="AA28" s="91">
        <f>'Models Data'!AA28-'Models Data Old'!AA28</f>
        <v>0</v>
      </c>
      <c r="AB28" s="91">
        <f>'Models Data'!AB28-'Models Data Old'!AB28</f>
        <v>0</v>
      </c>
      <c r="AC28" s="91">
        <f>'Models Data'!AC28-'Models Data Old'!AC28</f>
        <v>0</v>
      </c>
      <c r="AD28" s="91">
        <f>'Models Data'!AD28-'Models Data Old'!AD28</f>
        <v>0</v>
      </c>
      <c r="AE28" s="91">
        <f>'Models Data'!AE28-'Models Data Old'!AE28</f>
        <v>0</v>
      </c>
      <c r="AF28" s="91">
        <f>'Models Data'!AF28-'Models Data Old'!AF28</f>
        <v>0</v>
      </c>
      <c r="AG28" s="91">
        <f>'Models Data'!AG28-'Models Data Old'!AG28</f>
        <v>0</v>
      </c>
      <c r="AH28" s="91">
        <f>'Models Data'!AH28-'Models Data Old'!AH28</f>
        <v>0</v>
      </c>
      <c r="AI28" s="91">
        <f>'Models Data'!AI28-'Models Data Old'!AI28</f>
        <v>0</v>
      </c>
      <c r="AJ28" s="91">
        <f>'Models Data'!AJ28-'Models Data Old'!AJ28</f>
        <v>0</v>
      </c>
      <c r="AK28" s="91">
        <f>'Models Data'!AK28-'Models Data Old'!AK28</f>
        <v>0</v>
      </c>
      <c r="AL28" s="91">
        <f>'Models Data'!AL28-'Models Data Old'!AL28</f>
        <v>0</v>
      </c>
      <c r="AM28" s="91">
        <f>'Models Data'!AM28-'Models Data Old'!AM28</f>
        <v>0</v>
      </c>
      <c r="AN28" s="91">
        <f>'Models Data'!AN28-'Models Data Old'!AN28</f>
        <v>0</v>
      </c>
      <c r="AO28" s="91">
        <f>'Models Data'!AO28-'Models Data Old'!AO28</f>
        <v>0.96433764369987784</v>
      </c>
      <c r="AP28" s="91">
        <f>'Models Data'!AP28-'Models Data Old'!AP28</f>
        <v>1.8128363671996226</v>
      </c>
      <c r="AQ28" s="91">
        <f>'Models Data'!AQ28-'Models Data Old'!AQ28</f>
        <v>1.5132453713002292</v>
      </c>
      <c r="AR28" s="91">
        <f>'Models Data'!AR28-'Models Data Old'!AR28</f>
        <v>1.4735227749993669</v>
      </c>
      <c r="AS28" s="91">
        <f>'Models Data'!AS28-'Models Data Old'!AS28</f>
        <v>2.0688739637009235</v>
      </c>
      <c r="AT28" s="91">
        <f>'Models Data'!AT28-'Models Data Old'!AT28</f>
        <v>3.4726395153791145</v>
      </c>
      <c r="AU28" s="91">
        <f>'Models Data'!AU28-'Models Data Old'!AU28</f>
        <v>5.0729947368472494</v>
      </c>
      <c r="AV28" s="91">
        <f>'Models Data'!AV28-'Models Data Old'!AV28</f>
        <v>6.9061616439101954</v>
      </c>
      <c r="AW28" s="91">
        <f>'Models Data'!AW28-'Models Data Old'!AW28</f>
        <v>8.4277858798504326</v>
      </c>
      <c r="AX28" s="91">
        <f>'Models Data'!AX28-'Models Data Old'!AX28</f>
        <v>9.829019051509249</v>
      </c>
      <c r="AY28" s="91">
        <f>'Models Data'!AY28-'Models Data Old'!AY28</f>
        <v>12.143225026636287</v>
      </c>
      <c r="AZ28" s="91">
        <f>'Models Data'!AZ28-'Models Data Old'!AZ28</f>
        <v>14.55101539351449</v>
      </c>
      <c r="BA28" s="91">
        <f>'Models Data'!BA28-'Models Data Old'!BA28</f>
        <v>16.472094920538893</v>
      </c>
      <c r="BB28" s="91">
        <f>'Models Data'!BB28-'Models Data Old'!BB28</f>
        <v>18.099871622625074</v>
      </c>
      <c r="BC28" s="91">
        <f>'Models Data'!BC28-'Models Data Old'!BC28</f>
        <v>19.775326837721309</v>
      </c>
      <c r="BD28" s="91">
        <f>'Models Data'!BD28-'Models Data Old'!BD28</f>
        <v>21.996741811762888</v>
      </c>
      <c r="BE28" s="91">
        <f>'Models Data'!BE28-'Models Data Old'!BE28</f>
        <v>23.973130520638051</v>
      </c>
      <c r="BF28" s="91">
        <f>'Models Data'!BF28-'Models Data Old'!BF28</f>
        <v>25.231577782200702</v>
      </c>
      <c r="BG28" s="91">
        <f>'Models Data'!BG28-'Models Data Old'!BG28</f>
        <v>26.053135287924761</v>
      </c>
      <c r="BH28" s="91">
        <f>'Models Data'!BH28-'Models Data Old'!BH28</f>
        <v>26.966676854104037</v>
      </c>
      <c r="BI28" s="91">
        <f>'Models Data'!BI28-'Models Data Old'!BI28</f>
        <v>28.253608556716529</v>
      </c>
      <c r="BJ28" s="91">
        <f>'Models Data'!BJ28-'Models Data Old'!BJ28</f>
        <v>29.480466065150381</v>
      </c>
      <c r="BK28" s="91">
        <f>'Models Data'!BK28-'Models Data Old'!BK28</f>
        <v>30.736868760889195</v>
      </c>
    </row>
    <row r="29" spans="1:94" ht="12.75" customHeight="1" x14ac:dyDescent="0.2">
      <c r="A29" s="96"/>
      <c r="B29" s="98" t="s">
        <v>50</v>
      </c>
      <c r="G29" s="91">
        <f>'Models Data'!G29-'Models Data Old'!G29</f>
        <v>0</v>
      </c>
      <c r="H29" s="91">
        <f>'Models Data'!H29-'Models Data Old'!H29</f>
        <v>0</v>
      </c>
      <c r="I29" s="91">
        <f>'Models Data'!I29-'Models Data Old'!I29</f>
        <v>0</v>
      </c>
      <c r="J29" s="91">
        <f>'Models Data'!J29-'Models Data Old'!J29</f>
        <v>0</v>
      </c>
      <c r="K29" s="91">
        <f>'Models Data'!K29-'Models Data Old'!K29</f>
        <v>0</v>
      </c>
      <c r="L29" s="91">
        <f>'Models Data'!L29-'Models Data Old'!L29</f>
        <v>0</v>
      </c>
      <c r="M29" s="91">
        <f>'Models Data'!M29-'Models Data Old'!M29</f>
        <v>0</v>
      </c>
      <c r="N29" s="91">
        <f>'Models Data'!N29-'Models Data Old'!N29</f>
        <v>0</v>
      </c>
      <c r="O29" s="91">
        <f>'Models Data'!O29-'Models Data Old'!O29</f>
        <v>0</v>
      </c>
      <c r="P29" s="91">
        <f>'Models Data'!P29-'Models Data Old'!P29</f>
        <v>0</v>
      </c>
      <c r="Q29" s="91">
        <f>'Models Data'!Q29-'Models Data Old'!Q29</f>
        <v>0</v>
      </c>
      <c r="R29" s="91">
        <f>'Models Data'!R29-'Models Data Old'!R29</f>
        <v>0</v>
      </c>
      <c r="S29" s="91">
        <f>'Models Data'!S29-'Models Data Old'!S29</f>
        <v>0</v>
      </c>
      <c r="T29" s="91">
        <f>'Models Data'!T29-'Models Data Old'!T29</f>
        <v>0</v>
      </c>
      <c r="U29" s="91">
        <f>'Models Data'!U29-'Models Data Old'!U29</f>
        <v>0</v>
      </c>
      <c r="V29" s="91">
        <f>'Models Data'!V29-'Models Data Old'!V29</f>
        <v>0</v>
      </c>
      <c r="W29" s="91">
        <f>'Models Data'!W29-'Models Data Old'!W29</f>
        <v>0</v>
      </c>
      <c r="X29" s="91">
        <f>'Models Data'!X29-'Models Data Old'!X29</f>
        <v>0</v>
      </c>
      <c r="Y29" s="91">
        <f>'Models Data'!Y29-'Models Data Old'!Y29</f>
        <v>0</v>
      </c>
      <c r="Z29" s="91">
        <f>'Models Data'!Z29-'Models Data Old'!Z29</f>
        <v>0</v>
      </c>
      <c r="AA29" s="91">
        <f>'Models Data'!AA29-'Models Data Old'!AA29</f>
        <v>0</v>
      </c>
      <c r="AB29" s="91">
        <f>'Models Data'!AB29-'Models Data Old'!AB29</f>
        <v>0</v>
      </c>
      <c r="AC29" s="91">
        <f>'Models Data'!AC29-'Models Data Old'!AC29</f>
        <v>0</v>
      </c>
      <c r="AD29" s="91">
        <f>'Models Data'!AD29-'Models Data Old'!AD29</f>
        <v>0</v>
      </c>
      <c r="AE29" s="91">
        <f>'Models Data'!AE29-'Models Data Old'!AE29</f>
        <v>0</v>
      </c>
      <c r="AF29" s="91">
        <f>'Models Data'!AF29-'Models Data Old'!AF29</f>
        <v>0</v>
      </c>
      <c r="AG29" s="91">
        <f>'Models Data'!AG29-'Models Data Old'!AG29</f>
        <v>0</v>
      </c>
      <c r="AH29" s="91">
        <f>'Models Data'!AH29-'Models Data Old'!AH29</f>
        <v>0</v>
      </c>
      <c r="AI29" s="91">
        <f>'Models Data'!AI29-'Models Data Old'!AI29</f>
        <v>0</v>
      </c>
      <c r="AJ29" s="91">
        <f>'Models Data'!AJ29-'Models Data Old'!AJ29</f>
        <v>0</v>
      </c>
      <c r="AK29" s="91">
        <f>'Models Data'!AK29-'Models Data Old'!AK29</f>
        <v>0</v>
      </c>
      <c r="AL29" s="91">
        <f>'Models Data'!AL29-'Models Data Old'!AL29</f>
        <v>0</v>
      </c>
      <c r="AM29" s="91">
        <f>'Models Data'!AM29-'Models Data Old'!AM29</f>
        <v>0</v>
      </c>
      <c r="AN29" s="91">
        <f>'Models Data'!AN29-'Models Data Old'!AN29</f>
        <v>0</v>
      </c>
      <c r="AO29" s="91">
        <f>'Models Data'!AO29-'Models Data Old'!AO29</f>
        <v>50.111262428799591</v>
      </c>
      <c r="AP29" s="91">
        <f>'Models Data'!AP29-'Models Data Old'!AP29</f>
        <v>61.492742925499897</v>
      </c>
      <c r="AQ29" s="91">
        <f>'Models Data'!AQ29-'Models Data Old'!AQ29</f>
        <v>72.564717124800268</v>
      </c>
      <c r="AR29" s="91">
        <f>'Models Data'!AR29-'Models Data Old'!AR29</f>
        <v>83.788268096598358</v>
      </c>
      <c r="AS29" s="91">
        <f>'Models Data'!AS29-'Models Data Old'!AS29</f>
        <v>96.490266407100194</v>
      </c>
      <c r="AT29" s="91">
        <f>'Models Data'!AT29-'Models Data Old'!AT29</f>
        <v>111.00200622479849</v>
      </c>
      <c r="AU29" s="91">
        <f>'Models Data'!AU29-'Models Data Old'!AU29</f>
        <v>125.9293271039918</v>
      </c>
      <c r="AV29" s="91">
        <f>'Models Data'!AV29-'Models Data Old'!AV29</f>
        <v>139.74847059234958</v>
      </c>
      <c r="AW29" s="91">
        <f>'Models Data'!AW29-'Models Data Old'!AW29</f>
        <v>151.30926989237446</v>
      </c>
      <c r="AX29" s="91">
        <f>'Models Data'!AX29-'Models Data Old'!AX29</f>
        <v>159.70651973558995</v>
      </c>
      <c r="AY29" s="91">
        <f>'Models Data'!AY29-'Models Data Old'!AY29</f>
        <v>168.49124881790044</v>
      </c>
      <c r="AZ29" s="91">
        <f>'Models Data'!AZ29-'Models Data Old'!AZ29</f>
        <v>179.35718588022019</v>
      </c>
      <c r="BA29" s="91">
        <f>'Models Data'!BA29-'Models Data Old'!BA29</f>
        <v>190.80656705800175</v>
      </c>
      <c r="BB29" s="91">
        <f>'Models Data'!BB29-'Models Data Old'!BB29</f>
        <v>200.36895248193957</v>
      </c>
      <c r="BC29" s="91">
        <f>'Models Data'!BC29-'Models Data Old'!BC29</f>
        <v>208.10001748809066</v>
      </c>
      <c r="BD29" s="91">
        <f>'Models Data'!BD29-'Models Data Old'!BD29</f>
        <v>216.79304798225587</v>
      </c>
      <c r="BE29" s="91">
        <f>'Models Data'!BE29-'Models Data Old'!BE29</f>
        <v>226.63913214006971</v>
      </c>
      <c r="BF29" s="91">
        <f>'Models Data'!BF29-'Models Data Old'!BF29</f>
        <v>236.57184890745214</v>
      </c>
      <c r="BG29" s="91">
        <f>'Models Data'!BG29-'Models Data Old'!BG29</f>
        <v>246.01674538043721</v>
      </c>
      <c r="BH29" s="91">
        <f>'Models Data'!BH29-'Models Data Old'!BH29</f>
        <v>254.32864872280595</v>
      </c>
      <c r="BI29" s="91">
        <f>'Models Data'!BI29-'Models Data Old'!BI29</f>
        <v>260.78894701207923</v>
      </c>
      <c r="BJ29" s="91">
        <f>'Models Data'!BJ29-'Models Data Old'!BJ29</f>
        <v>266.36572133003449</v>
      </c>
      <c r="BK29" s="91">
        <f>'Models Data'!BK29-'Models Data Old'!BK29</f>
        <v>271.12782813782712</v>
      </c>
    </row>
    <row r="30" spans="1:94" ht="12.75" customHeight="1" x14ac:dyDescent="0.2">
      <c r="A30" s="96"/>
      <c r="B30" s="98" t="s">
        <v>51</v>
      </c>
      <c r="G30" s="91">
        <f>'Models Data'!G30-'Models Data Old'!G30</f>
        <v>0</v>
      </c>
      <c r="H30" s="91">
        <f>'Models Data'!H30-'Models Data Old'!H30</f>
        <v>0</v>
      </c>
      <c r="I30" s="91">
        <f>'Models Data'!I30-'Models Data Old'!I30</f>
        <v>0</v>
      </c>
      <c r="J30" s="91">
        <f>'Models Data'!J30-'Models Data Old'!J30</f>
        <v>0</v>
      </c>
      <c r="K30" s="91">
        <f>'Models Data'!K30-'Models Data Old'!K30</f>
        <v>0</v>
      </c>
      <c r="L30" s="91">
        <f>'Models Data'!L30-'Models Data Old'!L30</f>
        <v>0</v>
      </c>
      <c r="M30" s="91">
        <f>'Models Data'!M30-'Models Data Old'!M30</f>
        <v>0</v>
      </c>
      <c r="N30" s="91">
        <f>'Models Data'!N30-'Models Data Old'!N30</f>
        <v>0</v>
      </c>
      <c r="O30" s="91">
        <f>'Models Data'!O30-'Models Data Old'!O30</f>
        <v>0</v>
      </c>
      <c r="P30" s="91">
        <f>'Models Data'!P30-'Models Data Old'!P30</f>
        <v>0</v>
      </c>
      <c r="Q30" s="91">
        <f>'Models Data'!Q30-'Models Data Old'!Q30</f>
        <v>0</v>
      </c>
      <c r="R30" s="91">
        <f>'Models Data'!R30-'Models Data Old'!R30</f>
        <v>0</v>
      </c>
      <c r="S30" s="91">
        <f>'Models Data'!S30-'Models Data Old'!S30</f>
        <v>0</v>
      </c>
      <c r="T30" s="91">
        <f>'Models Data'!T30-'Models Data Old'!T30</f>
        <v>0</v>
      </c>
      <c r="U30" s="91">
        <f>'Models Data'!U30-'Models Data Old'!U30</f>
        <v>0</v>
      </c>
      <c r="V30" s="91">
        <f>'Models Data'!V30-'Models Data Old'!V30</f>
        <v>0</v>
      </c>
      <c r="W30" s="91">
        <f>'Models Data'!W30-'Models Data Old'!W30</f>
        <v>0</v>
      </c>
      <c r="X30" s="91">
        <f>'Models Data'!X30-'Models Data Old'!X30</f>
        <v>0</v>
      </c>
      <c r="Y30" s="91">
        <f>'Models Data'!Y30-'Models Data Old'!Y30</f>
        <v>0</v>
      </c>
      <c r="Z30" s="91">
        <f>'Models Data'!Z30-'Models Data Old'!Z30</f>
        <v>0</v>
      </c>
      <c r="AA30" s="91">
        <f>'Models Data'!AA30-'Models Data Old'!AA30</f>
        <v>0</v>
      </c>
      <c r="AB30" s="91">
        <f>'Models Data'!AB30-'Models Data Old'!AB30</f>
        <v>0</v>
      </c>
      <c r="AC30" s="91">
        <f>'Models Data'!AC30-'Models Data Old'!AC30</f>
        <v>0</v>
      </c>
      <c r="AD30" s="91">
        <f>'Models Data'!AD30-'Models Data Old'!AD30</f>
        <v>0</v>
      </c>
      <c r="AE30" s="91">
        <f>'Models Data'!AE30-'Models Data Old'!AE30</f>
        <v>0</v>
      </c>
      <c r="AF30" s="91">
        <f>'Models Data'!AF30-'Models Data Old'!AF30</f>
        <v>0</v>
      </c>
      <c r="AG30" s="91">
        <f>'Models Data'!AG30-'Models Data Old'!AG30</f>
        <v>0</v>
      </c>
      <c r="AH30" s="91">
        <f>'Models Data'!AH30-'Models Data Old'!AH30</f>
        <v>0</v>
      </c>
      <c r="AI30" s="91">
        <f>'Models Data'!AI30-'Models Data Old'!AI30</f>
        <v>0</v>
      </c>
      <c r="AJ30" s="91">
        <f>'Models Data'!AJ30-'Models Data Old'!AJ30</f>
        <v>0</v>
      </c>
      <c r="AK30" s="91">
        <f>'Models Data'!AK30-'Models Data Old'!AK30</f>
        <v>0</v>
      </c>
      <c r="AL30" s="91">
        <f>'Models Data'!AL30-'Models Data Old'!AL30</f>
        <v>0</v>
      </c>
      <c r="AM30" s="91">
        <f>'Models Data'!AM30-'Models Data Old'!AM30</f>
        <v>0</v>
      </c>
      <c r="AN30" s="91">
        <f>'Models Data'!AN30-'Models Data Old'!AN30</f>
        <v>0</v>
      </c>
      <c r="AO30" s="91">
        <f>'Models Data'!AO30-'Models Data Old'!AO30</f>
        <v>7.3224022110000249</v>
      </c>
      <c r="AP30" s="91">
        <f>'Models Data'!AP30-'Models Data Old'!AP30</f>
        <v>9.876847501399908</v>
      </c>
      <c r="AQ30" s="91">
        <f>'Models Data'!AQ30-'Models Data Old'!AQ30</f>
        <v>13.256814318500147</v>
      </c>
      <c r="AR30" s="91">
        <f>'Models Data'!AR30-'Models Data Old'!AR30</f>
        <v>17.583014994400116</v>
      </c>
      <c r="AS30" s="91">
        <f>'Models Data'!AS30-'Models Data Old'!AS30</f>
        <v>21.215959724199962</v>
      </c>
      <c r="AT30" s="91">
        <f>'Models Data'!AT30-'Models Data Old'!AT30</f>
        <v>24.481326769699791</v>
      </c>
      <c r="AU30" s="91">
        <f>'Models Data'!AU30-'Models Data Old'!AU30</f>
        <v>28.125650400200101</v>
      </c>
      <c r="AV30" s="91">
        <f>'Models Data'!AV30-'Models Data Old'!AV30</f>
        <v>32.011548110799851</v>
      </c>
      <c r="AW30" s="91">
        <f>'Models Data'!AW30-'Models Data Old'!AW30</f>
        <v>35.83288584899995</v>
      </c>
      <c r="AX30" s="91">
        <f>'Models Data'!AX30-'Models Data Old'!AX30</f>
        <v>39.422639534899844</v>
      </c>
      <c r="AY30" s="91">
        <f>'Models Data'!AY30-'Models Data Old'!AY30</f>
        <v>42.311047960600007</v>
      </c>
      <c r="AZ30" s="91">
        <f>'Models Data'!AZ30-'Models Data Old'!AZ30</f>
        <v>44.962388788099844</v>
      </c>
      <c r="BA30" s="91">
        <f>'Models Data'!BA30-'Models Data Old'!BA30</f>
        <v>47.806363228499919</v>
      </c>
      <c r="BB30" s="91">
        <f>'Models Data'!BB30-'Models Data Old'!BB30</f>
        <v>50.577601352400222</v>
      </c>
      <c r="BC30" s="91">
        <f>'Models Data'!BC30-'Models Data Old'!BC30</f>
        <v>52.899655252399839</v>
      </c>
      <c r="BD30" s="91">
        <f>'Models Data'!BD30-'Models Data Old'!BD30</f>
        <v>54.663975918199924</v>
      </c>
      <c r="BE30" s="91">
        <f>'Models Data'!BE30-'Models Data Old'!BE30</f>
        <v>56.352070886099824</v>
      </c>
      <c r="BF30" s="91">
        <f>'Models Data'!BF30-'Models Data Old'!BF30</f>
        <v>57.84245146849976</v>
      </c>
      <c r="BG30" s="91">
        <f>'Models Data'!BG30-'Models Data Old'!BG30</f>
        <v>58.971647445500167</v>
      </c>
      <c r="BH30" s="91">
        <f>'Models Data'!BH30-'Models Data Old'!BH30</f>
        <v>59.999677366599798</v>
      </c>
      <c r="BI30" s="91">
        <f>'Models Data'!BI30-'Models Data Old'!BI30</f>
        <v>60.785664270916158</v>
      </c>
      <c r="BJ30" s="91">
        <f>'Models Data'!BJ30-'Models Data Old'!BJ30</f>
        <v>61.350847234061035</v>
      </c>
      <c r="BK30" s="91">
        <f>'Models Data'!BK30-'Models Data Old'!BK30</f>
        <v>61.571525873218135</v>
      </c>
    </row>
    <row r="31" spans="1:94" ht="12.75" customHeight="1" x14ac:dyDescent="0.2">
      <c r="A31" s="96"/>
      <c r="B31" s="98" t="s">
        <v>52</v>
      </c>
      <c r="G31" s="91">
        <f>'Models Data'!G31-'Models Data Old'!G31</f>
        <v>0</v>
      </c>
      <c r="H31" s="91">
        <f>'Models Data'!H31-'Models Data Old'!H31</f>
        <v>0</v>
      </c>
      <c r="I31" s="91">
        <f>'Models Data'!I31-'Models Data Old'!I31</f>
        <v>0</v>
      </c>
      <c r="J31" s="91">
        <f>'Models Data'!J31-'Models Data Old'!J31</f>
        <v>0</v>
      </c>
      <c r="K31" s="91">
        <f>'Models Data'!K31-'Models Data Old'!K31</f>
        <v>0</v>
      </c>
      <c r="L31" s="91">
        <f>'Models Data'!L31-'Models Data Old'!L31</f>
        <v>0</v>
      </c>
      <c r="M31" s="91">
        <f>'Models Data'!M31-'Models Data Old'!M31</f>
        <v>0</v>
      </c>
      <c r="N31" s="91">
        <f>'Models Data'!N31-'Models Data Old'!N31</f>
        <v>0</v>
      </c>
      <c r="O31" s="91">
        <f>'Models Data'!O31-'Models Data Old'!O31</f>
        <v>0</v>
      </c>
      <c r="P31" s="91">
        <f>'Models Data'!P31-'Models Data Old'!P31</f>
        <v>0</v>
      </c>
      <c r="Q31" s="91">
        <f>'Models Data'!Q31-'Models Data Old'!Q31</f>
        <v>0</v>
      </c>
      <c r="R31" s="91">
        <f>'Models Data'!R31-'Models Data Old'!R31</f>
        <v>0</v>
      </c>
      <c r="S31" s="91">
        <f>'Models Data'!S31-'Models Data Old'!S31</f>
        <v>0</v>
      </c>
      <c r="T31" s="91">
        <f>'Models Data'!T31-'Models Data Old'!T31</f>
        <v>0</v>
      </c>
      <c r="U31" s="91">
        <f>'Models Data'!U31-'Models Data Old'!U31</f>
        <v>0</v>
      </c>
      <c r="V31" s="91">
        <f>'Models Data'!V31-'Models Data Old'!V31</f>
        <v>0</v>
      </c>
      <c r="W31" s="91">
        <f>'Models Data'!W31-'Models Data Old'!W31</f>
        <v>0</v>
      </c>
      <c r="X31" s="91">
        <f>'Models Data'!X31-'Models Data Old'!X31</f>
        <v>0</v>
      </c>
      <c r="Y31" s="91">
        <f>'Models Data'!Y31-'Models Data Old'!Y31</f>
        <v>0</v>
      </c>
      <c r="Z31" s="91">
        <f>'Models Data'!Z31-'Models Data Old'!Z31</f>
        <v>0</v>
      </c>
      <c r="AA31" s="91">
        <f>'Models Data'!AA31-'Models Data Old'!AA31</f>
        <v>0</v>
      </c>
      <c r="AB31" s="91">
        <f>'Models Data'!AB31-'Models Data Old'!AB31</f>
        <v>0</v>
      </c>
      <c r="AC31" s="91">
        <f>'Models Data'!AC31-'Models Data Old'!AC31</f>
        <v>0</v>
      </c>
      <c r="AD31" s="91">
        <f>'Models Data'!AD31-'Models Data Old'!AD31</f>
        <v>0</v>
      </c>
      <c r="AE31" s="91">
        <f>'Models Data'!AE31-'Models Data Old'!AE31</f>
        <v>0</v>
      </c>
      <c r="AF31" s="91">
        <f>'Models Data'!AF31-'Models Data Old'!AF31</f>
        <v>0</v>
      </c>
      <c r="AG31" s="91">
        <f>'Models Data'!AG31-'Models Data Old'!AG31</f>
        <v>0</v>
      </c>
      <c r="AH31" s="91">
        <f>'Models Data'!AH31-'Models Data Old'!AH31</f>
        <v>0</v>
      </c>
      <c r="AI31" s="91">
        <f>'Models Data'!AI31-'Models Data Old'!AI31</f>
        <v>0</v>
      </c>
      <c r="AJ31" s="91">
        <f>'Models Data'!AJ31-'Models Data Old'!AJ31</f>
        <v>0</v>
      </c>
      <c r="AK31" s="91">
        <f>'Models Data'!AK31-'Models Data Old'!AK31</f>
        <v>0</v>
      </c>
      <c r="AL31" s="91">
        <f>'Models Data'!AL31-'Models Data Old'!AL31</f>
        <v>0</v>
      </c>
      <c r="AM31" s="91">
        <f>'Models Data'!AM31-'Models Data Old'!AM31</f>
        <v>0</v>
      </c>
      <c r="AN31" s="91">
        <f>'Models Data'!AN31-'Models Data Old'!AN31</f>
        <v>0</v>
      </c>
      <c r="AO31" s="91">
        <f>'Models Data'!AO31-'Models Data Old'!AO31</f>
        <v>-1.146522815000111</v>
      </c>
      <c r="AP31" s="91">
        <f>'Models Data'!AP31-'Models Data Old'!AP31</f>
        <v>-2.3382468362000282</v>
      </c>
      <c r="AQ31" s="91">
        <f>'Models Data'!AQ31-'Models Data Old'!AQ31</f>
        <v>-2.1915366330999291</v>
      </c>
      <c r="AR31" s="91">
        <f>'Models Data'!AR31-'Models Data Old'!AR31</f>
        <v>-2.0591362048001258</v>
      </c>
      <c r="AS31" s="91">
        <f>'Models Data'!AS31-'Models Data Old'!AS31</f>
        <v>-1.8316821865003021</v>
      </c>
      <c r="AT31" s="91">
        <f>'Models Data'!AT31-'Models Data Old'!AT31</f>
        <v>-1.8178930688000037</v>
      </c>
      <c r="AU31" s="91">
        <f>'Models Data'!AU31-'Models Data Old'!AU31</f>
        <v>-2.3878468945999316</v>
      </c>
      <c r="AV31" s="91">
        <f>'Models Data'!AV31-'Models Data Old'!AV31</f>
        <v>-2.7969549569000378</v>
      </c>
      <c r="AW31" s="91">
        <f>'Models Data'!AW31-'Models Data Old'!AW31</f>
        <v>-3.1122193782000807</v>
      </c>
      <c r="AX31" s="91">
        <f>'Models Data'!AX31-'Models Data Old'!AX31</f>
        <v>-2.7612993770002277</v>
      </c>
      <c r="AY31" s="91">
        <f>'Models Data'!AY31-'Models Data Old'!AY31</f>
        <v>-1.8078607522001278</v>
      </c>
      <c r="AZ31" s="91">
        <f>'Models Data'!AZ31-'Models Data Old'!AZ31</f>
        <v>-0.86336534819994881</v>
      </c>
      <c r="BA31" s="91">
        <f>'Models Data'!BA31-'Models Data Old'!BA31</f>
        <v>-0.56779596380039266</v>
      </c>
      <c r="BB31" s="91">
        <f>'Models Data'!BB31-'Models Data Old'!BB31</f>
        <v>-0.67830054610021762</v>
      </c>
      <c r="BC31" s="91">
        <f>'Models Data'!BC31-'Models Data Old'!BC31</f>
        <v>-1.1452328843999737</v>
      </c>
      <c r="BD31" s="91">
        <f>'Models Data'!BD31-'Models Data Old'!BD31</f>
        <v>-1.7861796605006077</v>
      </c>
      <c r="BE31" s="91">
        <f>'Models Data'!BE31-'Models Data Old'!BE31</f>
        <v>-2.6970271338185796</v>
      </c>
      <c r="BF31" s="91">
        <f>'Models Data'!BF31-'Models Data Old'!BF31</f>
        <v>-3.7109722095997029</v>
      </c>
      <c r="BG31" s="91">
        <f>'Models Data'!BG31-'Models Data Old'!BG31</f>
        <v>-4.7708995318730274</v>
      </c>
      <c r="BH31" s="91">
        <f>'Models Data'!BH31-'Models Data Old'!BH31</f>
        <v>-4.9602598639285134</v>
      </c>
      <c r="BI31" s="91">
        <f>'Models Data'!BI31-'Models Data Old'!BI31</f>
        <v>-4.4020899626259791</v>
      </c>
      <c r="BJ31" s="91">
        <f>'Models Data'!BJ31-'Models Data Old'!BJ31</f>
        <v>-4.2157214200480837</v>
      </c>
      <c r="BK31" s="91">
        <f>'Models Data'!BK31-'Models Data Old'!BK31</f>
        <v>-4.8675549042066848</v>
      </c>
    </row>
    <row r="32" spans="1:94" ht="12.75" customHeight="1" x14ac:dyDescent="0.2">
      <c r="A32" s="96"/>
      <c r="B32" s="98" t="s">
        <v>53</v>
      </c>
      <c r="G32" s="91">
        <f>'Models Data'!G32-'Models Data Old'!G32</f>
        <v>0</v>
      </c>
      <c r="H32" s="91">
        <f>'Models Data'!H32-'Models Data Old'!H32</f>
        <v>0</v>
      </c>
      <c r="I32" s="91">
        <f>'Models Data'!I32-'Models Data Old'!I32</f>
        <v>0</v>
      </c>
      <c r="J32" s="91">
        <f>'Models Data'!J32-'Models Data Old'!J32</f>
        <v>0</v>
      </c>
      <c r="K32" s="91">
        <f>'Models Data'!K32-'Models Data Old'!K32</f>
        <v>0</v>
      </c>
      <c r="L32" s="91">
        <f>'Models Data'!L32-'Models Data Old'!L32</f>
        <v>0</v>
      </c>
      <c r="M32" s="91">
        <f>'Models Data'!M32-'Models Data Old'!M32</f>
        <v>0</v>
      </c>
      <c r="N32" s="91">
        <f>'Models Data'!N32-'Models Data Old'!N32</f>
        <v>0</v>
      </c>
      <c r="O32" s="91">
        <f>'Models Data'!O32-'Models Data Old'!O32</f>
        <v>0</v>
      </c>
      <c r="P32" s="91">
        <f>'Models Data'!P32-'Models Data Old'!P32</f>
        <v>0</v>
      </c>
      <c r="Q32" s="91">
        <f>'Models Data'!Q32-'Models Data Old'!Q32</f>
        <v>0</v>
      </c>
      <c r="R32" s="91">
        <f>'Models Data'!R32-'Models Data Old'!R32</f>
        <v>0</v>
      </c>
      <c r="S32" s="91">
        <f>'Models Data'!S32-'Models Data Old'!S32</f>
        <v>0</v>
      </c>
      <c r="T32" s="91">
        <f>'Models Data'!T32-'Models Data Old'!T32</f>
        <v>0</v>
      </c>
      <c r="U32" s="91">
        <f>'Models Data'!U32-'Models Data Old'!U32</f>
        <v>0</v>
      </c>
      <c r="V32" s="91">
        <f>'Models Data'!V32-'Models Data Old'!V32</f>
        <v>0</v>
      </c>
      <c r="W32" s="91">
        <f>'Models Data'!W32-'Models Data Old'!W32</f>
        <v>0</v>
      </c>
      <c r="X32" s="91">
        <f>'Models Data'!X32-'Models Data Old'!X32</f>
        <v>0</v>
      </c>
      <c r="Y32" s="91">
        <f>'Models Data'!Y32-'Models Data Old'!Y32</f>
        <v>0</v>
      </c>
      <c r="Z32" s="91">
        <f>'Models Data'!Z32-'Models Data Old'!Z32</f>
        <v>0</v>
      </c>
      <c r="AA32" s="91">
        <f>'Models Data'!AA32-'Models Data Old'!AA32</f>
        <v>0</v>
      </c>
      <c r="AB32" s="91">
        <f>'Models Data'!AB32-'Models Data Old'!AB32</f>
        <v>0</v>
      </c>
      <c r="AC32" s="91">
        <f>'Models Data'!AC32-'Models Data Old'!AC32</f>
        <v>0</v>
      </c>
      <c r="AD32" s="91">
        <f>'Models Data'!AD32-'Models Data Old'!AD32</f>
        <v>0</v>
      </c>
      <c r="AE32" s="91">
        <f>'Models Data'!AE32-'Models Data Old'!AE32</f>
        <v>0</v>
      </c>
      <c r="AF32" s="91">
        <f>'Models Data'!AF32-'Models Data Old'!AF32</f>
        <v>0</v>
      </c>
      <c r="AG32" s="91">
        <f>'Models Data'!AG32-'Models Data Old'!AG32</f>
        <v>0</v>
      </c>
      <c r="AH32" s="91">
        <f>'Models Data'!AH32-'Models Data Old'!AH32</f>
        <v>0</v>
      </c>
      <c r="AI32" s="91">
        <f>'Models Data'!AI32-'Models Data Old'!AI32</f>
        <v>0</v>
      </c>
      <c r="AJ32" s="91">
        <f>'Models Data'!AJ32-'Models Data Old'!AJ32</f>
        <v>0</v>
      </c>
      <c r="AK32" s="91">
        <f>'Models Data'!AK32-'Models Data Old'!AK32</f>
        <v>0</v>
      </c>
      <c r="AL32" s="91">
        <f>'Models Data'!AL32-'Models Data Old'!AL32</f>
        <v>0</v>
      </c>
      <c r="AM32" s="91">
        <f>'Models Data'!AM32-'Models Data Old'!AM32</f>
        <v>0</v>
      </c>
      <c r="AN32" s="91">
        <f>'Models Data'!AN32-'Models Data Old'!AN32</f>
        <v>0</v>
      </c>
      <c r="AO32" s="91">
        <f>'Models Data'!AO32-'Models Data Old'!AO32</f>
        <v>2.5425406570999911</v>
      </c>
      <c r="AP32" s="91">
        <f>'Models Data'!AP32-'Models Data Old'!AP32</f>
        <v>3.2829060019000451</v>
      </c>
      <c r="AQ32" s="91">
        <f>'Models Data'!AQ32-'Models Data Old'!AQ32</f>
        <v>4.2714476510999262</v>
      </c>
      <c r="AR32" s="91">
        <f>'Models Data'!AR32-'Models Data Old'!AR32</f>
        <v>5.0722151038999854</v>
      </c>
      <c r="AS32" s="91">
        <f>'Models Data'!AS32-'Models Data Old'!AS32</f>
        <v>6.0475972151000548</v>
      </c>
      <c r="AT32" s="91">
        <f>'Models Data'!AT32-'Models Data Old'!AT32</f>
        <v>6.64350644069998</v>
      </c>
      <c r="AU32" s="91">
        <f>'Models Data'!AU32-'Models Data Old'!AU32</f>
        <v>6.3470709552000102</v>
      </c>
      <c r="AV32" s="91">
        <f>'Models Data'!AV32-'Models Data Old'!AV32</f>
        <v>6.2365338580000014</v>
      </c>
      <c r="AW32" s="91">
        <f>'Models Data'!AW32-'Models Data Old'!AW32</f>
        <v>6.8161915154999591</v>
      </c>
      <c r="AX32" s="91">
        <f>'Models Data'!AX32-'Models Data Old'!AX32</f>
        <v>7.3837436064999338</v>
      </c>
      <c r="AY32" s="91">
        <f>'Models Data'!AY32-'Models Data Old'!AY32</f>
        <v>7.5571521573999973</v>
      </c>
      <c r="AZ32" s="91">
        <f>'Models Data'!AZ32-'Models Data Old'!AZ32</f>
        <v>7.2967818932999933</v>
      </c>
      <c r="BA32" s="91">
        <f>'Models Data'!BA32-'Models Data Old'!BA32</f>
        <v>7.0147585606000433</v>
      </c>
      <c r="BB32" s="91">
        <f>'Models Data'!BB32-'Models Data Old'!BB32</f>
        <v>7.371589674799921</v>
      </c>
      <c r="BC32" s="91">
        <f>'Models Data'!BC32-'Models Data Old'!BC32</f>
        <v>7.9505765107998911</v>
      </c>
      <c r="BD32" s="91">
        <f>'Models Data'!BD32-'Models Data Old'!BD32</f>
        <v>8.3148127402000114</v>
      </c>
      <c r="BE32" s="91">
        <f>'Models Data'!BE32-'Models Data Old'!BE32</f>
        <v>8.6100666616000581</v>
      </c>
      <c r="BF32" s="91">
        <f>'Models Data'!BF32-'Models Data Old'!BF32</f>
        <v>8.8551515732000041</v>
      </c>
      <c r="BG32" s="91">
        <f>'Models Data'!BG32-'Models Data Old'!BG32</f>
        <v>8.9432316198999615</v>
      </c>
      <c r="BH32" s="91">
        <f>'Models Data'!BH32-'Models Data Old'!BH32</f>
        <v>9.104658069199985</v>
      </c>
      <c r="BI32" s="91">
        <f>'Models Data'!BI32-'Models Data Old'!BI32</f>
        <v>9.1519974367000287</v>
      </c>
      <c r="BJ32" s="91">
        <f>'Models Data'!BJ32-'Models Data Old'!BJ32</f>
        <v>9.0343505533000297</v>
      </c>
      <c r="BK32" s="91">
        <f>'Models Data'!BK32-'Models Data Old'!BK32</f>
        <v>8.7851947887999984</v>
      </c>
    </row>
    <row r="33" spans="1:63" ht="12.75" customHeight="1" x14ac:dyDescent="0.2">
      <c r="A33" s="96"/>
      <c r="B33" s="98" t="s">
        <v>54</v>
      </c>
      <c r="G33" s="91">
        <f>'Models Data'!G33-'Models Data Old'!G33</f>
        <v>0</v>
      </c>
      <c r="H33" s="91">
        <f>'Models Data'!H33-'Models Data Old'!H33</f>
        <v>0</v>
      </c>
      <c r="I33" s="91">
        <f>'Models Data'!I33-'Models Data Old'!I33</f>
        <v>0</v>
      </c>
      <c r="J33" s="91">
        <f>'Models Data'!J33-'Models Data Old'!J33</f>
        <v>0</v>
      </c>
      <c r="K33" s="91">
        <f>'Models Data'!K33-'Models Data Old'!K33</f>
        <v>0</v>
      </c>
      <c r="L33" s="91">
        <f>'Models Data'!L33-'Models Data Old'!L33</f>
        <v>0</v>
      </c>
      <c r="M33" s="91">
        <f>'Models Data'!M33-'Models Data Old'!M33</f>
        <v>0</v>
      </c>
      <c r="N33" s="91">
        <f>'Models Data'!N33-'Models Data Old'!N33</f>
        <v>0</v>
      </c>
      <c r="O33" s="91">
        <f>'Models Data'!O33-'Models Data Old'!O33</f>
        <v>0</v>
      </c>
      <c r="P33" s="91">
        <f>'Models Data'!P33-'Models Data Old'!P33</f>
        <v>0</v>
      </c>
      <c r="Q33" s="91">
        <f>'Models Data'!Q33-'Models Data Old'!Q33</f>
        <v>0</v>
      </c>
      <c r="R33" s="91">
        <f>'Models Data'!R33-'Models Data Old'!R33</f>
        <v>0</v>
      </c>
      <c r="S33" s="91">
        <f>'Models Data'!S33-'Models Data Old'!S33</f>
        <v>0</v>
      </c>
      <c r="T33" s="91">
        <f>'Models Data'!T33-'Models Data Old'!T33</f>
        <v>0</v>
      </c>
      <c r="U33" s="91">
        <f>'Models Data'!U33-'Models Data Old'!U33</f>
        <v>0</v>
      </c>
      <c r="V33" s="91">
        <f>'Models Data'!V33-'Models Data Old'!V33</f>
        <v>0</v>
      </c>
      <c r="W33" s="91">
        <f>'Models Data'!W33-'Models Data Old'!W33</f>
        <v>0</v>
      </c>
      <c r="X33" s="91">
        <f>'Models Data'!X33-'Models Data Old'!X33</f>
        <v>0</v>
      </c>
      <c r="Y33" s="91">
        <f>'Models Data'!Y33-'Models Data Old'!Y33</f>
        <v>0</v>
      </c>
      <c r="Z33" s="91">
        <f>'Models Data'!Z33-'Models Data Old'!Z33</f>
        <v>0</v>
      </c>
      <c r="AA33" s="91">
        <f>'Models Data'!AA33-'Models Data Old'!AA33</f>
        <v>0</v>
      </c>
      <c r="AB33" s="91">
        <f>'Models Data'!AB33-'Models Data Old'!AB33</f>
        <v>0</v>
      </c>
      <c r="AC33" s="91">
        <f>'Models Data'!AC33-'Models Data Old'!AC33</f>
        <v>0</v>
      </c>
      <c r="AD33" s="91">
        <f>'Models Data'!AD33-'Models Data Old'!AD33</f>
        <v>0</v>
      </c>
      <c r="AE33" s="91">
        <f>'Models Data'!AE33-'Models Data Old'!AE33</f>
        <v>0</v>
      </c>
      <c r="AF33" s="91">
        <f>'Models Data'!AF33-'Models Data Old'!AF33</f>
        <v>0</v>
      </c>
      <c r="AG33" s="91">
        <f>'Models Data'!AG33-'Models Data Old'!AG33</f>
        <v>0</v>
      </c>
      <c r="AH33" s="91">
        <f>'Models Data'!AH33-'Models Data Old'!AH33</f>
        <v>0</v>
      </c>
      <c r="AI33" s="91">
        <f>'Models Data'!AI33-'Models Data Old'!AI33</f>
        <v>0</v>
      </c>
      <c r="AJ33" s="91">
        <f>'Models Data'!AJ33-'Models Data Old'!AJ33</f>
        <v>0</v>
      </c>
      <c r="AK33" s="91">
        <f>'Models Data'!AK33-'Models Data Old'!AK33</f>
        <v>0</v>
      </c>
      <c r="AL33" s="91">
        <f>'Models Data'!AL33-'Models Data Old'!AL33</f>
        <v>0</v>
      </c>
      <c r="AM33" s="91">
        <f>'Models Data'!AM33-'Models Data Old'!AM33</f>
        <v>0</v>
      </c>
      <c r="AN33" s="91">
        <f>'Models Data'!AN33-'Models Data Old'!AN33</f>
        <v>0</v>
      </c>
      <c r="AO33" s="91">
        <f>'Models Data'!AO33-'Models Data Old'!AO33</f>
        <v>2.7646013774</v>
      </c>
      <c r="AP33" s="91">
        <f>'Models Data'!AP33-'Models Data Old'!AP33</f>
        <v>2.9510190735000013</v>
      </c>
      <c r="AQ33" s="91">
        <f>'Models Data'!AQ33-'Models Data Old'!AQ33</f>
        <v>2.9736703658999994</v>
      </c>
      <c r="AR33" s="91">
        <f>'Models Data'!AR33-'Models Data Old'!AR33</f>
        <v>3.1167213380999987</v>
      </c>
      <c r="AS33" s="91">
        <f>'Models Data'!AS33-'Models Data Old'!AS33</f>
        <v>3.4492079496999981</v>
      </c>
      <c r="AT33" s="91">
        <f>'Models Data'!AT33-'Models Data Old'!AT33</f>
        <v>3.7627108161000002</v>
      </c>
      <c r="AU33" s="91">
        <f>'Models Data'!AU33-'Models Data Old'!AU33</f>
        <v>4.0105360799999996</v>
      </c>
      <c r="AV33" s="91">
        <f>'Models Data'!AV33-'Models Data Old'!AV33</f>
        <v>4.2523655553000026</v>
      </c>
      <c r="AW33" s="91">
        <f>'Models Data'!AW33-'Models Data Old'!AW33</f>
        <v>4.3489117403000019</v>
      </c>
      <c r="AX33" s="91">
        <f>'Models Data'!AX33-'Models Data Old'!AX33</f>
        <v>4.4187441045999991</v>
      </c>
      <c r="AY33" s="91">
        <f>'Models Data'!AY33-'Models Data Old'!AY33</f>
        <v>4.5080765798000009</v>
      </c>
      <c r="AZ33" s="91">
        <f>'Models Data'!AZ33-'Models Data Old'!AZ33</f>
        <v>4.4895414936999991</v>
      </c>
      <c r="BA33" s="91">
        <f>'Models Data'!BA33-'Models Data Old'!BA33</f>
        <v>4.5768603362999976</v>
      </c>
      <c r="BB33" s="91">
        <f>'Models Data'!BB33-'Models Data Old'!BB33</f>
        <v>4.8012143085000005</v>
      </c>
      <c r="BC33" s="91">
        <f>'Models Data'!BC33-'Models Data Old'!BC33</f>
        <v>5.0542088727999985</v>
      </c>
      <c r="BD33" s="91">
        <f>'Models Data'!BD33-'Models Data Old'!BD33</f>
        <v>5.3109615781999997</v>
      </c>
      <c r="BE33" s="91">
        <f>'Models Data'!BE33-'Models Data Old'!BE33</f>
        <v>5.499327961599997</v>
      </c>
      <c r="BF33" s="91">
        <f>'Models Data'!BF33-'Models Data Old'!BF33</f>
        <v>5.5611713091999997</v>
      </c>
      <c r="BG33" s="91">
        <f>'Models Data'!BG33-'Models Data Old'!BG33</f>
        <v>5.6496898968000009</v>
      </c>
      <c r="BH33" s="91">
        <f>'Models Data'!BH33-'Models Data Old'!BH33</f>
        <v>5.8656924307999958</v>
      </c>
      <c r="BI33" s="91">
        <f>'Models Data'!BI33-'Models Data Old'!BI33</f>
        <v>6.0416555259999969</v>
      </c>
      <c r="BJ33" s="91">
        <f>'Models Data'!BJ33-'Models Data Old'!BJ33</f>
        <v>6.1665997505999979</v>
      </c>
      <c r="BK33" s="91">
        <f>'Models Data'!BK33-'Models Data Old'!BK33</f>
        <v>6.2702421955999981</v>
      </c>
    </row>
    <row r="34" spans="1:63" ht="12.75" customHeight="1" x14ac:dyDescent="0.2">
      <c r="A34" s="96"/>
      <c r="B34" s="98" t="s">
        <v>55</v>
      </c>
      <c r="G34" s="91">
        <f>'Models Data'!G34-'Models Data Old'!G34</f>
        <v>0</v>
      </c>
      <c r="H34" s="91">
        <f>'Models Data'!H34-'Models Data Old'!H34</f>
        <v>0</v>
      </c>
      <c r="I34" s="91">
        <f>'Models Data'!I34-'Models Data Old'!I34</f>
        <v>0</v>
      </c>
      <c r="J34" s="91">
        <f>'Models Data'!J34-'Models Data Old'!J34</f>
        <v>0</v>
      </c>
      <c r="K34" s="91">
        <f>'Models Data'!K34-'Models Data Old'!K34</f>
        <v>0</v>
      </c>
      <c r="L34" s="91">
        <f>'Models Data'!L34-'Models Data Old'!L34</f>
        <v>0</v>
      </c>
      <c r="M34" s="91">
        <f>'Models Data'!M34-'Models Data Old'!M34</f>
        <v>0</v>
      </c>
      <c r="N34" s="91">
        <f>'Models Data'!N34-'Models Data Old'!N34</f>
        <v>0</v>
      </c>
      <c r="O34" s="91">
        <f>'Models Data'!O34-'Models Data Old'!O34</f>
        <v>0</v>
      </c>
      <c r="P34" s="91">
        <f>'Models Data'!P34-'Models Data Old'!P34</f>
        <v>0</v>
      </c>
      <c r="Q34" s="91">
        <f>'Models Data'!Q34-'Models Data Old'!Q34</f>
        <v>0</v>
      </c>
      <c r="R34" s="91">
        <f>'Models Data'!R34-'Models Data Old'!R34</f>
        <v>0</v>
      </c>
      <c r="S34" s="91">
        <f>'Models Data'!S34-'Models Data Old'!S34</f>
        <v>0</v>
      </c>
      <c r="T34" s="91">
        <f>'Models Data'!T34-'Models Data Old'!T34</f>
        <v>0</v>
      </c>
      <c r="U34" s="91">
        <f>'Models Data'!U34-'Models Data Old'!U34</f>
        <v>0</v>
      </c>
      <c r="V34" s="91">
        <f>'Models Data'!V34-'Models Data Old'!V34</f>
        <v>0</v>
      </c>
      <c r="W34" s="91">
        <f>'Models Data'!W34-'Models Data Old'!W34</f>
        <v>0</v>
      </c>
      <c r="X34" s="91">
        <f>'Models Data'!X34-'Models Data Old'!X34</f>
        <v>0</v>
      </c>
      <c r="Y34" s="91">
        <f>'Models Data'!Y34-'Models Data Old'!Y34</f>
        <v>0</v>
      </c>
      <c r="Z34" s="91">
        <f>'Models Data'!Z34-'Models Data Old'!Z34</f>
        <v>0</v>
      </c>
      <c r="AA34" s="91">
        <f>'Models Data'!AA34-'Models Data Old'!AA34</f>
        <v>0</v>
      </c>
      <c r="AB34" s="91">
        <f>'Models Data'!AB34-'Models Data Old'!AB34</f>
        <v>0</v>
      </c>
      <c r="AC34" s="91">
        <f>'Models Data'!AC34-'Models Data Old'!AC34</f>
        <v>0</v>
      </c>
      <c r="AD34" s="91">
        <f>'Models Data'!AD34-'Models Data Old'!AD34</f>
        <v>0</v>
      </c>
      <c r="AE34" s="91">
        <f>'Models Data'!AE34-'Models Data Old'!AE34</f>
        <v>0</v>
      </c>
      <c r="AF34" s="91">
        <f>'Models Data'!AF34-'Models Data Old'!AF34</f>
        <v>0</v>
      </c>
      <c r="AG34" s="91">
        <f>'Models Data'!AG34-'Models Data Old'!AG34</f>
        <v>0</v>
      </c>
      <c r="AH34" s="91">
        <f>'Models Data'!AH34-'Models Data Old'!AH34</f>
        <v>0</v>
      </c>
      <c r="AI34" s="91">
        <f>'Models Data'!AI34-'Models Data Old'!AI34</f>
        <v>0</v>
      </c>
      <c r="AJ34" s="91">
        <f>'Models Data'!AJ34-'Models Data Old'!AJ34</f>
        <v>0</v>
      </c>
      <c r="AK34" s="91">
        <f>'Models Data'!AK34-'Models Data Old'!AK34</f>
        <v>0</v>
      </c>
      <c r="AL34" s="91">
        <f>'Models Data'!AL34-'Models Data Old'!AL34</f>
        <v>0</v>
      </c>
      <c r="AM34" s="91">
        <f>'Models Data'!AM34-'Models Data Old'!AM34</f>
        <v>0</v>
      </c>
      <c r="AN34" s="91">
        <f>'Models Data'!AN34-'Models Data Old'!AN34</f>
        <v>0</v>
      </c>
      <c r="AO34" s="91">
        <f>'Models Data'!AO34-'Models Data Old'!AO34</f>
        <v>2.7312846684000007</v>
      </c>
      <c r="AP34" s="91">
        <f>'Models Data'!AP34-'Models Data Old'!AP34</f>
        <v>2.4783954763999958</v>
      </c>
      <c r="AQ34" s="91">
        <f>'Models Data'!AQ34-'Models Data Old'!AQ34</f>
        <v>2.0990856815000072</v>
      </c>
      <c r="AR34" s="91">
        <f>'Models Data'!AR34-'Models Data Old'!AR34</f>
        <v>1.7951219532000096</v>
      </c>
      <c r="AS34" s="91">
        <f>'Models Data'!AS34-'Models Data Old'!AS34</f>
        <v>1.5735766424999973</v>
      </c>
      <c r="AT34" s="91">
        <f>'Models Data'!AT34-'Models Data Old'!AT34</f>
        <v>1.3345942039000072</v>
      </c>
      <c r="AU34" s="91">
        <f>'Models Data'!AU34-'Models Data Old'!AU34</f>
        <v>1.1288240146999939</v>
      </c>
      <c r="AV34" s="91">
        <f>'Models Data'!AV34-'Models Data Old'!AV34</f>
        <v>0.91155364439999786</v>
      </c>
      <c r="AW34" s="91">
        <f>'Models Data'!AW34-'Models Data Old'!AW34</f>
        <v>0.71620530070000044</v>
      </c>
      <c r="AX34" s="91">
        <f>'Models Data'!AX34-'Models Data Old'!AX34</f>
        <v>0.55970742849999766</v>
      </c>
      <c r="AY34" s="91">
        <f>'Models Data'!AY34-'Models Data Old'!AY34</f>
        <v>0.3701856471000049</v>
      </c>
      <c r="AZ34" s="91">
        <f>'Models Data'!AZ34-'Models Data Old'!AZ34</f>
        <v>0.12719464490000121</v>
      </c>
      <c r="BA34" s="91">
        <f>'Models Data'!BA34-'Models Data Old'!BA34</f>
        <v>-0.10998426709999798</v>
      </c>
      <c r="BB34" s="91">
        <f>'Models Data'!BB34-'Models Data Old'!BB34</f>
        <v>-0.24794475289999518</v>
      </c>
      <c r="BC34" s="91">
        <f>'Models Data'!BC34-'Models Data Old'!BC34</f>
        <v>-0.26556016170000163</v>
      </c>
      <c r="BD34" s="91">
        <f>'Models Data'!BD34-'Models Data Old'!BD34</f>
        <v>-0.23154220259999825</v>
      </c>
      <c r="BE34" s="91">
        <f>'Models Data'!BE34-'Models Data Old'!BE34</f>
        <v>-0.24795803790000015</v>
      </c>
      <c r="BF34" s="91">
        <f>'Models Data'!BF34-'Models Data Old'!BF34</f>
        <v>-0.33015763149999522</v>
      </c>
      <c r="BG34" s="91">
        <f>'Models Data'!BG34-'Models Data Old'!BG34</f>
        <v>-0.42532170339999276</v>
      </c>
      <c r="BH34" s="91">
        <f>'Models Data'!BH34-'Models Data Old'!BH34</f>
        <v>-0.53654202019999708</v>
      </c>
      <c r="BI34" s="91">
        <f>'Models Data'!BI34-'Models Data Old'!BI34</f>
        <v>-0.66128618620000346</v>
      </c>
      <c r="BJ34" s="91">
        <f>'Models Data'!BJ34-'Models Data Old'!BJ34</f>
        <v>-0.79244291630000241</v>
      </c>
      <c r="BK34" s="91">
        <f>'Models Data'!BK34-'Models Data Old'!BK34</f>
        <v>-0.91549479730000272</v>
      </c>
    </row>
    <row r="35" spans="1:63" ht="12.75" customHeight="1" x14ac:dyDescent="0.2">
      <c r="A35" s="96"/>
      <c r="B35" s="98" t="s">
        <v>59</v>
      </c>
      <c r="G35" s="91">
        <f>'Models Data'!G35-'Models Data Old'!G35</f>
        <v>0</v>
      </c>
      <c r="H35" s="91">
        <f>'Models Data'!H35-'Models Data Old'!H35</f>
        <v>0</v>
      </c>
      <c r="I35" s="91">
        <f>'Models Data'!I35-'Models Data Old'!I35</f>
        <v>0</v>
      </c>
      <c r="J35" s="91">
        <f>'Models Data'!J35-'Models Data Old'!J35</f>
        <v>0</v>
      </c>
      <c r="K35" s="91">
        <f>'Models Data'!K35-'Models Data Old'!K35</f>
        <v>0</v>
      </c>
      <c r="L35" s="91">
        <f>'Models Data'!L35-'Models Data Old'!L35</f>
        <v>0</v>
      </c>
      <c r="M35" s="91">
        <f>'Models Data'!M35-'Models Data Old'!M35</f>
        <v>0</v>
      </c>
      <c r="N35" s="91">
        <f>'Models Data'!N35-'Models Data Old'!N35</f>
        <v>0</v>
      </c>
      <c r="O35" s="91">
        <f>'Models Data'!O35-'Models Data Old'!O35</f>
        <v>0</v>
      </c>
      <c r="P35" s="91">
        <f>'Models Data'!P35-'Models Data Old'!P35</f>
        <v>0</v>
      </c>
      <c r="Q35" s="91">
        <f>'Models Data'!Q35-'Models Data Old'!Q35</f>
        <v>0</v>
      </c>
      <c r="R35" s="91">
        <f>'Models Data'!R35-'Models Data Old'!R35</f>
        <v>0</v>
      </c>
      <c r="S35" s="91">
        <f>'Models Data'!S35-'Models Data Old'!S35</f>
        <v>0</v>
      </c>
      <c r="T35" s="91">
        <f>'Models Data'!T35-'Models Data Old'!T35</f>
        <v>0</v>
      </c>
      <c r="U35" s="91">
        <f>'Models Data'!U35-'Models Data Old'!U35</f>
        <v>0</v>
      </c>
      <c r="V35" s="91">
        <f>'Models Data'!V35-'Models Data Old'!V35</f>
        <v>0</v>
      </c>
      <c r="W35" s="91">
        <f>'Models Data'!W35-'Models Data Old'!W35</f>
        <v>0</v>
      </c>
      <c r="X35" s="91">
        <f>'Models Data'!X35-'Models Data Old'!X35</f>
        <v>0</v>
      </c>
      <c r="Y35" s="91">
        <f>'Models Data'!Y35-'Models Data Old'!Y35</f>
        <v>0</v>
      </c>
      <c r="Z35" s="91">
        <f>'Models Data'!Z35-'Models Data Old'!Z35</f>
        <v>0</v>
      </c>
      <c r="AA35" s="91">
        <f>'Models Data'!AA35-'Models Data Old'!AA35</f>
        <v>0</v>
      </c>
      <c r="AB35" s="91">
        <f>'Models Data'!AB35-'Models Data Old'!AB35</f>
        <v>0</v>
      </c>
      <c r="AC35" s="91">
        <f>'Models Data'!AC35-'Models Data Old'!AC35</f>
        <v>0</v>
      </c>
      <c r="AD35" s="91">
        <f>'Models Data'!AD35-'Models Data Old'!AD35</f>
        <v>0</v>
      </c>
      <c r="AE35" s="91">
        <f>'Models Data'!AE35-'Models Data Old'!AE35</f>
        <v>0</v>
      </c>
      <c r="AF35" s="91">
        <f>'Models Data'!AF35-'Models Data Old'!AF35</f>
        <v>0</v>
      </c>
      <c r="AG35" s="91">
        <f>'Models Data'!AG35-'Models Data Old'!AG35</f>
        <v>0</v>
      </c>
      <c r="AH35" s="91">
        <f>'Models Data'!AH35-'Models Data Old'!AH35</f>
        <v>0</v>
      </c>
      <c r="AI35" s="91">
        <f>'Models Data'!AI35-'Models Data Old'!AI35</f>
        <v>0</v>
      </c>
      <c r="AJ35" s="91">
        <f>'Models Data'!AJ35-'Models Data Old'!AJ35</f>
        <v>0</v>
      </c>
      <c r="AK35" s="91">
        <f>'Models Data'!AK35-'Models Data Old'!AK35</f>
        <v>0</v>
      </c>
      <c r="AL35" s="91">
        <f>'Models Data'!AL35-'Models Data Old'!AL35</f>
        <v>0</v>
      </c>
      <c r="AM35" s="91">
        <f>'Models Data'!AM35-'Models Data Old'!AM35</f>
        <v>0</v>
      </c>
      <c r="AN35" s="91">
        <f>'Models Data'!AN35-'Models Data Old'!AN35</f>
        <v>0</v>
      </c>
      <c r="AO35" s="91">
        <f>'Models Data'!AO35-'Models Data Old'!AO35</f>
        <v>2.1651917675999997</v>
      </c>
      <c r="AP35" s="91">
        <f>'Models Data'!AP35-'Models Data Old'!AP35</f>
        <v>2.1595768920999969</v>
      </c>
      <c r="AQ35" s="91">
        <f>'Models Data'!AQ35-'Models Data Old'!AQ35</f>
        <v>2.0026638954999996</v>
      </c>
      <c r="AR35" s="91">
        <f>'Models Data'!AR35-'Models Data Old'!AR35</f>
        <v>1.8345013698000034</v>
      </c>
      <c r="AS35" s="91">
        <f>'Models Data'!AS35-'Models Data Old'!AS35</f>
        <v>1.7574426196000008</v>
      </c>
      <c r="AT35" s="91">
        <f>'Models Data'!AT35-'Models Data Old'!AT35</f>
        <v>2.1065795552999997</v>
      </c>
      <c r="AU35" s="91">
        <f>'Models Data'!AU35-'Models Data Old'!AU35</f>
        <v>2.4994599138999938</v>
      </c>
      <c r="AV35" s="91">
        <f>'Models Data'!AV35-'Models Data Old'!AV35</f>
        <v>2.6116237739000017</v>
      </c>
      <c r="AW35" s="91">
        <f>'Models Data'!AW35-'Models Data Old'!AW35</f>
        <v>2.7780665336999988</v>
      </c>
      <c r="AX35" s="91">
        <f>'Models Data'!AX35-'Models Data Old'!AX35</f>
        <v>2.7939302554999976</v>
      </c>
      <c r="AY35" s="91">
        <f>'Models Data'!AY35-'Models Data Old'!AY35</f>
        <v>2.5980686288999983</v>
      </c>
      <c r="AZ35" s="91">
        <f>'Models Data'!AZ35-'Models Data Old'!AZ35</f>
        <v>2.2083782777000014</v>
      </c>
      <c r="BA35" s="91">
        <f>'Models Data'!BA35-'Models Data Old'!BA35</f>
        <v>1.8190252053000044</v>
      </c>
      <c r="BB35" s="91">
        <f>'Models Data'!BB35-'Models Data Old'!BB35</f>
        <v>1.8559628463000006</v>
      </c>
      <c r="BC35" s="91">
        <f>'Models Data'!BC35-'Models Data Old'!BC35</f>
        <v>2.2205114383000009</v>
      </c>
      <c r="BD35" s="91">
        <f>'Models Data'!BD35-'Models Data Old'!BD35</f>
        <v>2.4980983260000009</v>
      </c>
      <c r="BE35" s="91">
        <f>'Models Data'!BE35-'Models Data Old'!BE35</f>
        <v>2.7729943635999987</v>
      </c>
      <c r="BF35" s="91">
        <f>'Models Data'!BF35-'Models Data Old'!BF35</f>
        <v>3.0426316834999945</v>
      </c>
      <c r="BG35" s="91">
        <f>'Models Data'!BG35-'Models Data Old'!BG35</f>
        <v>3.2966984904999972</v>
      </c>
      <c r="BH35" s="91">
        <f>'Models Data'!BH35-'Models Data Old'!BH35</f>
        <v>3.5988268358000024</v>
      </c>
      <c r="BI35" s="91">
        <f>'Models Data'!BI35-'Models Data Old'!BI35</f>
        <v>3.9681246741000074</v>
      </c>
      <c r="BJ35" s="91">
        <f>'Models Data'!BJ35-'Models Data Old'!BJ35</f>
        <v>4.1614310355000033</v>
      </c>
      <c r="BK35" s="91">
        <f>'Models Data'!BK35-'Models Data Old'!BK35</f>
        <v>4.2710764641999983</v>
      </c>
    </row>
    <row r="36" spans="1:63" ht="12.75" customHeight="1" x14ac:dyDescent="0.2">
      <c r="A36" s="96"/>
      <c r="B36" s="98" t="s">
        <v>60</v>
      </c>
      <c r="G36" s="91">
        <f>'Models Data'!G36-'Models Data Old'!G36</f>
        <v>0</v>
      </c>
      <c r="H36" s="91">
        <f>'Models Data'!H36-'Models Data Old'!H36</f>
        <v>0</v>
      </c>
      <c r="I36" s="91">
        <f>'Models Data'!I36-'Models Data Old'!I36</f>
        <v>0</v>
      </c>
      <c r="J36" s="91">
        <f>'Models Data'!J36-'Models Data Old'!J36</f>
        <v>0</v>
      </c>
      <c r="K36" s="91">
        <f>'Models Data'!K36-'Models Data Old'!K36</f>
        <v>0</v>
      </c>
      <c r="L36" s="91">
        <f>'Models Data'!L36-'Models Data Old'!L36</f>
        <v>0</v>
      </c>
      <c r="M36" s="91">
        <f>'Models Data'!M36-'Models Data Old'!M36</f>
        <v>0</v>
      </c>
      <c r="N36" s="91">
        <f>'Models Data'!N36-'Models Data Old'!N36</f>
        <v>0</v>
      </c>
      <c r="O36" s="91">
        <f>'Models Data'!O36-'Models Data Old'!O36</f>
        <v>0</v>
      </c>
      <c r="P36" s="91">
        <f>'Models Data'!P36-'Models Data Old'!P36</f>
        <v>0</v>
      </c>
      <c r="Q36" s="91">
        <f>'Models Data'!Q36-'Models Data Old'!Q36</f>
        <v>0</v>
      </c>
      <c r="R36" s="91">
        <f>'Models Data'!R36-'Models Data Old'!R36</f>
        <v>0</v>
      </c>
      <c r="S36" s="91">
        <f>'Models Data'!S36-'Models Data Old'!S36</f>
        <v>0</v>
      </c>
      <c r="T36" s="91">
        <f>'Models Data'!T36-'Models Data Old'!T36</f>
        <v>0</v>
      </c>
      <c r="U36" s="91">
        <f>'Models Data'!U36-'Models Data Old'!U36</f>
        <v>0</v>
      </c>
      <c r="V36" s="91">
        <f>'Models Data'!V36-'Models Data Old'!V36</f>
        <v>0</v>
      </c>
      <c r="W36" s="91">
        <f>'Models Data'!W36-'Models Data Old'!W36</f>
        <v>0</v>
      </c>
      <c r="X36" s="91">
        <f>'Models Data'!X36-'Models Data Old'!X36</f>
        <v>0</v>
      </c>
      <c r="Y36" s="91">
        <f>'Models Data'!Y36-'Models Data Old'!Y36</f>
        <v>0</v>
      </c>
      <c r="Z36" s="91">
        <f>'Models Data'!Z36-'Models Data Old'!Z36</f>
        <v>0</v>
      </c>
      <c r="AA36" s="91">
        <f>'Models Data'!AA36-'Models Data Old'!AA36</f>
        <v>0</v>
      </c>
      <c r="AB36" s="91">
        <f>'Models Data'!AB36-'Models Data Old'!AB36</f>
        <v>0</v>
      </c>
      <c r="AC36" s="91">
        <f>'Models Data'!AC36-'Models Data Old'!AC36</f>
        <v>0</v>
      </c>
      <c r="AD36" s="91">
        <f>'Models Data'!AD36-'Models Data Old'!AD36</f>
        <v>0</v>
      </c>
      <c r="AE36" s="91">
        <f>'Models Data'!AE36-'Models Data Old'!AE36</f>
        <v>0</v>
      </c>
      <c r="AF36" s="91">
        <f>'Models Data'!AF36-'Models Data Old'!AF36</f>
        <v>0</v>
      </c>
      <c r="AG36" s="91">
        <f>'Models Data'!AG36-'Models Data Old'!AG36</f>
        <v>0</v>
      </c>
      <c r="AH36" s="91">
        <f>'Models Data'!AH36-'Models Data Old'!AH36</f>
        <v>0</v>
      </c>
      <c r="AI36" s="91">
        <f>'Models Data'!AI36-'Models Data Old'!AI36</f>
        <v>0</v>
      </c>
      <c r="AJ36" s="91">
        <f>'Models Data'!AJ36-'Models Data Old'!AJ36</f>
        <v>0</v>
      </c>
      <c r="AK36" s="91">
        <f>'Models Data'!AK36-'Models Data Old'!AK36</f>
        <v>0</v>
      </c>
      <c r="AL36" s="91">
        <f>'Models Data'!AL36-'Models Data Old'!AL36</f>
        <v>0</v>
      </c>
      <c r="AM36" s="91">
        <f>'Models Data'!AM36-'Models Data Old'!AM36</f>
        <v>0</v>
      </c>
      <c r="AN36" s="91">
        <f>'Models Data'!AN36-'Models Data Old'!AN36</f>
        <v>0</v>
      </c>
      <c r="AO36" s="91">
        <f>'Models Data'!AO36-'Models Data Old'!AO36</f>
        <v>85.048128620398757</v>
      </c>
      <c r="AP36" s="91">
        <f>'Models Data'!AP36-'Models Data Old'!AP36</f>
        <v>100.81051720729943</v>
      </c>
      <c r="AQ36" s="91">
        <f>'Models Data'!AQ36-'Models Data Old'!AQ36</f>
        <v>118.9406100403005</v>
      </c>
      <c r="AR36" s="91">
        <f>'Models Data'!AR36-'Models Data Old'!AR36</f>
        <v>138.9346800383978</v>
      </c>
      <c r="AS36" s="91">
        <f>'Models Data'!AS36-'Models Data Old'!AS36</f>
        <v>159.22357485779207</v>
      </c>
      <c r="AT36" s="91">
        <f>'Models Data'!AT36-'Models Data Old'!AT36</f>
        <v>181.52776515109076</v>
      </c>
      <c r="AU36" s="91">
        <f>'Models Data'!AU36-'Models Data Old'!AU36</f>
        <v>203.06267113946205</v>
      </c>
      <c r="AV36" s="91">
        <f>'Models Data'!AV36-'Models Data Old'!AV36</f>
        <v>222.34545376457913</v>
      </c>
      <c r="AW36" s="91">
        <f>'Models Data'!AW36-'Models Data Old'!AW36</f>
        <v>239.98949966409236</v>
      </c>
      <c r="AX36" s="91">
        <f>'Models Data'!AX36-'Models Data Old'!AX36</f>
        <v>256.13399478681549</v>
      </c>
      <c r="AY36" s="91">
        <f>'Models Data'!AY36-'Models Data Old'!AY36</f>
        <v>273.09125439327636</v>
      </c>
      <c r="AZ36" s="91">
        <f>'Models Data'!AZ36-'Models Data Old'!AZ36</f>
        <v>291.31444027704833</v>
      </c>
      <c r="BA36" s="91">
        <f>'Models Data'!BA36-'Models Data Old'!BA36</f>
        <v>309.1916044145355</v>
      </c>
      <c r="BB36" s="91">
        <f>'Models Data'!BB36-'Models Data Old'!BB36</f>
        <v>325.21763507434753</v>
      </c>
      <c r="BC36" s="91">
        <f>'Models Data'!BC36-'Models Data Old'!BC36</f>
        <v>340.17102858825638</v>
      </c>
      <c r="BD36" s="91">
        <f>'Models Data'!BD36-'Models Data Old'!BD36</f>
        <v>356.36611230401786</v>
      </c>
      <c r="BE36" s="91">
        <f>'Models Data'!BE36-'Models Data Old'!BE36</f>
        <v>372.58993950012245</v>
      </c>
      <c r="BF36" s="91">
        <f>'Models Data'!BF36-'Models Data Old'!BF36</f>
        <v>387.58936021045474</v>
      </c>
      <c r="BG36" s="91">
        <f>'Models Data'!BG36-'Models Data Old'!BG36</f>
        <v>400.70727754115342</v>
      </c>
      <c r="BH36" s="91">
        <f>'Models Data'!BH36-'Models Data Old'!BH36</f>
        <v>413.82050555259593</v>
      </c>
      <c r="BI36" s="91">
        <f>'Models Data'!BI36-'Models Data Old'!BI36</f>
        <v>425.9255691313997</v>
      </c>
      <c r="BJ36" s="91">
        <f>'Models Data'!BJ36-'Models Data Old'!BJ36</f>
        <v>435.46041717297658</v>
      </c>
      <c r="BK36" s="91">
        <f>'Models Data'!BK36-'Models Data Old'!BK36</f>
        <v>442.59335201541853</v>
      </c>
    </row>
    <row r="37" spans="1:63" ht="12.75" customHeight="1" x14ac:dyDescent="0.2">
      <c r="A37" s="96"/>
    </row>
    <row r="38" spans="1:63" ht="12.75" customHeight="1" x14ac:dyDescent="0.2">
      <c r="A38" s="96"/>
    </row>
    <row r="39" spans="1:63" ht="12.75" customHeight="1" x14ac:dyDescent="0.2">
      <c r="A39" s="96"/>
    </row>
    <row r="40" spans="1:63" ht="12.75" customHeight="1" x14ac:dyDescent="0.2">
      <c r="A40" s="96"/>
    </row>
    <row r="41" spans="1:63" ht="12.75" customHeight="1" x14ac:dyDescent="0.2">
      <c r="A41" s="96"/>
    </row>
    <row r="42" spans="1:63" ht="12.75" customHeight="1" x14ac:dyDescent="0.2">
      <c r="A42" s="96"/>
    </row>
    <row r="43" spans="1:63" ht="12.75" customHeight="1" x14ac:dyDescent="0.2">
      <c r="A43" s="96"/>
    </row>
    <row r="44" spans="1:63" ht="12.75" customHeight="1" x14ac:dyDescent="0.2">
      <c r="A44" s="96"/>
    </row>
    <row r="45" spans="1:63" ht="12.75" customHeight="1" x14ac:dyDescent="0.2">
      <c r="A45" s="96"/>
    </row>
    <row r="46" spans="1:63" ht="12.75" customHeight="1" x14ac:dyDescent="0.2">
      <c r="A46" s="96"/>
    </row>
    <row r="47" spans="1:63" ht="12.75" customHeight="1" x14ac:dyDescent="0.2">
      <c r="A47" s="106" t="s">
        <v>1</v>
      </c>
    </row>
    <row r="48" spans="1:63" ht="12.75" customHeight="1" x14ac:dyDescent="0.2">
      <c r="B48" s="98" t="s">
        <v>56</v>
      </c>
      <c r="G48" s="91">
        <f>'Models Data'!G48-'Models Data Old'!G48</f>
        <v>0</v>
      </c>
      <c r="H48" s="91">
        <f>'Models Data'!H48-'Models Data Old'!H48</f>
        <v>0</v>
      </c>
      <c r="I48" s="91">
        <f>'Models Data'!I48-'Models Data Old'!I48</f>
        <v>0</v>
      </c>
      <c r="J48" s="91">
        <f>'Models Data'!J48-'Models Data Old'!J48</f>
        <v>0</v>
      </c>
      <c r="K48" s="91">
        <f>'Models Data'!K48-'Models Data Old'!K48</f>
        <v>0</v>
      </c>
      <c r="L48" s="91">
        <f>'Models Data'!L48-'Models Data Old'!L48</f>
        <v>0</v>
      </c>
      <c r="M48" s="91">
        <f>'Models Data'!M48-'Models Data Old'!M48</f>
        <v>0</v>
      </c>
      <c r="N48" s="91">
        <f>'Models Data'!N48-'Models Data Old'!N48</f>
        <v>0</v>
      </c>
      <c r="O48" s="91">
        <f>'Models Data'!O48-'Models Data Old'!O48</f>
        <v>0</v>
      </c>
      <c r="P48" s="91">
        <f>'Models Data'!P48-'Models Data Old'!P48</f>
        <v>0</v>
      </c>
      <c r="Q48" s="91">
        <f>'Models Data'!Q48-'Models Data Old'!Q48</f>
        <v>0</v>
      </c>
      <c r="R48" s="91">
        <f>'Models Data'!R48-'Models Data Old'!R48</f>
        <v>0</v>
      </c>
      <c r="S48" s="91">
        <f>'Models Data'!S48-'Models Data Old'!S48</f>
        <v>0</v>
      </c>
      <c r="T48" s="91">
        <f>'Models Data'!T48-'Models Data Old'!T48</f>
        <v>0</v>
      </c>
      <c r="U48" s="91">
        <f>'Models Data'!U48-'Models Data Old'!U48</f>
        <v>0</v>
      </c>
      <c r="V48" s="91">
        <f>'Models Data'!V48-'Models Data Old'!V48</f>
        <v>0</v>
      </c>
      <c r="W48" s="91">
        <f>'Models Data'!W48-'Models Data Old'!W48</f>
        <v>0</v>
      </c>
      <c r="X48" s="91">
        <f>'Models Data'!X48-'Models Data Old'!X48</f>
        <v>0</v>
      </c>
      <c r="Y48" s="91">
        <f>'Models Data'!Y48-'Models Data Old'!Y48</f>
        <v>0</v>
      </c>
      <c r="Z48" s="91">
        <f>'Models Data'!Z48-'Models Data Old'!Z48</f>
        <v>0</v>
      </c>
      <c r="AA48" s="91">
        <f>'Models Data'!AA48-'Models Data Old'!AA48</f>
        <v>0</v>
      </c>
      <c r="AB48" s="91">
        <f>'Models Data'!AB48-'Models Data Old'!AB48</f>
        <v>0</v>
      </c>
      <c r="AC48" s="91">
        <f>'Models Data'!AC48-'Models Data Old'!AC48</f>
        <v>0</v>
      </c>
      <c r="AD48" s="91">
        <f>'Models Data'!AD48-'Models Data Old'!AD48</f>
        <v>0</v>
      </c>
      <c r="AE48" s="91">
        <f>'Models Data'!AE48-'Models Data Old'!AE48</f>
        <v>0</v>
      </c>
      <c r="AF48" s="91">
        <f>'Models Data'!AF48-'Models Data Old'!AF48</f>
        <v>0</v>
      </c>
      <c r="AG48" s="91">
        <f>'Models Data'!AG48-'Models Data Old'!AG48</f>
        <v>0</v>
      </c>
      <c r="AH48" s="91">
        <f>'Models Data'!AH48-'Models Data Old'!AH48</f>
        <v>0</v>
      </c>
      <c r="AI48" s="91">
        <f>'Models Data'!AI48-'Models Data Old'!AI48</f>
        <v>0</v>
      </c>
      <c r="AJ48" s="91">
        <f>'Models Data'!AJ48-'Models Data Old'!AJ48</f>
        <v>0</v>
      </c>
      <c r="AK48" s="91">
        <f>'Models Data'!AK48-'Models Data Old'!AK48</f>
        <v>0</v>
      </c>
      <c r="AL48" s="91">
        <f>'Models Data'!AL48-'Models Data Old'!AL48</f>
        <v>0</v>
      </c>
      <c r="AM48" s="91">
        <f>'Models Data'!AM48-'Models Data Old'!AM48</f>
        <v>0</v>
      </c>
      <c r="AN48" s="91">
        <f>'Models Data'!AN48-'Models Data Old'!AN48</f>
        <v>0</v>
      </c>
      <c r="AO48" s="91">
        <f>'Models Data'!AO48-'Models Data Old'!AO48</f>
        <v>30.603193051552807</v>
      </c>
      <c r="AP48" s="91">
        <f>'Models Data'!AP48-'Models Data Old'!AP48</f>
        <v>29.709826221678668</v>
      </c>
      <c r="AQ48" s="91">
        <f>'Models Data'!AQ48-'Models Data Old'!AQ48</f>
        <v>8.9817105265428836</v>
      </c>
      <c r="AR48" s="91">
        <f>'Models Data'!AR48-'Models Data Old'!AR48</f>
        <v>-7.9698238744476839</v>
      </c>
      <c r="AS48" s="91">
        <f>'Models Data'!AS48-'Models Data Old'!AS48</f>
        <v>-19.024756534272456</v>
      </c>
      <c r="AT48" s="91">
        <f>'Models Data'!AT48-'Models Data Old'!AT48</f>
        <v>-31.752211539716882</v>
      </c>
      <c r="AU48" s="91">
        <f>'Models Data'!AU48-'Models Data Old'!AU48</f>
        <v>-46.778160363699499</v>
      </c>
      <c r="AV48" s="91">
        <f>'Models Data'!AV48-'Models Data Old'!AV48</f>
        <v>-54.689691113351728</v>
      </c>
      <c r="AW48" s="91">
        <f>'Models Data'!AW48-'Models Data Old'!AW48</f>
        <v>-60.085191252799632</v>
      </c>
      <c r="AX48" s="91">
        <f>'Models Data'!AX48-'Models Data Old'!AX48</f>
        <v>-64.12016493099145</v>
      </c>
      <c r="AY48" s="91">
        <f>'Models Data'!AY48-'Models Data Old'!AY48</f>
        <v>-70.72169616532301</v>
      </c>
      <c r="AZ48" s="91">
        <f>'Models Data'!AZ48-'Models Data Old'!AZ48</f>
        <v>-76.890130197407416</v>
      </c>
      <c r="BA48" s="91">
        <f>'Models Data'!BA48-'Models Data Old'!BA48</f>
        <v>-79.936310991999562</v>
      </c>
      <c r="BB48" s="91">
        <f>'Models Data'!BB48-'Models Data Old'!BB48</f>
        <v>-79.813642169729064</v>
      </c>
      <c r="BC48" s="91">
        <f>'Models Data'!BC48-'Models Data Old'!BC48</f>
        <v>-80.709474441706334</v>
      </c>
      <c r="BD48" s="91">
        <f>'Models Data'!BD48-'Models Data Old'!BD48</f>
        <v>-78.343758769588021</v>
      </c>
      <c r="BE48" s="91">
        <f>'Models Data'!BE48-'Models Data Old'!BE48</f>
        <v>-76.961835514905033</v>
      </c>
      <c r="BF48" s="91">
        <f>'Models Data'!BF48-'Models Data Old'!BF48</f>
        <v>-74.039907054053401</v>
      </c>
      <c r="BG48" s="91">
        <f>'Models Data'!BG48-'Models Data Old'!BG48</f>
        <v>-71.935784096330281</v>
      </c>
      <c r="BH48" s="91">
        <f>'Models Data'!BH48-'Models Data Old'!BH48</f>
        <v>-68.570038348681919</v>
      </c>
      <c r="BI48" s="91">
        <f>'Models Data'!BI48-'Models Data Old'!BI48</f>
        <v>-66.14680382694587</v>
      </c>
      <c r="BJ48" s="91">
        <f>'Models Data'!BJ48-'Models Data Old'!BJ48</f>
        <v>-62.51699067777372</v>
      </c>
      <c r="BK48" s="91">
        <f>'Models Data'!BK48-'Models Data Old'!BK48</f>
        <v>-58.805182090884045</v>
      </c>
    </row>
    <row r="49" spans="1:63" ht="12.75" customHeight="1" x14ac:dyDescent="0.2">
      <c r="B49" s="98" t="s">
        <v>49</v>
      </c>
      <c r="G49" s="91">
        <f>'Models Data'!G49-'Models Data Old'!G49</f>
        <v>0</v>
      </c>
      <c r="H49" s="91">
        <f>'Models Data'!H49-'Models Data Old'!H49</f>
        <v>0</v>
      </c>
      <c r="I49" s="91">
        <f>'Models Data'!I49-'Models Data Old'!I49</f>
        <v>0</v>
      </c>
      <c r="J49" s="91">
        <f>'Models Data'!J49-'Models Data Old'!J49</f>
        <v>0</v>
      </c>
      <c r="K49" s="91">
        <f>'Models Data'!K49-'Models Data Old'!K49</f>
        <v>0</v>
      </c>
      <c r="L49" s="91">
        <f>'Models Data'!L49-'Models Data Old'!L49</f>
        <v>0</v>
      </c>
      <c r="M49" s="91">
        <f>'Models Data'!M49-'Models Data Old'!M49</f>
        <v>0</v>
      </c>
      <c r="N49" s="91">
        <f>'Models Data'!N49-'Models Data Old'!N49</f>
        <v>0</v>
      </c>
      <c r="O49" s="91">
        <f>'Models Data'!O49-'Models Data Old'!O49</f>
        <v>0</v>
      </c>
      <c r="P49" s="91">
        <f>'Models Data'!P49-'Models Data Old'!P49</f>
        <v>0</v>
      </c>
      <c r="Q49" s="91">
        <f>'Models Data'!Q49-'Models Data Old'!Q49</f>
        <v>0</v>
      </c>
      <c r="R49" s="91">
        <f>'Models Data'!R49-'Models Data Old'!R49</f>
        <v>0</v>
      </c>
      <c r="S49" s="91">
        <f>'Models Data'!S49-'Models Data Old'!S49</f>
        <v>0</v>
      </c>
      <c r="T49" s="91">
        <f>'Models Data'!T49-'Models Data Old'!T49</f>
        <v>0</v>
      </c>
      <c r="U49" s="91">
        <f>'Models Data'!U49-'Models Data Old'!U49</f>
        <v>0</v>
      </c>
      <c r="V49" s="91">
        <f>'Models Data'!V49-'Models Data Old'!V49</f>
        <v>0</v>
      </c>
      <c r="W49" s="91">
        <f>'Models Data'!W49-'Models Data Old'!W49</f>
        <v>0</v>
      </c>
      <c r="X49" s="91">
        <f>'Models Data'!X49-'Models Data Old'!X49</f>
        <v>0</v>
      </c>
      <c r="Y49" s="91">
        <f>'Models Data'!Y49-'Models Data Old'!Y49</f>
        <v>0</v>
      </c>
      <c r="Z49" s="91">
        <f>'Models Data'!Z49-'Models Data Old'!Z49</f>
        <v>0</v>
      </c>
      <c r="AA49" s="91">
        <f>'Models Data'!AA49-'Models Data Old'!AA49</f>
        <v>0</v>
      </c>
      <c r="AB49" s="91">
        <f>'Models Data'!AB49-'Models Data Old'!AB49</f>
        <v>0</v>
      </c>
      <c r="AC49" s="91">
        <f>'Models Data'!AC49-'Models Data Old'!AC49</f>
        <v>0</v>
      </c>
      <c r="AD49" s="91">
        <f>'Models Data'!AD49-'Models Data Old'!AD49</f>
        <v>0</v>
      </c>
      <c r="AE49" s="91">
        <f>'Models Data'!AE49-'Models Data Old'!AE49</f>
        <v>0</v>
      </c>
      <c r="AF49" s="91">
        <f>'Models Data'!AF49-'Models Data Old'!AF49</f>
        <v>0</v>
      </c>
      <c r="AG49" s="91">
        <f>'Models Data'!AG49-'Models Data Old'!AG49</f>
        <v>0</v>
      </c>
      <c r="AH49" s="91">
        <f>'Models Data'!AH49-'Models Data Old'!AH49</f>
        <v>0</v>
      </c>
      <c r="AI49" s="91">
        <f>'Models Data'!AI49-'Models Data Old'!AI49</f>
        <v>0</v>
      </c>
      <c r="AJ49" s="91">
        <f>'Models Data'!AJ49-'Models Data Old'!AJ49</f>
        <v>0</v>
      </c>
      <c r="AK49" s="91">
        <f>'Models Data'!AK49-'Models Data Old'!AK49</f>
        <v>0</v>
      </c>
      <c r="AL49" s="91">
        <f>'Models Data'!AL49-'Models Data Old'!AL49</f>
        <v>0</v>
      </c>
      <c r="AM49" s="91">
        <f>'Models Data'!AM49-'Models Data Old'!AM49</f>
        <v>0</v>
      </c>
      <c r="AN49" s="91">
        <f>'Models Data'!AN49-'Models Data Old'!AN49</f>
        <v>0</v>
      </c>
      <c r="AO49" s="91">
        <f>'Models Data'!AO49-'Models Data Old'!AO49</f>
        <v>-6.2760846338114789</v>
      </c>
      <c r="AP49" s="91">
        <f>'Models Data'!AP49-'Models Data Old'!AP49</f>
        <v>-7.0381730752378644</v>
      </c>
      <c r="AQ49" s="91">
        <f>'Models Data'!AQ49-'Models Data Old'!AQ49</f>
        <v>-18.401552621655355</v>
      </c>
      <c r="AR49" s="91">
        <f>'Models Data'!AR49-'Models Data Old'!AR49</f>
        <v>-26.214099457968587</v>
      </c>
      <c r="AS49" s="91">
        <f>'Models Data'!AS49-'Models Data Old'!AS49</f>
        <v>-33.401396833800391</v>
      </c>
      <c r="AT49" s="91">
        <f>'Models Data'!AT49-'Models Data Old'!AT49</f>
        <v>-39.56755450584933</v>
      </c>
      <c r="AU49" s="91">
        <f>'Models Data'!AU49-'Models Data Old'!AU49</f>
        <v>-49.826839699527227</v>
      </c>
      <c r="AV49" s="91">
        <f>'Models Data'!AV49-'Models Data Old'!AV49</f>
        <v>-63.712547437471585</v>
      </c>
      <c r="AW49" s="91">
        <f>'Models Data'!AW49-'Models Data Old'!AW49</f>
        <v>-75.845852792545884</v>
      </c>
      <c r="AX49" s="91">
        <f>'Models Data'!AX49-'Models Data Old'!AX49</f>
        <v>-82.898471502755456</v>
      </c>
      <c r="AY49" s="91">
        <f>'Models Data'!AY49-'Models Data Old'!AY49</f>
        <v>-90.447340350068771</v>
      </c>
      <c r="AZ49" s="91">
        <f>'Models Data'!AZ49-'Models Data Old'!AZ49</f>
        <v>-93.53836002249227</v>
      </c>
      <c r="BA49" s="91">
        <f>'Models Data'!BA49-'Models Data Old'!BA49</f>
        <v>-97.686346803221568</v>
      </c>
      <c r="BB49" s="91">
        <f>'Models Data'!BB49-'Models Data Old'!BB49</f>
        <v>-104.80778004009426</v>
      </c>
      <c r="BC49" s="91">
        <f>'Models Data'!BC49-'Models Data Old'!BC49</f>
        <v>-111.82352857313344</v>
      </c>
      <c r="BD49" s="91">
        <f>'Models Data'!BD49-'Models Data Old'!BD49</f>
        <v>-116.38136924880837</v>
      </c>
      <c r="BE49" s="91">
        <f>'Models Data'!BE49-'Models Data Old'!BE49</f>
        <v>-120.12051760021041</v>
      </c>
      <c r="BF49" s="91">
        <f>'Models Data'!BF49-'Models Data Old'!BF49</f>
        <v>-123.51642702679419</v>
      </c>
      <c r="BG49" s="91">
        <f>'Models Data'!BG49-'Models Data Old'!BG49</f>
        <v>-124.88983124003516</v>
      </c>
      <c r="BH49" s="91">
        <f>'Models Data'!BH49-'Models Data Old'!BH49</f>
        <v>-124.56712846794107</v>
      </c>
      <c r="BI49" s="91">
        <f>'Models Data'!BI49-'Models Data Old'!BI49</f>
        <v>-122.73579053122194</v>
      </c>
      <c r="BJ49" s="91">
        <f>'Models Data'!BJ49-'Models Data Old'!BJ49</f>
        <v>-119.80067230124314</v>
      </c>
      <c r="BK49" s="91">
        <f>'Models Data'!BK49-'Models Data Old'!BK49</f>
        <v>-114.80317334501433</v>
      </c>
    </row>
    <row r="50" spans="1:63" ht="12.75" customHeight="1" x14ac:dyDescent="0.2">
      <c r="B50" s="98" t="s">
        <v>50</v>
      </c>
      <c r="G50" s="91">
        <f>'Models Data'!G50-'Models Data Old'!G50</f>
        <v>0</v>
      </c>
      <c r="H50" s="91">
        <f>'Models Data'!H50-'Models Data Old'!H50</f>
        <v>0</v>
      </c>
      <c r="I50" s="91">
        <f>'Models Data'!I50-'Models Data Old'!I50</f>
        <v>0</v>
      </c>
      <c r="J50" s="91">
        <f>'Models Data'!J50-'Models Data Old'!J50</f>
        <v>0</v>
      </c>
      <c r="K50" s="91">
        <f>'Models Data'!K50-'Models Data Old'!K50</f>
        <v>0</v>
      </c>
      <c r="L50" s="91">
        <f>'Models Data'!L50-'Models Data Old'!L50</f>
        <v>0</v>
      </c>
      <c r="M50" s="91">
        <f>'Models Data'!M50-'Models Data Old'!M50</f>
        <v>0</v>
      </c>
      <c r="N50" s="91">
        <f>'Models Data'!N50-'Models Data Old'!N50</f>
        <v>0</v>
      </c>
      <c r="O50" s="91">
        <f>'Models Data'!O50-'Models Data Old'!O50</f>
        <v>0</v>
      </c>
      <c r="P50" s="91">
        <f>'Models Data'!P50-'Models Data Old'!P50</f>
        <v>0</v>
      </c>
      <c r="Q50" s="91">
        <f>'Models Data'!Q50-'Models Data Old'!Q50</f>
        <v>0</v>
      </c>
      <c r="R50" s="91">
        <f>'Models Data'!R50-'Models Data Old'!R50</f>
        <v>0</v>
      </c>
      <c r="S50" s="91">
        <f>'Models Data'!S50-'Models Data Old'!S50</f>
        <v>0</v>
      </c>
      <c r="T50" s="91">
        <f>'Models Data'!T50-'Models Data Old'!T50</f>
        <v>0</v>
      </c>
      <c r="U50" s="91">
        <f>'Models Data'!U50-'Models Data Old'!U50</f>
        <v>0</v>
      </c>
      <c r="V50" s="91">
        <f>'Models Data'!V50-'Models Data Old'!V50</f>
        <v>0</v>
      </c>
      <c r="W50" s="91">
        <f>'Models Data'!W50-'Models Data Old'!W50</f>
        <v>0</v>
      </c>
      <c r="X50" s="91">
        <f>'Models Data'!X50-'Models Data Old'!X50</f>
        <v>0</v>
      </c>
      <c r="Y50" s="91">
        <f>'Models Data'!Y50-'Models Data Old'!Y50</f>
        <v>0</v>
      </c>
      <c r="Z50" s="91">
        <f>'Models Data'!Z50-'Models Data Old'!Z50</f>
        <v>0</v>
      </c>
      <c r="AA50" s="91">
        <f>'Models Data'!AA50-'Models Data Old'!AA50</f>
        <v>0</v>
      </c>
      <c r="AB50" s="91">
        <f>'Models Data'!AB50-'Models Data Old'!AB50</f>
        <v>0</v>
      </c>
      <c r="AC50" s="91">
        <f>'Models Data'!AC50-'Models Data Old'!AC50</f>
        <v>0</v>
      </c>
      <c r="AD50" s="91">
        <f>'Models Data'!AD50-'Models Data Old'!AD50</f>
        <v>0</v>
      </c>
      <c r="AE50" s="91">
        <f>'Models Data'!AE50-'Models Data Old'!AE50</f>
        <v>0</v>
      </c>
      <c r="AF50" s="91">
        <f>'Models Data'!AF50-'Models Data Old'!AF50</f>
        <v>0</v>
      </c>
      <c r="AG50" s="91">
        <f>'Models Data'!AG50-'Models Data Old'!AG50</f>
        <v>0</v>
      </c>
      <c r="AH50" s="91">
        <f>'Models Data'!AH50-'Models Data Old'!AH50</f>
        <v>0</v>
      </c>
      <c r="AI50" s="91">
        <f>'Models Data'!AI50-'Models Data Old'!AI50</f>
        <v>0</v>
      </c>
      <c r="AJ50" s="91">
        <f>'Models Data'!AJ50-'Models Data Old'!AJ50</f>
        <v>0</v>
      </c>
      <c r="AK50" s="91">
        <f>'Models Data'!AK50-'Models Data Old'!AK50</f>
        <v>0</v>
      </c>
      <c r="AL50" s="91">
        <f>'Models Data'!AL50-'Models Data Old'!AL50</f>
        <v>0</v>
      </c>
      <c r="AM50" s="91">
        <f>'Models Data'!AM50-'Models Data Old'!AM50</f>
        <v>0</v>
      </c>
      <c r="AN50" s="91">
        <f>'Models Data'!AN50-'Models Data Old'!AN50</f>
        <v>0</v>
      </c>
      <c r="AO50" s="91">
        <f>'Models Data'!AO50-'Models Data Old'!AO50</f>
        <v>101.45890278030856</v>
      </c>
      <c r="AP50" s="91">
        <f>'Models Data'!AP50-'Models Data Old'!AP50</f>
        <v>97.07832893727209</v>
      </c>
      <c r="AQ50" s="91">
        <f>'Models Data'!AQ50-'Models Data Old'!AQ50</f>
        <v>83.131148337704872</v>
      </c>
      <c r="AR50" s="91">
        <f>'Models Data'!AR50-'Models Data Old'!AR50</f>
        <v>80.122307675483171</v>
      </c>
      <c r="AS50" s="91">
        <f>'Models Data'!AS50-'Models Data Old'!AS50</f>
        <v>71.547473668428211</v>
      </c>
      <c r="AT50" s="91">
        <f>'Models Data'!AT50-'Models Data Old'!AT50</f>
        <v>67.451541121861737</v>
      </c>
      <c r="AU50" s="91">
        <f>'Models Data'!AU50-'Models Data Old'!AU50</f>
        <v>68.299113355938971</v>
      </c>
      <c r="AV50" s="91">
        <f>'Models Data'!AV50-'Models Data Old'!AV50</f>
        <v>70.262739260966555</v>
      </c>
      <c r="AW50" s="91">
        <f>'Models Data'!AW50-'Models Data Old'!AW50</f>
        <v>69.659824669111913</v>
      </c>
      <c r="AX50" s="91">
        <f>'Models Data'!AX50-'Models Data Old'!AX50</f>
        <v>69.574132979809292</v>
      </c>
      <c r="AY50" s="91">
        <f>'Models Data'!AY50-'Models Data Old'!AY50</f>
        <v>70.17968796796049</v>
      </c>
      <c r="AZ50" s="91">
        <f>'Models Data'!AZ50-'Models Data Old'!AZ50</f>
        <v>67.563036218576599</v>
      </c>
      <c r="BA50" s="91">
        <f>'Models Data'!BA50-'Models Data Old'!BA50</f>
        <v>64.3930577929641</v>
      </c>
      <c r="BB50" s="91">
        <f>'Models Data'!BB50-'Models Data Old'!BB50</f>
        <v>62.191919976403369</v>
      </c>
      <c r="BC50" s="91">
        <f>'Models Data'!BC50-'Models Data Old'!BC50</f>
        <v>64.375597105710767</v>
      </c>
      <c r="BD50" s="91">
        <f>'Models Data'!BD50-'Models Data Old'!BD50</f>
        <v>68.471517057778328</v>
      </c>
      <c r="BE50" s="91">
        <f>'Models Data'!BE50-'Models Data Old'!BE50</f>
        <v>74.644234100584072</v>
      </c>
      <c r="BF50" s="91">
        <f>'Models Data'!BF50-'Models Data Old'!BF50</f>
        <v>79.990289557404139</v>
      </c>
      <c r="BG50" s="91">
        <f>'Models Data'!BG50-'Models Data Old'!BG50</f>
        <v>81.883702643149263</v>
      </c>
      <c r="BH50" s="91">
        <f>'Models Data'!BH50-'Models Data Old'!BH50</f>
        <v>86.09486650000963</v>
      </c>
      <c r="BI50" s="91">
        <f>'Models Data'!BI50-'Models Data Old'!BI50</f>
        <v>91.703008098485952</v>
      </c>
      <c r="BJ50" s="91">
        <f>'Models Data'!BJ50-'Models Data Old'!BJ50</f>
        <v>96.057673718883962</v>
      </c>
      <c r="BK50" s="91">
        <f>'Models Data'!BK50-'Models Data Old'!BK50</f>
        <v>98.88760572805586</v>
      </c>
    </row>
    <row r="51" spans="1:63" ht="12.75" customHeight="1" x14ac:dyDescent="0.2">
      <c r="B51" s="98" t="s">
        <v>51</v>
      </c>
      <c r="G51" s="91">
        <f>'Models Data'!G51-'Models Data Old'!G51</f>
        <v>0</v>
      </c>
      <c r="H51" s="91">
        <f>'Models Data'!H51-'Models Data Old'!H51</f>
        <v>0</v>
      </c>
      <c r="I51" s="91">
        <f>'Models Data'!I51-'Models Data Old'!I51</f>
        <v>0</v>
      </c>
      <c r="J51" s="91">
        <f>'Models Data'!J51-'Models Data Old'!J51</f>
        <v>0</v>
      </c>
      <c r="K51" s="91">
        <f>'Models Data'!K51-'Models Data Old'!K51</f>
        <v>0</v>
      </c>
      <c r="L51" s="91">
        <f>'Models Data'!L51-'Models Data Old'!L51</f>
        <v>0</v>
      </c>
      <c r="M51" s="91">
        <f>'Models Data'!M51-'Models Data Old'!M51</f>
        <v>0</v>
      </c>
      <c r="N51" s="91">
        <f>'Models Data'!N51-'Models Data Old'!N51</f>
        <v>0</v>
      </c>
      <c r="O51" s="91">
        <f>'Models Data'!O51-'Models Data Old'!O51</f>
        <v>0</v>
      </c>
      <c r="P51" s="91">
        <f>'Models Data'!P51-'Models Data Old'!P51</f>
        <v>0</v>
      </c>
      <c r="Q51" s="91">
        <f>'Models Data'!Q51-'Models Data Old'!Q51</f>
        <v>0</v>
      </c>
      <c r="R51" s="91">
        <f>'Models Data'!R51-'Models Data Old'!R51</f>
        <v>0</v>
      </c>
      <c r="S51" s="91">
        <f>'Models Data'!S51-'Models Data Old'!S51</f>
        <v>0</v>
      </c>
      <c r="T51" s="91">
        <f>'Models Data'!T51-'Models Data Old'!T51</f>
        <v>0</v>
      </c>
      <c r="U51" s="91">
        <f>'Models Data'!U51-'Models Data Old'!U51</f>
        <v>0</v>
      </c>
      <c r="V51" s="91">
        <f>'Models Data'!V51-'Models Data Old'!V51</f>
        <v>0</v>
      </c>
      <c r="W51" s="91">
        <f>'Models Data'!W51-'Models Data Old'!W51</f>
        <v>0</v>
      </c>
      <c r="X51" s="91">
        <f>'Models Data'!X51-'Models Data Old'!X51</f>
        <v>0</v>
      </c>
      <c r="Y51" s="91">
        <f>'Models Data'!Y51-'Models Data Old'!Y51</f>
        <v>0</v>
      </c>
      <c r="Z51" s="91">
        <f>'Models Data'!Z51-'Models Data Old'!Z51</f>
        <v>0</v>
      </c>
      <c r="AA51" s="91">
        <f>'Models Data'!AA51-'Models Data Old'!AA51</f>
        <v>0</v>
      </c>
      <c r="AB51" s="91">
        <f>'Models Data'!AB51-'Models Data Old'!AB51</f>
        <v>0</v>
      </c>
      <c r="AC51" s="91">
        <f>'Models Data'!AC51-'Models Data Old'!AC51</f>
        <v>0</v>
      </c>
      <c r="AD51" s="91">
        <f>'Models Data'!AD51-'Models Data Old'!AD51</f>
        <v>0</v>
      </c>
      <c r="AE51" s="91">
        <f>'Models Data'!AE51-'Models Data Old'!AE51</f>
        <v>0</v>
      </c>
      <c r="AF51" s="91">
        <f>'Models Data'!AF51-'Models Data Old'!AF51</f>
        <v>0</v>
      </c>
      <c r="AG51" s="91">
        <f>'Models Data'!AG51-'Models Data Old'!AG51</f>
        <v>0</v>
      </c>
      <c r="AH51" s="91">
        <f>'Models Data'!AH51-'Models Data Old'!AH51</f>
        <v>0</v>
      </c>
      <c r="AI51" s="91">
        <f>'Models Data'!AI51-'Models Data Old'!AI51</f>
        <v>0</v>
      </c>
      <c r="AJ51" s="91">
        <f>'Models Data'!AJ51-'Models Data Old'!AJ51</f>
        <v>0</v>
      </c>
      <c r="AK51" s="91">
        <f>'Models Data'!AK51-'Models Data Old'!AK51</f>
        <v>0</v>
      </c>
      <c r="AL51" s="91">
        <f>'Models Data'!AL51-'Models Data Old'!AL51</f>
        <v>0</v>
      </c>
      <c r="AM51" s="91">
        <f>'Models Data'!AM51-'Models Data Old'!AM51</f>
        <v>0</v>
      </c>
      <c r="AN51" s="91">
        <f>'Models Data'!AN51-'Models Data Old'!AN51</f>
        <v>0</v>
      </c>
      <c r="AO51" s="91">
        <f>'Models Data'!AO51-'Models Data Old'!AO51</f>
        <v>32.143023440700745</v>
      </c>
      <c r="AP51" s="91">
        <f>'Models Data'!AP51-'Models Data Old'!AP51</f>
        <v>27.389048314711545</v>
      </c>
      <c r="AQ51" s="91">
        <f>'Models Data'!AQ51-'Models Data Old'!AQ51</f>
        <v>17.987250769612274</v>
      </c>
      <c r="AR51" s="91">
        <f>'Models Data'!AR51-'Models Data Old'!AR51</f>
        <v>10.075125845733965</v>
      </c>
      <c r="AS51" s="91">
        <f>'Models Data'!AS51-'Models Data Old'!AS51</f>
        <v>2.7271046898781606</v>
      </c>
      <c r="AT51" s="91">
        <f>'Models Data'!AT51-'Models Data Old'!AT51</f>
        <v>-1.8149438185205327</v>
      </c>
      <c r="AU51" s="91">
        <f>'Models Data'!AU51-'Models Data Old'!AU51</f>
        <v>-4.4371110929710085</v>
      </c>
      <c r="AV51" s="91">
        <f>'Models Data'!AV51-'Models Data Old'!AV51</f>
        <v>-6.1481767954069255</v>
      </c>
      <c r="AW51" s="91">
        <f>'Models Data'!AW51-'Models Data Old'!AW51</f>
        <v>-8.1050713534641545</v>
      </c>
      <c r="AX51" s="91">
        <f>'Models Data'!AX51-'Models Data Old'!AX51</f>
        <v>-8.0880444812314636</v>
      </c>
      <c r="AY51" s="91">
        <f>'Models Data'!AY51-'Models Data Old'!AY51</f>
        <v>-8.0780422704942794</v>
      </c>
      <c r="AZ51" s="91">
        <f>'Models Data'!AZ51-'Models Data Old'!AZ51</f>
        <v>-8.230034691831861</v>
      </c>
      <c r="BA51" s="91">
        <f>'Models Data'!BA51-'Models Data Old'!BA51</f>
        <v>-7.7806508419539568</v>
      </c>
      <c r="BB51" s="91">
        <f>'Models Data'!BB51-'Models Data Old'!BB51</f>
        <v>-5.8164945666435415</v>
      </c>
      <c r="BC51" s="91">
        <f>'Models Data'!BC51-'Models Data Old'!BC51</f>
        <v>-3.923945818957236</v>
      </c>
      <c r="BD51" s="91">
        <f>'Models Data'!BD51-'Models Data Old'!BD51</f>
        <v>-2.1705989054389647</v>
      </c>
      <c r="BE51" s="91">
        <f>'Models Data'!BE51-'Models Data Old'!BE51</f>
        <v>-0.81692142599604267</v>
      </c>
      <c r="BF51" s="91">
        <f>'Models Data'!BF51-'Models Data Old'!BF51</f>
        <v>0.17419667741978628</v>
      </c>
      <c r="BG51" s="91">
        <f>'Models Data'!BG51-'Models Data Old'!BG51</f>
        <v>1.3619930605018453</v>
      </c>
      <c r="BH51" s="91">
        <f>'Models Data'!BH51-'Models Data Old'!BH51</f>
        <v>2.7791301924808067</v>
      </c>
      <c r="BI51" s="91">
        <f>'Models Data'!BI51-'Models Data Old'!BI51</f>
        <v>4.0780028899948775</v>
      </c>
      <c r="BJ51" s="91">
        <f>'Models Data'!BJ51-'Models Data Old'!BJ51</f>
        <v>3.0038779811893619</v>
      </c>
      <c r="BK51" s="91">
        <f>'Models Data'!BK51-'Models Data Old'!BK51</f>
        <v>1.095711223377748</v>
      </c>
    </row>
    <row r="52" spans="1:63" ht="12.75" customHeight="1" x14ac:dyDescent="0.2">
      <c r="B52" s="98" t="s">
        <v>52</v>
      </c>
      <c r="G52" s="91">
        <f>'Models Data'!G52-'Models Data Old'!G52</f>
        <v>0</v>
      </c>
      <c r="H52" s="91">
        <f>'Models Data'!H52-'Models Data Old'!H52</f>
        <v>0</v>
      </c>
      <c r="I52" s="91">
        <f>'Models Data'!I52-'Models Data Old'!I52</f>
        <v>0</v>
      </c>
      <c r="J52" s="91">
        <f>'Models Data'!J52-'Models Data Old'!J52</f>
        <v>0</v>
      </c>
      <c r="K52" s="91">
        <f>'Models Data'!K52-'Models Data Old'!K52</f>
        <v>0</v>
      </c>
      <c r="L52" s="91">
        <f>'Models Data'!L52-'Models Data Old'!L52</f>
        <v>0</v>
      </c>
      <c r="M52" s="91">
        <f>'Models Data'!M52-'Models Data Old'!M52</f>
        <v>0</v>
      </c>
      <c r="N52" s="91">
        <f>'Models Data'!N52-'Models Data Old'!N52</f>
        <v>0</v>
      </c>
      <c r="O52" s="91">
        <f>'Models Data'!O52-'Models Data Old'!O52</f>
        <v>0</v>
      </c>
      <c r="P52" s="91">
        <f>'Models Data'!P52-'Models Data Old'!P52</f>
        <v>0</v>
      </c>
      <c r="Q52" s="91">
        <f>'Models Data'!Q52-'Models Data Old'!Q52</f>
        <v>0</v>
      </c>
      <c r="R52" s="91">
        <f>'Models Data'!R52-'Models Data Old'!R52</f>
        <v>0</v>
      </c>
      <c r="S52" s="91">
        <f>'Models Data'!S52-'Models Data Old'!S52</f>
        <v>0</v>
      </c>
      <c r="T52" s="91">
        <f>'Models Data'!T52-'Models Data Old'!T52</f>
        <v>0</v>
      </c>
      <c r="U52" s="91">
        <f>'Models Data'!U52-'Models Data Old'!U52</f>
        <v>0</v>
      </c>
      <c r="V52" s="91">
        <f>'Models Data'!V52-'Models Data Old'!V52</f>
        <v>0</v>
      </c>
      <c r="W52" s="91">
        <f>'Models Data'!W52-'Models Data Old'!W52</f>
        <v>0</v>
      </c>
      <c r="X52" s="91">
        <f>'Models Data'!X52-'Models Data Old'!X52</f>
        <v>0</v>
      </c>
      <c r="Y52" s="91">
        <f>'Models Data'!Y52-'Models Data Old'!Y52</f>
        <v>0</v>
      </c>
      <c r="Z52" s="91">
        <f>'Models Data'!Z52-'Models Data Old'!Z52</f>
        <v>0</v>
      </c>
      <c r="AA52" s="91">
        <f>'Models Data'!AA52-'Models Data Old'!AA52</f>
        <v>0</v>
      </c>
      <c r="AB52" s="91">
        <f>'Models Data'!AB52-'Models Data Old'!AB52</f>
        <v>0</v>
      </c>
      <c r="AC52" s="91">
        <f>'Models Data'!AC52-'Models Data Old'!AC52</f>
        <v>0</v>
      </c>
      <c r="AD52" s="91">
        <f>'Models Data'!AD52-'Models Data Old'!AD52</f>
        <v>0</v>
      </c>
      <c r="AE52" s="91">
        <f>'Models Data'!AE52-'Models Data Old'!AE52</f>
        <v>0</v>
      </c>
      <c r="AF52" s="91">
        <f>'Models Data'!AF52-'Models Data Old'!AF52</f>
        <v>0</v>
      </c>
      <c r="AG52" s="91">
        <f>'Models Data'!AG52-'Models Data Old'!AG52</f>
        <v>0</v>
      </c>
      <c r="AH52" s="91">
        <f>'Models Data'!AH52-'Models Data Old'!AH52</f>
        <v>0</v>
      </c>
      <c r="AI52" s="91">
        <f>'Models Data'!AI52-'Models Data Old'!AI52</f>
        <v>0</v>
      </c>
      <c r="AJ52" s="91">
        <f>'Models Data'!AJ52-'Models Data Old'!AJ52</f>
        <v>0</v>
      </c>
      <c r="AK52" s="91">
        <f>'Models Data'!AK52-'Models Data Old'!AK52</f>
        <v>0</v>
      </c>
      <c r="AL52" s="91">
        <f>'Models Data'!AL52-'Models Data Old'!AL52</f>
        <v>0</v>
      </c>
      <c r="AM52" s="91">
        <f>'Models Data'!AM52-'Models Data Old'!AM52</f>
        <v>0</v>
      </c>
      <c r="AN52" s="91">
        <f>'Models Data'!AN52-'Models Data Old'!AN52</f>
        <v>0</v>
      </c>
      <c r="AO52" s="91">
        <f>'Models Data'!AO52-'Models Data Old'!AO52</f>
        <v>19.205833772259211</v>
      </c>
      <c r="AP52" s="91">
        <f>'Models Data'!AP52-'Models Data Old'!AP52</f>
        <v>15.548415166346786</v>
      </c>
      <c r="AQ52" s="91">
        <f>'Models Data'!AQ52-'Models Data Old'!AQ52</f>
        <v>5.2039616062547793</v>
      </c>
      <c r="AR52" s="91">
        <f>'Models Data'!AR52-'Models Data Old'!AR52</f>
        <v>-1.4650191813307174</v>
      </c>
      <c r="AS52" s="91">
        <f>'Models Data'!AS52-'Models Data Old'!AS52</f>
        <v>-6.7371346712288869</v>
      </c>
      <c r="AT52" s="91">
        <f>'Models Data'!AT52-'Models Data Old'!AT52</f>
        <v>-11.547257134679057</v>
      </c>
      <c r="AU52" s="91">
        <f>'Models Data'!AU52-'Models Data Old'!AU52</f>
        <v>-19.023368216595372</v>
      </c>
      <c r="AV52" s="91">
        <f>'Models Data'!AV52-'Models Data Old'!AV52</f>
        <v>-25.193734284858692</v>
      </c>
      <c r="AW52" s="91">
        <f>'Models Data'!AW52-'Models Data Old'!AW52</f>
        <v>-35.168058193263732</v>
      </c>
      <c r="AX52" s="91">
        <f>'Models Data'!AX52-'Models Data Old'!AX52</f>
        <v>-41.874807183230132</v>
      </c>
      <c r="AY52" s="91">
        <f>'Models Data'!AY52-'Models Data Old'!AY52</f>
        <v>-43.96298557682303</v>
      </c>
      <c r="AZ52" s="91">
        <f>'Models Data'!AZ52-'Models Data Old'!AZ52</f>
        <v>-47.227688400258558</v>
      </c>
      <c r="BA52" s="91">
        <f>'Models Data'!BA52-'Models Data Old'!BA52</f>
        <v>-48.255517990587123</v>
      </c>
      <c r="BB52" s="91">
        <f>'Models Data'!BB52-'Models Data Old'!BB52</f>
        <v>-47.113428819417095</v>
      </c>
      <c r="BC52" s="91">
        <f>'Models Data'!BC52-'Models Data Old'!BC52</f>
        <v>-44.84644361333585</v>
      </c>
      <c r="BD52" s="91">
        <f>'Models Data'!BD52-'Models Data Old'!BD52</f>
        <v>-41.316357296688238</v>
      </c>
      <c r="BE52" s="91">
        <f>'Models Data'!BE52-'Models Data Old'!BE52</f>
        <v>-40.173588408719297</v>
      </c>
      <c r="BF52" s="91">
        <f>'Models Data'!BF52-'Models Data Old'!BF52</f>
        <v>-40.770257687845515</v>
      </c>
      <c r="BG52" s="91">
        <f>'Models Data'!BG52-'Models Data Old'!BG52</f>
        <v>-39.886912077133729</v>
      </c>
      <c r="BH52" s="91">
        <f>'Models Data'!BH52-'Models Data Old'!BH52</f>
        <v>-37.768486985612526</v>
      </c>
      <c r="BI52" s="91">
        <f>'Models Data'!BI52-'Models Data Old'!BI52</f>
        <v>-36.262240126867255</v>
      </c>
      <c r="BJ52" s="91">
        <f>'Models Data'!BJ52-'Models Data Old'!BJ52</f>
        <v>-33.562621154613225</v>
      </c>
      <c r="BK52" s="91">
        <f>'Models Data'!BK52-'Models Data Old'!BK52</f>
        <v>-30.762211536031828</v>
      </c>
    </row>
    <row r="53" spans="1:63" ht="12.75" customHeight="1" x14ac:dyDescent="0.2">
      <c r="B53" s="98" t="s">
        <v>53</v>
      </c>
      <c r="G53" s="91">
        <f>'Models Data'!G53-'Models Data Old'!G53</f>
        <v>0</v>
      </c>
      <c r="H53" s="91">
        <f>'Models Data'!H53-'Models Data Old'!H53</f>
        <v>0</v>
      </c>
      <c r="I53" s="91">
        <f>'Models Data'!I53-'Models Data Old'!I53</f>
        <v>0</v>
      </c>
      <c r="J53" s="91">
        <f>'Models Data'!J53-'Models Data Old'!J53</f>
        <v>0</v>
      </c>
      <c r="K53" s="91">
        <f>'Models Data'!K53-'Models Data Old'!K53</f>
        <v>0</v>
      </c>
      <c r="L53" s="91">
        <f>'Models Data'!L53-'Models Data Old'!L53</f>
        <v>0</v>
      </c>
      <c r="M53" s="91">
        <f>'Models Data'!M53-'Models Data Old'!M53</f>
        <v>0</v>
      </c>
      <c r="N53" s="91">
        <f>'Models Data'!N53-'Models Data Old'!N53</f>
        <v>0</v>
      </c>
      <c r="O53" s="91">
        <f>'Models Data'!O53-'Models Data Old'!O53</f>
        <v>0</v>
      </c>
      <c r="P53" s="91">
        <f>'Models Data'!P53-'Models Data Old'!P53</f>
        <v>0</v>
      </c>
      <c r="Q53" s="91">
        <f>'Models Data'!Q53-'Models Data Old'!Q53</f>
        <v>0</v>
      </c>
      <c r="R53" s="91">
        <f>'Models Data'!R53-'Models Data Old'!R53</f>
        <v>0</v>
      </c>
      <c r="S53" s="91">
        <f>'Models Data'!S53-'Models Data Old'!S53</f>
        <v>0</v>
      </c>
      <c r="T53" s="91">
        <f>'Models Data'!T53-'Models Data Old'!T53</f>
        <v>0</v>
      </c>
      <c r="U53" s="91">
        <f>'Models Data'!U53-'Models Data Old'!U53</f>
        <v>0</v>
      </c>
      <c r="V53" s="91">
        <f>'Models Data'!V53-'Models Data Old'!V53</f>
        <v>0</v>
      </c>
      <c r="W53" s="91">
        <f>'Models Data'!W53-'Models Data Old'!W53</f>
        <v>0</v>
      </c>
      <c r="X53" s="91">
        <f>'Models Data'!X53-'Models Data Old'!X53</f>
        <v>0</v>
      </c>
      <c r="Y53" s="91">
        <f>'Models Data'!Y53-'Models Data Old'!Y53</f>
        <v>0</v>
      </c>
      <c r="Z53" s="91">
        <f>'Models Data'!Z53-'Models Data Old'!Z53</f>
        <v>0</v>
      </c>
      <c r="AA53" s="91">
        <f>'Models Data'!AA53-'Models Data Old'!AA53</f>
        <v>0</v>
      </c>
      <c r="AB53" s="91">
        <f>'Models Data'!AB53-'Models Data Old'!AB53</f>
        <v>0</v>
      </c>
      <c r="AC53" s="91">
        <f>'Models Data'!AC53-'Models Data Old'!AC53</f>
        <v>0</v>
      </c>
      <c r="AD53" s="91">
        <f>'Models Data'!AD53-'Models Data Old'!AD53</f>
        <v>0</v>
      </c>
      <c r="AE53" s="91">
        <f>'Models Data'!AE53-'Models Data Old'!AE53</f>
        <v>0</v>
      </c>
      <c r="AF53" s="91">
        <f>'Models Data'!AF53-'Models Data Old'!AF53</f>
        <v>0</v>
      </c>
      <c r="AG53" s="91">
        <f>'Models Data'!AG53-'Models Data Old'!AG53</f>
        <v>0</v>
      </c>
      <c r="AH53" s="91">
        <f>'Models Data'!AH53-'Models Data Old'!AH53</f>
        <v>0</v>
      </c>
      <c r="AI53" s="91">
        <f>'Models Data'!AI53-'Models Data Old'!AI53</f>
        <v>0</v>
      </c>
      <c r="AJ53" s="91">
        <f>'Models Data'!AJ53-'Models Data Old'!AJ53</f>
        <v>0</v>
      </c>
      <c r="AK53" s="91">
        <f>'Models Data'!AK53-'Models Data Old'!AK53</f>
        <v>0</v>
      </c>
      <c r="AL53" s="91">
        <f>'Models Data'!AL53-'Models Data Old'!AL53</f>
        <v>0</v>
      </c>
      <c r="AM53" s="91">
        <f>'Models Data'!AM53-'Models Data Old'!AM53</f>
        <v>0</v>
      </c>
      <c r="AN53" s="91">
        <f>'Models Data'!AN53-'Models Data Old'!AN53</f>
        <v>0</v>
      </c>
      <c r="AO53" s="91">
        <f>'Models Data'!AO53-'Models Data Old'!AO53</f>
        <v>4.3728532414024812</v>
      </c>
      <c r="AP53" s="91">
        <f>'Models Data'!AP53-'Models Data Old'!AP53</f>
        <v>1.5595156908009358</v>
      </c>
      <c r="AQ53" s="91">
        <f>'Models Data'!AQ53-'Models Data Old'!AQ53</f>
        <v>-4.5888365629996315</v>
      </c>
      <c r="AR53" s="91">
        <f>'Models Data'!AR53-'Models Data Old'!AR53</f>
        <v>-10.182856060334871</v>
      </c>
      <c r="AS53" s="91">
        <f>'Models Data'!AS53-'Models Data Old'!AS53</f>
        <v>-16.655046983534021</v>
      </c>
      <c r="AT53" s="91">
        <f>'Models Data'!AT53-'Models Data Old'!AT53</f>
        <v>-20.564609455670734</v>
      </c>
      <c r="AU53" s="91">
        <f>'Models Data'!AU53-'Models Data Old'!AU53</f>
        <v>-23.33340845235125</v>
      </c>
      <c r="AV53" s="91">
        <f>'Models Data'!AV53-'Models Data Old'!AV53</f>
        <v>-24.862821926294828</v>
      </c>
      <c r="AW53" s="91">
        <f>'Models Data'!AW53-'Models Data Old'!AW53</f>
        <v>-27.220722945425905</v>
      </c>
      <c r="AX53" s="91">
        <f>'Models Data'!AX53-'Models Data Old'!AX53</f>
        <v>-29.478239340977325</v>
      </c>
      <c r="AY53" s="91">
        <f>'Models Data'!AY53-'Models Data Old'!AY53</f>
        <v>-30.039365529894667</v>
      </c>
      <c r="AZ53" s="91">
        <f>'Models Data'!AZ53-'Models Data Old'!AZ53</f>
        <v>-29.604247802908731</v>
      </c>
      <c r="BA53" s="91">
        <f>'Models Data'!BA53-'Models Data Old'!BA53</f>
        <v>-29.474949291086773</v>
      </c>
      <c r="BB53" s="91">
        <f>'Models Data'!BB53-'Models Data Old'!BB53</f>
        <v>-29.135426261876319</v>
      </c>
      <c r="BC53" s="91">
        <f>'Models Data'!BC53-'Models Data Old'!BC53</f>
        <v>-28.070874604764754</v>
      </c>
      <c r="BD53" s="91">
        <f>'Models Data'!BD53-'Models Data Old'!BD53</f>
        <v>-27.266327401156559</v>
      </c>
      <c r="BE53" s="91">
        <f>'Models Data'!BE53-'Models Data Old'!BE53</f>
        <v>-26.515964986389008</v>
      </c>
      <c r="BF53" s="91">
        <f>'Models Data'!BF53-'Models Data Old'!BF53</f>
        <v>-25.422431858585355</v>
      </c>
      <c r="BG53" s="91">
        <f>'Models Data'!BG53-'Models Data Old'!BG53</f>
        <v>-24.698717543041084</v>
      </c>
      <c r="BH53" s="91">
        <f>'Models Data'!BH53-'Models Data Old'!BH53</f>
        <v>-24.117071988102907</v>
      </c>
      <c r="BI53" s="91">
        <f>'Models Data'!BI53-'Models Data Old'!BI53</f>
        <v>-22.640462583786871</v>
      </c>
      <c r="BJ53" s="91">
        <f>'Models Data'!BJ53-'Models Data Old'!BJ53</f>
        <v>-20.405181546850258</v>
      </c>
      <c r="BK53" s="91">
        <f>'Models Data'!BK53-'Models Data Old'!BK53</f>
        <v>-18.427087454661319</v>
      </c>
    </row>
    <row r="54" spans="1:63" ht="12.75" customHeight="1" x14ac:dyDescent="0.2">
      <c r="B54" s="98" t="s">
        <v>54</v>
      </c>
      <c r="G54" s="91">
        <f>'Models Data'!G54-'Models Data Old'!G54</f>
        <v>0</v>
      </c>
      <c r="H54" s="91">
        <f>'Models Data'!H54-'Models Data Old'!H54</f>
        <v>0</v>
      </c>
      <c r="I54" s="91">
        <f>'Models Data'!I54-'Models Data Old'!I54</f>
        <v>0</v>
      </c>
      <c r="J54" s="91">
        <f>'Models Data'!J54-'Models Data Old'!J54</f>
        <v>0</v>
      </c>
      <c r="K54" s="91">
        <f>'Models Data'!K54-'Models Data Old'!K54</f>
        <v>0</v>
      </c>
      <c r="L54" s="91">
        <f>'Models Data'!L54-'Models Data Old'!L54</f>
        <v>0</v>
      </c>
      <c r="M54" s="91">
        <f>'Models Data'!M54-'Models Data Old'!M54</f>
        <v>0</v>
      </c>
      <c r="N54" s="91">
        <f>'Models Data'!N54-'Models Data Old'!N54</f>
        <v>0</v>
      </c>
      <c r="O54" s="91">
        <f>'Models Data'!O54-'Models Data Old'!O54</f>
        <v>0</v>
      </c>
      <c r="P54" s="91">
        <f>'Models Data'!P54-'Models Data Old'!P54</f>
        <v>0</v>
      </c>
      <c r="Q54" s="91">
        <f>'Models Data'!Q54-'Models Data Old'!Q54</f>
        <v>0</v>
      </c>
      <c r="R54" s="91">
        <f>'Models Data'!R54-'Models Data Old'!R54</f>
        <v>0</v>
      </c>
      <c r="S54" s="91">
        <f>'Models Data'!S54-'Models Data Old'!S54</f>
        <v>0</v>
      </c>
      <c r="T54" s="91">
        <f>'Models Data'!T54-'Models Data Old'!T54</f>
        <v>0</v>
      </c>
      <c r="U54" s="91">
        <f>'Models Data'!U54-'Models Data Old'!U54</f>
        <v>0</v>
      </c>
      <c r="V54" s="91">
        <f>'Models Data'!V54-'Models Data Old'!V54</f>
        <v>0</v>
      </c>
      <c r="W54" s="91">
        <f>'Models Data'!W54-'Models Data Old'!W54</f>
        <v>0</v>
      </c>
      <c r="X54" s="91">
        <f>'Models Data'!X54-'Models Data Old'!X54</f>
        <v>0</v>
      </c>
      <c r="Y54" s="91">
        <f>'Models Data'!Y54-'Models Data Old'!Y54</f>
        <v>0</v>
      </c>
      <c r="Z54" s="91">
        <f>'Models Data'!Z54-'Models Data Old'!Z54</f>
        <v>0</v>
      </c>
      <c r="AA54" s="91">
        <f>'Models Data'!AA54-'Models Data Old'!AA54</f>
        <v>0</v>
      </c>
      <c r="AB54" s="91">
        <f>'Models Data'!AB54-'Models Data Old'!AB54</f>
        <v>0</v>
      </c>
      <c r="AC54" s="91">
        <f>'Models Data'!AC54-'Models Data Old'!AC54</f>
        <v>0</v>
      </c>
      <c r="AD54" s="91">
        <f>'Models Data'!AD54-'Models Data Old'!AD54</f>
        <v>0</v>
      </c>
      <c r="AE54" s="91">
        <f>'Models Data'!AE54-'Models Data Old'!AE54</f>
        <v>0</v>
      </c>
      <c r="AF54" s="91">
        <f>'Models Data'!AF54-'Models Data Old'!AF54</f>
        <v>0</v>
      </c>
      <c r="AG54" s="91">
        <f>'Models Data'!AG54-'Models Data Old'!AG54</f>
        <v>0</v>
      </c>
      <c r="AH54" s="91">
        <f>'Models Data'!AH54-'Models Data Old'!AH54</f>
        <v>0</v>
      </c>
      <c r="AI54" s="91">
        <f>'Models Data'!AI54-'Models Data Old'!AI54</f>
        <v>0</v>
      </c>
      <c r="AJ54" s="91">
        <f>'Models Data'!AJ54-'Models Data Old'!AJ54</f>
        <v>0</v>
      </c>
      <c r="AK54" s="91">
        <f>'Models Data'!AK54-'Models Data Old'!AK54</f>
        <v>0</v>
      </c>
      <c r="AL54" s="91">
        <f>'Models Data'!AL54-'Models Data Old'!AL54</f>
        <v>0</v>
      </c>
      <c r="AM54" s="91">
        <f>'Models Data'!AM54-'Models Data Old'!AM54</f>
        <v>0</v>
      </c>
      <c r="AN54" s="91">
        <f>'Models Data'!AN54-'Models Data Old'!AN54</f>
        <v>0</v>
      </c>
      <c r="AO54" s="91">
        <f>'Models Data'!AO54-'Models Data Old'!AO54</f>
        <v>-3.8834745313997701</v>
      </c>
      <c r="AP54" s="91">
        <f>'Models Data'!AP54-'Models Data Old'!AP54</f>
        <v>-4.9928923250000139</v>
      </c>
      <c r="AQ54" s="91">
        <f>'Models Data'!AQ54-'Models Data Old'!AQ54</f>
        <v>-6.9660279185000888</v>
      </c>
      <c r="AR54" s="91">
        <f>'Models Data'!AR54-'Models Data Old'!AR54</f>
        <v>-7.6301051142668257</v>
      </c>
      <c r="AS54" s="91">
        <f>'Models Data'!AS54-'Models Data Old'!AS54</f>
        <v>-7.9642461792353458</v>
      </c>
      <c r="AT54" s="91">
        <f>'Models Data'!AT54-'Models Data Old'!AT54</f>
        <v>-8.0134896776047526</v>
      </c>
      <c r="AU54" s="91">
        <f>'Models Data'!AU54-'Models Data Old'!AU54</f>
        <v>-8.3804165647920854</v>
      </c>
      <c r="AV54" s="91">
        <f>'Models Data'!AV54-'Models Data Old'!AV54</f>
        <v>-8.2863876458248455</v>
      </c>
      <c r="AW54" s="91">
        <f>'Models Data'!AW54-'Models Data Old'!AW54</f>
        <v>-8.1646130393006615</v>
      </c>
      <c r="AX54" s="91">
        <f>'Models Data'!AX54-'Models Data Old'!AX54</f>
        <v>-7.5241432206052536</v>
      </c>
      <c r="AY54" s="91">
        <f>'Models Data'!AY54-'Models Data Old'!AY54</f>
        <v>-7.0630406258156881</v>
      </c>
      <c r="AZ54" s="91">
        <f>'Models Data'!AZ54-'Models Data Old'!AZ54</f>
        <v>-6.674222912823808</v>
      </c>
      <c r="BA54" s="91">
        <f>'Models Data'!BA54-'Models Data Old'!BA54</f>
        <v>-6.1746705144837506</v>
      </c>
      <c r="BB54" s="91">
        <f>'Models Data'!BB54-'Models Data Old'!BB54</f>
        <v>-5.6539552974689968</v>
      </c>
      <c r="BC54" s="91">
        <f>'Models Data'!BC54-'Models Data Old'!BC54</f>
        <v>-5.1970242074424959</v>
      </c>
      <c r="BD54" s="91">
        <f>'Models Data'!BD54-'Models Data Old'!BD54</f>
        <v>-4.6734951019399489</v>
      </c>
      <c r="BE54" s="91">
        <f>'Models Data'!BE54-'Models Data Old'!BE54</f>
        <v>-4.0808494495881291</v>
      </c>
      <c r="BF54" s="91">
        <f>'Models Data'!BF54-'Models Data Old'!BF54</f>
        <v>-3.5508861444252489</v>
      </c>
      <c r="BG54" s="91">
        <f>'Models Data'!BG54-'Models Data Old'!BG54</f>
        <v>-2.9855748147516294</v>
      </c>
      <c r="BH54" s="91">
        <f>'Models Data'!BH54-'Models Data Old'!BH54</f>
        <v>-2.473067649251675</v>
      </c>
      <c r="BI54" s="91">
        <f>'Models Data'!BI54-'Models Data Old'!BI54</f>
        <v>-1.9946052603548594</v>
      </c>
      <c r="BJ54" s="91">
        <f>'Models Data'!BJ54-'Models Data Old'!BJ54</f>
        <v>-1.4143275133689031</v>
      </c>
      <c r="BK54" s="91">
        <f>'Models Data'!BK54-'Models Data Old'!BK54</f>
        <v>-0.89047352895104837</v>
      </c>
    </row>
    <row r="55" spans="1:63" ht="12.75" customHeight="1" x14ac:dyDescent="0.2">
      <c r="B55" s="98" t="s">
        <v>55</v>
      </c>
      <c r="G55" s="91">
        <f>'Models Data'!G55-'Models Data Old'!G55</f>
        <v>0</v>
      </c>
      <c r="H55" s="91">
        <f>'Models Data'!H55-'Models Data Old'!H55</f>
        <v>0</v>
      </c>
      <c r="I55" s="91">
        <f>'Models Data'!I55-'Models Data Old'!I55</f>
        <v>0</v>
      </c>
      <c r="J55" s="91">
        <f>'Models Data'!J55-'Models Data Old'!J55</f>
        <v>0</v>
      </c>
      <c r="K55" s="91">
        <f>'Models Data'!K55-'Models Data Old'!K55</f>
        <v>0</v>
      </c>
      <c r="L55" s="91">
        <f>'Models Data'!L55-'Models Data Old'!L55</f>
        <v>0</v>
      </c>
      <c r="M55" s="91">
        <f>'Models Data'!M55-'Models Data Old'!M55</f>
        <v>0</v>
      </c>
      <c r="N55" s="91">
        <f>'Models Data'!N55-'Models Data Old'!N55</f>
        <v>0</v>
      </c>
      <c r="O55" s="91">
        <f>'Models Data'!O55-'Models Data Old'!O55</f>
        <v>0</v>
      </c>
      <c r="P55" s="91">
        <f>'Models Data'!P55-'Models Data Old'!P55</f>
        <v>0</v>
      </c>
      <c r="Q55" s="91">
        <f>'Models Data'!Q55-'Models Data Old'!Q55</f>
        <v>0</v>
      </c>
      <c r="R55" s="91">
        <f>'Models Data'!R55-'Models Data Old'!R55</f>
        <v>0</v>
      </c>
      <c r="S55" s="91">
        <f>'Models Data'!S55-'Models Data Old'!S55</f>
        <v>0</v>
      </c>
      <c r="T55" s="91">
        <f>'Models Data'!T55-'Models Data Old'!T55</f>
        <v>0</v>
      </c>
      <c r="U55" s="91">
        <f>'Models Data'!U55-'Models Data Old'!U55</f>
        <v>0</v>
      </c>
      <c r="V55" s="91">
        <f>'Models Data'!V55-'Models Data Old'!V55</f>
        <v>0</v>
      </c>
      <c r="W55" s="91">
        <f>'Models Data'!W55-'Models Data Old'!W55</f>
        <v>0</v>
      </c>
      <c r="X55" s="91">
        <f>'Models Data'!X55-'Models Data Old'!X55</f>
        <v>0</v>
      </c>
      <c r="Y55" s="91">
        <f>'Models Data'!Y55-'Models Data Old'!Y55</f>
        <v>0</v>
      </c>
      <c r="Z55" s="91">
        <f>'Models Data'!Z55-'Models Data Old'!Z55</f>
        <v>0</v>
      </c>
      <c r="AA55" s="91">
        <f>'Models Data'!AA55-'Models Data Old'!AA55</f>
        <v>0</v>
      </c>
      <c r="AB55" s="91">
        <f>'Models Data'!AB55-'Models Data Old'!AB55</f>
        <v>0</v>
      </c>
      <c r="AC55" s="91">
        <f>'Models Data'!AC55-'Models Data Old'!AC55</f>
        <v>0</v>
      </c>
      <c r="AD55" s="91">
        <f>'Models Data'!AD55-'Models Data Old'!AD55</f>
        <v>0</v>
      </c>
      <c r="AE55" s="91">
        <f>'Models Data'!AE55-'Models Data Old'!AE55</f>
        <v>0</v>
      </c>
      <c r="AF55" s="91">
        <f>'Models Data'!AF55-'Models Data Old'!AF55</f>
        <v>0</v>
      </c>
      <c r="AG55" s="91">
        <f>'Models Data'!AG55-'Models Data Old'!AG55</f>
        <v>0</v>
      </c>
      <c r="AH55" s="91">
        <f>'Models Data'!AH55-'Models Data Old'!AH55</f>
        <v>0</v>
      </c>
      <c r="AI55" s="91">
        <f>'Models Data'!AI55-'Models Data Old'!AI55</f>
        <v>0</v>
      </c>
      <c r="AJ55" s="91">
        <f>'Models Data'!AJ55-'Models Data Old'!AJ55</f>
        <v>0</v>
      </c>
      <c r="AK55" s="91">
        <f>'Models Data'!AK55-'Models Data Old'!AK55</f>
        <v>0</v>
      </c>
      <c r="AL55" s="91">
        <f>'Models Data'!AL55-'Models Data Old'!AL55</f>
        <v>0</v>
      </c>
      <c r="AM55" s="91">
        <f>'Models Data'!AM55-'Models Data Old'!AM55</f>
        <v>0</v>
      </c>
      <c r="AN55" s="91">
        <f>'Models Data'!AN55-'Models Data Old'!AN55</f>
        <v>0</v>
      </c>
      <c r="AO55" s="91">
        <f>'Models Data'!AO55-'Models Data Old'!AO55</f>
        <v>-7.0195897107998917</v>
      </c>
      <c r="AP55" s="91">
        <f>'Models Data'!AP55-'Models Data Old'!AP55</f>
        <v>-6.3333098168003517</v>
      </c>
      <c r="AQ55" s="91">
        <f>'Models Data'!AQ55-'Models Data Old'!AQ55</f>
        <v>-6.5508306946002222</v>
      </c>
      <c r="AR55" s="91">
        <f>'Models Data'!AR55-'Models Data Old'!AR55</f>
        <v>-6.777367944996513</v>
      </c>
      <c r="AS55" s="91">
        <f>'Models Data'!AS55-'Models Data Old'!AS55</f>
        <v>-8.973149341785188</v>
      </c>
      <c r="AT55" s="91">
        <f>'Models Data'!AT55-'Models Data Old'!AT55</f>
        <v>-12.202843594000342</v>
      </c>
      <c r="AU55" s="91">
        <f>'Models Data'!AU55-'Models Data Old'!AU55</f>
        <v>-14.55062635846798</v>
      </c>
      <c r="AV55" s="91">
        <f>'Models Data'!AV55-'Models Data Old'!AV55</f>
        <v>-19.841575001703291</v>
      </c>
      <c r="AW55" s="91">
        <f>'Models Data'!AW55-'Models Data Old'!AW55</f>
        <v>-24.50287285152092</v>
      </c>
      <c r="AX55" s="91">
        <f>'Models Data'!AX55-'Models Data Old'!AX55</f>
        <v>-26.067722814959552</v>
      </c>
      <c r="AY55" s="91">
        <f>'Models Data'!AY55-'Models Data Old'!AY55</f>
        <v>-27.580031015674479</v>
      </c>
      <c r="AZ55" s="91">
        <f>'Models Data'!AZ55-'Models Data Old'!AZ55</f>
        <v>-29.184641814654356</v>
      </c>
      <c r="BA55" s="91">
        <f>'Models Data'!BA55-'Models Data Old'!BA55</f>
        <v>-30.709427580227782</v>
      </c>
      <c r="BB55" s="91">
        <f>'Models Data'!BB55-'Models Data Old'!BB55</f>
        <v>-32.939662137650828</v>
      </c>
      <c r="BC55" s="91">
        <f>'Models Data'!BC55-'Models Data Old'!BC55</f>
        <v>-35.727710876043488</v>
      </c>
      <c r="BD55" s="91">
        <f>'Models Data'!BD55-'Models Data Old'!BD55</f>
        <v>-37.437314223556598</v>
      </c>
      <c r="BE55" s="91">
        <f>'Models Data'!BE55-'Models Data Old'!BE55</f>
        <v>-38.014144009611812</v>
      </c>
      <c r="BF55" s="91">
        <f>'Models Data'!BF55-'Models Data Old'!BF55</f>
        <v>-38.20963257590887</v>
      </c>
      <c r="BG55" s="91">
        <f>'Models Data'!BG55-'Models Data Old'!BG55</f>
        <v>-38.549410175035007</v>
      </c>
      <c r="BH55" s="91">
        <f>'Models Data'!BH55-'Models Data Old'!BH55</f>
        <v>-37.769861738100019</v>
      </c>
      <c r="BI55" s="91">
        <f>'Models Data'!BI55-'Models Data Old'!BI55</f>
        <v>-36.74431771008517</v>
      </c>
      <c r="BJ55" s="91">
        <f>'Models Data'!BJ55-'Models Data Old'!BJ55</f>
        <v>-35.747808410343794</v>
      </c>
      <c r="BK55" s="91">
        <f>'Models Data'!BK55-'Models Data Old'!BK55</f>
        <v>-34.879528217103825</v>
      </c>
    </row>
    <row r="56" spans="1:63" ht="12.75" customHeight="1" x14ac:dyDescent="0.2">
      <c r="B56" s="98" t="s">
        <v>59</v>
      </c>
      <c r="G56" s="91">
        <f>'Models Data'!G56-'Models Data Old'!G56</f>
        <v>0</v>
      </c>
      <c r="H56" s="91">
        <f>'Models Data'!H56-'Models Data Old'!H56</f>
        <v>0</v>
      </c>
      <c r="I56" s="91">
        <f>'Models Data'!I56-'Models Data Old'!I56</f>
        <v>0</v>
      </c>
      <c r="J56" s="91">
        <f>'Models Data'!J56-'Models Data Old'!J56</f>
        <v>0</v>
      </c>
      <c r="K56" s="91">
        <f>'Models Data'!K56-'Models Data Old'!K56</f>
        <v>0</v>
      </c>
      <c r="L56" s="91">
        <f>'Models Data'!L56-'Models Data Old'!L56</f>
        <v>0</v>
      </c>
      <c r="M56" s="91">
        <f>'Models Data'!M56-'Models Data Old'!M56</f>
        <v>0</v>
      </c>
      <c r="N56" s="91">
        <f>'Models Data'!N56-'Models Data Old'!N56</f>
        <v>0</v>
      </c>
      <c r="O56" s="91">
        <f>'Models Data'!O56-'Models Data Old'!O56</f>
        <v>0</v>
      </c>
      <c r="P56" s="91">
        <f>'Models Data'!P56-'Models Data Old'!P56</f>
        <v>0</v>
      </c>
      <c r="Q56" s="91">
        <f>'Models Data'!Q56-'Models Data Old'!Q56</f>
        <v>0</v>
      </c>
      <c r="R56" s="91">
        <f>'Models Data'!R56-'Models Data Old'!R56</f>
        <v>0</v>
      </c>
      <c r="S56" s="91">
        <f>'Models Data'!S56-'Models Data Old'!S56</f>
        <v>0</v>
      </c>
      <c r="T56" s="91">
        <f>'Models Data'!T56-'Models Data Old'!T56</f>
        <v>0</v>
      </c>
      <c r="U56" s="91">
        <f>'Models Data'!U56-'Models Data Old'!U56</f>
        <v>0</v>
      </c>
      <c r="V56" s="91">
        <f>'Models Data'!V56-'Models Data Old'!V56</f>
        <v>0</v>
      </c>
      <c r="W56" s="91">
        <f>'Models Data'!W56-'Models Data Old'!W56</f>
        <v>0</v>
      </c>
      <c r="X56" s="91">
        <f>'Models Data'!X56-'Models Data Old'!X56</f>
        <v>0</v>
      </c>
      <c r="Y56" s="91">
        <f>'Models Data'!Y56-'Models Data Old'!Y56</f>
        <v>0</v>
      </c>
      <c r="Z56" s="91">
        <f>'Models Data'!Z56-'Models Data Old'!Z56</f>
        <v>0</v>
      </c>
      <c r="AA56" s="91">
        <f>'Models Data'!AA56-'Models Data Old'!AA56</f>
        <v>0</v>
      </c>
      <c r="AB56" s="91">
        <f>'Models Data'!AB56-'Models Data Old'!AB56</f>
        <v>0</v>
      </c>
      <c r="AC56" s="91">
        <f>'Models Data'!AC56-'Models Data Old'!AC56</f>
        <v>0</v>
      </c>
      <c r="AD56" s="91">
        <f>'Models Data'!AD56-'Models Data Old'!AD56</f>
        <v>0</v>
      </c>
      <c r="AE56" s="91">
        <f>'Models Data'!AE56-'Models Data Old'!AE56</f>
        <v>0</v>
      </c>
      <c r="AF56" s="91">
        <f>'Models Data'!AF56-'Models Data Old'!AF56</f>
        <v>0</v>
      </c>
      <c r="AG56" s="91">
        <f>'Models Data'!AG56-'Models Data Old'!AG56</f>
        <v>0</v>
      </c>
      <c r="AH56" s="91">
        <f>'Models Data'!AH56-'Models Data Old'!AH56</f>
        <v>0</v>
      </c>
      <c r="AI56" s="91">
        <f>'Models Data'!AI56-'Models Data Old'!AI56</f>
        <v>0</v>
      </c>
      <c r="AJ56" s="91">
        <f>'Models Data'!AJ56-'Models Data Old'!AJ56</f>
        <v>0</v>
      </c>
      <c r="AK56" s="91">
        <f>'Models Data'!AK56-'Models Data Old'!AK56</f>
        <v>0</v>
      </c>
      <c r="AL56" s="91">
        <f>'Models Data'!AL56-'Models Data Old'!AL56</f>
        <v>0</v>
      </c>
      <c r="AM56" s="91">
        <f>'Models Data'!AM56-'Models Data Old'!AM56</f>
        <v>0</v>
      </c>
      <c r="AN56" s="91">
        <f>'Models Data'!AN56-'Models Data Old'!AN56</f>
        <v>0</v>
      </c>
      <c r="AO56" s="91">
        <f>'Models Data'!AO56-'Models Data Old'!AO56</f>
        <v>15.335116137999535</v>
      </c>
      <c r="AP56" s="91">
        <f>'Models Data'!AP56-'Models Data Old'!AP56</f>
        <v>20.834351596099907</v>
      </c>
      <c r="AQ56" s="91">
        <f>'Models Data'!AQ56-'Models Data Old'!AQ56</f>
        <v>24.216941572417795</v>
      </c>
      <c r="AR56" s="91">
        <f>'Models Data'!AR56-'Models Data Old'!AR56</f>
        <v>27.74277165844677</v>
      </c>
      <c r="AS56" s="91">
        <f>'Models Data'!AS56-'Models Data Old'!AS56</f>
        <v>31.515075331752428</v>
      </c>
      <c r="AT56" s="91">
        <f>'Models Data'!AT56-'Models Data Old'!AT56</f>
        <v>35.362467876866504</v>
      </c>
      <c r="AU56" s="91">
        <f>'Models Data'!AU56-'Models Data Old'!AU56</f>
        <v>36.884986430499737</v>
      </c>
      <c r="AV56" s="91">
        <f>'Models Data'!AV56-'Models Data Old'!AV56</f>
        <v>42.007295203802698</v>
      </c>
      <c r="AW56" s="91">
        <f>'Models Data'!AW56-'Models Data Old'!AW56</f>
        <v>48.36744012767312</v>
      </c>
      <c r="AX56" s="91">
        <f>'Models Data'!AX56-'Models Data Old'!AX56</f>
        <v>49.907390163291893</v>
      </c>
      <c r="AY56" s="91">
        <f>'Models Data'!AY56-'Models Data Old'!AY56</f>
        <v>50.344279448910498</v>
      </c>
      <c r="AZ56" s="91">
        <f>'Models Data'!AZ56-'Models Data Old'!AZ56</f>
        <v>53.016597817435525</v>
      </c>
      <c r="BA56" s="91">
        <f>'Models Data'!BA56-'Models Data Old'!BA56</f>
        <v>55.343420269518532</v>
      </c>
      <c r="BB56" s="91">
        <f>'Models Data'!BB56-'Models Data Old'!BB56</f>
        <v>56.087368029320629</v>
      </c>
      <c r="BC56" s="91">
        <f>'Models Data'!BC56-'Models Data Old'!BC56</f>
        <v>55.812015104265413</v>
      </c>
      <c r="BD56" s="91">
        <f>'Models Data'!BD56-'Models Data Old'!BD56</f>
        <v>55.641945843563633</v>
      </c>
      <c r="BE56" s="91">
        <f>'Models Data'!BE56-'Models Data Old'!BE56</f>
        <v>56.71163215411093</v>
      </c>
      <c r="BF56" s="91">
        <f>'Models Data'!BF56-'Models Data Old'!BF56</f>
        <v>55.840235474717133</v>
      </c>
      <c r="BG56" s="91">
        <f>'Models Data'!BG56-'Models Data Old'!BG56</f>
        <v>54.596323531089638</v>
      </c>
      <c r="BH56" s="91">
        <f>'Models Data'!BH56-'Models Data Old'!BH56</f>
        <v>52.385021715085344</v>
      </c>
      <c r="BI56" s="91">
        <f>'Models Data'!BI56-'Models Data Old'!BI56</f>
        <v>50.499021957435502</v>
      </c>
      <c r="BJ56" s="91">
        <f>'Models Data'!BJ56-'Models Data Old'!BJ56</f>
        <v>48.03971308242248</v>
      </c>
      <c r="BK56" s="91">
        <f>'Models Data'!BK56-'Models Data Old'!BK56</f>
        <v>45.348685718311344</v>
      </c>
    </row>
    <row r="57" spans="1:63" ht="12.75" customHeight="1" x14ac:dyDescent="0.2">
      <c r="B57" s="98" t="s">
        <v>60</v>
      </c>
      <c r="C57" s="91">
        <f>'Models Data'!C57-'Models Data Old'!C57</f>
        <v>0</v>
      </c>
      <c r="D57" s="91">
        <f>'Models Data'!D57-'Models Data Old'!D57</f>
        <v>0</v>
      </c>
      <c r="E57" s="91">
        <f>'Models Data'!E57-'Models Data Old'!E57</f>
        <v>0</v>
      </c>
      <c r="F57" s="91">
        <f>'Models Data'!F57-'Models Data Old'!F57</f>
        <v>0</v>
      </c>
      <c r="G57" s="91">
        <f>'Models Data'!G57-'Models Data Old'!G57</f>
        <v>0</v>
      </c>
      <c r="H57" s="91">
        <f>'Models Data'!H57-'Models Data Old'!H57</f>
        <v>0</v>
      </c>
      <c r="I57" s="91">
        <f>'Models Data'!I57-'Models Data Old'!I57</f>
        <v>0</v>
      </c>
      <c r="J57" s="91">
        <f>'Models Data'!J57-'Models Data Old'!J57</f>
        <v>0</v>
      </c>
      <c r="K57" s="91">
        <f>'Models Data'!K57-'Models Data Old'!K57</f>
        <v>0</v>
      </c>
      <c r="L57" s="91">
        <f>'Models Data'!L57-'Models Data Old'!L57</f>
        <v>0</v>
      </c>
      <c r="M57" s="91">
        <f>'Models Data'!M57-'Models Data Old'!M57</f>
        <v>0</v>
      </c>
      <c r="N57" s="91">
        <f>'Models Data'!N57-'Models Data Old'!N57</f>
        <v>0</v>
      </c>
      <c r="O57" s="91">
        <f>'Models Data'!O57-'Models Data Old'!O57</f>
        <v>0</v>
      </c>
      <c r="P57" s="91">
        <f>'Models Data'!P57-'Models Data Old'!P57</f>
        <v>0</v>
      </c>
      <c r="Q57" s="91">
        <f>'Models Data'!Q57-'Models Data Old'!Q57</f>
        <v>0</v>
      </c>
      <c r="R57" s="91">
        <f>'Models Data'!R57-'Models Data Old'!R57</f>
        <v>0</v>
      </c>
      <c r="S57" s="91">
        <f>'Models Data'!S57-'Models Data Old'!S57</f>
        <v>0</v>
      </c>
      <c r="T57" s="91">
        <f>'Models Data'!T57-'Models Data Old'!T57</f>
        <v>0</v>
      </c>
      <c r="U57" s="91">
        <f>'Models Data'!U57-'Models Data Old'!U57</f>
        <v>0</v>
      </c>
      <c r="V57" s="91">
        <f>'Models Data'!V57-'Models Data Old'!V57</f>
        <v>0</v>
      </c>
      <c r="W57" s="91">
        <f>'Models Data'!W57-'Models Data Old'!W57</f>
        <v>0</v>
      </c>
      <c r="X57" s="91">
        <f>'Models Data'!X57-'Models Data Old'!X57</f>
        <v>0</v>
      </c>
      <c r="Y57" s="91">
        <f>'Models Data'!Y57-'Models Data Old'!Y57</f>
        <v>0</v>
      </c>
      <c r="Z57" s="91">
        <f>'Models Data'!Z57-'Models Data Old'!Z57</f>
        <v>0</v>
      </c>
      <c r="AA57" s="91">
        <f>'Models Data'!AA57-'Models Data Old'!AA57</f>
        <v>0</v>
      </c>
      <c r="AB57" s="91">
        <f>'Models Data'!AB57-'Models Data Old'!AB57</f>
        <v>0</v>
      </c>
      <c r="AC57" s="91">
        <f>'Models Data'!AC57-'Models Data Old'!AC57</f>
        <v>0</v>
      </c>
      <c r="AD57" s="91">
        <f>'Models Data'!AD57-'Models Data Old'!AD57</f>
        <v>0</v>
      </c>
      <c r="AE57" s="91">
        <f>'Models Data'!AE57-'Models Data Old'!AE57</f>
        <v>0</v>
      </c>
      <c r="AF57" s="91">
        <f>'Models Data'!AF57-'Models Data Old'!AF57</f>
        <v>0</v>
      </c>
      <c r="AG57" s="91">
        <f>'Models Data'!AG57-'Models Data Old'!AG57</f>
        <v>0</v>
      </c>
      <c r="AH57" s="91">
        <f>'Models Data'!AH57-'Models Data Old'!AH57</f>
        <v>0</v>
      </c>
      <c r="AI57" s="91">
        <f>'Models Data'!AI57-'Models Data Old'!AI57</f>
        <v>0</v>
      </c>
      <c r="AJ57" s="91">
        <f>'Models Data'!AJ57-'Models Data Old'!AJ57</f>
        <v>0</v>
      </c>
      <c r="AK57" s="91">
        <f>'Models Data'!AK57-'Models Data Old'!AK57</f>
        <v>0</v>
      </c>
      <c r="AL57" s="91">
        <f>'Models Data'!AL57-'Models Data Old'!AL57</f>
        <v>0</v>
      </c>
      <c r="AM57" s="91">
        <f>'Models Data'!AM57-'Models Data Old'!AM57</f>
        <v>0</v>
      </c>
      <c r="AN57" s="91">
        <f>'Models Data'!AN57-'Models Data Old'!AN57</f>
        <v>0</v>
      </c>
      <c r="AO57" s="91">
        <f>'Models Data'!AO57-'Models Data Old'!AO57</f>
        <v>185.93977354821254</v>
      </c>
      <c r="AP57" s="91">
        <f>'Models Data'!AP57-'Models Data Old'!AP57</f>
        <v>173.75511070986977</v>
      </c>
      <c r="AQ57" s="91">
        <f>'Models Data'!AQ57-'Models Data Old'!AQ57</f>
        <v>103.01376501475897</v>
      </c>
      <c r="AR57" s="91">
        <f>'Models Data'!AR57-'Models Data Old'!AR57</f>
        <v>57.700933546315355</v>
      </c>
      <c r="AS57" s="91">
        <f>'Models Data'!AS57-'Models Data Old'!AS57</f>
        <v>13.03392314620578</v>
      </c>
      <c r="AT57" s="91">
        <f>'Models Data'!AT57-'Models Data Old'!AT57</f>
        <v>-22.648900727304863</v>
      </c>
      <c r="AU57" s="91">
        <f>'Models Data'!AU57-'Models Data Old'!AU57</f>
        <v>-61.145830961955653</v>
      </c>
      <c r="AV57" s="91">
        <f>'Models Data'!AV57-'Models Data Old'!AV57</f>
        <v>-90.464899740145484</v>
      </c>
      <c r="AW57" s="91">
        <f>'Models Data'!AW57-'Models Data Old'!AW57</f>
        <v>-121.06511763152957</v>
      </c>
      <c r="AX57" s="91">
        <f>'Models Data'!AX57-'Models Data Old'!AX57</f>
        <v>-140.570070331647</v>
      </c>
      <c r="AY57" s="91">
        <f>'Models Data'!AY57-'Models Data Old'!AY57</f>
        <v>-157.36853411722404</v>
      </c>
      <c r="AZ57" s="91">
        <f>'Models Data'!AZ57-'Models Data Old'!AZ57</f>
        <v>-170.76969180635933</v>
      </c>
      <c r="BA57" s="91">
        <f>'Models Data'!BA57-'Models Data Old'!BA57</f>
        <v>-180.28139595107496</v>
      </c>
      <c r="BB57" s="91">
        <f>'Models Data'!BB57-'Models Data Old'!BB57</f>
        <v>-187.00110128715096</v>
      </c>
      <c r="BC57" s="91">
        <f>'Models Data'!BC57-'Models Data Old'!BC57</f>
        <v>-190.11138992541601</v>
      </c>
      <c r="BD57" s="91">
        <f>'Models Data'!BD57-'Models Data Old'!BD57</f>
        <v>-183.47575804583539</v>
      </c>
      <c r="BE57" s="91">
        <f>'Models Data'!BE57-'Models Data Old'!BE57</f>
        <v>-175.32795514072495</v>
      </c>
      <c r="BF57" s="91">
        <f>'Models Data'!BF57-'Models Data Old'!BF57</f>
        <v>-169.50482063807067</v>
      </c>
      <c r="BG57" s="91">
        <f>'Models Data'!BG57-'Models Data Old'!BG57</f>
        <v>-165.10421071158635</v>
      </c>
      <c r="BH57" s="91">
        <f>'Models Data'!BH57-'Models Data Old'!BH57</f>
        <v>-154.00663677011107</v>
      </c>
      <c r="BI57" s="91">
        <f>'Models Data'!BI57-'Models Data Old'!BI57</f>
        <v>-140.24418709333986</v>
      </c>
      <c r="BJ57" s="91">
        <f>'Models Data'!BJ57-'Models Data Old'!BJ57</f>
        <v>-126.3463368217017</v>
      </c>
      <c r="BK57" s="91">
        <f>'Models Data'!BK57-'Models Data Old'!BK57</f>
        <v>-113.23565350290301</v>
      </c>
    </row>
    <row r="58" spans="1:63" ht="12.75" customHeight="1" x14ac:dyDescent="0.2">
      <c r="A58" s="96"/>
      <c r="W58" s="339"/>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row>
    <row r="59" spans="1:63" ht="12.75" customHeight="1" x14ac:dyDescent="0.2">
      <c r="A59" s="96"/>
      <c r="W59" s="341"/>
      <c r="X59" s="342"/>
      <c r="Y59" s="342"/>
      <c r="Z59" s="342"/>
      <c r="AA59" s="342"/>
      <c r="AB59" s="342"/>
      <c r="AC59" s="342"/>
      <c r="AD59" s="342"/>
      <c r="AE59" s="342"/>
      <c r="AF59" s="342"/>
      <c r="AG59" s="342"/>
      <c r="AH59" s="342"/>
      <c r="AI59" s="342"/>
      <c r="AJ59" s="342"/>
      <c r="AK59" s="342"/>
      <c r="AL59" s="342"/>
      <c r="AM59" s="342"/>
      <c r="AN59" s="342"/>
      <c r="AO59" s="342"/>
      <c r="AP59" s="342"/>
      <c r="AQ59" s="342"/>
      <c r="AR59" s="342"/>
      <c r="AS59" s="342"/>
      <c r="AT59" s="342"/>
      <c r="AU59" s="342"/>
      <c r="AV59" s="342"/>
      <c r="AW59" s="342"/>
      <c r="AX59" s="342"/>
      <c r="AY59" s="342"/>
      <c r="AZ59" s="342"/>
      <c r="BA59" s="342"/>
      <c r="BB59" s="342"/>
      <c r="BC59" s="342"/>
      <c r="BD59" s="342"/>
      <c r="BE59" s="342"/>
      <c r="BF59" s="342"/>
      <c r="BG59" s="342"/>
      <c r="BH59" s="342"/>
      <c r="BI59" s="342"/>
      <c r="BJ59" s="342"/>
      <c r="BK59" s="342"/>
    </row>
    <row r="60" spans="1:63" ht="12.75" customHeight="1" x14ac:dyDescent="0.2">
      <c r="A60" s="96"/>
      <c r="W60" s="341"/>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row>
    <row r="61" spans="1:63" ht="12.75" customHeight="1" x14ac:dyDescent="0.2">
      <c r="A61" s="96"/>
      <c r="W61" s="341"/>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row>
    <row r="62" spans="1:63" ht="12.75" customHeight="1" x14ac:dyDescent="0.2">
      <c r="A62" s="96"/>
      <c r="W62" s="341"/>
      <c r="X62" s="342"/>
      <c r="Y62" s="342"/>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row>
    <row r="63" spans="1:63" ht="12.75" customHeight="1" x14ac:dyDescent="0.2">
      <c r="A63" s="96"/>
      <c r="W63" s="341"/>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row>
    <row r="64" spans="1:63" ht="12.75" customHeight="1" x14ac:dyDescent="0.2">
      <c r="A64" s="96"/>
      <c r="W64" s="341"/>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row>
    <row r="65" spans="1:63" ht="12.75" customHeight="1" x14ac:dyDescent="0.2">
      <c r="A65" s="96"/>
      <c r="W65" s="341"/>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342"/>
      <c r="AZ65" s="342"/>
      <c r="BA65" s="342"/>
      <c r="BB65" s="342"/>
      <c r="BC65" s="342"/>
      <c r="BD65" s="342"/>
      <c r="BE65" s="342"/>
      <c r="BF65" s="342"/>
      <c r="BG65" s="342"/>
      <c r="BH65" s="342"/>
      <c r="BI65" s="342"/>
      <c r="BJ65" s="342"/>
      <c r="BK65" s="342"/>
    </row>
    <row r="66" spans="1:63" ht="12.75" customHeight="1" x14ac:dyDescent="0.2">
      <c r="A66" s="96"/>
      <c r="W66" s="341"/>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342"/>
      <c r="AZ66" s="342"/>
      <c r="BA66" s="342"/>
      <c r="BB66" s="342"/>
      <c r="BC66" s="342"/>
      <c r="BD66" s="342"/>
      <c r="BE66" s="342"/>
      <c r="BF66" s="342"/>
      <c r="BG66" s="342"/>
      <c r="BH66" s="342"/>
      <c r="BI66" s="342"/>
      <c r="BJ66" s="342"/>
      <c r="BK66" s="342"/>
    </row>
    <row r="67" spans="1:63" ht="12.75" customHeight="1" x14ac:dyDescent="0.2">
      <c r="A67" s="96"/>
      <c r="W67" s="339"/>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340"/>
      <c r="BE67" s="340"/>
      <c r="BF67" s="340"/>
      <c r="BG67" s="340"/>
      <c r="BH67" s="340"/>
      <c r="BI67" s="340"/>
      <c r="BJ67" s="340"/>
      <c r="BK67" s="340"/>
    </row>
    <row r="68" spans="1:63" ht="12.75" customHeight="1" x14ac:dyDescent="0.2">
      <c r="A68" s="106" t="s">
        <v>2</v>
      </c>
    </row>
    <row r="69" spans="1:63" ht="12.75" customHeight="1" x14ac:dyDescent="0.2">
      <c r="B69" s="98" t="s">
        <v>56</v>
      </c>
      <c r="G69" s="91">
        <f>'Models Data'!G69-'Models Data Old'!G69</f>
        <v>0</v>
      </c>
      <c r="H69" s="91">
        <f>'Models Data'!H69-'Models Data Old'!H69</f>
        <v>0</v>
      </c>
      <c r="I69" s="91">
        <f>'Models Data'!I69-'Models Data Old'!I69</f>
        <v>0</v>
      </c>
      <c r="J69" s="91">
        <f>'Models Data'!J69-'Models Data Old'!J69</f>
        <v>0</v>
      </c>
      <c r="K69" s="91">
        <f>'Models Data'!K69-'Models Data Old'!K69</f>
        <v>0</v>
      </c>
      <c r="L69" s="91">
        <f>'Models Data'!L69-'Models Data Old'!L69</f>
        <v>0</v>
      </c>
      <c r="M69" s="91">
        <f>'Models Data'!M69-'Models Data Old'!M69</f>
        <v>0</v>
      </c>
      <c r="N69" s="91">
        <f>'Models Data'!N69-'Models Data Old'!N69</f>
        <v>0</v>
      </c>
      <c r="O69" s="91">
        <f>'Models Data'!O69-'Models Data Old'!O69</f>
        <v>0</v>
      </c>
      <c r="P69" s="91">
        <f>'Models Data'!P69-'Models Data Old'!P69</f>
        <v>0</v>
      </c>
      <c r="Q69" s="91">
        <f>'Models Data'!Q69-'Models Data Old'!Q69</f>
        <v>0</v>
      </c>
      <c r="R69" s="91">
        <f>'Models Data'!R69-'Models Data Old'!R69</f>
        <v>0</v>
      </c>
      <c r="S69" s="91">
        <f>'Models Data'!S69-'Models Data Old'!S69</f>
        <v>0</v>
      </c>
      <c r="T69" s="91">
        <f>'Models Data'!T69-'Models Data Old'!T69</f>
        <v>0</v>
      </c>
      <c r="U69" s="91">
        <f>'Models Data'!U69-'Models Data Old'!U69</f>
        <v>0</v>
      </c>
      <c r="V69" s="91">
        <f>'Models Data'!V69-'Models Data Old'!V69</f>
        <v>0</v>
      </c>
      <c r="W69" s="91">
        <f>'Models Data'!W69-'Models Data Old'!W69</f>
        <v>0</v>
      </c>
      <c r="X69" s="91">
        <f>'Models Data'!X69-'Models Data Old'!X69</f>
        <v>0</v>
      </c>
      <c r="Y69" s="91">
        <f>'Models Data'!Y69-'Models Data Old'!Y69</f>
        <v>0</v>
      </c>
      <c r="Z69" s="91">
        <f>'Models Data'!Z69-'Models Data Old'!Z69</f>
        <v>0</v>
      </c>
      <c r="AA69" s="91">
        <f>'Models Data'!AA69-'Models Data Old'!AA69</f>
        <v>0</v>
      </c>
      <c r="AB69" s="91">
        <f>'Models Data'!AB69-'Models Data Old'!AB69</f>
        <v>0</v>
      </c>
      <c r="AC69" s="91">
        <f>'Models Data'!AC69-'Models Data Old'!AC69</f>
        <v>0</v>
      </c>
      <c r="AD69" s="91">
        <f>'Models Data'!AD69-'Models Data Old'!AD69</f>
        <v>0</v>
      </c>
      <c r="AE69" s="91">
        <f>'Models Data'!AE69-'Models Data Old'!AE69</f>
        <v>0</v>
      </c>
      <c r="AF69" s="91">
        <f>'Models Data'!AF69-'Models Data Old'!AF69</f>
        <v>0</v>
      </c>
      <c r="AG69" s="91">
        <f>'Models Data'!AG69-'Models Data Old'!AG69</f>
        <v>0</v>
      </c>
      <c r="AH69" s="91">
        <f>'Models Data'!AH69-'Models Data Old'!AH69</f>
        <v>0</v>
      </c>
      <c r="AI69" s="91">
        <f>'Models Data'!AI69-'Models Data Old'!AI69</f>
        <v>0</v>
      </c>
      <c r="AJ69" s="91">
        <f>'Models Data'!AJ69-'Models Data Old'!AJ69</f>
        <v>0</v>
      </c>
      <c r="AK69" s="91">
        <f>'Models Data'!AK69-'Models Data Old'!AK69</f>
        <v>0</v>
      </c>
      <c r="AL69" s="91">
        <f>'Models Data'!AL69-'Models Data Old'!AL69</f>
        <v>0</v>
      </c>
      <c r="AM69" s="91">
        <f>'Models Data'!AM69-'Models Data Old'!AM69</f>
        <v>0</v>
      </c>
      <c r="AN69" s="91">
        <f>'Models Data'!AN69-'Models Data Old'!AN69</f>
        <v>0</v>
      </c>
      <c r="AO69" s="91">
        <f>'Models Data'!AO69-'Models Data Old'!AO69</f>
        <v>49.247990942996694</v>
      </c>
      <c r="AP69" s="91">
        <f>'Models Data'!AP69-'Models Data Old'!AP69</f>
        <v>48.195843721869096</v>
      </c>
      <c r="AQ69" s="91">
        <f>'Models Data'!AQ69-'Models Data Old'!AQ69</f>
        <v>37.564020229734524</v>
      </c>
      <c r="AR69" s="91">
        <f>'Models Data'!AR69-'Models Data Old'!AR69</f>
        <v>29.012250476861482</v>
      </c>
      <c r="AS69" s="91">
        <f>'Models Data'!AS69-'Models Data Old'!AS69</f>
        <v>23.320219397479377</v>
      </c>
      <c r="AT69" s="91">
        <f>'Models Data'!AT69-'Models Data Old'!AT69</f>
        <v>16.954097910049313</v>
      </c>
      <c r="AU69" s="91">
        <f>'Models Data'!AU69-'Models Data Old'!AU69</f>
        <v>7.5295520025019869</v>
      </c>
      <c r="AV69" s="91">
        <f>'Models Data'!AV69-'Models Data Old'!AV69</f>
        <v>1.4290568848346084</v>
      </c>
      <c r="AW69" s="91">
        <f>'Models Data'!AW69-'Models Data Old'!AW69</f>
        <v>-1.0569434351655218</v>
      </c>
      <c r="AX69" s="91">
        <f>'Models Data'!AX69-'Models Data Old'!AX69</f>
        <v>-3.4738327871627916</v>
      </c>
      <c r="AY69" s="91">
        <f>'Models Data'!AY69-'Models Data Old'!AY69</f>
        <v>-9.5510900932376899</v>
      </c>
      <c r="AZ69" s="91">
        <f>'Models Data'!AZ69-'Models Data Old'!AZ69</f>
        <v>-14.729689674093606</v>
      </c>
      <c r="BA69" s="91">
        <f>'Models Data'!BA69-'Models Data Old'!BA69</f>
        <v>-18.25165161415498</v>
      </c>
      <c r="BB69" s="91">
        <f>'Models Data'!BB69-'Models Data Old'!BB69</f>
        <v>-19.478440988901639</v>
      </c>
      <c r="BC69" s="91">
        <f>'Models Data'!BC69-'Models Data Old'!BC69</f>
        <v>-21.27485411665748</v>
      </c>
      <c r="BD69" s="91">
        <f>'Models Data'!BD69-'Models Data Old'!BD69</f>
        <v>-21.870454269424044</v>
      </c>
      <c r="BE69" s="91">
        <f>'Models Data'!BE69-'Models Data Old'!BE69</f>
        <v>-24.87271278134358</v>
      </c>
      <c r="BF69" s="91">
        <f>'Models Data'!BF69-'Models Data Old'!BF69</f>
        <v>-26.160368639219996</v>
      </c>
      <c r="BG69" s="91">
        <f>'Models Data'!BG69-'Models Data Old'!BG69</f>
        <v>-27.677449513913416</v>
      </c>
      <c r="BH69" s="91">
        <f>'Models Data'!BH69-'Models Data Old'!BH69</f>
        <v>-29.357259025017811</v>
      </c>
      <c r="BI69" s="91">
        <f>'Models Data'!BI69-'Models Data Old'!BI69</f>
        <v>-32.843927201335646</v>
      </c>
      <c r="BJ69" s="91">
        <f>'Models Data'!BJ69-'Models Data Old'!BJ69</f>
        <v>-35.438575548235349</v>
      </c>
      <c r="BK69" s="91">
        <f>'Models Data'!BK69-'Models Data Old'!BK69</f>
        <v>-37.037523237684582</v>
      </c>
    </row>
    <row r="70" spans="1:63" ht="12.75" customHeight="1" x14ac:dyDescent="0.2">
      <c r="B70" s="98" t="s">
        <v>49</v>
      </c>
      <c r="G70" s="91">
        <f>'Models Data'!G70-'Models Data Old'!G70</f>
        <v>0</v>
      </c>
      <c r="H70" s="91">
        <f>'Models Data'!H70-'Models Data Old'!H70</f>
        <v>0</v>
      </c>
      <c r="I70" s="91">
        <f>'Models Data'!I70-'Models Data Old'!I70</f>
        <v>0</v>
      </c>
      <c r="J70" s="91">
        <f>'Models Data'!J70-'Models Data Old'!J70</f>
        <v>0</v>
      </c>
      <c r="K70" s="91">
        <f>'Models Data'!K70-'Models Data Old'!K70</f>
        <v>0</v>
      </c>
      <c r="L70" s="91">
        <f>'Models Data'!L70-'Models Data Old'!L70</f>
        <v>0</v>
      </c>
      <c r="M70" s="91">
        <f>'Models Data'!M70-'Models Data Old'!M70</f>
        <v>0</v>
      </c>
      <c r="N70" s="91">
        <f>'Models Data'!N70-'Models Data Old'!N70</f>
        <v>0</v>
      </c>
      <c r="O70" s="91">
        <f>'Models Data'!O70-'Models Data Old'!O70</f>
        <v>0</v>
      </c>
      <c r="P70" s="91">
        <f>'Models Data'!P70-'Models Data Old'!P70</f>
        <v>0</v>
      </c>
      <c r="Q70" s="91">
        <f>'Models Data'!Q70-'Models Data Old'!Q70</f>
        <v>0</v>
      </c>
      <c r="R70" s="91">
        <f>'Models Data'!R70-'Models Data Old'!R70</f>
        <v>0</v>
      </c>
      <c r="S70" s="91">
        <f>'Models Data'!S70-'Models Data Old'!S70</f>
        <v>0</v>
      </c>
      <c r="T70" s="91">
        <f>'Models Data'!T70-'Models Data Old'!T70</f>
        <v>0</v>
      </c>
      <c r="U70" s="91">
        <f>'Models Data'!U70-'Models Data Old'!U70</f>
        <v>0</v>
      </c>
      <c r="V70" s="91">
        <f>'Models Data'!V70-'Models Data Old'!V70</f>
        <v>0</v>
      </c>
      <c r="W70" s="91">
        <f>'Models Data'!W70-'Models Data Old'!W70</f>
        <v>0</v>
      </c>
      <c r="X70" s="91">
        <f>'Models Data'!X70-'Models Data Old'!X70</f>
        <v>0</v>
      </c>
      <c r="Y70" s="91">
        <f>'Models Data'!Y70-'Models Data Old'!Y70</f>
        <v>0</v>
      </c>
      <c r="Z70" s="91">
        <f>'Models Data'!Z70-'Models Data Old'!Z70</f>
        <v>0</v>
      </c>
      <c r="AA70" s="91">
        <f>'Models Data'!AA70-'Models Data Old'!AA70</f>
        <v>0</v>
      </c>
      <c r="AB70" s="91">
        <f>'Models Data'!AB70-'Models Data Old'!AB70</f>
        <v>0</v>
      </c>
      <c r="AC70" s="91">
        <f>'Models Data'!AC70-'Models Data Old'!AC70</f>
        <v>0</v>
      </c>
      <c r="AD70" s="91">
        <f>'Models Data'!AD70-'Models Data Old'!AD70</f>
        <v>0</v>
      </c>
      <c r="AE70" s="91">
        <f>'Models Data'!AE70-'Models Data Old'!AE70</f>
        <v>0</v>
      </c>
      <c r="AF70" s="91">
        <f>'Models Data'!AF70-'Models Data Old'!AF70</f>
        <v>0</v>
      </c>
      <c r="AG70" s="91">
        <f>'Models Data'!AG70-'Models Data Old'!AG70</f>
        <v>0</v>
      </c>
      <c r="AH70" s="91">
        <f>'Models Data'!AH70-'Models Data Old'!AH70</f>
        <v>0</v>
      </c>
      <c r="AI70" s="91">
        <f>'Models Data'!AI70-'Models Data Old'!AI70</f>
        <v>0</v>
      </c>
      <c r="AJ70" s="91">
        <f>'Models Data'!AJ70-'Models Data Old'!AJ70</f>
        <v>0</v>
      </c>
      <c r="AK70" s="91">
        <f>'Models Data'!AK70-'Models Data Old'!AK70</f>
        <v>0</v>
      </c>
      <c r="AL70" s="91">
        <f>'Models Data'!AL70-'Models Data Old'!AL70</f>
        <v>0</v>
      </c>
      <c r="AM70" s="91">
        <f>'Models Data'!AM70-'Models Data Old'!AM70</f>
        <v>0</v>
      </c>
      <c r="AN70" s="91">
        <f>'Models Data'!AN70-'Models Data Old'!AN70</f>
        <v>0</v>
      </c>
      <c r="AO70" s="91">
        <f>'Models Data'!AO70-'Models Data Old'!AO70</f>
        <v>0.11409020229075395</v>
      </c>
      <c r="AP70" s="91">
        <f>'Models Data'!AP70-'Models Data Old'!AP70</f>
        <v>-0.46051127961982274</v>
      </c>
      <c r="AQ70" s="91">
        <f>'Models Data'!AQ70-'Models Data Old'!AQ70</f>
        <v>-8.637114874188228</v>
      </c>
      <c r="AR70" s="91">
        <f>'Models Data'!AR70-'Models Data Old'!AR70</f>
        <v>-17.308455710600356</v>
      </c>
      <c r="AS70" s="91">
        <f>'Models Data'!AS70-'Models Data Old'!AS70</f>
        <v>-24.371339666989115</v>
      </c>
      <c r="AT70" s="91">
        <f>'Models Data'!AT70-'Models Data Old'!AT70</f>
        <v>-32.764481218850051</v>
      </c>
      <c r="AU70" s="91">
        <f>'Models Data'!AU70-'Models Data Old'!AU70</f>
        <v>-45.543007325398321</v>
      </c>
      <c r="AV70" s="91">
        <f>'Models Data'!AV70-'Models Data Old'!AV70</f>
        <v>-61.850846204113623</v>
      </c>
      <c r="AW70" s="91">
        <f>'Models Data'!AW70-'Models Data Old'!AW70</f>
        <v>-76.788007282279978</v>
      </c>
      <c r="AX70" s="91">
        <f>'Models Data'!AX70-'Models Data Old'!AX70</f>
        <v>-87.095798299363196</v>
      </c>
      <c r="AY70" s="91">
        <f>'Models Data'!AY70-'Models Data Old'!AY70</f>
        <v>-97.001808012420042</v>
      </c>
      <c r="AZ70" s="91">
        <f>'Models Data'!AZ70-'Models Data Old'!AZ70</f>
        <v>-103.13088365235444</v>
      </c>
      <c r="BA70" s="91">
        <f>'Models Data'!BA70-'Models Data Old'!BA70</f>
        <v>-110.28915717054952</v>
      </c>
      <c r="BB70" s="91">
        <f>'Models Data'!BB70-'Models Data Old'!BB70</f>
        <v>-120.48569757396945</v>
      </c>
      <c r="BC70" s="91">
        <f>'Models Data'!BC70-'Models Data Old'!BC70</f>
        <v>-132.01493813115985</v>
      </c>
      <c r="BD70" s="91">
        <f>'Models Data'!BD70-'Models Data Old'!BD70</f>
        <v>-140.72924884547137</v>
      </c>
      <c r="BE70" s="91">
        <f>'Models Data'!BE70-'Models Data Old'!BE70</f>
        <v>-147.7051895138211</v>
      </c>
      <c r="BF70" s="91">
        <f>'Models Data'!BF70-'Models Data Old'!BF70</f>
        <v>-154.50040536617053</v>
      </c>
      <c r="BG70" s="91">
        <f>'Models Data'!BG70-'Models Data Old'!BG70</f>
        <v>-159.49146227052825</v>
      </c>
      <c r="BH70" s="91">
        <f>'Models Data'!BH70-'Models Data Old'!BH70</f>
        <v>-164.07011833331489</v>
      </c>
      <c r="BI70" s="91">
        <f>'Models Data'!BI70-'Models Data Old'!BI70</f>
        <v>-168.07499042709742</v>
      </c>
      <c r="BJ70" s="91">
        <f>'Models Data'!BJ70-'Models Data Old'!BJ70</f>
        <v>-170.44897042530147</v>
      </c>
      <c r="BK70" s="91">
        <f>'Models Data'!BK70-'Models Data Old'!BK70</f>
        <v>-171.07554800288472</v>
      </c>
    </row>
    <row r="71" spans="1:63" ht="12.75" customHeight="1" x14ac:dyDescent="0.2">
      <c r="B71" s="98" t="s">
        <v>50</v>
      </c>
      <c r="G71" s="91">
        <f>'Models Data'!G71-'Models Data Old'!G71</f>
        <v>0</v>
      </c>
      <c r="H71" s="91">
        <f>'Models Data'!H71-'Models Data Old'!H71</f>
        <v>0</v>
      </c>
      <c r="I71" s="91">
        <f>'Models Data'!I71-'Models Data Old'!I71</f>
        <v>0</v>
      </c>
      <c r="J71" s="91">
        <f>'Models Data'!J71-'Models Data Old'!J71</f>
        <v>0</v>
      </c>
      <c r="K71" s="91">
        <f>'Models Data'!K71-'Models Data Old'!K71</f>
        <v>0</v>
      </c>
      <c r="L71" s="91">
        <f>'Models Data'!L71-'Models Data Old'!L71</f>
        <v>0</v>
      </c>
      <c r="M71" s="91">
        <f>'Models Data'!M71-'Models Data Old'!M71</f>
        <v>0</v>
      </c>
      <c r="N71" s="91">
        <f>'Models Data'!N71-'Models Data Old'!N71</f>
        <v>0</v>
      </c>
      <c r="O71" s="91">
        <f>'Models Data'!O71-'Models Data Old'!O71</f>
        <v>0</v>
      </c>
      <c r="P71" s="91">
        <f>'Models Data'!P71-'Models Data Old'!P71</f>
        <v>0</v>
      </c>
      <c r="Q71" s="91">
        <f>'Models Data'!Q71-'Models Data Old'!Q71</f>
        <v>0</v>
      </c>
      <c r="R71" s="91">
        <f>'Models Data'!R71-'Models Data Old'!R71</f>
        <v>0</v>
      </c>
      <c r="S71" s="91">
        <f>'Models Data'!S71-'Models Data Old'!S71</f>
        <v>0</v>
      </c>
      <c r="T71" s="91">
        <f>'Models Data'!T71-'Models Data Old'!T71</f>
        <v>0</v>
      </c>
      <c r="U71" s="91">
        <f>'Models Data'!U71-'Models Data Old'!U71</f>
        <v>0</v>
      </c>
      <c r="V71" s="91">
        <f>'Models Data'!V71-'Models Data Old'!V71</f>
        <v>0</v>
      </c>
      <c r="W71" s="91">
        <f>'Models Data'!W71-'Models Data Old'!W71</f>
        <v>0</v>
      </c>
      <c r="X71" s="91">
        <f>'Models Data'!X71-'Models Data Old'!X71</f>
        <v>0</v>
      </c>
      <c r="Y71" s="91">
        <f>'Models Data'!Y71-'Models Data Old'!Y71</f>
        <v>0</v>
      </c>
      <c r="Z71" s="91">
        <f>'Models Data'!Z71-'Models Data Old'!Z71</f>
        <v>0</v>
      </c>
      <c r="AA71" s="91">
        <f>'Models Data'!AA71-'Models Data Old'!AA71</f>
        <v>0</v>
      </c>
      <c r="AB71" s="91">
        <f>'Models Data'!AB71-'Models Data Old'!AB71</f>
        <v>0</v>
      </c>
      <c r="AC71" s="91">
        <f>'Models Data'!AC71-'Models Data Old'!AC71</f>
        <v>0</v>
      </c>
      <c r="AD71" s="91">
        <f>'Models Data'!AD71-'Models Data Old'!AD71</f>
        <v>0</v>
      </c>
      <c r="AE71" s="91">
        <f>'Models Data'!AE71-'Models Data Old'!AE71</f>
        <v>0</v>
      </c>
      <c r="AF71" s="91">
        <f>'Models Data'!AF71-'Models Data Old'!AF71</f>
        <v>0</v>
      </c>
      <c r="AG71" s="91">
        <f>'Models Data'!AG71-'Models Data Old'!AG71</f>
        <v>0</v>
      </c>
      <c r="AH71" s="91">
        <f>'Models Data'!AH71-'Models Data Old'!AH71</f>
        <v>0</v>
      </c>
      <c r="AI71" s="91">
        <f>'Models Data'!AI71-'Models Data Old'!AI71</f>
        <v>0</v>
      </c>
      <c r="AJ71" s="91">
        <f>'Models Data'!AJ71-'Models Data Old'!AJ71</f>
        <v>0</v>
      </c>
      <c r="AK71" s="91">
        <f>'Models Data'!AK71-'Models Data Old'!AK71</f>
        <v>0</v>
      </c>
      <c r="AL71" s="91">
        <f>'Models Data'!AL71-'Models Data Old'!AL71</f>
        <v>0</v>
      </c>
      <c r="AM71" s="91">
        <f>'Models Data'!AM71-'Models Data Old'!AM71</f>
        <v>0</v>
      </c>
      <c r="AN71" s="91">
        <f>'Models Data'!AN71-'Models Data Old'!AN71</f>
        <v>0</v>
      </c>
      <c r="AO71" s="91">
        <f>'Models Data'!AO71-'Models Data Old'!AO71</f>
        <v>91.032903789824559</v>
      </c>
      <c r="AP71" s="91">
        <f>'Models Data'!AP71-'Models Data Old'!AP71</f>
        <v>88.85958454759384</v>
      </c>
      <c r="AQ71" s="91">
        <f>'Models Data'!AQ71-'Models Data Old'!AQ71</f>
        <v>83.720369796499654</v>
      </c>
      <c r="AR71" s="91">
        <f>'Models Data'!AR71-'Models Data Old'!AR71</f>
        <v>85.342055126946434</v>
      </c>
      <c r="AS71" s="91">
        <f>'Models Data'!AS71-'Models Data Old'!AS71</f>
        <v>81.749077290727655</v>
      </c>
      <c r="AT71" s="91">
        <f>'Models Data'!AT71-'Models Data Old'!AT71</f>
        <v>80.315179128370801</v>
      </c>
      <c r="AU71" s="91">
        <f>'Models Data'!AU71-'Models Data Old'!AU71</f>
        <v>84.420748663675113</v>
      </c>
      <c r="AV71" s="91">
        <f>'Models Data'!AV71-'Models Data Old'!AV71</f>
        <v>86.519645774116725</v>
      </c>
      <c r="AW71" s="91">
        <f>'Models Data'!AW71-'Models Data Old'!AW71</f>
        <v>87.097179820259043</v>
      </c>
      <c r="AX71" s="91">
        <f>'Models Data'!AX71-'Models Data Old'!AX71</f>
        <v>87.132675935763473</v>
      </c>
      <c r="AY71" s="91">
        <f>'Models Data'!AY71-'Models Data Old'!AY71</f>
        <v>85.287389186574728</v>
      </c>
      <c r="AZ71" s="91">
        <f>'Models Data'!AZ71-'Models Data Old'!AZ71</f>
        <v>79.760327219091778</v>
      </c>
      <c r="BA71" s="91">
        <f>'Models Data'!BA71-'Models Data Old'!BA71</f>
        <v>73.281639122361412</v>
      </c>
      <c r="BB71" s="91">
        <f>'Models Data'!BB71-'Models Data Old'!BB71</f>
        <v>68.797809596217121</v>
      </c>
      <c r="BC71" s="91">
        <f>'Models Data'!BC71-'Models Data Old'!BC71</f>
        <v>67.784746956886011</v>
      </c>
      <c r="BD71" s="91">
        <f>'Models Data'!BD71-'Models Data Old'!BD71</f>
        <v>68.78820866047954</v>
      </c>
      <c r="BE71" s="91">
        <f>'Models Data'!BE71-'Models Data Old'!BE71</f>
        <v>72.195250079894322</v>
      </c>
      <c r="BF71" s="91">
        <f>'Models Data'!BF71-'Models Data Old'!BF71</f>
        <v>76.417784147817656</v>
      </c>
      <c r="BG71" s="91">
        <f>'Models Data'!BG71-'Models Data Old'!BG71</f>
        <v>79.060471170737401</v>
      </c>
      <c r="BH71" s="91">
        <f>'Models Data'!BH71-'Models Data Old'!BH71</f>
        <v>83.58051068936129</v>
      </c>
      <c r="BI71" s="91">
        <f>'Models Data'!BI71-'Models Data Old'!BI71</f>
        <v>87.541261692239459</v>
      </c>
      <c r="BJ71" s="91">
        <f>'Models Data'!BJ71-'Models Data Old'!BJ71</f>
        <v>89.975627830293888</v>
      </c>
      <c r="BK71" s="91">
        <f>'Models Data'!BK71-'Models Data Old'!BK71</f>
        <v>91.496110380589926</v>
      </c>
    </row>
    <row r="72" spans="1:63" ht="12.75" customHeight="1" x14ac:dyDescent="0.2">
      <c r="B72" s="98" t="s">
        <v>51</v>
      </c>
      <c r="G72" s="91">
        <f>'Models Data'!G72-'Models Data Old'!G72</f>
        <v>0</v>
      </c>
      <c r="H72" s="91">
        <f>'Models Data'!H72-'Models Data Old'!H72</f>
        <v>0</v>
      </c>
      <c r="I72" s="91">
        <f>'Models Data'!I72-'Models Data Old'!I72</f>
        <v>0</v>
      </c>
      <c r="J72" s="91">
        <f>'Models Data'!J72-'Models Data Old'!J72</f>
        <v>0</v>
      </c>
      <c r="K72" s="91">
        <f>'Models Data'!K72-'Models Data Old'!K72</f>
        <v>0</v>
      </c>
      <c r="L72" s="91">
        <f>'Models Data'!L72-'Models Data Old'!L72</f>
        <v>0</v>
      </c>
      <c r="M72" s="91">
        <f>'Models Data'!M72-'Models Data Old'!M72</f>
        <v>0</v>
      </c>
      <c r="N72" s="91">
        <f>'Models Data'!N72-'Models Data Old'!N72</f>
        <v>0</v>
      </c>
      <c r="O72" s="91">
        <f>'Models Data'!O72-'Models Data Old'!O72</f>
        <v>0</v>
      </c>
      <c r="P72" s="91">
        <f>'Models Data'!P72-'Models Data Old'!P72</f>
        <v>0</v>
      </c>
      <c r="Q72" s="91">
        <f>'Models Data'!Q72-'Models Data Old'!Q72</f>
        <v>0</v>
      </c>
      <c r="R72" s="91">
        <f>'Models Data'!R72-'Models Data Old'!R72</f>
        <v>0</v>
      </c>
      <c r="S72" s="91">
        <f>'Models Data'!S72-'Models Data Old'!S72</f>
        <v>0</v>
      </c>
      <c r="T72" s="91">
        <f>'Models Data'!T72-'Models Data Old'!T72</f>
        <v>0</v>
      </c>
      <c r="U72" s="91">
        <f>'Models Data'!U72-'Models Data Old'!U72</f>
        <v>0</v>
      </c>
      <c r="V72" s="91">
        <f>'Models Data'!V72-'Models Data Old'!V72</f>
        <v>0</v>
      </c>
      <c r="W72" s="91">
        <f>'Models Data'!W72-'Models Data Old'!W72</f>
        <v>0</v>
      </c>
      <c r="X72" s="91">
        <f>'Models Data'!X72-'Models Data Old'!X72</f>
        <v>0</v>
      </c>
      <c r="Y72" s="91">
        <f>'Models Data'!Y72-'Models Data Old'!Y72</f>
        <v>0</v>
      </c>
      <c r="Z72" s="91">
        <f>'Models Data'!Z72-'Models Data Old'!Z72</f>
        <v>0</v>
      </c>
      <c r="AA72" s="91">
        <f>'Models Data'!AA72-'Models Data Old'!AA72</f>
        <v>0</v>
      </c>
      <c r="AB72" s="91">
        <f>'Models Data'!AB72-'Models Data Old'!AB72</f>
        <v>0</v>
      </c>
      <c r="AC72" s="91">
        <f>'Models Data'!AC72-'Models Data Old'!AC72</f>
        <v>0</v>
      </c>
      <c r="AD72" s="91">
        <f>'Models Data'!AD72-'Models Data Old'!AD72</f>
        <v>0</v>
      </c>
      <c r="AE72" s="91">
        <f>'Models Data'!AE72-'Models Data Old'!AE72</f>
        <v>0</v>
      </c>
      <c r="AF72" s="91">
        <f>'Models Data'!AF72-'Models Data Old'!AF72</f>
        <v>0</v>
      </c>
      <c r="AG72" s="91">
        <f>'Models Data'!AG72-'Models Data Old'!AG72</f>
        <v>0</v>
      </c>
      <c r="AH72" s="91">
        <f>'Models Data'!AH72-'Models Data Old'!AH72</f>
        <v>0</v>
      </c>
      <c r="AI72" s="91">
        <f>'Models Data'!AI72-'Models Data Old'!AI72</f>
        <v>0</v>
      </c>
      <c r="AJ72" s="91">
        <f>'Models Data'!AJ72-'Models Data Old'!AJ72</f>
        <v>0</v>
      </c>
      <c r="AK72" s="91">
        <f>'Models Data'!AK72-'Models Data Old'!AK72</f>
        <v>0</v>
      </c>
      <c r="AL72" s="91">
        <f>'Models Data'!AL72-'Models Data Old'!AL72</f>
        <v>0</v>
      </c>
      <c r="AM72" s="91">
        <f>'Models Data'!AM72-'Models Data Old'!AM72</f>
        <v>0</v>
      </c>
      <c r="AN72" s="91">
        <f>'Models Data'!AN72-'Models Data Old'!AN72</f>
        <v>0</v>
      </c>
      <c r="AO72" s="91">
        <f>'Models Data'!AO72-'Models Data Old'!AO72</f>
        <v>26.527323896592861</v>
      </c>
      <c r="AP72" s="91">
        <f>'Models Data'!AP72-'Models Data Old'!AP72</f>
        <v>26.2259524710189</v>
      </c>
      <c r="AQ72" s="91">
        <f>'Models Data'!AQ72-'Models Data Old'!AQ72</f>
        <v>23.553883549423517</v>
      </c>
      <c r="AR72" s="91">
        <f>'Models Data'!AR72-'Models Data Old'!AR72</f>
        <v>21.348283747123332</v>
      </c>
      <c r="AS72" s="91">
        <f>'Models Data'!AS72-'Models Data Old'!AS72</f>
        <v>18.788544123682186</v>
      </c>
      <c r="AT72" s="91">
        <f>'Models Data'!AT72-'Models Data Old'!AT72</f>
        <v>15.802968848221099</v>
      </c>
      <c r="AU72" s="91">
        <f>'Models Data'!AU72-'Models Data Old'!AU72</f>
        <v>13.81923118600389</v>
      </c>
      <c r="AV72" s="91">
        <f>'Models Data'!AV72-'Models Data Old'!AV72</f>
        <v>12.337845583037961</v>
      </c>
      <c r="AW72" s="91">
        <f>'Models Data'!AW72-'Models Data Old'!AW72</f>
        <v>10.377659027890331</v>
      </c>
      <c r="AX72" s="91">
        <f>'Models Data'!AX72-'Models Data Old'!AX72</f>
        <v>9.0195927840236436</v>
      </c>
      <c r="AY72" s="91">
        <f>'Models Data'!AY72-'Models Data Old'!AY72</f>
        <v>8.0270458494032937</v>
      </c>
      <c r="AZ72" s="91">
        <f>'Models Data'!AZ72-'Models Data Old'!AZ72</f>
        <v>7.3553809271729733</v>
      </c>
      <c r="BA72" s="91">
        <f>'Models Data'!BA72-'Models Data Old'!BA72</f>
        <v>7.0492501871431159</v>
      </c>
      <c r="BB72" s="91">
        <f>'Models Data'!BB72-'Models Data Old'!BB72</f>
        <v>7.4964838765329205</v>
      </c>
      <c r="BC72" s="91">
        <f>'Models Data'!BC72-'Models Data Old'!BC72</f>
        <v>7.399816440178256</v>
      </c>
      <c r="BD72" s="91">
        <f>'Models Data'!BD72-'Models Data Old'!BD72</f>
        <v>7.1172519140984605</v>
      </c>
      <c r="BE72" s="91">
        <f>'Models Data'!BE72-'Models Data Old'!BE72</f>
        <v>6.537782312321724</v>
      </c>
      <c r="BF72" s="91">
        <f>'Models Data'!BF72-'Models Data Old'!BF72</f>
        <v>6.3030499230178521</v>
      </c>
      <c r="BG72" s="91">
        <f>'Models Data'!BG72-'Models Data Old'!BG72</f>
        <v>6.2365077615716018</v>
      </c>
      <c r="BH72" s="91">
        <f>'Models Data'!BH72-'Models Data Old'!BH72</f>
        <v>6.1444524246235233</v>
      </c>
      <c r="BI72" s="91">
        <f>'Models Data'!BI72-'Models Data Old'!BI72</f>
        <v>5.8510773094801607</v>
      </c>
      <c r="BJ72" s="91">
        <f>'Models Data'!BJ72-'Models Data Old'!BJ72</f>
        <v>5.791450101620967</v>
      </c>
      <c r="BK72" s="91">
        <f>'Models Data'!BK72-'Models Data Old'!BK72</f>
        <v>5.4925982926915822</v>
      </c>
    </row>
    <row r="73" spans="1:63" ht="12.75" customHeight="1" x14ac:dyDescent="0.2">
      <c r="B73" s="98" t="s">
        <v>52</v>
      </c>
      <c r="G73" s="91">
        <f>'Models Data'!G73-'Models Data Old'!G73</f>
        <v>0</v>
      </c>
      <c r="H73" s="91">
        <f>'Models Data'!H73-'Models Data Old'!H73</f>
        <v>0</v>
      </c>
      <c r="I73" s="91">
        <f>'Models Data'!I73-'Models Data Old'!I73</f>
        <v>0</v>
      </c>
      <c r="J73" s="91">
        <f>'Models Data'!J73-'Models Data Old'!J73</f>
        <v>0</v>
      </c>
      <c r="K73" s="91">
        <f>'Models Data'!K73-'Models Data Old'!K73</f>
        <v>0</v>
      </c>
      <c r="L73" s="91">
        <f>'Models Data'!L73-'Models Data Old'!L73</f>
        <v>0</v>
      </c>
      <c r="M73" s="91">
        <f>'Models Data'!M73-'Models Data Old'!M73</f>
        <v>0</v>
      </c>
      <c r="N73" s="91">
        <f>'Models Data'!N73-'Models Data Old'!N73</f>
        <v>0</v>
      </c>
      <c r="O73" s="91">
        <f>'Models Data'!O73-'Models Data Old'!O73</f>
        <v>0</v>
      </c>
      <c r="P73" s="91">
        <f>'Models Data'!P73-'Models Data Old'!P73</f>
        <v>0</v>
      </c>
      <c r="Q73" s="91">
        <f>'Models Data'!Q73-'Models Data Old'!Q73</f>
        <v>0</v>
      </c>
      <c r="R73" s="91">
        <f>'Models Data'!R73-'Models Data Old'!R73</f>
        <v>0</v>
      </c>
      <c r="S73" s="91">
        <f>'Models Data'!S73-'Models Data Old'!S73</f>
        <v>0</v>
      </c>
      <c r="T73" s="91">
        <f>'Models Data'!T73-'Models Data Old'!T73</f>
        <v>0</v>
      </c>
      <c r="U73" s="91">
        <f>'Models Data'!U73-'Models Data Old'!U73</f>
        <v>0</v>
      </c>
      <c r="V73" s="91">
        <f>'Models Data'!V73-'Models Data Old'!V73</f>
        <v>0</v>
      </c>
      <c r="W73" s="91">
        <f>'Models Data'!W73-'Models Data Old'!W73</f>
        <v>0</v>
      </c>
      <c r="X73" s="91">
        <f>'Models Data'!X73-'Models Data Old'!X73</f>
        <v>0</v>
      </c>
      <c r="Y73" s="91">
        <f>'Models Data'!Y73-'Models Data Old'!Y73</f>
        <v>0</v>
      </c>
      <c r="Z73" s="91">
        <f>'Models Data'!Z73-'Models Data Old'!Z73</f>
        <v>0</v>
      </c>
      <c r="AA73" s="91">
        <f>'Models Data'!AA73-'Models Data Old'!AA73</f>
        <v>0</v>
      </c>
      <c r="AB73" s="91">
        <f>'Models Data'!AB73-'Models Data Old'!AB73</f>
        <v>0</v>
      </c>
      <c r="AC73" s="91">
        <f>'Models Data'!AC73-'Models Data Old'!AC73</f>
        <v>0</v>
      </c>
      <c r="AD73" s="91">
        <f>'Models Data'!AD73-'Models Data Old'!AD73</f>
        <v>0</v>
      </c>
      <c r="AE73" s="91">
        <f>'Models Data'!AE73-'Models Data Old'!AE73</f>
        <v>0</v>
      </c>
      <c r="AF73" s="91">
        <f>'Models Data'!AF73-'Models Data Old'!AF73</f>
        <v>0</v>
      </c>
      <c r="AG73" s="91">
        <f>'Models Data'!AG73-'Models Data Old'!AG73</f>
        <v>0</v>
      </c>
      <c r="AH73" s="91">
        <f>'Models Data'!AH73-'Models Data Old'!AH73</f>
        <v>0</v>
      </c>
      <c r="AI73" s="91">
        <f>'Models Data'!AI73-'Models Data Old'!AI73</f>
        <v>0</v>
      </c>
      <c r="AJ73" s="91">
        <f>'Models Data'!AJ73-'Models Data Old'!AJ73</f>
        <v>0</v>
      </c>
      <c r="AK73" s="91">
        <f>'Models Data'!AK73-'Models Data Old'!AK73</f>
        <v>0</v>
      </c>
      <c r="AL73" s="91">
        <f>'Models Data'!AL73-'Models Data Old'!AL73</f>
        <v>0</v>
      </c>
      <c r="AM73" s="91">
        <f>'Models Data'!AM73-'Models Data Old'!AM73</f>
        <v>0</v>
      </c>
      <c r="AN73" s="91">
        <f>'Models Data'!AN73-'Models Data Old'!AN73</f>
        <v>0</v>
      </c>
      <c r="AO73" s="91">
        <f>'Models Data'!AO73-'Models Data Old'!AO73</f>
        <v>15.934477704589426</v>
      </c>
      <c r="AP73" s="91">
        <f>'Models Data'!AP73-'Models Data Old'!AP73</f>
        <v>16.486121652736074</v>
      </c>
      <c r="AQ73" s="91">
        <f>'Models Data'!AQ73-'Models Data Old'!AQ73</f>
        <v>13.682667584950195</v>
      </c>
      <c r="AR73" s="91">
        <f>'Models Data'!AR73-'Models Data Old'!AR73</f>
        <v>11.207300344269242</v>
      </c>
      <c r="AS73" s="91">
        <f>'Models Data'!AS73-'Models Data Old'!AS73</f>
        <v>10.110216511148792</v>
      </c>
      <c r="AT73" s="91">
        <f>'Models Data'!AT73-'Models Data Old'!AT73</f>
        <v>8.8574078835135879</v>
      </c>
      <c r="AU73" s="91">
        <f>'Models Data'!AU73-'Models Data Old'!AU73</f>
        <v>6.1085172258685816</v>
      </c>
      <c r="AV73" s="91">
        <f>'Models Data'!AV73-'Models Data Old'!AV73</f>
        <v>2.5001568898837832</v>
      </c>
      <c r="AW73" s="91">
        <f>'Models Data'!AW73-'Models Data Old'!AW73</f>
        <v>-0.68573338171609066</v>
      </c>
      <c r="AX73" s="91">
        <f>'Models Data'!AX73-'Models Data Old'!AX73</f>
        <v>-4.1331082411902571</v>
      </c>
      <c r="AY73" s="91">
        <f>'Models Data'!AY73-'Models Data Old'!AY73</f>
        <v>-7.0257545384265541</v>
      </c>
      <c r="AZ73" s="91">
        <f>'Models Data'!AZ73-'Models Data Old'!AZ73</f>
        <v>-9.7752948732404548</v>
      </c>
      <c r="BA73" s="91">
        <f>'Models Data'!BA73-'Models Data Old'!BA73</f>
        <v>-8.9775356376985656</v>
      </c>
      <c r="BB73" s="91">
        <f>'Models Data'!BB73-'Models Data Old'!BB73</f>
        <v>-6.098875925230459</v>
      </c>
      <c r="BC73" s="91">
        <f>'Models Data'!BC73-'Models Data Old'!BC73</f>
        <v>-1.2718500317764665</v>
      </c>
      <c r="BD73" s="91">
        <f>'Models Data'!BD73-'Models Data Old'!BD73</f>
        <v>5.0750528840394509</v>
      </c>
      <c r="BE73" s="91">
        <f>'Models Data'!BE73-'Models Data Old'!BE73</f>
        <v>7.8794643584569712</v>
      </c>
      <c r="BF73" s="91">
        <f>'Models Data'!BF73-'Models Data Old'!BF73</f>
        <v>8.8583871504411036</v>
      </c>
      <c r="BG73" s="91">
        <f>'Models Data'!BG73-'Models Data Old'!BG73</f>
        <v>11.289934273491781</v>
      </c>
      <c r="BH73" s="91">
        <f>'Models Data'!BH73-'Models Data Old'!BH73</f>
        <v>15.408164597376299</v>
      </c>
      <c r="BI73" s="91">
        <f>'Models Data'!BI73-'Models Data Old'!BI73</f>
        <v>18.838488636274633</v>
      </c>
      <c r="BJ73" s="91">
        <f>'Models Data'!BJ73-'Models Data Old'!BJ73</f>
        <v>21.850819673467186</v>
      </c>
      <c r="BK73" s="91">
        <f>'Models Data'!BK73-'Models Data Old'!BK73</f>
        <v>24.13607204962409</v>
      </c>
    </row>
    <row r="74" spans="1:63" ht="12.75" customHeight="1" x14ac:dyDescent="0.2">
      <c r="B74" s="98" t="s">
        <v>53</v>
      </c>
      <c r="G74" s="91">
        <f>'Models Data'!G74-'Models Data Old'!G74</f>
        <v>0</v>
      </c>
      <c r="H74" s="91">
        <f>'Models Data'!H74-'Models Data Old'!H74</f>
        <v>0</v>
      </c>
      <c r="I74" s="91">
        <f>'Models Data'!I74-'Models Data Old'!I74</f>
        <v>0</v>
      </c>
      <c r="J74" s="91">
        <f>'Models Data'!J74-'Models Data Old'!J74</f>
        <v>0</v>
      </c>
      <c r="K74" s="91">
        <f>'Models Data'!K74-'Models Data Old'!K74</f>
        <v>0</v>
      </c>
      <c r="L74" s="91">
        <f>'Models Data'!L74-'Models Data Old'!L74</f>
        <v>0</v>
      </c>
      <c r="M74" s="91">
        <f>'Models Data'!M74-'Models Data Old'!M74</f>
        <v>0</v>
      </c>
      <c r="N74" s="91">
        <f>'Models Data'!N74-'Models Data Old'!N74</f>
        <v>0</v>
      </c>
      <c r="O74" s="91">
        <f>'Models Data'!O74-'Models Data Old'!O74</f>
        <v>0</v>
      </c>
      <c r="P74" s="91">
        <f>'Models Data'!P74-'Models Data Old'!P74</f>
        <v>0</v>
      </c>
      <c r="Q74" s="91">
        <f>'Models Data'!Q74-'Models Data Old'!Q74</f>
        <v>0</v>
      </c>
      <c r="R74" s="91">
        <f>'Models Data'!R74-'Models Data Old'!R74</f>
        <v>0</v>
      </c>
      <c r="S74" s="91">
        <f>'Models Data'!S74-'Models Data Old'!S74</f>
        <v>0</v>
      </c>
      <c r="T74" s="91">
        <f>'Models Data'!T74-'Models Data Old'!T74</f>
        <v>0</v>
      </c>
      <c r="U74" s="91">
        <f>'Models Data'!U74-'Models Data Old'!U74</f>
        <v>0</v>
      </c>
      <c r="V74" s="91">
        <f>'Models Data'!V74-'Models Data Old'!V74</f>
        <v>0</v>
      </c>
      <c r="W74" s="91">
        <f>'Models Data'!W74-'Models Data Old'!W74</f>
        <v>0</v>
      </c>
      <c r="X74" s="91">
        <f>'Models Data'!X74-'Models Data Old'!X74</f>
        <v>0</v>
      </c>
      <c r="Y74" s="91">
        <f>'Models Data'!Y74-'Models Data Old'!Y74</f>
        <v>0</v>
      </c>
      <c r="Z74" s="91">
        <f>'Models Data'!Z74-'Models Data Old'!Z74</f>
        <v>0</v>
      </c>
      <c r="AA74" s="91">
        <f>'Models Data'!AA74-'Models Data Old'!AA74</f>
        <v>0</v>
      </c>
      <c r="AB74" s="91">
        <f>'Models Data'!AB74-'Models Data Old'!AB74</f>
        <v>0</v>
      </c>
      <c r="AC74" s="91">
        <f>'Models Data'!AC74-'Models Data Old'!AC74</f>
        <v>0</v>
      </c>
      <c r="AD74" s="91">
        <f>'Models Data'!AD74-'Models Data Old'!AD74</f>
        <v>0</v>
      </c>
      <c r="AE74" s="91">
        <f>'Models Data'!AE74-'Models Data Old'!AE74</f>
        <v>0</v>
      </c>
      <c r="AF74" s="91">
        <f>'Models Data'!AF74-'Models Data Old'!AF74</f>
        <v>0</v>
      </c>
      <c r="AG74" s="91">
        <f>'Models Data'!AG74-'Models Data Old'!AG74</f>
        <v>0</v>
      </c>
      <c r="AH74" s="91">
        <f>'Models Data'!AH74-'Models Data Old'!AH74</f>
        <v>0</v>
      </c>
      <c r="AI74" s="91">
        <f>'Models Data'!AI74-'Models Data Old'!AI74</f>
        <v>0</v>
      </c>
      <c r="AJ74" s="91">
        <f>'Models Data'!AJ74-'Models Data Old'!AJ74</f>
        <v>0</v>
      </c>
      <c r="AK74" s="91">
        <f>'Models Data'!AK74-'Models Data Old'!AK74</f>
        <v>0</v>
      </c>
      <c r="AL74" s="91">
        <f>'Models Data'!AL74-'Models Data Old'!AL74</f>
        <v>0</v>
      </c>
      <c r="AM74" s="91">
        <f>'Models Data'!AM74-'Models Data Old'!AM74</f>
        <v>0</v>
      </c>
      <c r="AN74" s="91">
        <f>'Models Data'!AN74-'Models Data Old'!AN74</f>
        <v>0</v>
      </c>
      <c r="AO74" s="91">
        <f>'Models Data'!AO74-'Models Data Old'!AO74</f>
        <v>5.2452815882006689</v>
      </c>
      <c r="AP74" s="91">
        <f>'Models Data'!AP74-'Models Data Old'!AP74</f>
        <v>3.7973017982030797</v>
      </c>
      <c r="AQ74" s="91">
        <f>'Models Data'!AQ74-'Models Data Old'!AQ74</f>
        <v>1.0068824816005417</v>
      </c>
      <c r="AR74" s="91">
        <f>'Models Data'!AR74-'Models Data Old'!AR74</f>
        <v>-2.2123051794333151</v>
      </c>
      <c r="AS74" s="91">
        <f>'Models Data'!AS74-'Models Data Old'!AS74</f>
        <v>-6.172282629432857</v>
      </c>
      <c r="AT74" s="91">
        <f>'Models Data'!AT74-'Models Data Old'!AT74</f>
        <v>-8.5793351491693102</v>
      </c>
      <c r="AU74" s="91">
        <f>'Models Data'!AU74-'Models Data Old'!AU74</f>
        <v>-10.458507450653315</v>
      </c>
      <c r="AV74" s="91">
        <f>'Models Data'!AV74-'Models Data Old'!AV74</f>
        <v>-11.870352433399944</v>
      </c>
      <c r="AW74" s="91">
        <f>'Models Data'!AW74-'Models Data Old'!AW74</f>
        <v>-14.028592870428611</v>
      </c>
      <c r="AX74" s="91">
        <f>'Models Data'!AX74-'Models Data Old'!AX74</f>
        <v>-16.14957467698332</v>
      </c>
      <c r="AY74" s="91">
        <f>'Models Data'!AY74-'Models Data Old'!AY74</f>
        <v>-17.138858400990102</v>
      </c>
      <c r="AZ74" s="91">
        <f>'Models Data'!AZ74-'Models Data Old'!AZ74</f>
        <v>-17.352009712904419</v>
      </c>
      <c r="BA74" s="91">
        <f>'Models Data'!BA74-'Models Data Old'!BA74</f>
        <v>-18.007697369586481</v>
      </c>
      <c r="BB74" s="91">
        <f>'Models Data'!BB74-'Models Data Old'!BB74</f>
        <v>-18.58329236789541</v>
      </c>
      <c r="BC74" s="91">
        <f>'Models Data'!BC74-'Models Data Old'!BC74</f>
        <v>-18.506389075921334</v>
      </c>
      <c r="BD74" s="91">
        <f>'Models Data'!BD74-'Models Data Old'!BD74</f>
        <v>-18.761639753060194</v>
      </c>
      <c r="BE74" s="91">
        <f>'Models Data'!BE74-'Models Data Old'!BE74</f>
        <v>-19.46546234898608</v>
      </c>
      <c r="BF74" s="91">
        <f>'Models Data'!BF74-'Models Data Old'!BF74</f>
        <v>-19.855769380311585</v>
      </c>
      <c r="BG74" s="91">
        <f>'Models Data'!BG74-'Models Data Old'!BG74</f>
        <v>-20.250048343700655</v>
      </c>
      <c r="BH74" s="91">
        <f>'Models Data'!BH74-'Models Data Old'!BH74</f>
        <v>-20.719117328942502</v>
      </c>
      <c r="BI74" s="91">
        <f>'Models Data'!BI74-'Models Data Old'!BI74</f>
        <v>-20.803615692542849</v>
      </c>
      <c r="BJ74" s="91">
        <f>'Models Data'!BJ74-'Models Data Old'!BJ74</f>
        <v>-20.56260888012639</v>
      </c>
      <c r="BK74" s="91">
        <f>'Models Data'!BK74-'Models Data Old'!BK74</f>
        <v>-20.411998489767939</v>
      </c>
    </row>
    <row r="75" spans="1:63" ht="12.75" customHeight="1" x14ac:dyDescent="0.2">
      <c r="A75" s="147"/>
      <c r="B75" s="98" t="s">
        <v>54</v>
      </c>
      <c r="G75" s="91">
        <f>'Models Data'!G75-'Models Data Old'!G75</f>
        <v>0</v>
      </c>
      <c r="H75" s="91">
        <f>'Models Data'!H75-'Models Data Old'!H75</f>
        <v>0</v>
      </c>
      <c r="I75" s="91">
        <f>'Models Data'!I75-'Models Data Old'!I75</f>
        <v>0</v>
      </c>
      <c r="J75" s="91">
        <f>'Models Data'!J75-'Models Data Old'!J75</f>
        <v>0</v>
      </c>
      <c r="K75" s="91">
        <f>'Models Data'!K75-'Models Data Old'!K75</f>
        <v>0</v>
      </c>
      <c r="L75" s="91">
        <f>'Models Data'!L75-'Models Data Old'!L75</f>
        <v>0</v>
      </c>
      <c r="M75" s="91">
        <f>'Models Data'!M75-'Models Data Old'!M75</f>
        <v>0</v>
      </c>
      <c r="N75" s="91">
        <f>'Models Data'!N75-'Models Data Old'!N75</f>
        <v>0</v>
      </c>
      <c r="O75" s="91">
        <f>'Models Data'!O75-'Models Data Old'!O75</f>
        <v>0</v>
      </c>
      <c r="P75" s="91">
        <f>'Models Data'!P75-'Models Data Old'!P75</f>
        <v>0</v>
      </c>
      <c r="Q75" s="91">
        <f>'Models Data'!Q75-'Models Data Old'!Q75</f>
        <v>0</v>
      </c>
      <c r="R75" s="91">
        <f>'Models Data'!R75-'Models Data Old'!R75</f>
        <v>0</v>
      </c>
      <c r="S75" s="91">
        <f>'Models Data'!S75-'Models Data Old'!S75</f>
        <v>0</v>
      </c>
      <c r="T75" s="91">
        <f>'Models Data'!T75-'Models Data Old'!T75</f>
        <v>0</v>
      </c>
      <c r="U75" s="91">
        <f>'Models Data'!U75-'Models Data Old'!U75</f>
        <v>0</v>
      </c>
      <c r="V75" s="91">
        <f>'Models Data'!V75-'Models Data Old'!V75</f>
        <v>0</v>
      </c>
      <c r="W75" s="91">
        <f>'Models Data'!W75-'Models Data Old'!W75</f>
        <v>0</v>
      </c>
      <c r="X75" s="91">
        <f>'Models Data'!X75-'Models Data Old'!X75</f>
        <v>0</v>
      </c>
      <c r="Y75" s="91">
        <f>'Models Data'!Y75-'Models Data Old'!Y75</f>
        <v>0</v>
      </c>
      <c r="Z75" s="91">
        <f>'Models Data'!Z75-'Models Data Old'!Z75</f>
        <v>0</v>
      </c>
      <c r="AA75" s="91">
        <f>'Models Data'!AA75-'Models Data Old'!AA75</f>
        <v>0</v>
      </c>
      <c r="AB75" s="91">
        <f>'Models Data'!AB75-'Models Data Old'!AB75</f>
        <v>0</v>
      </c>
      <c r="AC75" s="91">
        <f>'Models Data'!AC75-'Models Data Old'!AC75</f>
        <v>0</v>
      </c>
      <c r="AD75" s="91">
        <f>'Models Data'!AD75-'Models Data Old'!AD75</f>
        <v>0</v>
      </c>
      <c r="AE75" s="91">
        <f>'Models Data'!AE75-'Models Data Old'!AE75</f>
        <v>0</v>
      </c>
      <c r="AF75" s="91">
        <f>'Models Data'!AF75-'Models Data Old'!AF75</f>
        <v>0</v>
      </c>
      <c r="AG75" s="91">
        <f>'Models Data'!AG75-'Models Data Old'!AG75</f>
        <v>0</v>
      </c>
      <c r="AH75" s="91">
        <f>'Models Data'!AH75-'Models Data Old'!AH75</f>
        <v>0</v>
      </c>
      <c r="AI75" s="91">
        <f>'Models Data'!AI75-'Models Data Old'!AI75</f>
        <v>0</v>
      </c>
      <c r="AJ75" s="91">
        <f>'Models Data'!AJ75-'Models Data Old'!AJ75</f>
        <v>0</v>
      </c>
      <c r="AK75" s="91">
        <f>'Models Data'!AK75-'Models Data Old'!AK75</f>
        <v>0</v>
      </c>
      <c r="AL75" s="91">
        <f>'Models Data'!AL75-'Models Data Old'!AL75</f>
        <v>0</v>
      </c>
      <c r="AM75" s="91">
        <f>'Models Data'!AM75-'Models Data Old'!AM75</f>
        <v>0</v>
      </c>
      <c r="AN75" s="91">
        <f>'Models Data'!AN75-'Models Data Old'!AN75</f>
        <v>0</v>
      </c>
      <c r="AO75" s="91">
        <f>'Models Data'!AO75-'Models Data Old'!AO75</f>
        <v>-1.2366298270998755</v>
      </c>
      <c r="AP75" s="91">
        <f>'Models Data'!AP75-'Models Data Old'!AP75</f>
        <v>-0.45356987320016628</v>
      </c>
      <c r="AQ75" s="91">
        <f>'Models Data'!AQ75-'Models Data Old'!AQ75</f>
        <v>6.3815813499928709E-2</v>
      </c>
      <c r="AR75" s="91">
        <f>'Models Data'!AR75-'Models Data Old'!AR75</f>
        <v>0.63631817903353749</v>
      </c>
      <c r="AS75" s="91">
        <f>'Models Data'!AS75-'Models Data Old'!AS75</f>
        <v>1.0697306484644713</v>
      </c>
      <c r="AT75" s="91">
        <f>'Models Data'!AT75-'Models Data Old'!AT75</f>
        <v>1.3842546269957694</v>
      </c>
      <c r="AU75" s="91">
        <f>'Models Data'!AU75-'Models Data Old'!AU75</f>
        <v>1.6800646747078503</v>
      </c>
      <c r="AV75" s="91">
        <f>'Models Data'!AV75-'Models Data Old'!AV75</f>
        <v>1.9711449117753119</v>
      </c>
      <c r="AW75" s="91">
        <f>'Models Data'!AW75-'Models Data Old'!AW75</f>
        <v>2.4181124201991651</v>
      </c>
      <c r="AX75" s="91">
        <f>'Models Data'!AX75-'Models Data Old'!AX75</f>
        <v>3.0826785364947256</v>
      </c>
      <c r="AY75" s="91">
        <f>'Models Data'!AY75-'Models Data Old'!AY75</f>
        <v>3.5387541562841136</v>
      </c>
      <c r="AZ75" s="91">
        <f>'Models Data'!AZ75-'Models Data Old'!AZ75</f>
        <v>3.8673299956762435</v>
      </c>
      <c r="BA75" s="91">
        <f>'Models Data'!BA75-'Models Data Old'!BA75</f>
        <v>4.1611729100160488</v>
      </c>
      <c r="BB75" s="91">
        <f>'Models Data'!BB75-'Models Data Old'!BB75</f>
        <v>4.4266911283310293</v>
      </c>
      <c r="BC75" s="91">
        <f>'Models Data'!BC75-'Models Data Old'!BC75</f>
        <v>4.7580436707447262</v>
      </c>
      <c r="BD75" s="91">
        <f>'Models Data'!BD75-'Models Data Old'!BD75</f>
        <v>5.0984653617598354</v>
      </c>
      <c r="BE75" s="91">
        <f>'Models Data'!BE75-'Models Data Old'!BE75</f>
        <v>5.2808495429400324</v>
      </c>
      <c r="BF75" s="91">
        <f>'Models Data'!BF75-'Models Data Old'!BF75</f>
        <v>5.4385283120148387</v>
      </c>
      <c r="BG75" s="91">
        <f>'Models Data'!BG75-'Models Data Old'!BG75</f>
        <v>5.6485017523141181</v>
      </c>
      <c r="BH75" s="91">
        <f>'Models Data'!BH75-'Models Data Old'!BH75</f>
        <v>5.8170130573955419</v>
      </c>
      <c r="BI75" s="91">
        <f>'Models Data'!BI75-'Models Data Old'!BI75</f>
        <v>5.9475989179099429</v>
      </c>
      <c r="BJ75" s="91">
        <f>'Models Data'!BJ75-'Models Data Old'!BJ75</f>
        <v>6.1902411760326856</v>
      </c>
      <c r="BK75" s="91">
        <f>'Models Data'!BK75-'Models Data Old'!BK75</f>
        <v>6.3459504323375739</v>
      </c>
    </row>
    <row r="76" spans="1:63" ht="12.75" customHeight="1" x14ac:dyDescent="0.2">
      <c r="B76" s="98" t="s">
        <v>55</v>
      </c>
      <c r="G76" s="91">
        <f>'Models Data'!G76-'Models Data Old'!G76</f>
        <v>0</v>
      </c>
      <c r="H76" s="91">
        <f>'Models Data'!H76-'Models Data Old'!H76</f>
        <v>0</v>
      </c>
      <c r="I76" s="91">
        <f>'Models Data'!I76-'Models Data Old'!I76</f>
        <v>0</v>
      </c>
      <c r="J76" s="91">
        <f>'Models Data'!J76-'Models Data Old'!J76</f>
        <v>0</v>
      </c>
      <c r="K76" s="91">
        <f>'Models Data'!K76-'Models Data Old'!K76</f>
        <v>0</v>
      </c>
      <c r="L76" s="91">
        <f>'Models Data'!L76-'Models Data Old'!L76</f>
        <v>0</v>
      </c>
      <c r="M76" s="91">
        <f>'Models Data'!M76-'Models Data Old'!M76</f>
        <v>0</v>
      </c>
      <c r="N76" s="91">
        <f>'Models Data'!N76-'Models Data Old'!N76</f>
        <v>0</v>
      </c>
      <c r="O76" s="91">
        <f>'Models Data'!O76-'Models Data Old'!O76</f>
        <v>0</v>
      </c>
      <c r="P76" s="91">
        <f>'Models Data'!P76-'Models Data Old'!P76</f>
        <v>0</v>
      </c>
      <c r="Q76" s="91">
        <f>'Models Data'!Q76-'Models Data Old'!Q76</f>
        <v>0</v>
      </c>
      <c r="R76" s="91">
        <f>'Models Data'!R76-'Models Data Old'!R76</f>
        <v>0</v>
      </c>
      <c r="S76" s="91">
        <f>'Models Data'!S76-'Models Data Old'!S76</f>
        <v>0</v>
      </c>
      <c r="T76" s="91">
        <f>'Models Data'!T76-'Models Data Old'!T76</f>
        <v>0</v>
      </c>
      <c r="U76" s="91">
        <f>'Models Data'!U76-'Models Data Old'!U76</f>
        <v>0</v>
      </c>
      <c r="V76" s="91">
        <f>'Models Data'!V76-'Models Data Old'!V76</f>
        <v>0</v>
      </c>
      <c r="W76" s="91">
        <f>'Models Data'!W76-'Models Data Old'!W76</f>
        <v>0</v>
      </c>
      <c r="X76" s="91">
        <f>'Models Data'!X76-'Models Data Old'!X76</f>
        <v>0</v>
      </c>
      <c r="Y76" s="91">
        <f>'Models Data'!Y76-'Models Data Old'!Y76</f>
        <v>0</v>
      </c>
      <c r="Z76" s="91">
        <f>'Models Data'!Z76-'Models Data Old'!Z76</f>
        <v>0</v>
      </c>
      <c r="AA76" s="91">
        <f>'Models Data'!AA76-'Models Data Old'!AA76</f>
        <v>0</v>
      </c>
      <c r="AB76" s="91">
        <f>'Models Data'!AB76-'Models Data Old'!AB76</f>
        <v>0</v>
      </c>
      <c r="AC76" s="91">
        <f>'Models Data'!AC76-'Models Data Old'!AC76</f>
        <v>0</v>
      </c>
      <c r="AD76" s="91">
        <f>'Models Data'!AD76-'Models Data Old'!AD76</f>
        <v>0</v>
      </c>
      <c r="AE76" s="91">
        <f>'Models Data'!AE76-'Models Data Old'!AE76</f>
        <v>0</v>
      </c>
      <c r="AF76" s="91">
        <f>'Models Data'!AF76-'Models Data Old'!AF76</f>
        <v>0</v>
      </c>
      <c r="AG76" s="91">
        <f>'Models Data'!AG76-'Models Data Old'!AG76</f>
        <v>0</v>
      </c>
      <c r="AH76" s="91">
        <f>'Models Data'!AH76-'Models Data Old'!AH76</f>
        <v>0</v>
      </c>
      <c r="AI76" s="91">
        <f>'Models Data'!AI76-'Models Data Old'!AI76</f>
        <v>0</v>
      </c>
      <c r="AJ76" s="91">
        <f>'Models Data'!AJ76-'Models Data Old'!AJ76</f>
        <v>0</v>
      </c>
      <c r="AK76" s="91">
        <f>'Models Data'!AK76-'Models Data Old'!AK76</f>
        <v>0</v>
      </c>
      <c r="AL76" s="91">
        <f>'Models Data'!AL76-'Models Data Old'!AL76</f>
        <v>0</v>
      </c>
      <c r="AM76" s="91">
        <f>'Models Data'!AM76-'Models Data Old'!AM76</f>
        <v>0</v>
      </c>
      <c r="AN76" s="91">
        <f>'Models Data'!AN76-'Models Data Old'!AN76</f>
        <v>0</v>
      </c>
      <c r="AO76" s="91">
        <f>'Models Data'!AO76-'Models Data Old'!AO76</f>
        <v>-3.8189599282000017</v>
      </c>
      <c r="AP76" s="91">
        <f>'Models Data'!AP76-'Models Data Old'!AP76</f>
        <v>-3.3053873180998039</v>
      </c>
      <c r="AQ76" s="91">
        <f>'Models Data'!AQ76-'Models Data Old'!AQ76</f>
        <v>-4.0148987217999093</v>
      </c>
      <c r="AR76" s="91">
        <f>'Models Data'!AR76-'Models Data Old'!AR76</f>
        <v>-4.2263126703957141</v>
      </c>
      <c r="AS76" s="91">
        <f>'Models Data'!AS76-'Models Data Old'!AS76</f>
        <v>-5.1936615863858151</v>
      </c>
      <c r="AT76" s="91">
        <f>'Models Data'!AT76-'Models Data Old'!AT76</f>
        <v>-6.780732144700778</v>
      </c>
      <c r="AU76" s="91">
        <f>'Models Data'!AU76-'Models Data Old'!AU76</f>
        <v>-7.2804898211000477</v>
      </c>
      <c r="AV76" s="91">
        <f>'Models Data'!AV76-'Models Data Old'!AV76</f>
        <v>-11.253978158102711</v>
      </c>
      <c r="AW76" s="91">
        <f>'Models Data'!AW76-'Models Data Old'!AW76</f>
        <v>-14.239981833621016</v>
      </c>
      <c r="AX76" s="91">
        <f>'Models Data'!AX76-'Models Data Old'!AX76</f>
        <v>-14.52702374395983</v>
      </c>
      <c r="AY76" s="91">
        <f>'Models Data'!AY76-'Models Data Old'!AY76</f>
        <v>-14.855354734775176</v>
      </c>
      <c r="AZ76" s="91">
        <f>'Models Data'!AZ76-'Models Data Old'!AZ76</f>
        <v>-15.566847853055492</v>
      </c>
      <c r="BA76" s="91">
        <f>'Models Data'!BA76-'Models Data Old'!BA76</f>
        <v>-16.46748783482758</v>
      </c>
      <c r="BB76" s="91">
        <f>'Models Data'!BB76-'Models Data Old'!BB76</f>
        <v>-17.913376239650972</v>
      </c>
      <c r="BC76" s="91">
        <f>'Models Data'!BC76-'Models Data Old'!BC76</f>
        <v>-19.743874060243741</v>
      </c>
      <c r="BD76" s="91">
        <f>'Models Data'!BD76-'Models Data Old'!BD76</f>
        <v>-20.572952766256208</v>
      </c>
      <c r="BE76" s="91">
        <f>'Models Data'!BE76-'Models Data Old'!BE76</f>
        <v>-20.527790226412321</v>
      </c>
      <c r="BF76" s="91">
        <f>'Models Data'!BF76-'Models Data Old'!BF76</f>
        <v>-20.191097402307719</v>
      </c>
      <c r="BG76" s="91">
        <f>'Models Data'!BG76-'Models Data Old'!BG76</f>
        <v>-20.168359299535268</v>
      </c>
      <c r="BH76" s="91">
        <f>'Models Data'!BH76-'Models Data Old'!BH76</f>
        <v>-19.286597217799624</v>
      </c>
      <c r="BI76" s="91">
        <f>'Models Data'!BI76-'Models Data Old'!BI76</f>
        <v>-18.472923207383531</v>
      </c>
      <c r="BJ76" s="91">
        <f>'Models Data'!BJ76-'Models Data Old'!BJ76</f>
        <v>-17.757234392343094</v>
      </c>
      <c r="BK76" s="91">
        <f>'Models Data'!BK76-'Models Data Old'!BK76</f>
        <v>-17.239199608904102</v>
      </c>
    </row>
    <row r="77" spans="1:63" ht="12.75" customHeight="1" x14ac:dyDescent="0.2">
      <c r="B77" s="98" t="s">
        <v>59</v>
      </c>
      <c r="G77" s="91">
        <f>'Models Data'!G77-'Models Data Old'!G77</f>
        <v>0</v>
      </c>
      <c r="H77" s="91">
        <f>'Models Data'!H77-'Models Data Old'!H77</f>
        <v>0</v>
      </c>
      <c r="I77" s="91">
        <f>'Models Data'!I77-'Models Data Old'!I77</f>
        <v>0</v>
      </c>
      <c r="J77" s="91">
        <f>'Models Data'!J77-'Models Data Old'!J77</f>
        <v>0</v>
      </c>
      <c r="K77" s="91">
        <f>'Models Data'!K77-'Models Data Old'!K77</f>
        <v>0</v>
      </c>
      <c r="L77" s="91">
        <f>'Models Data'!L77-'Models Data Old'!L77</f>
        <v>0</v>
      </c>
      <c r="M77" s="91">
        <f>'Models Data'!M77-'Models Data Old'!M77</f>
        <v>0</v>
      </c>
      <c r="N77" s="91">
        <f>'Models Data'!N77-'Models Data Old'!N77</f>
        <v>0</v>
      </c>
      <c r="O77" s="91">
        <f>'Models Data'!O77-'Models Data Old'!O77</f>
        <v>0</v>
      </c>
      <c r="P77" s="91">
        <f>'Models Data'!P77-'Models Data Old'!P77</f>
        <v>0</v>
      </c>
      <c r="Q77" s="91">
        <f>'Models Data'!Q77-'Models Data Old'!Q77</f>
        <v>0</v>
      </c>
      <c r="R77" s="91">
        <f>'Models Data'!R77-'Models Data Old'!R77</f>
        <v>0</v>
      </c>
      <c r="S77" s="91">
        <f>'Models Data'!S77-'Models Data Old'!S77</f>
        <v>0</v>
      </c>
      <c r="T77" s="91">
        <f>'Models Data'!T77-'Models Data Old'!T77</f>
        <v>0</v>
      </c>
      <c r="U77" s="91">
        <f>'Models Data'!U77-'Models Data Old'!U77</f>
        <v>0</v>
      </c>
      <c r="V77" s="91">
        <f>'Models Data'!V77-'Models Data Old'!V77</f>
        <v>0</v>
      </c>
      <c r="W77" s="91">
        <f>'Models Data'!W77-'Models Data Old'!W77</f>
        <v>0</v>
      </c>
      <c r="X77" s="91">
        <f>'Models Data'!X77-'Models Data Old'!X77</f>
        <v>0</v>
      </c>
      <c r="Y77" s="91">
        <f>'Models Data'!Y77-'Models Data Old'!Y77</f>
        <v>0</v>
      </c>
      <c r="Z77" s="91">
        <f>'Models Data'!Z77-'Models Data Old'!Z77</f>
        <v>0</v>
      </c>
      <c r="AA77" s="91">
        <f>'Models Data'!AA77-'Models Data Old'!AA77</f>
        <v>0</v>
      </c>
      <c r="AB77" s="91">
        <f>'Models Data'!AB77-'Models Data Old'!AB77</f>
        <v>0</v>
      </c>
      <c r="AC77" s="91">
        <f>'Models Data'!AC77-'Models Data Old'!AC77</f>
        <v>0</v>
      </c>
      <c r="AD77" s="91">
        <f>'Models Data'!AD77-'Models Data Old'!AD77</f>
        <v>0</v>
      </c>
      <c r="AE77" s="91">
        <f>'Models Data'!AE77-'Models Data Old'!AE77</f>
        <v>0</v>
      </c>
      <c r="AF77" s="91">
        <f>'Models Data'!AF77-'Models Data Old'!AF77</f>
        <v>0</v>
      </c>
      <c r="AG77" s="91">
        <f>'Models Data'!AG77-'Models Data Old'!AG77</f>
        <v>0</v>
      </c>
      <c r="AH77" s="91">
        <f>'Models Data'!AH77-'Models Data Old'!AH77</f>
        <v>0</v>
      </c>
      <c r="AI77" s="91">
        <f>'Models Data'!AI77-'Models Data Old'!AI77</f>
        <v>0</v>
      </c>
      <c r="AJ77" s="91">
        <f>'Models Data'!AJ77-'Models Data Old'!AJ77</f>
        <v>0</v>
      </c>
      <c r="AK77" s="91">
        <f>'Models Data'!AK77-'Models Data Old'!AK77</f>
        <v>0</v>
      </c>
      <c r="AL77" s="91">
        <f>'Models Data'!AL77-'Models Data Old'!AL77</f>
        <v>0</v>
      </c>
      <c r="AM77" s="91">
        <f>'Models Data'!AM77-'Models Data Old'!AM77</f>
        <v>0</v>
      </c>
      <c r="AN77" s="91">
        <f>'Models Data'!AN77-'Models Data Old'!AN77</f>
        <v>0</v>
      </c>
      <c r="AO77" s="91">
        <f>'Models Data'!AO77-'Models Data Old'!AO77</f>
        <v>18.276905503999672</v>
      </c>
      <c r="AP77" s="91">
        <f>'Models Data'!AP77-'Models Data Old'!AP77</f>
        <v>24.055228936300011</v>
      </c>
      <c r="AQ77" s="91">
        <f>'Models Data'!AQ77-'Models Data Old'!AQ77</f>
        <v>27.47643079651769</v>
      </c>
      <c r="AR77" s="91">
        <f>'Models Data'!AR77-'Models Data Old'!AR77</f>
        <v>28.582090417608242</v>
      </c>
      <c r="AS77" s="91">
        <f>'Models Data'!AS77-'Models Data Old'!AS77</f>
        <v>29.22430149115246</v>
      </c>
      <c r="AT77" s="91">
        <f>'Models Data'!AT77-'Models Data Old'!AT77</f>
        <v>28.804078196266659</v>
      </c>
      <c r="AU77" s="91">
        <f>'Models Data'!AU77-'Models Data Old'!AU77</f>
        <v>26.917658948290295</v>
      </c>
      <c r="AV77" s="91">
        <f>'Models Data'!AV77-'Models Data Old'!AV77</f>
        <v>29.865106479202524</v>
      </c>
      <c r="AW77" s="91">
        <f>'Models Data'!AW77-'Models Data Old'!AW77</f>
        <v>33.897073064173128</v>
      </c>
      <c r="AX77" s="91">
        <f>'Models Data'!AX77-'Models Data Old'!AX77</f>
        <v>34.582867778444466</v>
      </c>
      <c r="AY77" s="91">
        <f>'Models Data'!AY77-'Models Data Old'!AY77</f>
        <v>35.457842056703896</v>
      </c>
      <c r="AZ77" s="91">
        <f>'Models Data'!AZ77-'Models Data Old'!AZ77</f>
        <v>37.515437820410483</v>
      </c>
      <c r="BA77" s="91">
        <f>'Models Data'!BA77-'Models Data Old'!BA77</f>
        <v>38.747852027936574</v>
      </c>
      <c r="BB77" s="91">
        <f>'Models Data'!BB77-'Models Data Old'!BB77</f>
        <v>39.248903346813492</v>
      </c>
      <c r="BC77" s="91">
        <f>'Models Data'!BC77-'Models Data Old'!BC77</f>
        <v>39.317568910467187</v>
      </c>
      <c r="BD77" s="91">
        <f>'Models Data'!BD77-'Models Data Old'!BD77</f>
        <v>38.967969624414806</v>
      </c>
      <c r="BE77" s="91">
        <f>'Models Data'!BE77-'Models Data Old'!BE77</f>
        <v>39.348010193722189</v>
      </c>
      <c r="BF77" s="91">
        <f>'Models Data'!BF77-'Models Data Old'!BF77</f>
        <v>38.358089757579634</v>
      </c>
      <c r="BG77" s="91">
        <f>'Models Data'!BG77-'Models Data Old'!BG77</f>
        <v>37.143777700810034</v>
      </c>
      <c r="BH77" s="91">
        <f>'Models Data'!BH77-'Models Data Old'!BH77</f>
        <v>35.605816767236334</v>
      </c>
      <c r="BI77" s="91">
        <f>'Models Data'!BI77-'Models Data Old'!BI77</f>
        <v>34.438476188051823</v>
      </c>
      <c r="BJ77" s="91">
        <f>'Models Data'!BJ77-'Models Data Old'!BJ77</f>
        <v>32.895920688132563</v>
      </c>
      <c r="BK77" s="91">
        <f>'Models Data'!BK77-'Models Data Old'!BK77</f>
        <v>31.209278909883352</v>
      </c>
    </row>
    <row r="78" spans="1:63" ht="12.75" customHeight="1" x14ac:dyDescent="0.2">
      <c r="B78" s="98" t="s">
        <v>60</v>
      </c>
      <c r="C78" s="91">
        <f>'Models Data'!C78-'Models Data Old'!C78</f>
        <v>0</v>
      </c>
      <c r="D78" s="91">
        <f>'Models Data'!D78-'Models Data Old'!D78</f>
        <v>0</v>
      </c>
      <c r="E78" s="91">
        <f>'Models Data'!E78-'Models Data Old'!E78</f>
        <v>0</v>
      </c>
      <c r="F78" s="91">
        <f>'Models Data'!F78-'Models Data Old'!F78</f>
        <v>0</v>
      </c>
      <c r="G78" s="91">
        <f>'Models Data'!G78-'Models Data Old'!G78</f>
        <v>0</v>
      </c>
      <c r="H78" s="91">
        <f>'Models Data'!H78-'Models Data Old'!H78</f>
        <v>0</v>
      </c>
      <c r="I78" s="91">
        <f>'Models Data'!I78-'Models Data Old'!I78</f>
        <v>0</v>
      </c>
      <c r="J78" s="91">
        <f>'Models Data'!J78-'Models Data Old'!J78</f>
        <v>0</v>
      </c>
      <c r="K78" s="91">
        <f>'Models Data'!K78-'Models Data Old'!K78</f>
        <v>0</v>
      </c>
      <c r="L78" s="91">
        <f>'Models Data'!L78-'Models Data Old'!L78</f>
        <v>0</v>
      </c>
      <c r="M78" s="91">
        <f>'Models Data'!M78-'Models Data Old'!M78</f>
        <v>0</v>
      </c>
      <c r="N78" s="91">
        <f>'Models Data'!N78-'Models Data Old'!N78</f>
        <v>0</v>
      </c>
      <c r="O78" s="91">
        <f>'Models Data'!O78-'Models Data Old'!O78</f>
        <v>0</v>
      </c>
      <c r="P78" s="91">
        <f>'Models Data'!P78-'Models Data Old'!P78</f>
        <v>0</v>
      </c>
      <c r="Q78" s="91">
        <f>'Models Data'!Q78-'Models Data Old'!Q78</f>
        <v>0</v>
      </c>
      <c r="R78" s="91">
        <f>'Models Data'!R78-'Models Data Old'!R78</f>
        <v>0</v>
      </c>
      <c r="S78" s="91">
        <f>'Models Data'!S78-'Models Data Old'!S78</f>
        <v>0</v>
      </c>
      <c r="T78" s="91">
        <f>'Models Data'!T78-'Models Data Old'!T78</f>
        <v>0</v>
      </c>
      <c r="U78" s="91">
        <f>'Models Data'!U78-'Models Data Old'!U78</f>
        <v>0</v>
      </c>
      <c r="V78" s="91">
        <f>'Models Data'!V78-'Models Data Old'!V78</f>
        <v>0</v>
      </c>
      <c r="W78" s="91">
        <f>'Models Data'!W78-'Models Data Old'!W78</f>
        <v>0</v>
      </c>
      <c r="X78" s="91">
        <f>'Models Data'!X78-'Models Data Old'!X78</f>
        <v>0</v>
      </c>
      <c r="Y78" s="91">
        <f>'Models Data'!Y78-'Models Data Old'!Y78</f>
        <v>0</v>
      </c>
      <c r="Z78" s="91">
        <f>'Models Data'!Z78-'Models Data Old'!Z78</f>
        <v>0</v>
      </c>
      <c r="AA78" s="91">
        <f>'Models Data'!AA78-'Models Data Old'!AA78</f>
        <v>0</v>
      </c>
      <c r="AB78" s="91">
        <f>'Models Data'!AB78-'Models Data Old'!AB78</f>
        <v>0</v>
      </c>
      <c r="AC78" s="91">
        <f>'Models Data'!AC78-'Models Data Old'!AC78</f>
        <v>0</v>
      </c>
      <c r="AD78" s="91">
        <f>'Models Data'!AD78-'Models Data Old'!AD78</f>
        <v>0</v>
      </c>
      <c r="AE78" s="91">
        <f>'Models Data'!AE78-'Models Data Old'!AE78</f>
        <v>0</v>
      </c>
      <c r="AF78" s="91">
        <f>'Models Data'!AF78-'Models Data Old'!AF78</f>
        <v>0</v>
      </c>
      <c r="AG78" s="91">
        <f>'Models Data'!AG78-'Models Data Old'!AG78</f>
        <v>0</v>
      </c>
      <c r="AH78" s="91">
        <f>'Models Data'!AH78-'Models Data Old'!AH78</f>
        <v>0</v>
      </c>
      <c r="AI78" s="91">
        <f>'Models Data'!AI78-'Models Data Old'!AI78</f>
        <v>0</v>
      </c>
      <c r="AJ78" s="91">
        <f>'Models Data'!AJ78-'Models Data Old'!AJ78</f>
        <v>0</v>
      </c>
      <c r="AK78" s="91">
        <f>'Models Data'!AK78-'Models Data Old'!AK78</f>
        <v>0</v>
      </c>
      <c r="AL78" s="91">
        <f>'Models Data'!AL78-'Models Data Old'!AL78</f>
        <v>0</v>
      </c>
      <c r="AM78" s="91">
        <f>'Models Data'!AM78-'Models Data Old'!AM78</f>
        <v>0</v>
      </c>
      <c r="AN78" s="91">
        <f>'Models Data'!AN78-'Models Data Old'!AN78</f>
        <v>0</v>
      </c>
      <c r="AO78" s="91">
        <f>'Models Data'!AO78-'Models Data Old'!AO78</f>
        <v>201.32338387319032</v>
      </c>
      <c r="AP78" s="91">
        <f>'Models Data'!AP78-'Models Data Old'!AP78</f>
        <v>203.40056465680391</v>
      </c>
      <c r="AQ78" s="91">
        <f>'Models Data'!AQ78-'Models Data Old'!AQ78</f>
        <v>174.41605665623865</v>
      </c>
      <c r="AR78" s="91">
        <f>'Models Data'!AR78-'Models Data Old'!AR78</f>
        <v>152.38122473141266</v>
      </c>
      <c r="AS78" s="91">
        <f>'Models Data'!AS78-'Models Data Old'!AS78</f>
        <v>128.52480557984745</v>
      </c>
      <c r="AT78" s="91">
        <f>'Models Data'!AT78-'Models Data Old'!AT78</f>
        <v>103.99343808069898</v>
      </c>
      <c r="AU78" s="91">
        <f>'Models Data'!AU78-'Models Data Old'!AU78</f>
        <v>77.193768103894399</v>
      </c>
      <c r="AV78" s="91">
        <f>'Models Data'!AV78-'Models Data Old'!AV78</f>
        <v>49.64777972723823</v>
      </c>
      <c r="AW78" s="91">
        <f>'Models Data'!AW78-'Models Data Old'!AW78</f>
        <v>26.990765529313649</v>
      </c>
      <c r="AX78" s="91">
        <f>'Models Data'!AX78-'Models Data Old'!AX78</f>
        <v>8.4384772860685189</v>
      </c>
      <c r="AY78" s="91">
        <f>'Models Data'!AY78-'Models Data Old'!AY78</f>
        <v>-13.261834530887427</v>
      </c>
      <c r="AZ78" s="91">
        <f>'Models Data'!AZ78-'Models Data Old'!AZ78</f>
        <v>-32.056249803288665</v>
      </c>
      <c r="BA78" s="91">
        <f>'Models Data'!BA78-'Models Data Old'!BA78</f>
        <v>-48.753615379366238</v>
      </c>
      <c r="BB78" s="91">
        <f>'Models Data'!BB78-'Models Data Old'!BB78</f>
        <v>-62.589795147752739</v>
      </c>
      <c r="BC78" s="91">
        <f>'Models Data'!BC78-'Models Data Old'!BC78</f>
        <v>-73.551729437487666</v>
      </c>
      <c r="BD78" s="91">
        <f>'Models Data'!BD78-'Models Data Old'!BD78</f>
        <v>-76.887347189414868</v>
      </c>
      <c r="BE78" s="91">
        <f>'Models Data'!BE78-'Models Data Old'!BE78</f>
        <v>-81.329798383230809</v>
      </c>
      <c r="BF78" s="91">
        <f>'Models Data'!BF78-'Models Data Old'!BF78</f>
        <v>-85.331801497137349</v>
      </c>
      <c r="BG78" s="91">
        <f>'Models Data'!BG78-'Models Data Old'!BG78</f>
        <v>-88.208126768753573</v>
      </c>
      <c r="BH78" s="91">
        <f>'Models Data'!BH78-'Models Data Old'!BH78</f>
        <v>-86.877134369082341</v>
      </c>
      <c r="BI78" s="91">
        <f>'Models Data'!BI78-'Models Data Old'!BI78</f>
        <v>-87.578553784402175</v>
      </c>
      <c r="BJ78" s="91">
        <f>'Models Data'!BJ78-'Models Data Old'!BJ78</f>
        <v>-87.503329776456667</v>
      </c>
      <c r="BK78" s="91">
        <f>'Models Data'!BK78-'Models Data Old'!BK78</f>
        <v>-87.08425927411372</v>
      </c>
    </row>
    <row r="79" spans="1:63" ht="12.75" customHeight="1" x14ac:dyDescent="0.2">
      <c r="A79" s="96"/>
    </row>
    <row r="80" spans="1:63" ht="12.75" customHeight="1" x14ac:dyDescent="0.2">
      <c r="A80" s="96"/>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row>
    <row r="81" spans="1:63" ht="12.75" customHeight="1" x14ac:dyDescent="0.2">
      <c r="A81" s="96"/>
    </row>
    <row r="82" spans="1:63" ht="12.75" customHeight="1" x14ac:dyDescent="0.2">
      <c r="A82" s="96"/>
    </row>
    <row r="83" spans="1:63" ht="12.75" customHeight="1" x14ac:dyDescent="0.2">
      <c r="A83" s="96"/>
    </row>
    <row r="84" spans="1:63" ht="12.75" customHeight="1" x14ac:dyDescent="0.2">
      <c r="A84" s="96"/>
    </row>
    <row r="85" spans="1:63" ht="12.75" customHeight="1" x14ac:dyDescent="0.2">
      <c r="A85" s="96"/>
    </row>
    <row r="86" spans="1:63" ht="12.75" customHeight="1" x14ac:dyDescent="0.2">
      <c r="A86" s="96"/>
    </row>
    <row r="87" spans="1:63" ht="12.75" customHeight="1" x14ac:dyDescent="0.2">
      <c r="A87" s="96"/>
    </row>
    <row r="89" spans="1:63" ht="12.75" customHeight="1" x14ac:dyDescent="0.2">
      <c r="A89" s="106" t="s">
        <v>63</v>
      </c>
    </row>
    <row r="90" spans="1:63" ht="12.75" customHeight="1" x14ac:dyDescent="0.2">
      <c r="B90" s="98" t="s">
        <v>56</v>
      </c>
      <c r="G90" s="91">
        <f>'Models Data'!G90-'Models Data Old'!G90</f>
        <v>0</v>
      </c>
      <c r="H90" s="91">
        <f>'Models Data'!H90-'Models Data Old'!H90</f>
        <v>0</v>
      </c>
      <c r="I90" s="91">
        <f>'Models Data'!I90-'Models Data Old'!I90</f>
        <v>0</v>
      </c>
      <c r="J90" s="91">
        <f>'Models Data'!J90-'Models Data Old'!J90</f>
        <v>0</v>
      </c>
      <c r="K90" s="91">
        <f>'Models Data'!K90-'Models Data Old'!K90</f>
        <v>0</v>
      </c>
      <c r="L90" s="91">
        <f>'Models Data'!L90-'Models Data Old'!L90</f>
        <v>0</v>
      </c>
      <c r="M90" s="91">
        <f>'Models Data'!M90-'Models Data Old'!M90</f>
        <v>0</v>
      </c>
      <c r="N90" s="91">
        <f>'Models Data'!N90-'Models Data Old'!N90</f>
        <v>0</v>
      </c>
      <c r="O90" s="91">
        <f>'Models Data'!O90-'Models Data Old'!O90</f>
        <v>0</v>
      </c>
      <c r="P90" s="91">
        <f>'Models Data'!P90-'Models Data Old'!P90</f>
        <v>0</v>
      </c>
      <c r="Q90" s="91">
        <f>'Models Data'!Q90-'Models Data Old'!Q90</f>
        <v>0</v>
      </c>
      <c r="R90" s="91">
        <f>'Models Data'!R90-'Models Data Old'!R90</f>
        <v>0</v>
      </c>
      <c r="S90" s="91">
        <f>'Models Data'!S90-'Models Data Old'!S90</f>
        <v>0</v>
      </c>
      <c r="T90" s="91">
        <f>'Models Data'!T90-'Models Data Old'!T90</f>
        <v>0</v>
      </c>
      <c r="U90" s="91">
        <f>'Models Data'!U90-'Models Data Old'!U90</f>
        <v>0</v>
      </c>
      <c r="V90" s="91">
        <f>'Models Data'!V90-'Models Data Old'!V90</f>
        <v>0</v>
      </c>
      <c r="W90" s="91">
        <f>'Models Data'!W90-'Models Data Old'!W90</f>
        <v>0</v>
      </c>
      <c r="X90" s="91">
        <f>'Models Data'!X90-'Models Data Old'!X90</f>
        <v>0</v>
      </c>
      <c r="Y90" s="91">
        <f>'Models Data'!Y90-'Models Data Old'!Y90</f>
        <v>0</v>
      </c>
      <c r="Z90" s="91">
        <f>'Models Data'!Z90-'Models Data Old'!Z90</f>
        <v>0</v>
      </c>
      <c r="AA90" s="91">
        <f>'Models Data'!AA90-'Models Data Old'!AA90</f>
        <v>0</v>
      </c>
      <c r="AB90" s="91">
        <f>'Models Data'!AB90-'Models Data Old'!AB90</f>
        <v>0</v>
      </c>
      <c r="AC90" s="91">
        <f>'Models Data'!AC90-'Models Data Old'!AC90</f>
        <v>0</v>
      </c>
      <c r="AD90" s="91">
        <f>'Models Data'!AD90-'Models Data Old'!AD90</f>
        <v>0</v>
      </c>
      <c r="AE90" s="91">
        <f>'Models Data'!AE90-'Models Data Old'!AE90</f>
        <v>0</v>
      </c>
      <c r="AF90" s="91">
        <f>'Models Data'!AF90-'Models Data Old'!AF90</f>
        <v>0</v>
      </c>
      <c r="AG90" s="91">
        <f>'Models Data'!AG90-'Models Data Old'!AG90</f>
        <v>0</v>
      </c>
      <c r="AH90" s="91">
        <f>'Models Data'!AH90-'Models Data Old'!AH90</f>
        <v>0</v>
      </c>
      <c r="AI90" s="91">
        <f>'Models Data'!AI90-'Models Data Old'!AI90</f>
        <v>0</v>
      </c>
      <c r="AJ90" s="91">
        <f>'Models Data'!AJ90-'Models Data Old'!AJ90</f>
        <v>0</v>
      </c>
      <c r="AK90" s="91">
        <f>'Models Data'!AK90-'Models Data Old'!AK90</f>
        <v>0</v>
      </c>
      <c r="AL90" s="91">
        <f>'Models Data'!AL90-'Models Data Old'!AL90</f>
        <v>0</v>
      </c>
      <c r="AM90" s="91">
        <f>'Models Data'!AM90-'Models Data Old'!AM90</f>
        <v>0</v>
      </c>
      <c r="AN90" s="91">
        <f>'Models Data'!AN90-'Models Data Old'!AN90</f>
        <v>-1</v>
      </c>
      <c r="AO90" s="91">
        <f>'Models Data'!AO90-'Models Data Old'!AO90</f>
        <v>1634.2502272300881</v>
      </c>
      <c r="AP90" s="91">
        <f>'Models Data'!AP90-'Models Data Old'!AP90</f>
        <v>3343.5740440505033</v>
      </c>
      <c r="AQ90" s="91">
        <f>'Models Data'!AQ90-'Models Data Old'!AQ90</f>
        <v>4718.7371729028091</v>
      </c>
      <c r="AR90" s="91">
        <f>'Models Data'!AR90-'Models Data Old'!AR90</f>
        <v>5778.8795261807099</v>
      </c>
      <c r="AS90" s="91">
        <f>'Models Data'!AS90-'Models Data Old'!AS90</f>
        <v>6582.0688703960877</v>
      </c>
      <c r="AT90" s="91">
        <f>'Models Data'!AT90-'Models Data Old'!AT90</f>
        <v>7192.1154552158114</v>
      </c>
      <c r="AU90" s="91">
        <f>'Models Data'!AU90-'Models Data Old'!AU90</f>
        <v>7642.0911888733899</v>
      </c>
      <c r="AV90" s="91">
        <f>'Models Data'!AV90-'Models Data Old'!AV90</f>
        <v>7929.8928154611094</v>
      </c>
      <c r="AW90" s="91">
        <f>'Models Data'!AW90-'Models Data Old'!AW90</f>
        <v>8219.800910367594</v>
      </c>
      <c r="AX90" s="91">
        <f>'Models Data'!AX90-'Models Data Old'!AX90</f>
        <v>8518.1729345857711</v>
      </c>
      <c r="AY90" s="91">
        <f>'Models Data'!AY90-'Models Data Old'!AY90</f>
        <v>8816.3368595032262</v>
      </c>
      <c r="AZ90" s="91">
        <f>'Models Data'!AZ90-'Models Data Old'!AZ90</f>
        <v>9117.0825349683582</v>
      </c>
      <c r="BA90" s="91">
        <f>'Models Data'!BA90-'Models Data Old'!BA90</f>
        <v>9521.9177703475252</v>
      </c>
      <c r="BB90" s="91">
        <f>'Models Data'!BB90-'Models Data Old'!BB90</f>
        <v>9593.0907395198992</v>
      </c>
      <c r="BC90" s="91">
        <f>'Models Data'!BC90-'Models Data Old'!BC90</f>
        <v>9677.3486937866619</v>
      </c>
      <c r="BD90" s="91">
        <f>'Models Data'!BD90-'Models Data Old'!BD90</f>
        <v>9774.6625841564601</v>
      </c>
      <c r="BE90" s="91">
        <f>'Models Data'!BE90-'Models Data Old'!BE90</f>
        <v>9878.2442658279797</v>
      </c>
      <c r="BF90" s="91">
        <f>'Models Data'!BF90-'Models Data Old'!BF90</f>
        <v>10035.597891973648</v>
      </c>
      <c r="BG90" s="91">
        <f>'Models Data'!BG90-'Models Data Old'!BG90</f>
        <v>10201.490644519556</v>
      </c>
      <c r="BH90" s="91">
        <f>'Models Data'!BH90-'Models Data Old'!BH90</f>
        <v>10321.09300587076</v>
      </c>
      <c r="BI90" s="91">
        <f>'Models Data'!BI90-'Models Data Old'!BI90</f>
        <v>10447.625839668093</v>
      </c>
      <c r="BJ90" s="91">
        <f>'Models Data'!BJ90-'Models Data Old'!BJ90</f>
        <v>10586.022575862415</v>
      </c>
      <c r="BK90" s="91">
        <f>'Models Data'!BK90-'Models Data Old'!BK90</f>
        <v>10741.311230957988</v>
      </c>
    </row>
    <row r="91" spans="1:63" ht="12.75" customHeight="1" x14ac:dyDescent="0.2">
      <c r="A91" s="96"/>
      <c r="B91" s="98" t="s">
        <v>49</v>
      </c>
      <c r="G91" s="91">
        <f>'Models Data'!G91-'Models Data Old'!G91</f>
        <v>0</v>
      </c>
      <c r="H91" s="91">
        <f>'Models Data'!H91-'Models Data Old'!H91</f>
        <v>0</v>
      </c>
      <c r="I91" s="91">
        <f>'Models Data'!I91-'Models Data Old'!I91</f>
        <v>0</v>
      </c>
      <c r="J91" s="91">
        <f>'Models Data'!J91-'Models Data Old'!J91</f>
        <v>0</v>
      </c>
      <c r="K91" s="91">
        <f>'Models Data'!K91-'Models Data Old'!K91</f>
        <v>0</v>
      </c>
      <c r="L91" s="91">
        <f>'Models Data'!L91-'Models Data Old'!L91</f>
        <v>0</v>
      </c>
      <c r="M91" s="91">
        <f>'Models Data'!M91-'Models Data Old'!M91</f>
        <v>0</v>
      </c>
      <c r="N91" s="91">
        <f>'Models Data'!N91-'Models Data Old'!N91</f>
        <v>0</v>
      </c>
      <c r="O91" s="91">
        <f>'Models Data'!O91-'Models Data Old'!O91</f>
        <v>0</v>
      </c>
      <c r="P91" s="91">
        <f>'Models Data'!P91-'Models Data Old'!P91</f>
        <v>0</v>
      </c>
      <c r="Q91" s="91">
        <f>'Models Data'!Q91-'Models Data Old'!Q91</f>
        <v>0</v>
      </c>
      <c r="R91" s="91">
        <f>'Models Data'!R91-'Models Data Old'!R91</f>
        <v>0</v>
      </c>
      <c r="S91" s="91">
        <f>'Models Data'!S91-'Models Data Old'!S91</f>
        <v>0</v>
      </c>
      <c r="T91" s="91">
        <f>'Models Data'!T91-'Models Data Old'!T91</f>
        <v>0</v>
      </c>
      <c r="U91" s="91">
        <f>'Models Data'!U91-'Models Data Old'!U91</f>
        <v>0</v>
      </c>
      <c r="V91" s="91">
        <f>'Models Data'!V91-'Models Data Old'!V91</f>
        <v>0</v>
      </c>
      <c r="W91" s="91">
        <f>'Models Data'!W91-'Models Data Old'!W91</f>
        <v>0</v>
      </c>
      <c r="X91" s="91">
        <f>'Models Data'!X91-'Models Data Old'!X91</f>
        <v>0</v>
      </c>
      <c r="Y91" s="91">
        <f>'Models Data'!Y91-'Models Data Old'!Y91</f>
        <v>0</v>
      </c>
      <c r="Z91" s="91">
        <f>'Models Data'!Z91-'Models Data Old'!Z91</f>
        <v>0</v>
      </c>
      <c r="AA91" s="91">
        <f>'Models Data'!AA91-'Models Data Old'!AA91</f>
        <v>0</v>
      </c>
      <c r="AB91" s="91">
        <f>'Models Data'!AB91-'Models Data Old'!AB91</f>
        <v>0</v>
      </c>
      <c r="AC91" s="91">
        <f>'Models Data'!AC91-'Models Data Old'!AC91</f>
        <v>0</v>
      </c>
      <c r="AD91" s="91">
        <f>'Models Data'!AD91-'Models Data Old'!AD91</f>
        <v>0</v>
      </c>
      <c r="AE91" s="91">
        <f>'Models Data'!AE91-'Models Data Old'!AE91</f>
        <v>0</v>
      </c>
      <c r="AF91" s="91">
        <f>'Models Data'!AF91-'Models Data Old'!AF91</f>
        <v>0</v>
      </c>
      <c r="AG91" s="91">
        <f>'Models Data'!AG91-'Models Data Old'!AG91</f>
        <v>0</v>
      </c>
      <c r="AH91" s="91">
        <f>'Models Data'!AH91-'Models Data Old'!AH91</f>
        <v>0</v>
      </c>
      <c r="AI91" s="91">
        <f>'Models Data'!AI91-'Models Data Old'!AI91</f>
        <v>0</v>
      </c>
      <c r="AJ91" s="91">
        <f>'Models Data'!AJ91-'Models Data Old'!AJ91</f>
        <v>0</v>
      </c>
      <c r="AK91" s="91">
        <f>'Models Data'!AK91-'Models Data Old'!AK91</f>
        <v>0</v>
      </c>
      <c r="AL91" s="91">
        <f>'Models Data'!AL91-'Models Data Old'!AL91</f>
        <v>0</v>
      </c>
      <c r="AM91" s="91">
        <f>'Models Data'!AM91-'Models Data Old'!AM91</f>
        <v>0</v>
      </c>
      <c r="AN91" s="91">
        <f>'Models Data'!AN91-'Models Data Old'!AN91</f>
        <v>2</v>
      </c>
      <c r="AO91" s="91">
        <f>'Models Data'!AO91-'Models Data Old'!AO91</f>
        <v>1250.2741886185504</v>
      </c>
      <c r="AP91" s="91">
        <f>'Models Data'!AP91-'Models Data Old'!AP91</f>
        <v>2314.876702849524</v>
      </c>
      <c r="AQ91" s="91">
        <f>'Models Data'!AQ91-'Models Data Old'!AQ91</f>
        <v>3195.5474202482928</v>
      </c>
      <c r="AR91" s="91">
        <f>'Models Data'!AR91-'Models Data Old'!AR91</f>
        <v>3874.0817508252021</v>
      </c>
      <c r="AS91" s="91">
        <f>'Models Data'!AS91-'Models Data Old'!AS91</f>
        <v>4380.4545214210848</v>
      </c>
      <c r="AT91" s="91">
        <f>'Models Data'!AT91-'Models Data Old'!AT91</f>
        <v>4766.2646650191546</v>
      </c>
      <c r="AU91" s="91">
        <f>'Models Data'!AU91-'Models Data Old'!AU91</f>
        <v>5044.0071268004522</v>
      </c>
      <c r="AV91" s="91">
        <f>'Models Data'!AV91-'Models Data Old'!AV91</f>
        <v>5224.8159681343768</v>
      </c>
      <c r="AW91" s="91">
        <f>'Models Data'!AW91-'Models Data Old'!AW91</f>
        <v>5397.7725845054156</v>
      </c>
      <c r="AX91" s="91">
        <f>'Models Data'!AX91-'Models Data Old'!AX91</f>
        <v>5559.4105183825995</v>
      </c>
      <c r="AY91" s="91">
        <f>'Models Data'!AY91-'Models Data Old'!AY91</f>
        <v>5717.3984907367612</v>
      </c>
      <c r="AZ91" s="91">
        <f>'Models Data'!AZ91-'Models Data Old'!AZ91</f>
        <v>5870.3135131736581</v>
      </c>
      <c r="BA91" s="91">
        <f>'Models Data'!BA91-'Models Data Old'!BA91</f>
        <v>6078.2263769554702</v>
      </c>
      <c r="BB91" s="91">
        <f>'Models Data'!BB91-'Models Data Old'!BB91</f>
        <v>6113.0078489578882</v>
      </c>
      <c r="BC91" s="91">
        <f>'Models Data'!BC91-'Models Data Old'!BC91</f>
        <v>6145.3601158035872</v>
      </c>
      <c r="BD91" s="91">
        <f>'Models Data'!BD91-'Models Data Old'!BD91</f>
        <v>6137.1557173641595</v>
      </c>
      <c r="BE91" s="91">
        <f>'Models Data'!BE91-'Models Data Old'!BE91</f>
        <v>6127.8175265048558</v>
      </c>
      <c r="BF91" s="91">
        <f>'Models Data'!BF91-'Models Data Old'!BF91</f>
        <v>6118.9648931163028</v>
      </c>
      <c r="BG91" s="91">
        <f>'Models Data'!BG91-'Models Data Old'!BG91</f>
        <v>6110.5874713846279</v>
      </c>
      <c r="BH91" s="91">
        <f>'Models Data'!BH91-'Models Data Old'!BH91</f>
        <v>6093.5576759654105</v>
      </c>
      <c r="BI91" s="91">
        <f>'Models Data'!BI91-'Models Data Old'!BI91</f>
        <v>6052.8039090914863</v>
      </c>
      <c r="BJ91" s="91">
        <f>'Models Data'!BJ91-'Models Data Old'!BJ91</f>
        <v>6010.3736015310242</v>
      </c>
      <c r="BK91" s="91">
        <f>'Models Data'!BK91-'Models Data Old'!BK91</f>
        <v>5991.1392478320013</v>
      </c>
    </row>
    <row r="92" spans="1:63" ht="12.75" customHeight="1" x14ac:dyDescent="0.2">
      <c r="A92" s="96"/>
      <c r="B92" s="98" t="s">
        <v>50</v>
      </c>
      <c r="G92" s="91">
        <f>'Models Data'!G92-'Models Data Old'!G92</f>
        <v>0</v>
      </c>
      <c r="H92" s="91">
        <f>'Models Data'!H92-'Models Data Old'!H92</f>
        <v>0</v>
      </c>
      <c r="I92" s="91">
        <f>'Models Data'!I92-'Models Data Old'!I92</f>
        <v>0</v>
      </c>
      <c r="J92" s="91">
        <f>'Models Data'!J92-'Models Data Old'!J92</f>
        <v>0</v>
      </c>
      <c r="K92" s="91">
        <f>'Models Data'!K92-'Models Data Old'!K92</f>
        <v>0</v>
      </c>
      <c r="L92" s="91">
        <f>'Models Data'!L92-'Models Data Old'!L92</f>
        <v>0</v>
      </c>
      <c r="M92" s="91">
        <f>'Models Data'!M92-'Models Data Old'!M92</f>
        <v>0</v>
      </c>
      <c r="N92" s="91">
        <f>'Models Data'!N92-'Models Data Old'!N92</f>
        <v>0</v>
      </c>
      <c r="O92" s="91">
        <f>'Models Data'!O92-'Models Data Old'!O92</f>
        <v>0</v>
      </c>
      <c r="P92" s="91">
        <f>'Models Data'!P92-'Models Data Old'!P92</f>
        <v>0</v>
      </c>
      <c r="Q92" s="91">
        <f>'Models Data'!Q92-'Models Data Old'!Q92</f>
        <v>0</v>
      </c>
      <c r="R92" s="91">
        <f>'Models Data'!R92-'Models Data Old'!R92</f>
        <v>0</v>
      </c>
      <c r="S92" s="91">
        <f>'Models Data'!S92-'Models Data Old'!S92</f>
        <v>0</v>
      </c>
      <c r="T92" s="91">
        <f>'Models Data'!T92-'Models Data Old'!T92</f>
        <v>0</v>
      </c>
      <c r="U92" s="91">
        <f>'Models Data'!U92-'Models Data Old'!U92</f>
        <v>0</v>
      </c>
      <c r="V92" s="91">
        <f>'Models Data'!V92-'Models Data Old'!V92</f>
        <v>0</v>
      </c>
      <c r="W92" s="91">
        <f>'Models Data'!W92-'Models Data Old'!W92</f>
        <v>0</v>
      </c>
      <c r="X92" s="91">
        <f>'Models Data'!X92-'Models Data Old'!X92</f>
        <v>0</v>
      </c>
      <c r="Y92" s="91">
        <f>'Models Data'!Y92-'Models Data Old'!Y92</f>
        <v>0</v>
      </c>
      <c r="Z92" s="91">
        <f>'Models Data'!Z92-'Models Data Old'!Z92</f>
        <v>0</v>
      </c>
      <c r="AA92" s="91">
        <f>'Models Data'!AA92-'Models Data Old'!AA92</f>
        <v>0</v>
      </c>
      <c r="AB92" s="91">
        <f>'Models Data'!AB92-'Models Data Old'!AB92</f>
        <v>0</v>
      </c>
      <c r="AC92" s="91">
        <f>'Models Data'!AC92-'Models Data Old'!AC92</f>
        <v>0</v>
      </c>
      <c r="AD92" s="91">
        <f>'Models Data'!AD92-'Models Data Old'!AD92</f>
        <v>0</v>
      </c>
      <c r="AE92" s="91">
        <f>'Models Data'!AE92-'Models Data Old'!AE92</f>
        <v>0</v>
      </c>
      <c r="AF92" s="91">
        <f>'Models Data'!AF92-'Models Data Old'!AF92</f>
        <v>0</v>
      </c>
      <c r="AG92" s="91">
        <f>'Models Data'!AG92-'Models Data Old'!AG92</f>
        <v>0</v>
      </c>
      <c r="AH92" s="91">
        <f>'Models Data'!AH92-'Models Data Old'!AH92</f>
        <v>0</v>
      </c>
      <c r="AI92" s="91">
        <f>'Models Data'!AI92-'Models Data Old'!AI92</f>
        <v>0</v>
      </c>
      <c r="AJ92" s="91">
        <f>'Models Data'!AJ92-'Models Data Old'!AJ92</f>
        <v>0</v>
      </c>
      <c r="AK92" s="91">
        <f>'Models Data'!AK92-'Models Data Old'!AK92</f>
        <v>0</v>
      </c>
      <c r="AL92" s="91">
        <f>'Models Data'!AL92-'Models Data Old'!AL92</f>
        <v>0</v>
      </c>
      <c r="AM92" s="91">
        <f>'Models Data'!AM92-'Models Data Old'!AM92</f>
        <v>0</v>
      </c>
      <c r="AN92" s="91">
        <f>'Models Data'!AN92-'Models Data Old'!AN92</f>
        <v>1</v>
      </c>
      <c r="AO92" s="91">
        <f>'Models Data'!AO92-'Models Data Old'!AO92</f>
        <v>2616.7085992366447</v>
      </c>
      <c r="AP92" s="91">
        <f>'Models Data'!AP92-'Models Data Old'!AP92</f>
        <v>5302.2191962000215</v>
      </c>
      <c r="AQ92" s="91">
        <f>'Models Data'!AQ92-'Models Data Old'!AQ92</f>
        <v>7506.371616476441</v>
      </c>
      <c r="AR92" s="91">
        <f>'Models Data'!AR92-'Models Data Old'!AR92</f>
        <v>9447.9838674597013</v>
      </c>
      <c r="AS92" s="91">
        <f>'Models Data'!AS92-'Models Data Old'!AS92</f>
        <v>11035.704116163051</v>
      </c>
      <c r="AT92" s="91">
        <f>'Models Data'!AT92-'Models Data Old'!AT92</f>
        <v>12279.059946966103</v>
      </c>
      <c r="AU92" s="91">
        <f>'Models Data'!AU92-'Models Data Old'!AU92</f>
        <v>13215.344040679851</v>
      </c>
      <c r="AV92" s="91">
        <f>'Models Data'!AV92-'Models Data Old'!AV92</f>
        <v>13887.351936897539</v>
      </c>
      <c r="AW92" s="91">
        <f>'Models Data'!AW92-'Models Data Old'!AW92</f>
        <v>14560.375214228712</v>
      </c>
      <c r="AX92" s="91">
        <f>'Models Data'!AX92-'Models Data Old'!AX92</f>
        <v>15231.109032635643</v>
      </c>
      <c r="AY92" s="91">
        <f>'Models Data'!AY92-'Models Data Old'!AY92</f>
        <v>15912.192057372602</v>
      </c>
      <c r="AZ92" s="91">
        <f>'Models Data'!AZ92-'Models Data Old'!AZ92</f>
        <v>16580.049609552239</v>
      </c>
      <c r="BA92" s="91">
        <f>'Models Data'!BA92-'Models Data Old'!BA92</f>
        <v>17426.158913758314</v>
      </c>
      <c r="BB92" s="91">
        <f>'Models Data'!BB92-'Models Data Old'!BB92</f>
        <v>17763.650620521228</v>
      </c>
      <c r="BC92" s="91">
        <f>'Models Data'!BC92-'Models Data Old'!BC92</f>
        <v>18120.906319555055</v>
      </c>
      <c r="BD92" s="91">
        <f>'Models Data'!BD92-'Models Data Old'!BD92</f>
        <v>18481.975149053695</v>
      </c>
      <c r="BE92" s="91">
        <f>'Models Data'!BE92-'Models Data Old'!BE92</f>
        <v>18867.002733826885</v>
      </c>
      <c r="BF92" s="91">
        <f>'Models Data'!BF92-'Models Data Old'!BF92</f>
        <v>19315.160660993155</v>
      </c>
      <c r="BG92" s="91">
        <f>'Models Data'!BG92-'Models Data Old'!BG92</f>
        <v>19765.624285226884</v>
      </c>
      <c r="BH92" s="91">
        <f>'Models Data'!BH92-'Models Data Old'!BH92</f>
        <v>20173.312950096893</v>
      </c>
      <c r="BI92" s="91">
        <f>'Models Data'!BI92-'Models Data Old'!BI92</f>
        <v>20594.301472474086</v>
      </c>
      <c r="BJ92" s="91">
        <f>'Models Data'!BJ92-'Models Data Old'!BJ92</f>
        <v>21021.328394760785</v>
      </c>
      <c r="BK92" s="91">
        <f>'Models Data'!BK92-'Models Data Old'!BK92</f>
        <v>21453.550819905227</v>
      </c>
    </row>
    <row r="93" spans="1:63" ht="12.75" customHeight="1" x14ac:dyDescent="0.2">
      <c r="A93" s="96"/>
      <c r="B93" s="98" t="s">
        <v>51</v>
      </c>
      <c r="G93" s="91">
        <f>'Models Data'!G93-'Models Data Old'!G93</f>
        <v>0</v>
      </c>
      <c r="H93" s="91">
        <f>'Models Data'!H93-'Models Data Old'!H93</f>
        <v>0</v>
      </c>
      <c r="I93" s="91">
        <f>'Models Data'!I93-'Models Data Old'!I93</f>
        <v>0</v>
      </c>
      <c r="J93" s="91">
        <f>'Models Data'!J93-'Models Data Old'!J93</f>
        <v>0</v>
      </c>
      <c r="K93" s="91">
        <f>'Models Data'!K93-'Models Data Old'!K93</f>
        <v>0</v>
      </c>
      <c r="L93" s="91">
        <f>'Models Data'!L93-'Models Data Old'!L93</f>
        <v>0</v>
      </c>
      <c r="M93" s="91">
        <f>'Models Data'!M93-'Models Data Old'!M93</f>
        <v>0</v>
      </c>
      <c r="N93" s="91">
        <f>'Models Data'!N93-'Models Data Old'!N93</f>
        <v>0</v>
      </c>
      <c r="O93" s="91">
        <f>'Models Data'!O93-'Models Data Old'!O93</f>
        <v>0</v>
      </c>
      <c r="P93" s="91">
        <f>'Models Data'!P93-'Models Data Old'!P93</f>
        <v>0</v>
      </c>
      <c r="Q93" s="91">
        <f>'Models Data'!Q93-'Models Data Old'!Q93</f>
        <v>0</v>
      </c>
      <c r="R93" s="91">
        <f>'Models Data'!R93-'Models Data Old'!R93</f>
        <v>0</v>
      </c>
      <c r="S93" s="91">
        <f>'Models Data'!S93-'Models Data Old'!S93</f>
        <v>0</v>
      </c>
      <c r="T93" s="91">
        <f>'Models Data'!T93-'Models Data Old'!T93</f>
        <v>0</v>
      </c>
      <c r="U93" s="91">
        <f>'Models Data'!U93-'Models Data Old'!U93</f>
        <v>0</v>
      </c>
      <c r="V93" s="91">
        <f>'Models Data'!V93-'Models Data Old'!V93</f>
        <v>0</v>
      </c>
      <c r="W93" s="91">
        <f>'Models Data'!W93-'Models Data Old'!W93</f>
        <v>0</v>
      </c>
      <c r="X93" s="91">
        <f>'Models Data'!X93-'Models Data Old'!X93</f>
        <v>0</v>
      </c>
      <c r="Y93" s="91">
        <f>'Models Data'!Y93-'Models Data Old'!Y93</f>
        <v>0</v>
      </c>
      <c r="Z93" s="91">
        <f>'Models Data'!Z93-'Models Data Old'!Z93</f>
        <v>0</v>
      </c>
      <c r="AA93" s="91">
        <f>'Models Data'!AA93-'Models Data Old'!AA93</f>
        <v>0</v>
      </c>
      <c r="AB93" s="91">
        <f>'Models Data'!AB93-'Models Data Old'!AB93</f>
        <v>0</v>
      </c>
      <c r="AC93" s="91">
        <f>'Models Data'!AC93-'Models Data Old'!AC93</f>
        <v>0</v>
      </c>
      <c r="AD93" s="91">
        <f>'Models Data'!AD93-'Models Data Old'!AD93</f>
        <v>0</v>
      </c>
      <c r="AE93" s="91">
        <f>'Models Data'!AE93-'Models Data Old'!AE93</f>
        <v>0</v>
      </c>
      <c r="AF93" s="91">
        <f>'Models Data'!AF93-'Models Data Old'!AF93</f>
        <v>0</v>
      </c>
      <c r="AG93" s="91">
        <f>'Models Data'!AG93-'Models Data Old'!AG93</f>
        <v>0</v>
      </c>
      <c r="AH93" s="91">
        <f>'Models Data'!AH93-'Models Data Old'!AH93</f>
        <v>0</v>
      </c>
      <c r="AI93" s="91">
        <f>'Models Data'!AI93-'Models Data Old'!AI93</f>
        <v>0</v>
      </c>
      <c r="AJ93" s="91">
        <f>'Models Data'!AJ93-'Models Data Old'!AJ93</f>
        <v>0</v>
      </c>
      <c r="AK93" s="91">
        <f>'Models Data'!AK93-'Models Data Old'!AK93</f>
        <v>0</v>
      </c>
      <c r="AL93" s="91">
        <f>'Models Data'!AL93-'Models Data Old'!AL93</f>
        <v>0</v>
      </c>
      <c r="AM93" s="91">
        <f>'Models Data'!AM93-'Models Data Old'!AM93</f>
        <v>0</v>
      </c>
      <c r="AN93" s="91">
        <f>'Models Data'!AN93-'Models Data Old'!AN93</f>
        <v>-1</v>
      </c>
      <c r="AO93" s="91">
        <f>'Models Data'!AO93-'Models Data Old'!AO93</f>
        <v>712.00554633591037</v>
      </c>
      <c r="AP93" s="91">
        <f>'Models Data'!AP93-'Models Data Old'!AP93</f>
        <v>1217.9230197504185</v>
      </c>
      <c r="AQ93" s="91">
        <f>'Models Data'!AQ93-'Models Data Old'!AQ93</f>
        <v>1629.9628442757803</v>
      </c>
      <c r="AR93" s="91">
        <f>'Models Data'!AR93-'Models Data Old'!AR93</f>
        <v>1948.1340036655856</v>
      </c>
      <c r="AS93" s="91">
        <f>'Models Data'!AS93-'Models Data Old'!AS93</f>
        <v>2193.3709617381928</v>
      </c>
      <c r="AT93" s="91">
        <f>'Models Data'!AT93-'Models Data Old'!AT93</f>
        <v>2392.0408467456191</v>
      </c>
      <c r="AU93" s="91">
        <f>'Models Data'!AU93-'Models Data Old'!AU93</f>
        <v>2539.9174319141503</v>
      </c>
      <c r="AV93" s="91">
        <f>'Models Data'!AV93-'Models Data Old'!AV93</f>
        <v>2644.3468961449034</v>
      </c>
      <c r="AW93" s="91">
        <f>'Models Data'!AW93-'Models Data Old'!AW93</f>
        <v>2749.6171774551512</v>
      </c>
      <c r="AX93" s="91">
        <f>'Models Data'!AX93-'Models Data Old'!AX93</f>
        <v>2857.5542416727021</v>
      </c>
      <c r="AY93" s="91">
        <f>'Models Data'!AY93-'Models Data Old'!AY93</f>
        <v>2963.4136571334093</v>
      </c>
      <c r="AZ93" s="91">
        <f>'Models Data'!AZ93-'Models Data Old'!AZ93</f>
        <v>3070.7881751634977</v>
      </c>
      <c r="BA93" s="91">
        <f>'Models Data'!BA93-'Models Data Old'!BA93</f>
        <v>3197.8458702205444</v>
      </c>
      <c r="BB93" s="91">
        <f>'Models Data'!BB93-'Models Data Old'!BB93</f>
        <v>3239.4564516033161</v>
      </c>
      <c r="BC93" s="91">
        <f>'Models Data'!BC93-'Models Data Old'!BC93</f>
        <v>3286.2179012893384</v>
      </c>
      <c r="BD93" s="91">
        <f>'Models Data'!BD93-'Models Data Old'!BD93</f>
        <v>3330.5693434335171</v>
      </c>
      <c r="BE93" s="91">
        <f>'Models Data'!BE93-'Models Data Old'!BE93</f>
        <v>3375.1418948943447</v>
      </c>
      <c r="BF93" s="91">
        <f>'Models Data'!BF93-'Models Data Old'!BF93</f>
        <v>3418.9112034399895</v>
      </c>
      <c r="BG93" s="91">
        <f>'Models Data'!BG93-'Models Data Old'!BG93</f>
        <v>3458.9854472865336</v>
      </c>
      <c r="BH93" s="91">
        <f>'Models Data'!BH93-'Models Data Old'!BH93</f>
        <v>3533.7616822317577</v>
      </c>
      <c r="BI93" s="91">
        <f>'Models Data'!BI93-'Models Data Old'!BI93</f>
        <v>3609.9654472130624</v>
      </c>
      <c r="BJ93" s="91">
        <f>'Models Data'!BJ93-'Models Data Old'!BJ93</f>
        <v>3687.2143935379445</v>
      </c>
      <c r="BK93" s="91">
        <f>'Models Data'!BK93-'Models Data Old'!BK93</f>
        <v>3723.0182826714881</v>
      </c>
    </row>
    <row r="94" spans="1:63" ht="12.75" customHeight="1" x14ac:dyDescent="0.2">
      <c r="A94" s="96"/>
      <c r="B94" s="98" t="s">
        <v>52</v>
      </c>
      <c r="G94" s="91">
        <f>'Models Data'!G94-'Models Data Old'!G94</f>
        <v>0</v>
      </c>
      <c r="H94" s="91">
        <f>'Models Data'!H94-'Models Data Old'!H94</f>
        <v>0</v>
      </c>
      <c r="I94" s="91">
        <f>'Models Data'!I94-'Models Data Old'!I94</f>
        <v>0</v>
      </c>
      <c r="J94" s="91">
        <f>'Models Data'!J94-'Models Data Old'!J94</f>
        <v>0</v>
      </c>
      <c r="K94" s="91">
        <f>'Models Data'!K94-'Models Data Old'!K94</f>
        <v>0</v>
      </c>
      <c r="L94" s="91">
        <f>'Models Data'!L94-'Models Data Old'!L94</f>
        <v>0</v>
      </c>
      <c r="M94" s="91">
        <f>'Models Data'!M94-'Models Data Old'!M94</f>
        <v>0</v>
      </c>
      <c r="N94" s="91">
        <f>'Models Data'!N94-'Models Data Old'!N94</f>
        <v>0</v>
      </c>
      <c r="O94" s="91">
        <f>'Models Data'!O94-'Models Data Old'!O94</f>
        <v>0</v>
      </c>
      <c r="P94" s="91">
        <f>'Models Data'!P94-'Models Data Old'!P94</f>
        <v>0</v>
      </c>
      <c r="Q94" s="91">
        <f>'Models Data'!Q94-'Models Data Old'!Q94</f>
        <v>0</v>
      </c>
      <c r="R94" s="91">
        <f>'Models Data'!R94-'Models Data Old'!R94</f>
        <v>0</v>
      </c>
      <c r="S94" s="91">
        <f>'Models Data'!S94-'Models Data Old'!S94</f>
        <v>0</v>
      </c>
      <c r="T94" s="91">
        <f>'Models Data'!T94-'Models Data Old'!T94</f>
        <v>0</v>
      </c>
      <c r="U94" s="91">
        <f>'Models Data'!U94-'Models Data Old'!U94</f>
        <v>0</v>
      </c>
      <c r="V94" s="91">
        <f>'Models Data'!V94-'Models Data Old'!V94</f>
        <v>0</v>
      </c>
      <c r="W94" s="91">
        <f>'Models Data'!W94-'Models Data Old'!W94</f>
        <v>0</v>
      </c>
      <c r="X94" s="91">
        <f>'Models Data'!X94-'Models Data Old'!X94</f>
        <v>0</v>
      </c>
      <c r="Y94" s="91">
        <f>'Models Data'!Y94-'Models Data Old'!Y94</f>
        <v>0</v>
      </c>
      <c r="Z94" s="91">
        <f>'Models Data'!Z94-'Models Data Old'!Z94</f>
        <v>0</v>
      </c>
      <c r="AA94" s="91">
        <f>'Models Data'!AA94-'Models Data Old'!AA94</f>
        <v>0</v>
      </c>
      <c r="AB94" s="91">
        <f>'Models Data'!AB94-'Models Data Old'!AB94</f>
        <v>0</v>
      </c>
      <c r="AC94" s="91">
        <f>'Models Data'!AC94-'Models Data Old'!AC94</f>
        <v>0</v>
      </c>
      <c r="AD94" s="91">
        <f>'Models Data'!AD94-'Models Data Old'!AD94</f>
        <v>0</v>
      </c>
      <c r="AE94" s="91">
        <f>'Models Data'!AE94-'Models Data Old'!AE94</f>
        <v>0</v>
      </c>
      <c r="AF94" s="91">
        <f>'Models Data'!AF94-'Models Data Old'!AF94</f>
        <v>0</v>
      </c>
      <c r="AG94" s="91">
        <f>'Models Data'!AG94-'Models Data Old'!AG94</f>
        <v>0</v>
      </c>
      <c r="AH94" s="91">
        <f>'Models Data'!AH94-'Models Data Old'!AH94</f>
        <v>0</v>
      </c>
      <c r="AI94" s="91">
        <f>'Models Data'!AI94-'Models Data Old'!AI94</f>
        <v>0</v>
      </c>
      <c r="AJ94" s="91">
        <f>'Models Data'!AJ94-'Models Data Old'!AJ94</f>
        <v>0</v>
      </c>
      <c r="AK94" s="91">
        <f>'Models Data'!AK94-'Models Data Old'!AK94</f>
        <v>0</v>
      </c>
      <c r="AL94" s="91">
        <f>'Models Data'!AL94-'Models Data Old'!AL94</f>
        <v>0</v>
      </c>
      <c r="AM94" s="91">
        <f>'Models Data'!AM94-'Models Data Old'!AM94</f>
        <v>0</v>
      </c>
      <c r="AN94" s="91">
        <f>'Models Data'!AN94-'Models Data Old'!AN94</f>
        <v>1</v>
      </c>
      <c r="AO94" s="91">
        <f>'Models Data'!AO94-'Models Data Old'!AO94</f>
        <v>559.90986504342254</v>
      </c>
      <c r="AP94" s="91">
        <f>'Models Data'!AP94-'Models Data Old'!AP94</f>
        <v>1135.275153419645</v>
      </c>
      <c r="AQ94" s="91">
        <f>'Models Data'!AQ94-'Models Data Old'!AQ94</f>
        <v>1605.8589842930051</v>
      </c>
      <c r="AR94" s="91">
        <f>'Models Data'!AR94-'Models Data Old'!AR94</f>
        <v>1970.5481780293412</v>
      </c>
      <c r="AS94" s="91">
        <f>'Models Data'!AS94-'Models Data Old'!AS94</f>
        <v>2254.3504256523975</v>
      </c>
      <c r="AT94" s="91">
        <f>'Models Data'!AT94-'Models Data Old'!AT94</f>
        <v>2489.3668014881241</v>
      </c>
      <c r="AU94" s="91">
        <f>'Models Data'!AU94-'Models Data Old'!AU94</f>
        <v>2666.7493148684862</v>
      </c>
      <c r="AV94" s="91">
        <f>'Models Data'!AV94-'Models Data Old'!AV94</f>
        <v>2785.3477424954108</v>
      </c>
      <c r="AW94" s="91">
        <f>'Models Data'!AW94-'Models Data Old'!AW94</f>
        <v>2901.2169125036744</v>
      </c>
      <c r="AX94" s="91">
        <f>'Models Data'!AX94-'Models Data Old'!AX94</f>
        <v>3022.6337891097573</v>
      </c>
      <c r="AY94" s="91">
        <f>'Models Data'!AY94-'Models Data Old'!AY94</f>
        <v>3141.9819326343768</v>
      </c>
      <c r="AZ94" s="91">
        <f>'Models Data'!AZ94-'Models Data Old'!AZ94</f>
        <v>3258.7865708650625</v>
      </c>
      <c r="BA94" s="91">
        <f>'Models Data'!BA94-'Models Data Old'!BA94</f>
        <v>3412.9848723182859</v>
      </c>
      <c r="BB94" s="91">
        <f>'Models Data'!BB94-'Models Data Old'!BB94</f>
        <v>3454.3277452139428</v>
      </c>
      <c r="BC94" s="91">
        <f>'Models Data'!BC94-'Models Data Old'!BC94</f>
        <v>3498.6609512081232</v>
      </c>
      <c r="BD94" s="91">
        <f>'Models Data'!BD94-'Models Data Old'!BD94</f>
        <v>3558.5052278838302</v>
      </c>
      <c r="BE94" s="91">
        <f>'Models Data'!BE94-'Models Data Old'!BE94</f>
        <v>3619.222113915459</v>
      </c>
      <c r="BF94" s="91">
        <f>'Models Data'!BF94-'Models Data Old'!BF94</f>
        <v>3673.1313081878834</v>
      </c>
      <c r="BG94" s="91">
        <f>'Models Data'!BG94-'Models Data Old'!BG94</f>
        <v>3728.1117834997222</v>
      </c>
      <c r="BH94" s="91">
        <f>'Models Data'!BH94-'Models Data Old'!BH94</f>
        <v>3781.0530950040575</v>
      </c>
      <c r="BI94" s="91">
        <f>'Models Data'!BI94-'Models Data Old'!BI94</f>
        <v>3833.5592582762565</v>
      </c>
      <c r="BJ94" s="91">
        <f>'Models Data'!BJ94-'Models Data Old'!BJ94</f>
        <v>3886.3286917897167</v>
      </c>
      <c r="BK94" s="91">
        <f>'Models Data'!BK94-'Models Data Old'!BK94</f>
        <v>3943.3237933956261</v>
      </c>
    </row>
    <row r="95" spans="1:63" ht="12.75" customHeight="1" x14ac:dyDescent="0.2">
      <c r="A95" s="96"/>
      <c r="B95" s="98" t="s">
        <v>53</v>
      </c>
      <c r="G95" s="91">
        <f>'Models Data'!G95-'Models Data Old'!G95</f>
        <v>0</v>
      </c>
      <c r="H95" s="91">
        <f>'Models Data'!H95-'Models Data Old'!H95</f>
        <v>0</v>
      </c>
      <c r="I95" s="91">
        <f>'Models Data'!I95-'Models Data Old'!I95</f>
        <v>0</v>
      </c>
      <c r="J95" s="91">
        <f>'Models Data'!J95-'Models Data Old'!J95</f>
        <v>0</v>
      </c>
      <c r="K95" s="91">
        <f>'Models Data'!K95-'Models Data Old'!K95</f>
        <v>0</v>
      </c>
      <c r="L95" s="91">
        <f>'Models Data'!L95-'Models Data Old'!L95</f>
        <v>0</v>
      </c>
      <c r="M95" s="91">
        <f>'Models Data'!M95-'Models Data Old'!M95</f>
        <v>0</v>
      </c>
      <c r="N95" s="91">
        <f>'Models Data'!N95-'Models Data Old'!N95</f>
        <v>0</v>
      </c>
      <c r="O95" s="91">
        <f>'Models Data'!O95-'Models Data Old'!O95</f>
        <v>0</v>
      </c>
      <c r="P95" s="91">
        <f>'Models Data'!P95-'Models Data Old'!P95</f>
        <v>0</v>
      </c>
      <c r="Q95" s="91">
        <f>'Models Data'!Q95-'Models Data Old'!Q95</f>
        <v>0</v>
      </c>
      <c r="R95" s="91">
        <f>'Models Data'!R95-'Models Data Old'!R95</f>
        <v>0</v>
      </c>
      <c r="S95" s="91">
        <f>'Models Data'!S95-'Models Data Old'!S95</f>
        <v>0</v>
      </c>
      <c r="T95" s="91">
        <f>'Models Data'!T95-'Models Data Old'!T95</f>
        <v>0</v>
      </c>
      <c r="U95" s="91">
        <f>'Models Data'!U95-'Models Data Old'!U95</f>
        <v>0</v>
      </c>
      <c r="V95" s="91">
        <f>'Models Data'!V95-'Models Data Old'!V95</f>
        <v>0</v>
      </c>
      <c r="W95" s="91">
        <f>'Models Data'!W95-'Models Data Old'!W95</f>
        <v>0</v>
      </c>
      <c r="X95" s="91">
        <f>'Models Data'!X95-'Models Data Old'!X95</f>
        <v>0</v>
      </c>
      <c r="Y95" s="91">
        <f>'Models Data'!Y95-'Models Data Old'!Y95</f>
        <v>0</v>
      </c>
      <c r="Z95" s="91">
        <f>'Models Data'!Z95-'Models Data Old'!Z95</f>
        <v>0</v>
      </c>
      <c r="AA95" s="91">
        <f>'Models Data'!AA95-'Models Data Old'!AA95</f>
        <v>0</v>
      </c>
      <c r="AB95" s="91">
        <f>'Models Data'!AB95-'Models Data Old'!AB95</f>
        <v>0</v>
      </c>
      <c r="AC95" s="91">
        <f>'Models Data'!AC95-'Models Data Old'!AC95</f>
        <v>0</v>
      </c>
      <c r="AD95" s="91">
        <f>'Models Data'!AD95-'Models Data Old'!AD95</f>
        <v>0</v>
      </c>
      <c r="AE95" s="91">
        <f>'Models Data'!AE95-'Models Data Old'!AE95</f>
        <v>0</v>
      </c>
      <c r="AF95" s="91">
        <f>'Models Data'!AF95-'Models Data Old'!AF95</f>
        <v>0</v>
      </c>
      <c r="AG95" s="91">
        <f>'Models Data'!AG95-'Models Data Old'!AG95</f>
        <v>0</v>
      </c>
      <c r="AH95" s="91">
        <f>'Models Data'!AH95-'Models Data Old'!AH95</f>
        <v>0</v>
      </c>
      <c r="AI95" s="91">
        <f>'Models Data'!AI95-'Models Data Old'!AI95</f>
        <v>0</v>
      </c>
      <c r="AJ95" s="91">
        <f>'Models Data'!AJ95-'Models Data Old'!AJ95</f>
        <v>0</v>
      </c>
      <c r="AK95" s="91">
        <f>'Models Data'!AK95-'Models Data Old'!AK95</f>
        <v>0</v>
      </c>
      <c r="AL95" s="91">
        <f>'Models Data'!AL95-'Models Data Old'!AL95</f>
        <v>0</v>
      </c>
      <c r="AM95" s="91">
        <f>'Models Data'!AM95-'Models Data Old'!AM95</f>
        <v>0</v>
      </c>
      <c r="AN95" s="91">
        <f>'Models Data'!AN95-'Models Data Old'!AN95</f>
        <v>0</v>
      </c>
      <c r="AO95" s="91">
        <f>'Models Data'!AO95-'Models Data Old'!AO95</f>
        <v>148.03329878980162</v>
      </c>
      <c r="AP95" s="91">
        <f>'Models Data'!AP95-'Models Data Old'!AP95</f>
        <v>290.1744460703967</v>
      </c>
      <c r="AQ95" s="91">
        <f>'Models Data'!AQ95-'Models Data Old'!AQ95</f>
        <v>405.93097834069795</v>
      </c>
      <c r="AR95" s="91">
        <f>'Models Data'!AR95-'Models Data Old'!AR95</f>
        <v>498.43300172530599</v>
      </c>
      <c r="AS95" s="91">
        <f>'Models Data'!AS95-'Models Data Old'!AS95</f>
        <v>573.02628467299473</v>
      </c>
      <c r="AT95" s="91">
        <f>'Models Data'!AT95-'Models Data Old'!AT95</f>
        <v>633.14231344474319</v>
      </c>
      <c r="AU95" s="91">
        <f>'Models Data'!AU95-'Models Data Old'!AU95</f>
        <v>680.12389967546869</v>
      </c>
      <c r="AV95" s="91">
        <f>'Models Data'!AV95-'Models Data Old'!AV95</f>
        <v>711.80829349709074</v>
      </c>
      <c r="AW95" s="91">
        <f>'Models Data'!AW95-'Models Data Old'!AW95</f>
        <v>741.85306283696809</v>
      </c>
      <c r="AX95" s="91">
        <f>'Models Data'!AX95-'Models Data Old'!AX95</f>
        <v>773.44691077074185</v>
      </c>
      <c r="AY95" s="91">
        <f>'Models Data'!AY95-'Models Data Old'!AY95</f>
        <v>804.38734336008565</v>
      </c>
      <c r="AZ95" s="91">
        <f>'Models Data'!AZ95-'Models Data Old'!AZ95</f>
        <v>833.28166287657905</v>
      </c>
      <c r="BA95" s="91">
        <f>'Models Data'!BA95-'Models Data Old'!BA95</f>
        <v>870.23931402431117</v>
      </c>
      <c r="BB95" s="91">
        <f>'Models Data'!BB95-'Models Data Old'!BB95</f>
        <v>881.53173082230478</v>
      </c>
      <c r="BC95" s="91">
        <f>'Models Data'!BC95-'Models Data Old'!BC95</f>
        <v>893.57061452307153</v>
      </c>
      <c r="BD95" s="91">
        <f>'Models Data'!BD95-'Models Data Old'!BD95</f>
        <v>905.13404488168908</v>
      </c>
      <c r="BE95" s="91">
        <f>'Models Data'!BE95-'Models Data Old'!BE95</f>
        <v>913.9889356704125</v>
      </c>
      <c r="BF95" s="91">
        <f>'Models Data'!BF95-'Models Data Old'!BF95</f>
        <v>924.35624760748715</v>
      </c>
      <c r="BG95" s="91">
        <f>'Models Data'!BG95-'Models Data Old'!BG95</f>
        <v>936.63998535512792</v>
      </c>
      <c r="BH95" s="91">
        <f>'Models Data'!BH95-'Models Data Old'!BH95</f>
        <v>950.31928772008496</v>
      </c>
      <c r="BI95" s="91">
        <f>'Models Data'!BI95-'Models Data Old'!BI95</f>
        <v>964.65384521514807</v>
      </c>
      <c r="BJ95" s="91">
        <f>'Models Data'!BJ95-'Models Data Old'!BJ95</f>
        <v>977.35566877153269</v>
      </c>
      <c r="BK95" s="91">
        <f>'Models Data'!BK95-'Models Data Old'!BK95</f>
        <v>989.99798701477812</v>
      </c>
    </row>
    <row r="96" spans="1:63" ht="12.75" customHeight="1" x14ac:dyDescent="0.2">
      <c r="A96" s="96"/>
      <c r="B96" s="98" t="s">
        <v>54</v>
      </c>
      <c r="G96" s="91">
        <f>'Models Data'!G96-'Models Data Old'!G96</f>
        <v>0</v>
      </c>
      <c r="H96" s="91">
        <f>'Models Data'!H96-'Models Data Old'!H96</f>
        <v>0</v>
      </c>
      <c r="I96" s="91">
        <f>'Models Data'!I96-'Models Data Old'!I96</f>
        <v>0</v>
      </c>
      <c r="J96" s="91">
        <f>'Models Data'!J96-'Models Data Old'!J96</f>
        <v>0</v>
      </c>
      <c r="K96" s="91">
        <f>'Models Data'!K96-'Models Data Old'!K96</f>
        <v>0</v>
      </c>
      <c r="L96" s="91">
        <f>'Models Data'!L96-'Models Data Old'!L96</f>
        <v>0</v>
      </c>
      <c r="M96" s="91">
        <f>'Models Data'!M96-'Models Data Old'!M96</f>
        <v>0</v>
      </c>
      <c r="N96" s="91">
        <f>'Models Data'!N96-'Models Data Old'!N96</f>
        <v>0</v>
      </c>
      <c r="O96" s="91">
        <f>'Models Data'!O96-'Models Data Old'!O96</f>
        <v>0</v>
      </c>
      <c r="P96" s="91">
        <f>'Models Data'!P96-'Models Data Old'!P96</f>
        <v>0</v>
      </c>
      <c r="Q96" s="91">
        <f>'Models Data'!Q96-'Models Data Old'!Q96</f>
        <v>0</v>
      </c>
      <c r="R96" s="91">
        <f>'Models Data'!R96-'Models Data Old'!R96</f>
        <v>0</v>
      </c>
      <c r="S96" s="91">
        <f>'Models Data'!S96-'Models Data Old'!S96</f>
        <v>0</v>
      </c>
      <c r="T96" s="91">
        <f>'Models Data'!T96-'Models Data Old'!T96</f>
        <v>0</v>
      </c>
      <c r="U96" s="91">
        <f>'Models Data'!U96-'Models Data Old'!U96</f>
        <v>0</v>
      </c>
      <c r="V96" s="91">
        <f>'Models Data'!V96-'Models Data Old'!V96</f>
        <v>0</v>
      </c>
      <c r="W96" s="91">
        <f>'Models Data'!W96-'Models Data Old'!W96</f>
        <v>0</v>
      </c>
      <c r="X96" s="91">
        <f>'Models Data'!X96-'Models Data Old'!X96</f>
        <v>0</v>
      </c>
      <c r="Y96" s="91">
        <f>'Models Data'!Y96-'Models Data Old'!Y96</f>
        <v>0</v>
      </c>
      <c r="Z96" s="91">
        <f>'Models Data'!Z96-'Models Data Old'!Z96</f>
        <v>0</v>
      </c>
      <c r="AA96" s="91">
        <f>'Models Data'!AA96-'Models Data Old'!AA96</f>
        <v>0</v>
      </c>
      <c r="AB96" s="91">
        <f>'Models Data'!AB96-'Models Data Old'!AB96</f>
        <v>0</v>
      </c>
      <c r="AC96" s="91">
        <f>'Models Data'!AC96-'Models Data Old'!AC96</f>
        <v>0</v>
      </c>
      <c r="AD96" s="91">
        <f>'Models Data'!AD96-'Models Data Old'!AD96</f>
        <v>0</v>
      </c>
      <c r="AE96" s="91">
        <f>'Models Data'!AE96-'Models Data Old'!AE96</f>
        <v>0</v>
      </c>
      <c r="AF96" s="91">
        <f>'Models Data'!AF96-'Models Data Old'!AF96</f>
        <v>0</v>
      </c>
      <c r="AG96" s="91">
        <f>'Models Data'!AG96-'Models Data Old'!AG96</f>
        <v>0</v>
      </c>
      <c r="AH96" s="91">
        <f>'Models Data'!AH96-'Models Data Old'!AH96</f>
        <v>0</v>
      </c>
      <c r="AI96" s="91">
        <f>'Models Data'!AI96-'Models Data Old'!AI96</f>
        <v>0</v>
      </c>
      <c r="AJ96" s="91">
        <f>'Models Data'!AJ96-'Models Data Old'!AJ96</f>
        <v>0</v>
      </c>
      <c r="AK96" s="91">
        <f>'Models Data'!AK96-'Models Data Old'!AK96</f>
        <v>0</v>
      </c>
      <c r="AL96" s="91">
        <f>'Models Data'!AL96-'Models Data Old'!AL96</f>
        <v>0</v>
      </c>
      <c r="AM96" s="91">
        <f>'Models Data'!AM96-'Models Data Old'!AM96</f>
        <v>0</v>
      </c>
      <c r="AN96" s="91">
        <f>'Models Data'!AN96-'Models Data Old'!AN96</f>
        <v>-2</v>
      </c>
      <c r="AO96" s="91">
        <f>'Models Data'!AO96-'Models Data Old'!AO96</f>
        <v>286.17303036530711</v>
      </c>
      <c r="AP96" s="91">
        <f>'Models Data'!AP96-'Models Data Old'!AP96</f>
        <v>679.95932832308335</v>
      </c>
      <c r="AQ96" s="91">
        <f>'Models Data'!AQ96-'Models Data Old'!AQ96</f>
        <v>1002.3957592304141</v>
      </c>
      <c r="AR96" s="91">
        <f>'Models Data'!AR96-'Models Data Old'!AR96</f>
        <v>1256.5213080989934</v>
      </c>
      <c r="AS96" s="91">
        <f>'Models Data'!AS96-'Models Data Old'!AS96</f>
        <v>1455.8002063159929</v>
      </c>
      <c r="AT96" s="91">
        <f>'Models Data'!AT96-'Models Data Old'!AT96</f>
        <v>1612.4892059761064</v>
      </c>
      <c r="AU96" s="91">
        <f>'Models Data'!AU96-'Models Data Old'!AU96</f>
        <v>1737.513190635415</v>
      </c>
      <c r="AV96" s="91">
        <f>'Models Data'!AV96-'Models Data Old'!AV96</f>
        <v>1827.1309988343937</v>
      </c>
      <c r="AW96" s="91">
        <f>'Models Data'!AW96-'Models Data Old'!AW96</f>
        <v>1917.919391428703</v>
      </c>
      <c r="AX96" s="91">
        <f>'Models Data'!AX96-'Models Data Old'!AX96</f>
        <v>2008.0547664930059</v>
      </c>
      <c r="AY96" s="91">
        <f>'Models Data'!AY96-'Models Data Old'!AY96</f>
        <v>2095.295390750799</v>
      </c>
      <c r="AZ96" s="91">
        <f>'Models Data'!AZ96-'Models Data Old'!AZ96</f>
        <v>2182.9187580196835</v>
      </c>
      <c r="BA96" s="91">
        <f>'Models Data'!BA96-'Models Data Old'!BA96</f>
        <v>2297.3421927462973</v>
      </c>
      <c r="BB96" s="91">
        <f>'Models Data'!BB96-'Models Data Old'!BB96</f>
        <v>2340.2165326645641</v>
      </c>
      <c r="BC96" s="91">
        <f>'Models Data'!BC96-'Models Data Old'!BC96</f>
        <v>2383.1768249362849</v>
      </c>
      <c r="BD96" s="91">
        <f>'Models Data'!BD96-'Models Data Old'!BD96</f>
        <v>2430.1657143183661</v>
      </c>
      <c r="BE96" s="91">
        <f>'Models Data'!BE96-'Models Data Old'!BE96</f>
        <v>2477.4696135335944</v>
      </c>
      <c r="BF96" s="91">
        <f>'Models Data'!BF96-'Models Data Old'!BF96</f>
        <v>2527.1686017771872</v>
      </c>
      <c r="BG96" s="91">
        <f>'Models Data'!BG96-'Models Data Old'!BG96</f>
        <v>2576.2577668304903</v>
      </c>
      <c r="BH96" s="91">
        <f>'Models Data'!BH96-'Models Data Old'!BH96</f>
        <v>2627.9594914246454</v>
      </c>
      <c r="BI96" s="91">
        <f>'Models Data'!BI96-'Models Data Old'!BI96</f>
        <v>2679.8834272053291</v>
      </c>
      <c r="BJ96" s="91">
        <f>'Models Data'!BJ96-'Models Data Old'!BJ96</f>
        <v>2731.5198784733957</v>
      </c>
      <c r="BK96" s="91">
        <f>'Models Data'!BK96-'Models Data Old'!BK96</f>
        <v>2783.4071890910263</v>
      </c>
    </row>
    <row r="97" spans="1:63" ht="12.75" customHeight="1" x14ac:dyDescent="0.2">
      <c r="A97" s="96"/>
      <c r="B97" s="98" t="s">
        <v>55</v>
      </c>
      <c r="G97" s="91">
        <f>'Models Data'!G97-'Models Data Old'!G97</f>
        <v>0</v>
      </c>
      <c r="H97" s="91">
        <f>'Models Data'!H97-'Models Data Old'!H97</f>
        <v>0</v>
      </c>
      <c r="I97" s="91">
        <f>'Models Data'!I97-'Models Data Old'!I97</f>
        <v>0</v>
      </c>
      <c r="J97" s="91">
        <f>'Models Data'!J97-'Models Data Old'!J97</f>
        <v>0</v>
      </c>
      <c r="K97" s="91">
        <f>'Models Data'!K97-'Models Data Old'!K97</f>
        <v>0</v>
      </c>
      <c r="L97" s="91">
        <f>'Models Data'!L97-'Models Data Old'!L97</f>
        <v>0</v>
      </c>
      <c r="M97" s="91">
        <f>'Models Data'!M97-'Models Data Old'!M97</f>
        <v>0</v>
      </c>
      <c r="N97" s="91">
        <f>'Models Data'!N97-'Models Data Old'!N97</f>
        <v>0</v>
      </c>
      <c r="O97" s="91">
        <f>'Models Data'!O97-'Models Data Old'!O97</f>
        <v>0</v>
      </c>
      <c r="P97" s="91">
        <f>'Models Data'!P97-'Models Data Old'!P97</f>
        <v>0</v>
      </c>
      <c r="Q97" s="91">
        <f>'Models Data'!Q97-'Models Data Old'!Q97</f>
        <v>0</v>
      </c>
      <c r="R97" s="91">
        <f>'Models Data'!R97-'Models Data Old'!R97</f>
        <v>0</v>
      </c>
      <c r="S97" s="91">
        <f>'Models Data'!S97-'Models Data Old'!S97</f>
        <v>0</v>
      </c>
      <c r="T97" s="91">
        <f>'Models Data'!T97-'Models Data Old'!T97</f>
        <v>0</v>
      </c>
      <c r="U97" s="91">
        <f>'Models Data'!U97-'Models Data Old'!U97</f>
        <v>0</v>
      </c>
      <c r="V97" s="91">
        <f>'Models Data'!V97-'Models Data Old'!V97</f>
        <v>0</v>
      </c>
      <c r="W97" s="91">
        <f>'Models Data'!W97-'Models Data Old'!W97</f>
        <v>0</v>
      </c>
      <c r="X97" s="91">
        <f>'Models Data'!X97-'Models Data Old'!X97</f>
        <v>0</v>
      </c>
      <c r="Y97" s="91">
        <f>'Models Data'!Y97-'Models Data Old'!Y97</f>
        <v>0</v>
      </c>
      <c r="Z97" s="91">
        <f>'Models Data'!Z97-'Models Data Old'!Z97</f>
        <v>0</v>
      </c>
      <c r="AA97" s="91">
        <f>'Models Data'!AA97-'Models Data Old'!AA97</f>
        <v>0</v>
      </c>
      <c r="AB97" s="91">
        <f>'Models Data'!AB97-'Models Data Old'!AB97</f>
        <v>0</v>
      </c>
      <c r="AC97" s="91">
        <f>'Models Data'!AC97-'Models Data Old'!AC97</f>
        <v>0</v>
      </c>
      <c r="AD97" s="91">
        <f>'Models Data'!AD97-'Models Data Old'!AD97</f>
        <v>0</v>
      </c>
      <c r="AE97" s="91">
        <f>'Models Data'!AE97-'Models Data Old'!AE97</f>
        <v>0</v>
      </c>
      <c r="AF97" s="91">
        <f>'Models Data'!AF97-'Models Data Old'!AF97</f>
        <v>0</v>
      </c>
      <c r="AG97" s="91">
        <f>'Models Data'!AG97-'Models Data Old'!AG97</f>
        <v>0</v>
      </c>
      <c r="AH97" s="91">
        <f>'Models Data'!AH97-'Models Data Old'!AH97</f>
        <v>0</v>
      </c>
      <c r="AI97" s="91">
        <f>'Models Data'!AI97-'Models Data Old'!AI97</f>
        <v>0</v>
      </c>
      <c r="AJ97" s="91">
        <f>'Models Data'!AJ97-'Models Data Old'!AJ97</f>
        <v>0</v>
      </c>
      <c r="AK97" s="91">
        <f>'Models Data'!AK97-'Models Data Old'!AK97</f>
        <v>0</v>
      </c>
      <c r="AL97" s="91">
        <f>'Models Data'!AL97-'Models Data Old'!AL97</f>
        <v>0</v>
      </c>
      <c r="AM97" s="91">
        <f>'Models Data'!AM97-'Models Data Old'!AM97</f>
        <v>0</v>
      </c>
      <c r="AN97" s="91">
        <f>'Models Data'!AN97-'Models Data Old'!AN97</f>
        <v>0</v>
      </c>
      <c r="AO97" s="91">
        <f>'Models Data'!AO97-'Models Data Old'!AO97</f>
        <v>603.92041368100581</v>
      </c>
      <c r="AP97" s="91">
        <f>'Models Data'!AP97-'Models Data Old'!AP97</f>
        <v>1102.4247144948049</v>
      </c>
      <c r="AQ97" s="91">
        <f>'Models Data'!AQ97-'Models Data Old'!AQ97</f>
        <v>1500.0362800569101</v>
      </c>
      <c r="AR97" s="91">
        <f>'Models Data'!AR97-'Models Data Old'!AR97</f>
        <v>1804.7611949772827</v>
      </c>
      <c r="AS97" s="91">
        <f>'Models Data'!AS97-'Models Data Old'!AS97</f>
        <v>2028.3839465359033</v>
      </c>
      <c r="AT97" s="91">
        <f>'Models Data'!AT97-'Models Data Old'!AT97</f>
        <v>2190.3870996816586</v>
      </c>
      <c r="AU97" s="91">
        <f>'Models Data'!AU97-'Models Data Old'!AU97</f>
        <v>2309.5599284386963</v>
      </c>
      <c r="AV97" s="91">
        <f>'Models Data'!AV97-'Models Data Old'!AV97</f>
        <v>2388.8039150336026</v>
      </c>
      <c r="AW97" s="91">
        <f>'Models Data'!AW97-'Models Data Old'!AW97</f>
        <v>2462.7137164378373</v>
      </c>
      <c r="AX97" s="91">
        <f>'Models Data'!AX97-'Models Data Old'!AX97</f>
        <v>2532.7975787296909</v>
      </c>
      <c r="AY97" s="91">
        <f>'Models Data'!AY97-'Models Data Old'!AY97</f>
        <v>2601.6352349947829</v>
      </c>
      <c r="AZ97" s="91">
        <f>'Models Data'!AZ97-'Models Data Old'!AZ97</f>
        <v>2669.9996115424874</v>
      </c>
      <c r="BA97" s="91">
        <f>'Models Data'!BA97-'Models Data Old'!BA97</f>
        <v>2728.3382369935398</v>
      </c>
      <c r="BB97" s="91">
        <f>'Models Data'!BB97-'Models Data Old'!BB97</f>
        <v>2692.4748059949789</v>
      </c>
      <c r="BC97" s="91">
        <f>'Models Data'!BC97-'Models Data Old'!BC97</f>
        <v>2691.2719508407281</v>
      </c>
      <c r="BD97" s="91">
        <f>'Models Data'!BD97-'Models Data Old'!BD97</f>
        <v>2691.7476569060036</v>
      </c>
      <c r="BE97" s="91">
        <f>'Models Data'!BE97-'Models Data Old'!BE97</f>
        <v>2692.6598724176829</v>
      </c>
      <c r="BF97" s="91">
        <f>'Models Data'!BF97-'Models Data Old'!BF97</f>
        <v>2695.7278940055312</v>
      </c>
      <c r="BG97" s="91">
        <f>'Models Data'!BG97-'Models Data Old'!BG97</f>
        <v>2678.0097614476617</v>
      </c>
      <c r="BH97" s="91">
        <f>'Models Data'!BH97-'Models Data Old'!BH97</f>
        <v>2660.1923449200822</v>
      </c>
      <c r="BI97" s="91">
        <f>'Models Data'!BI97-'Models Data Old'!BI97</f>
        <v>2661.6720462098037</v>
      </c>
      <c r="BJ97" s="91">
        <f>'Models Data'!BJ97-'Models Data Old'!BJ97</f>
        <v>2663.5921053584016</v>
      </c>
      <c r="BK97" s="91">
        <f>'Models Data'!BK97-'Models Data Old'!BK97</f>
        <v>2666.5201350523157</v>
      </c>
    </row>
    <row r="98" spans="1:63" ht="12.75" customHeight="1" x14ac:dyDescent="0.2">
      <c r="A98" s="96"/>
      <c r="B98" s="98" t="s">
        <v>59</v>
      </c>
      <c r="G98" s="91">
        <f>'Models Data'!G98-'Models Data Old'!G98</f>
        <v>0</v>
      </c>
      <c r="H98" s="91">
        <f>'Models Data'!H98-'Models Data Old'!H98</f>
        <v>0</v>
      </c>
      <c r="I98" s="91">
        <f>'Models Data'!I98-'Models Data Old'!I98</f>
        <v>0</v>
      </c>
      <c r="J98" s="91">
        <f>'Models Data'!J98-'Models Data Old'!J98</f>
        <v>0</v>
      </c>
      <c r="K98" s="91">
        <f>'Models Data'!K98-'Models Data Old'!K98</f>
        <v>0</v>
      </c>
      <c r="L98" s="91">
        <f>'Models Data'!L98-'Models Data Old'!L98</f>
        <v>0</v>
      </c>
      <c r="M98" s="91">
        <f>'Models Data'!M98-'Models Data Old'!M98</f>
        <v>0</v>
      </c>
      <c r="N98" s="91">
        <f>'Models Data'!N98-'Models Data Old'!N98</f>
        <v>0</v>
      </c>
      <c r="O98" s="91">
        <f>'Models Data'!O98-'Models Data Old'!O98</f>
        <v>0</v>
      </c>
      <c r="P98" s="91">
        <f>'Models Data'!P98-'Models Data Old'!P98</f>
        <v>0</v>
      </c>
      <c r="Q98" s="91">
        <f>'Models Data'!Q98-'Models Data Old'!Q98</f>
        <v>0</v>
      </c>
      <c r="R98" s="91">
        <f>'Models Data'!R98-'Models Data Old'!R98</f>
        <v>0</v>
      </c>
      <c r="S98" s="91">
        <f>'Models Data'!S98-'Models Data Old'!S98</f>
        <v>0</v>
      </c>
      <c r="T98" s="91">
        <f>'Models Data'!T98-'Models Data Old'!T98</f>
        <v>0</v>
      </c>
      <c r="U98" s="91">
        <f>'Models Data'!U98-'Models Data Old'!U98</f>
        <v>0</v>
      </c>
      <c r="V98" s="91">
        <f>'Models Data'!V98-'Models Data Old'!V98</f>
        <v>0</v>
      </c>
      <c r="W98" s="91">
        <f>'Models Data'!W98-'Models Data Old'!W98</f>
        <v>0</v>
      </c>
      <c r="X98" s="91">
        <f>'Models Data'!X98-'Models Data Old'!X98</f>
        <v>0</v>
      </c>
      <c r="Y98" s="91">
        <f>'Models Data'!Y98-'Models Data Old'!Y98</f>
        <v>0</v>
      </c>
      <c r="Z98" s="91">
        <f>'Models Data'!Z98-'Models Data Old'!Z98</f>
        <v>0</v>
      </c>
      <c r="AA98" s="91">
        <f>'Models Data'!AA98-'Models Data Old'!AA98</f>
        <v>0</v>
      </c>
      <c r="AB98" s="91">
        <f>'Models Data'!AB98-'Models Data Old'!AB98</f>
        <v>0</v>
      </c>
      <c r="AC98" s="91">
        <f>'Models Data'!AC98-'Models Data Old'!AC98</f>
        <v>0</v>
      </c>
      <c r="AD98" s="91">
        <f>'Models Data'!AD98-'Models Data Old'!AD98</f>
        <v>0</v>
      </c>
      <c r="AE98" s="91">
        <f>'Models Data'!AE98-'Models Data Old'!AE98</f>
        <v>0</v>
      </c>
      <c r="AF98" s="91">
        <f>'Models Data'!AF98-'Models Data Old'!AF98</f>
        <v>0</v>
      </c>
      <c r="AG98" s="91">
        <f>'Models Data'!AG98-'Models Data Old'!AG98</f>
        <v>0</v>
      </c>
      <c r="AH98" s="91">
        <f>'Models Data'!AH98-'Models Data Old'!AH98</f>
        <v>0</v>
      </c>
      <c r="AI98" s="91">
        <f>'Models Data'!AI98-'Models Data Old'!AI98</f>
        <v>0</v>
      </c>
      <c r="AJ98" s="91">
        <f>'Models Data'!AJ98-'Models Data Old'!AJ98</f>
        <v>0</v>
      </c>
      <c r="AK98" s="91">
        <f>'Models Data'!AK98-'Models Data Old'!AK98</f>
        <v>0</v>
      </c>
      <c r="AL98" s="91">
        <f>'Models Data'!AL98-'Models Data Old'!AL98</f>
        <v>0</v>
      </c>
      <c r="AM98" s="91">
        <f>'Models Data'!AM98-'Models Data Old'!AM98</f>
        <v>0</v>
      </c>
      <c r="AN98" s="91">
        <f>'Models Data'!AN98-'Models Data Old'!AN98</f>
        <v>0</v>
      </c>
      <c r="AO98" s="91">
        <f>'Models Data'!AO98-'Models Data Old'!AO98</f>
        <v>31.744616035900549</v>
      </c>
      <c r="AP98" s="91">
        <f>'Models Data'!AP98-'Models Data Old'!AP98</f>
        <v>63.259981046500457</v>
      </c>
      <c r="AQ98" s="91">
        <f>'Models Data'!AQ98-'Models Data Old'!AQ98</f>
        <v>90.974160827600031</v>
      </c>
      <c r="AR98" s="91">
        <f>'Models Data'!AR98-'Models Data Old'!AR98</f>
        <v>116.58311113060063</v>
      </c>
      <c r="AS98" s="91">
        <f>'Models Data'!AS98-'Models Data Old'!AS98</f>
        <v>139.74387026730028</v>
      </c>
      <c r="AT98" s="91">
        <f>'Models Data'!AT98-'Models Data Old'!AT98</f>
        <v>154.51702811579935</v>
      </c>
      <c r="AU98" s="91">
        <f>'Models Data'!AU98-'Models Data Old'!AU98</f>
        <v>166.1279910558992</v>
      </c>
      <c r="AV98" s="91">
        <f>'Models Data'!AV98-'Models Data Old'!AV98</f>
        <v>174.76705226595845</v>
      </c>
      <c r="AW98" s="91">
        <f>'Models Data'!AW98-'Models Data Old'!AW98</f>
        <v>185.25642341862772</v>
      </c>
      <c r="AX98" s="91">
        <f>'Models Data'!AX98-'Models Data Old'!AX98</f>
        <v>195.00480364574514</v>
      </c>
      <c r="AY98" s="91">
        <f>'Models Data'!AY98-'Models Data Old'!AY98</f>
        <v>204.96432878209134</v>
      </c>
      <c r="AZ98" s="91">
        <f>'Models Data'!AZ98-'Models Data Old'!AZ98</f>
        <v>213.54544066151379</v>
      </c>
      <c r="BA98" s="91">
        <f>'Models Data'!BA98-'Models Data Old'!BA98</f>
        <v>222.68107925637469</v>
      </c>
      <c r="BB98" s="91">
        <f>'Models Data'!BB98-'Models Data Old'!BB98</f>
        <v>228.9666909175603</v>
      </c>
      <c r="BC98" s="91">
        <f>'Models Data'!BC98-'Models Data Old'!BC98</f>
        <v>235.16644919712598</v>
      </c>
      <c r="BD98" s="91">
        <f>'Models Data'!BD98-'Models Data Old'!BD98</f>
        <v>240.97776632997409</v>
      </c>
      <c r="BE98" s="91">
        <f>'Models Data'!BE98-'Models Data Old'!BE98</f>
        <v>246.0978725453889</v>
      </c>
      <c r="BF98" s="91">
        <f>'Models Data'!BF98-'Models Data Old'!BF98</f>
        <v>250.66042030694462</v>
      </c>
      <c r="BG98" s="91">
        <f>'Models Data'!BG98-'Models Data Old'!BG98</f>
        <v>255.66556955242345</v>
      </c>
      <c r="BH98" s="91">
        <f>'Models Data'!BH98-'Models Data Old'!BH98</f>
        <v>259.67014251413366</v>
      </c>
      <c r="BI98" s="91">
        <f>'Models Data'!BI98-'Models Data Old'!BI98</f>
        <v>262.47020922395541</v>
      </c>
      <c r="BJ98" s="91">
        <f>'Models Data'!BJ98-'Models Data Old'!BJ98</f>
        <v>266.13232345969072</v>
      </c>
      <c r="BK98" s="91">
        <f>'Models Data'!BK98-'Models Data Old'!BK98</f>
        <v>269.27205633725566</v>
      </c>
    </row>
    <row r="99" spans="1:63" ht="12.75" customHeight="1" x14ac:dyDescent="0.2">
      <c r="A99" s="96"/>
      <c r="B99" s="98" t="s">
        <v>60</v>
      </c>
      <c r="C99" s="91">
        <f>'Models Data'!C99-'Models Data Old'!C99</f>
        <v>0</v>
      </c>
      <c r="D99" s="91">
        <f>'Models Data'!D99-'Models Data Old'!D99</f>
        <v>0</v>
      </c>
      <c r="E99" s="91">
        <f>'Models Data'!E99-'Models Data Old'!E99</f>
        <v>0</v>
      </c>
      <c r="F99" s="91">
        <f>'Models Data'!F99-'Models Data Old'!F99</f>
        <v>0</v>
      </c>
      <c r="G99" s="91">
        <f>'Models Data'!G99-'Models Data Old'!G99</f>
        <v>0</v>
      </c>
      <c r="H99" s="91">
        <f>'Models Data'!H99-'Models Data Old'!H99</f>
        <v>0</v>
      </c>
      <c r="I99" s="91">
        <f>'Models Data'!I99-'Models Data Old'!I99</f>
        <v>0</v>
      </c>
      <c r="J99" s="91">
        <f>'Models Data'!J99-'Models Data Old'!J99</f>
        <v>0</v>
      </c>
      <c r="K99" s="91">
        <f>'Models Data'!K99-'Models Data Old'!K99</f>
        <v>0</v>
      </c>
      <c r="L99" s="91">
        <f>'Models Data'!L99-'Models Data Old'!L99</f>
        <v>0</v>
      </c>
      <c r="M99" s="91">
        <f>'Models Data'!M99-'Models Data Old'!M99</f>
        <v>0</v>
      </c>
      <c r="N99" s="91">
        <f>'Models Data'!N99-'Models Data Old'!N99</f>
        <v>0</v>
      </c>
      <c r="O99" s="91">
        <f>'Models Data'!O99-'Models Data Old'!O99</f>
        <v>0</v>
      </c>
      <c r="P99" s="91">
        <f>'Models Data'!P99-'Models Data Old'!P99</f>
        <v>0</v>
      </c>
      <c r="Q99" s="91">
        <f>'Models Data'!Q99-'Models Data Old'!Q99</f>
        <v>0</v>
      </c>
      <c r="R99" s="91">
        <f>'Models Data'!R99-'Models Data Old'!R99</f>
        <v>0</v>
      </c>
      <c r="S99" s="91">
        <f>'Models Data'!S99-'Models Data Old'!S99</f>
        <v>0</v>
      </c>
      <c r="T99" s="91">
        <f>'Models Data'!T99-'Models Data Old'!T99</f>
        <v>0</v>
      </c>
      <c r="U99" s="91">
        <f>'Models Data'!U99-'Models Data Old'!U99</f>
        <v>0</v>
      </c>
      <c r="V99" s="91">
        <f>'Models Data'!V99-'Models Data Old'!V99</f>
        <v>0</v>
      </c>
      <c r="W99" s="91">
        <f>'Models Data'!W99-'Models Data Old'!W99</f>
        <v>0</v>
      </c>
      <c r="X99" s="91">
        <f>'Models Data'!X99-'Models Data Old'!X99</f>
        <v>0</v>
      </c>
      <c r="Y99" s="91">
        <f>'Models Data'!Y99-'Models Data Old'!Y99</f>
        <v>0</v>
      </c>
      <c r="Z99" s="91">
        <f>'Models Data'!Z99-'Models Data Old'!Z99</f>
        <v>0</v>
      </c>
      <c r="AA99" s="91">
        <f>'Models Data'!AA99-'Models Data Old'!AA99</f>
        <v>0</v>
      </c>
      <c r="AB99" s="91">
        <f>'Models Data'!AB99-'Models Data Old'!AB99</f>
        <v>0</v>
      </c>
      <c r="AC99" s="91">
        <f>'Models Data'!AC99-'Models Data Old'!AC99</f>
        <v>0</v>
      </c>
      <c r="AD99" s="91">
        <f>'Models Data'!AD99-'Models Data Old'!AD99</f>
        <v>0</v>
      </c>
      <c r="AE99" s="91">
        <f>'Models Data'!AE99-'Models Data Old'!AE99</f>
        <v>0</v>
      </c>
      <c r="AF99" s="91">
        <f>'Models Data'!AF99-'Models Data Old'!AF99</f>
        <v>0</v>
      </c>
      <c r="AG99" s="91">
        <f>'Models Data'!AG99-'Models Data Old'!AG99</f>
        <v>0</v>
      </c>
      <c r="AH99" s="91">
        <f>'Models Data'!AH99-'Models Data Old'!AH99</f>
        <v>0</v>
      </c>
      <c r="AI99" s="91">
        <f>'Models Data'!AI99-'Models Data Old'!AI99</f>
        <v>0</v>
      </c>
      <c r="AJ99" s="91">
        <f>'Models Data'!AJ99-'Models Data Old'!AJ99</f>
        <v>0</v>
      </c>
      <c r="AK99" s="91">
        <f>'Models Data'!AK99-'Models Data Old'!AK99</f>
        <v>0</v>
      </c>
      <c r="AL99" s="91">
        <f>'Models Data'!AL99-'Models Data Old'!AL99</f>
        <v>0</v>
      </c>
      <c r="AM99" s="91">
        <f>'Models Data'!AM99-'Models Data Old'!AM99</f>
        <v>0</v>
      </c>
      <c r="AN99" s="91">
        <f>'Models Data'!AN99-'Models Data Old'!AN99</f>
        <v>0</v>
      </c>
      <c r="AO99" s="91">
        <f>'Models Data'!AO99-'Models Data Old'!AO99</f>
        <v>7843.0197853366117</v>
      </c>
      <c r="AP99" s="91">
        <f>'Models Data'!AP99-'Models Data Old'!AP99</f>
        <v>15449.68658620496</v>
      </c>
      <c r="AQ99" s="91">
        <f>'Models Data'!AQ99-'Models Data Old'!AQ99</f>
        <v>21655.815216651958</v>
      </c>
      <c r="AR99" s="91">
        <f>'Models Data'!AR99-'Models Data Old'!AR99</f>
        <v>26695.925942092741</v>
      </c>
      <c r="AS99" s="91">
        <f>'Models Data'!AS99-'Models Data Old'!AS99</f>
        <v>30642.90320316299</v>
      </c>
      <c r="AT99" s="91">
        <f>'Models Data'!AT99-'Models Data Old'!AT99</f>
        <v>33709.383362653156</v>
      </c>
      <c r="AU99" s="91">
        <f>'Models Data'!AU99-'Models Data Old'!AU99</f>
        <v>36001.434112941832</v>
      </c>
      <c r="AV99" s="91">
        <f>'Models Data'!AV99-'Models Data Old'!AV99</f>
        <v>37574.265618764359</v>
      </c>
      <c r="AW99" s="91">
        <f>'Models Data'!AW99-'Models Data Old'!AW99</f>
        <v>39136.525393182659</v>
      </c>
      <c r="AX99" s="91">
        <f>'Models Data'!AX99-'Models Data Old'!AX99</f>
        <v>40698.184576025655</v>
      </c>
      <c r="AY99" s="91">
        <f>'Models Data'!AY99-'Models Data Old'!AY99</f>
        <v>42257.605295268135</v>
      </c>
      <c r="AZ99" s="91">
        <f>'Models Data'!AZ99-'Models Data Old'!AZ99</f>
        <v>43796.765876823105</v>
      </c>
      <c r="BA99" s="91">
        <f>'Models Data'!BA99-'Models Data Old'!BA99</f>
        <v>45755.734626620659</v>
      </c>
      <c r="BB99" s="91">
        <f>'Models Data'!BB99-'Models Data Old'!BB99</f>
        <v>46306.72316621567</v>
      </c>
      <c r="BC99" s="91">
        <f>'Models Data'!BC99-'Models Data Old'!BC99</f>
        <v>46931.679821139987</v>
      </c>
      <c r="BD99" s="91">
        <f>'Models Data'!BD99-'Models Data Old'!BD99</f>
        <v>47550.893204327658</v>
      </c>
      <c r="BE99" s="91">
        <f>'Models Data'!BE99-'Models Data Old'!BE99</f>
        <v>48197.64482913661</v>
      </c>
      <c r="BF99" s="91">
        <f>'Models Data'!BF99-'Models Data Old'!BF99</f>
        <v>48959.679121408117</v>
      </c>
      <c r="BG99" s="91">
        <f>'Models Data'!BG99-'Models Data Old'!BG99</f>
        <v>49711.372715103018</v>
      </c>
      <c r="BH99" s="91">
        <f>'Models Data'!BH99-'Models Data Old'!BH99</f>
        <v>50400.919675747806</v>
      </c>
      <c r="BI99" s="91">
        <f>'Models Data'!BI99-'Models Data Old'!BI99</f>
        <v>51106.935454577164</v>
      </c>
      <c r="BJ99" s="91">
        <f>'Models Data'!BJ99-'Models Data Old'!BJ99</f>
        <v>51829.867633544913</v>
      </c>
      <c r="BK99" s="91">
        <f>'Models Data'!BK99-'Models Data Old'!BK99</f>
        <v>52561.540742257683</v>
      </c>
    </row>
    <row r="100" spans="1:63" ht="12.75" customHeight="1" x14ac:dyDescent="0.2">
      <c r="A100" s="96"/>
    </row>
    <row r="101" spans="1:63" ht="12.75" customHeight="1" x14ac:dyDescent="0.2">
      <c r="A101" s="96"/>
    </row>
    <row r="102" spans="1:63" ht="12.75" customHeight="1" x14ac:dyDescent="0.2">
      <c r="A102" s="96"/>
    </row>
    <row r="103" spans="1:63" ht="12.75" customHeight="1" x14ac:dyDescent="0.2">
      <c r="A103" s="96"/>
    </row>
    <row r="104" spans="1:63" ht="12.75" customHeight="1" x14ac:dyDescent="0.2">
      <c r="A104" s="96"/>
    </row>
    <row r="105" spans="1:63" ht="12.75" customHeight="1" x14ac:dyDescent="0.2">
      <c r="A105" s="96"/>
    </row>
    <row r="106" spans="1:63" ht="12.75" customHeight="1" x14ac:dyDescent="0.2">
      <c r="A106" s="96"/>
    </row>
    <row r="107" spans="1:63" ht="12.75" customHeight="1" x14ac:dyDescent="0.2">
      <c r="A107" s="96"/>
    </row>
    <row r="108" spans="1:63" ht="12.75" customHeight="1" x14ac:dyDescent="0.2">
      <c r="A108" s="96"/>
    </row>
    <row r="109" spans="1:63" ht="12.75" customHeight="1" x14ac:dyDescent="0.2">
      <c r="A109" s="96"/>
    </row>
    <row r="110" spans="1:63" ht="12.75" customHeight="1" x14ac:dyDescent="0.2">
      <c r="A110" s="106" t="s">
        <v>93</v>
      </c>
    </row>
    <row r="111" spans="1:63" ht="12.75" customHeight="1" x14ac:dyDescent="0.2">
      <c r="B111" s="98" t="s">
        <v>56</v>
      </c>
      <c r="G111" s="91">
        <f>'Models Data'!G111-'Models Data Old'!G111</f>
        <v>0</v>
      </c>
      <c r="H111" s="91">
        <f>'Models Data'!H111-'Models Data Old'!H111</f>
        <v>0</v>
      </c>
      <c r="I111" s="91">
        <f>'Models Data'!I111-'Models Data Old'!I111</f>
        <v>0</v>
      </c>
      <c r="J111" s="91">
        <f>'Models Data'!J111-'Models Data Old'!J111</f>
        <v>0</v>
      </c>
      <c r="K111" s="91">
        <f>'Models Data'!K111-'Models Data Old'!K111</f>
        <v>0</v>
      </c>
      <c r="L111" s="91">
        <f>'Models Data'!L111-'Models Data Old'!L111</f>
        <v>0</v>
      </c>
      <c r="M111" s="91">
        <f>'Models Data'!M111-'Models Data Old'!M111</f>
        <v>0</v>
      </c>
      <c r="N111" s="91">
        <f>'Models Data'!N111-'Models Data Old'!N111</f>
        <v>0</v>
      </c>
      <c r="O111" s="91">
        <f>'Models Data'!O111-'Models Data Old'!O111</f>
        <v>0</v>
      </c>
      <c r="P111" s="91">
        <f>'Models Data'!P111-'Models Data Old'!P111</f>
        <v>0</v>
      </c>
      <c r="Q111" s="91">
        <f>'Models Data'!Q111-'Models Data Old'!Q111</f>
        <v>0</v>
      </c>
      <c r="R111" s="91">
        <f>'Models Data'!R111-'Models Data Old'!R111</f>
        <v>0</v>
      </c>
      <c r="S111" s="91">
        <f>'Models Data'!S111-'Models Data Old'!S111</f>
        <v>0</v>
      </c>
      <c r="T111" s="91">
        <f>'Models Data'!T111-'Models Data Old'!T111</f>
        <v>0</v>
      </c>
      <c r="U111" s="91">
        <f>'Models Data'!U111-'Models Data Old'!U111</f>
        <v>0</v>
      </c>
      <c r="V111" s="91">
        <f>'Models Data'!V111-'Models Data Old'!V111</f>
        <v>0</v>
      </c>
      <c r="W111" s="91">
        <f>'Models Data'!W111-'Models Data Old'!W111</f>
        <v>0</v>
      </c>
      <c r="X111" s="91">
        <f>'Models Data'!X111-'Models Data Old'!X111</f>
        <v>0</v>
      </c>
      <c r="Y111" s="91">
        <f>'Models Data'!Y111-'Models Data Old'!Y111</f>
        <v>0</v>
      </c>
      <c r="Z111" s="91">
        <f>'Models Data'!Z111-'Models Data Old'!Z111</f>
        <v>0</v>
      </c>
      <c r="AA111" s="91">
        <f>'Models Data'!AA111-'Models Data Old'!AA111</f>
        <v>0</v>
      </c>
      <c r="AB111" s="91">
        <f>'Models Data'!AB111-'Models Data Old'!AB111</f>
        <v>0</v>
      </c>
      <c r="AC111" s="91">
        <f>'Models Data'!AC111-'Models Data Old'!AC111</f>
        <v>0</v>
      </c>
      <c r="AD111" s="91">
        <f>'Models Data'!AD111-'Models Data Old'!AD111</f>
        <v>0</v>
      </c>
      <c r="AE111" s="91">
        <f>'Models Data'!AE111-'Models Data Old'!AE111</f>
        <v>0</v>
      </c>
      <c r="AF111" s="91">
        <f>'Models Data'!AF111-'Models Data Old'!AF111</f>
        <v>0</v>
      </c>
      <c r="AG111" s="91">
        <f>'Models Data'!AG111-'Models Data Old'!AG111</f>
        <v>0</v>
      </c>
      <c r="AH111" s="91">
        <f>'Models Data'!AH111-'Models Data Old'!AH111</f>
        <v>0</v>
      </c>
      <c r="AI111" s="91">
        <f>'Models Data'!AI111-'Models Data Old'!AI111</f>
        <v>0</v>
      </c>
      <c r="AJ111" s="91">
        <f>'Models Data'!AJ111-'Models Data Old'!AJ111</f>
        <v>0</v>
      </c>
      <c r="AK111" s="91">
        <f>'Models Data'!AK111-'Models Data Old'!AK111</f>
        <v>0</v>
      </c>
      <c r="AL111" s="91">
        <f>'Models Data'!AL111-'Models Data Old'!AL111</f>
        <v>0</v>
      </c>
      <c r="AM111" s="91">
        <f>'Models Data'!AM111-'Models Data Old'!AM111</f>
        <v>0</v>
      </c>
      <c r="AN111" s="91">
        <f>'Models Data'!AN111-'Models Data Old'!AN111</f>
        <v>0</v>
      </c>
      <c r="AO111" s="91">
        <f>'Models Data'!AO111-'Models Data Old'!AO111</f>
        <v>261.25341836513508</v>
      </c>
      <c r="AP111" s="91">
        <f>'Models Data'!AP111-'Models Data Old'!AP111</f>
        <v>592.98093214938854</v>
      </c>
      <c r="AQ111" s="91">
        <f>'Models Data'!AQ111-'Models Data Old'!AQ111</f>
        <v>922.02668254355012</v>
      </c>
      <c r="AR111" s="91">
        <f>'Models Data'!AR111-'Models Data Old'!AR111</f>
        <v>1233.9062087089151</v>
      </c>
      <c r="AS111" s="91">
        <f>'Models Data'!AS111-'Models Data Old'!AS111</f>
        <v>1539.6233879462925</v>
      </c>
      <c r="AT111" s="91">
        <f>'Models Data'!AT111-'Models Data Old'!AT111</f>
        <v>1838.9757342825451</v>
      </c>
      <c r="AU111" s="91">
        <f>'Models Data'!AU111-'Models Data Old'!AU111</f>
        <v>2124.3415673765685</v>
      </c>
      <c r="AV111" s="91">
        <f>'Models Data'!AV111-'Models Data Old'!AV111</f>
        <v>2395.5225973148845</v>
      </c>
      <c r="AW111" s="91">
        <f>'Models Data'!AW111-'Models Data Old'!AW111</f>
        <v>2665.2414666493569</v>
      </c>
      <c r="AX111" s="91">
        <f>'Models Data'!AX111-'Models Data Old'!AX111</f>
        <v>2931.8584709964907</v>
      </c>
      <c r="AY111" s="91">
        <f>'Models Data'!AY111-'Models Data Old'!AY111</f>
        <v>3194.6463153035038</v>
      </c>
      <c r="AZ111" s="91">
        <f>'Models Data'!AZ111-'Models Data Old'!AZ111</f>
        <v>3465.2877188072816</v>
      </c>
      <c r="BA111" s="91">
        <f>'Models Data'!BA111-'Models Data Old'!BA111</f>
        <v>3758.2301872909229</v>
      </c>
      <c r="BB111" s="91">
        <f>'Models Data'!BB111-'Models Data Old'!BB111</f>
        <v>4030.1030414555189</v>
      </c>
      <c r="BC111" s="91">
        <f>'Models Data'!BC111-'Models Data Old'!BC111</f>
        <v>4304.5878824944521</v>
      </c>
      <c r="BD111" s="91">
        <f>'Models Data'!BD111-'Models Data Old'!BD111</f>
        <v>4580.8213929150006</v>
      </c>
      <c r="BE111" s="91">
        <f>'Models Data'!BE111-'Models Data Old'!BE111</f>
        <v>4858.6987002381939</v>
      </c>
      <c r="BF111" s="91">
        <f>'Models Data'!BF111-'Models Data Old'!BF111</f>
        <v>5157.0211140145257</v>
      </c>
      <c r="BG111" s="91">
        <f>'Models Data'!BG111-'Models Data Old'!BG111</f>
        <v>5462.7244563989261</v>
      </c>
      <c r="BH111" s="91">
        <f>'Models Data'!BH111-'Models Data Old'!BH111</f>
        <v>5759.7027596103653</v>
      </c>
      <c r="BI111" s="91">
        <f>'Models Data'!BI111-'Models Data Old'!BI111</f>
        <v>6062.6036760624193</v>
      </c>
      <c r="BJ111" s="91">
        <f>'Models Data'!BJ111-'Models Data Old'!BJ111</f>
        <v>6372.635364928552</v>
      </c>
      <c r="BK111" s="91">
        <f>'Models Data'!BK111-'Models Data Old'!BK111</f>
        <v>6689.4883369116142</v>
      </c>
    </row>
    <row r="112" spans="1:63" ht="12.75" customHeight="1" x14ac:dyDescent="0.2">
      <c r="A112" s="96"/>
      <c r="B112" s="98" t="s">
        <v>49</v>
      </c>
      <c r="G112" s="91">
        <f>'Models Data'!G112-'Models Data Old'!G112</f>
        <v>0</v>
      </c>
      <c r="H112" s="91">
        <f>'Models Data'!H112-'Models Data Old'!H112</f>
        <v>0</v>
      </c>
      <c r="I112" s="91">
        <f>'Models Data'!I112-'Models Data Old'!I112</f>
        <v>0</v>
      </c>
      <c r="J112" s="91">
        <f>'Models Data'!J112-'Models Data Old'!J112</f>
        <v>0</v>
      </c>
      <c r="K112" s="91">
        <f>'Models Data'!K112-'Models Data Old'!K112</f>
        <v>0</v>
      </c>
      <c r="L112" s="91">
        <f>'Models Data'!L112-'Models Data Old'!L112</f>
        <v>0</v>
      </c>
      <c r="M112" s="91">
        <f>'Models Data'!M112-'Models Data Old'!M112</f>
        <v>0</v>
      </c>
      <c r="N112" s="91">
        <f>'Models Data'!N112-'Models Data Old'!N112</f>
        <v>0</v>
      </c>
      <c r="O112" s="91">
        <f>'Models Data'!O112-'Models Data Old'!O112</f>
        <v>0</v>
      </c>
      <c r="P112" s="91">
        <f>'Models Data'!P112-'Models Data Old'!P112</f>
        <v>0</v>
      </c>
      <c r="Q112" s="91">
        <f>'Models Data'!Q112-'Models Data Old'!Q112</f>
        <v>0</v>
      </c>
      <c r="R112" s="91">
        <f>'Models Data'!R112-'Models Data Old'!R112</f>
        <v>0</v>
      </c>
      <c r="S112" s="91">
        <f>'Models Data'!S112-'Models Data Old'!S112</f>
        <v>0</v>
      </c>
      <c r="T112" s="91">
        <f>'Models Data'!T112-'Models Data Old'!T112</f>
        <v>0</v>
      </c>
      <c r="U112" s="91">
        <f>'Models Data'!U112-'Models Data Old'!U112</f>
        <v>0</v>
      </c>
      <c r="V112" s="91">
        <f>'Models Data'!V112-'Models Data Old'!V112</f>
        <v>0</v>
      </c>
      <c r="W112" s="91">
        <f>'Models Data'!W112-'Models Data Old'!W112</f>
        <v>0</v>
      </c>
      <c r="X112" s="91">
        <f>'Models Data'!X112-'Models Data Old'!X112</f>
        <v>0</v>
      </c>
      <c r="Y112" s="91">
        <f>'Models Data'!Y112-'Models Data Old'!Y112</f>
        <v>0</v>
      </c>
      <c r="Z112" s="91">
        <f>'Models Data'!Z112-'Models Data Old'!Z112</f>
        <v>0</v>
      </c>
      <c r="AA112" s="91">
        <f>'Models Data'!AA112-'Models Data Old'!AA112</f>
        <v>0</v>
      </c>
      <c r="AB112" s="91">
        <f>'Models Data'!AB112-'Models Data Old'!AB112</f>
        <v>0</v>
      </c>
      <c r="AC112" s="91">
        <f>'Models Data'!AC112-'Models Data Old'!AC112</f>
        <v>0</v>
      </c>
      <c r="AD112" s="91">
        <f>'Models Data'!AD112-'Models Data Old'!AD112</f>
        <v>0</v>
      </c>
      <c r="AE112" s="91">
        <f>'Models Data'!AE112-'Models Data Old'!AE112</f>
        <v>0</v>
      </c>
      <c r="AF112" s="91">
        <f>'Models Data'!AF112-'Models Data Old'!AF112</f>
        <v>0</v>
      </c>
      <c r="AG112" s="91">
        <f>'Models Data'!AG112-'Models Data Old'!AG112</f>
        <v>0</v>
      </c>
      <c r="AH112" s="91">
        <f>'Models Data'!AH112-'Models Data Old'!AH112</f>
        <v>0</v>
      </c>
      <c r="AI112" s="91">
        <f>'Models Data'!AI112-'Models Data Old'!AI112</f>
        <v>0</v>
      </c>
      <c r="AJ112" s="91">
        <f>'Models Data'!AJ112-'Models Data Old'!AJ112</f>
        <v>0</v>
      </c>
      <c r="AK112" s="91">
        <f>'Models Data'!AK112-'Models Data Old'!AK112</f>
        <v>0</v>
      </c>
      <c r="AL112" s="91">
        <f>'Models Data'!AL112-'Models Data Old'!AL112</f>
        <v>0</v>
      </c>
      <c r="AM112" s="91">
        <f>'Models Data'!AM112-'Models Data Old'!AM112</f>
        <v>0</v>
      </c>
      <c r="AN112" s="91">
        <f>'Models Data'!AN112-'Models Data Old'!AN112</f>
        <v>0</v>
      </c>
      <c r="AO112" s="91">
        <f>'Models Data'!AO112-'Models Data Old'!AO112</f>
        <v>152.26173148366615</v>
      </c>
      <c r="AP112" s="91">
        <f>'Models Data'!AP112-'Models Data Old'!AP112</f>
        <v>289.82599353084515</v>
      </c>
      <c r="AQ112" s="91">
        <f>'Models Data'!AQ112-'Models Data Old'!AQ112</f>
        <v>428.16400798671657</v>
      </c>
      <c r="AR112" s="91">
        <f>'Models Data'!AR112-'Models Data Old'!AR112</f>
        <v>559.15486778935156</v>
      </c>
      <c r="AS112" s="91">
        <f>'Models Data'!AS112-'Models Data Old'!AS112</f>
        <v>682.07945381265563</v>
      </c>
      <c r="AT112" s="91">
        <f>'Models Data'!AT112-'Models Data Old'!AT112</f>
        <v>797.26326141065965</v>
      </c>
      <c r="AU112" s="91">
        <f>'Models Data'!AU112-'Models Data Old'!AU112</f>
        <v>902.02982981207606</v>
      </c>
      <c r="AV112" s="91">
        <f>'Models Data'!AV112-'Models Data Old'!AV112</f>
        <v>1000.2135383858931</v>
      </c>
      <c r="AW112" s="91">
        <f>'Models Data'!AW112-'Models Data Old'!AW112</f>
        <v>1094.3694716652772</v>
      </c>
      <c r="AX112" s="91">
        <f>'Models Data'!AX112-'Models Data Old'!AX112</f>
        <v>1185.060723358104</v>
      </c>
      <c r="AY112" s="91">
        <f>'Models Data'!AY112-'Models Data Old'!AY112</f>
        <v>1272.2449987611317</v>
      </c>
      <c r="AZ112" s="91">
        <f>'Models Data'!AZ112-'Models Data Old'!AZ112</f>
        <v>1357.1090010471735</v>
      </c>
      <c r="BA112" s="91">
        <f>'Models Data'!BA112-'Models Data Old'!BA112</f>
        <v>1446.7368585737022</v>
      </c>
      <c r="BB112" s="91">
        <f>'Models Data'!BB112-'Models Data Old'!BB112</f>
        <v>1541.7193998136863</v>
      </c>
      <c r="BC112" s="91">
        <f>'Models Data'!BC112-'Models Data Old'!BC112</f>
        <v>1634.056855065528</v>
      </c>
      <c r="BD112" s="91">
        <f>'Models Data'!BD112-'Models Data Old'!BD112</f>
        <v>1708.8583211938403</v>
      </c>
      <c r="BE112" s="91">
        <f>'Models Data'!BE112-'Models Data Old'!BE112</f>
        <v>1781.0380485526111</v>
      </c>
      <c r="BF112" s="91">
        <f>'Models Data'!BF112-'Models Data Old'!BF112</f>
        <v>1853.7354436282203</v>
      </c>
      <c r="BG112" s="91">
        <f>'Models Data'!BG112-'Models Data Old'!BG112</f>
        <v>1924.1514992519496</v>
      </c>
      <c r="BH112" s="91">
        <f>'Models Data'!BH112-'Models Data Old'!BH112</f>
        <v>1990.6991203901398</v>
      </c>
      <c r="BI112" s="91">
        <f>'Models Data'!BI112-'Models Data Old'!BI112</f>
        <v>2041.9845712552069</v>
      </c>
      <c r="BJ112" s="91">
        <f>'Models Data'!BJ112-'Models Data Old'!BJ112</f>
        <v>2093.0948530297483</v>
      </c>
      <c r="BK112" s="91">
        <f>'Models Data'!BK112-'Models Data Old'!BK112</f>
        <v>2156.191408641922</v>
      </c>
    </row>
    <row r="113" spans="1:63" ht="12.75" customHeight="1" x14ac:dyDescent="0.2">
      <c r="A113" s="96"/>
      <c r="B113" s="98" t="s">
        <v>50</v>
      </c>
      <c r="G113" s="91">
        <f>'Models Data'!G113-'Models Data Old'!G113</f>
        <v>0</v>
      </c>
      <c r="H113" s="91">
        <f>'Models Data'!H113-'Models Data Old'!H113</f>
        <v>0</v>
      </c>
      <c r="I113" s="91">
        <f>'Models Data'!I113-'Models Data Old'!I113</f>
        <v>0</v>
      </c>
      <c r="J113" s="91">
        <f>'Models Data'!J113-'Models Data Old'!J113</f>
        <v>0</v>
      </c>
      <c r="K113" s="91">
        <f>'Models Data'!K113-'Models Data Old'!K113</f>
        <v>0</v>
      </c>
      <c r="L113" s="91">
        <f>'Models Data'!L113-'Models Data Old'!L113</f>
        <v>0</v>
      </c>
      <c r="M113" s="91">
        <f>'Models Data'!M113-'Models Data Old'!M113</f>
        <v>0</v>
      </c>
      <c r="N113" s="91">
        <f>'Models Data'!N113-'Models Data Old'!N113</f>
        <v>0</v>
      </c>
      <c r="O113" s="91">
        <f>'Models Data'!O113-'Models Data Old'!O113</f>
        <v>0</v>
      </c>
      <c r="P113" s="91">
        <f>'Models Data'!P113-'Models Data Old'!P113</f>
        <v>0</v>
      </c>
      <c r="Q113" s="91">
        <f>'Models Data'!Q113-'Models Data Old'!Q113</f>
        <v>0</v>
      </c>
      <c r="R113" s="91">
        <f>'Models Data'!R113-'Models Data Old'!R113</f>
        <v>0</v>
      </c>
      <c r="S113" s="91">
        <f>'Models Data'!S113-'Models Data Old'!S113</f>
        <v>0</v>
      </c>
      <c r="T113" s="91">
        <f>'Models Data'!T113-'Models Data Old'!T113</f>
        <v>0</v>
      </c>
      <c r="U113" s="91">
        <f>'Models Data'!U113-'Models Data Old'!U113</f>
        <v>0</v>
      </c>
      <c r="V113" s="91">
        <f>'Models Data'!V113-'Models Data Old'!V113</f>
        <v>0</v>
      </c>
      <c r="W113" s="91">
        <f>'Models Data'!W113-'Models Data Old'!W113</f>
        <v>0</v>
      </c>
      <c r="X113" s="91">
        <f>'Models Data'!X113-'Models Data Old'!X113</f>
        <v>0</v>
      </c>
      <c r="Y113" s="91">
        <f>'Models Data'!Y113-'Models Data Old'!Y113</f>
        <v>0</v>
      </c>
      <c r="Z113" s="91">
        <f>'Models Data'!Z113-'Models Data Old'!Z113</f>
        <v>0</v>
      </c>
      <c r="AA113" s="91">
        <f>'Models Data'!AA113-'Models Data Old'!AA113</f>
        <v>0</v>
      </c>
      <c r="AB113" s="91">
        <f>'Models Data'!AB113-'Models Data Old'!AB113</f>
        <v>0</v>
      </c>
      <c r="AC113" s="91">
        <f>'Models Data'!AC113-'Models Data Old'!AC113</f>
        <v>0</v>
      </c>
      <c r="AD113" s="91">
        <f>'Models Data'!AD113-'Models Data Old'!AD113</f>
        <v>0</v>
      </c>
      <c r="AE113" s="91">
        <f>'Models Data'!AE113-'Models Data Old'!AE113</f>
        <v>0</v>
      </c>
      <c r="AF113" s="91">
        <f>'Models Data'!AF113-'Models Data Old'!AF113</f>
        <v>0</v>
      </c>
      <c r="AG113" s="91">
        <f>'Models Data'!AG113-'Models Data Old'!AG113</f>
        <v>0</v>
      </c>
      <c r="AH113" s="91">
        <f>'Models Data'!AH113-'Models Data Old'!AH113</f>
        <v>0</v>
      </c>
      <c r="AI113" s="91">
        <f>'Models Data'!AI113-'Models Data Old'!AI113</f>
        <v>0</v>
      </c>
      <c r="AJ113" s="91">
        <f>'Models Data'!AJ113-'Models Data Old'!AJ113</f>
        <v>0</v>
      </c>
      <c r="AK113" s="91">
        <f>'Models Data'!AK113-'Models Data Old'!AK113</f>
        <v>0</v>
      </c>
      <c r="AL113" s="91">
        <f>'Models Data'!AL113-'Models Data Old'!AL113</f>
        <v>0</v>
      </c>
      <c r="AM113" s="91">
        <f>'Models Data'!AM113-'Models Data Old'!AM113</f>
        <v>0</v>
      </c>
      <c r="AN113" s="91">
        <f>'Models Data'!AN113-'Models Data Old'!AN113</f>
        <v>0</v>
      </c>
      <c r="AO113" s="91">
        <f>'Models Data'!AO113-'Models Data Old'!AO113</f>
        <v>636.49016601408948</v>
      </c>
      <c r="AP113" s="91">
        <f>'Models Data'!AP113-'Models Data Old'!AP113</f>
        <v>1191.2305804665812</v>
      </c>
      <c r="AQ113" s="91">
        <f>'Models Data'!AQ113-'Models Data Old'!AQ113</f>
        <v>1731.1966036843842</v>
      </c>
      <c r="AR113" s="91">
        <f>'Models Data'!AR113-'Models Data Old'!AR113</f>
        <v>2365.6477208397173</v>
      </c>
      <c r="AS113" s="91">
        <f>'Models Data'!AS113-'Models Data Old'!AS113</f>
        <v>2975.4653770213699</v>
      </c>
      <c r="AT113" s="91">
        <f>'Models Data'!AT113-'Models Data Old'!AT113</f>
        <v>3514.0724401954612</v>
      </c>
      <c r="AU113" s="91">
        <f>'Models Data'!AU113-'Models Data Old'!AU113</f>
        <v>4000.4137856830494</v>
      </c>
      <c r="AV113" s="91">
        <f>'Models Data'!AV113-'Models Data Old'!AV113</f>
        <v>4445.1236337190421</v>
      </c>
      <c r="AW113" s="91">
        <f>'Models Data'!AW113-'Models Data Old'!AW113</f>
        <v>4885.8075649522616</v>
      </c>
      <c r="AX113" s="91">
        <f>'Models Data'!AX113-'Models Data Old'!AX113</f>
        <v>5317.6936193944421</v>
      </c>
      <c r="AY113" s="91">
        <f>'Models Data'!AY113-'Models Data Old'!AY113</f>
        <v>5749.3619198826273</v>
      </c>
      <c r="AZ113" s="91">
        <f>'Models Data'!AZ113-'Models Data Old'!AZ113</f>
        <v>6174.9640253151883</v>
      </c>
      <c r="BA113" s="91">
        <f>'Models Data'!BA113-'Models Data Old'!BA113</f>
        <v>6631.0118762347702</v>
      </c>
      <c r="BB113" s="91">
        <f>'Models Data'!BB113-'Models Data Old'!BB113</f>
        <v>7040.9317552830071</v>
      </c>
      <c r="BC113" s="91">
        <f>'Models Data'!BC113-'Models Data Old'!BC113</f>
        <v>7451.3077226231726</v>
      </c>
      <c r="BD113" s="91">
        <f>'Models Data'!BD113-'Models Data Old'!BD113</f>
        <v>7860.4025001387017</v>
      </c>
      <c r="BE113" s="91">
        <f>'Models Data'!BE113-'Models Data Old'!BE113</f>
        <v>8277.0765760660579</v>
      </c>
      <c r="BF113" s="91">
        <f>'Models Data'!BF113-'Models Data Old'!BF113</f>
        <v>8721.0442564899786</v>
      </c>
      <c r="BG113" s="91">
        <f>'Models Data'!BG113-'Models Data Old'!BG113</f>
        <v>9168.0406043870753</v>
      </c>
      <c r="BH113" s="91">
        <f>'Models Data'!BH113-'Models Data Old'!BH113</f>
        <v>9600.675345919055</v>
      </c>
      <c r="BI113" s="91">
        <f>'Models Data'!BI113-'Models Data Old'!BI113</f>
        <v>10037.487189973057</v>
      </c>
      <c r="BJ113" s="91">
        <f>'Models Data'!BJ113-'Models Data Old'!BJ113</f>
        <v>10480.629988494042</v>
      </c>
      <c r="BK113" s="91">
        <f>'Models Data'!BK113-'Models Data Old'!BK113</f>
        <v>10929.028616968753</v>
      </c>
    </row>
    <row r="114" spans="1:63" ht="12.75" customHeight="1" x14ac:dyDescent="0.2">
      <c r="A114" s="96"/>
      <c r="B114" s="98" t="s">
        <v>51</v>
      </c>
      <c r="G114" s="91">
        <f>'Models Data'!G114-'Models Data Old'!G114</f>
        <v>0</v>
      </c>
      <c r="H114" s="91">
        <f>'Models Data'!H114-'Models Data Old'!H114</f>
        <v>0</v>
      </c>
      <c r="I114" s="91">
        <f>'Models Data'!I114-'Models Data Old'!I114</f>
        <v>0</v>
      </c>
      <c r="J114" s="91">
        <f>'Models Data'!J114-'Models Data Old'!J114</f>
        <v>0</v>
      </c>
      <c r="K114" s="91">
        <f>'Models Data'!K114-'Models Data Old'!K114</f>
        <v>0</v>
      </c>
      <c r="L114" s="91">
        <f>'Models Data'!L114-'Models Data Old'!L114</f>
        <v>0</v>
      </c>
      <c r="M114" s="91">
        <f>'Models Data'!M114-'Models Data Old'!M114</f>
        <v>0</v>
      </c>
      <c r="N114" s="91">
        <f>'Models Data'!N114-'Models Data Old'!N114</f>
        <v>0</v>
      </c>
      <c r="O114" s="91">
        <f>'Models Data'!O114-'Models Data Old'!O114</f>
        <v>0</v>
      </c>
      <c r="P114" s="91">
        <f>'Models Data'!P114-'Models Data Old'!P114</f>
        <v>0</v>
      </c>
      <c r="Q114" s="91">
        <f>'Models Data'!Q114-'Models Data Old'!Q114</f>
        <v>0</v>
      </c>
      <c r="R114" s="91">
        <f>'Models Data'!R114-'Models Data Old'!R114</f>
        <v>0</v>
      </c>
      <c r="S114" s="91">
        <f>'Models Data'!S114-'Models Data Old'!S114</f>
        <v>0</v>
      </c>
      <c r="T114" s="91">
        <f>'Models Data'!T114-'Models Data Old'!T114</f>
        <v>0</v>
      </c>
      <c r="U114" s="91">
        <f>'Models Data'!U114-'Models Data Old'!U114</f>
        <v>0</v>
      </c>
      <c r="V114" s="91">
        <f>'Models Data'!V114-'Models Data Old'!V114</f>
        <v>0</v>
      </c>
      <c r="W114" s="91">
        <f>'Models Data'!W114-'Models Data Old'!W114</f>
        <v>0</v>
      </c>
      <c r="X114" s="91">
        <f>'Models Data'!X114-'Models Data Old'!X114</f>
        <v>0</v>
      </c>
      <c r="Y114" s="91">
        <f>'Models Data'!Y114-'Models Data Old'!Y114</f>
        <v>0</v>
      </c>
      <c r="Z114" s="91">
        <f>'Models Data'!Z114-'Models Data Old'!Z114</f>
        <v>0</v>
      </c>
      <c r="AA114" s="91">
        <f>'Models Data'!AA114-'Models Data Old'!AA114</f>
        <v>0</v>
      </c>
      <c r="AB114" s="91">
        <f>'Models Data'!AB114-'Models Data Old'!AB114</f>
        <v>0</v>
      </c>
      <c r="AC114" s="91">
        <f>'Models Data'!AC114-'Models Data Old'!AC114</f>
        <v>0</v>
      </c>
      <c r="AD114" s="91">
        <f>'Models Data'!AD114-'Models Data Old'!AD114</f>
        <v>0</v>
      </c>
      <c r="AE114" s="91">
        <f>'Models Data'!AE114-'Models Data Old'!AE114</f>
        <v>0</v>
      </c>
      <c r="AF114" s="91">
        <f>'Models Data'!AF114-'Models Data Old'!AF114</f>
        <v>0</v>
      </c>
      <c r="AG114" s="91">
        <f>'Models Data'!AG114-'Models Data Old'!AG114</f>
        <v>0</v>
      </c>
      <c r="AH114" s="91">
        <f>'Models Data'!AH114-'Models Data Old'!AH114</f>
        <v>0</v>
      </c>
      <c r="AI114" s="91">
        <f>'Models Data'!AI114-'Models Data Old'!AI114</f>
        <v>0</v>
      </c>
      <c r="AJ114" s="91">
        <f>'Models Data'!AJ114-'Models Data Old'!AJ114</f>
        <v>0</v>
      </c>
      <c r="AK114" s="91">
        <f>'Models Data'!AK114-'Models Data Old'!AK114</f>
        <v>0</v>
      </c>
      <c r="AL114" s="91">
        <f>'Models Data'!AL114-'Models Data Old'!AL114</f>
        <v>0</v>
      </c>
      <c r="AM114" s="91">
        <f>'Models Data'!AM114-'Models Data Old'!AM114</f>
        <v>0</v>
      </c>
      <c r="AN114" s="91">
        <f>'Models Data'!AN114-'Models Data Old'!AN114</f>
        <v>0</v>
      </c>
      <c r="AO114" s="91">
        <f>'Models Data'!AO114-'Models Data Old'!AO114</f>
        <v>161.86932924539997</v>
      </c>
      <c r="AP114" s="91">
        <f>'Models Data'!AP114-'Models Data Old'!AP114</f>
        <v>279.14785991509598</v>
      </c>
      <c r="AQ114" s="91">
        <f>'Models Data'!AQ114-'Models Data Old'!AQ114</f>
        <v>390.62730479510083</v>
      </c>
      <c r="AR114" s="91">
        <f>'Models Data'!AR114-'Models Data Old'!AR114</f>
        <v>491.2036003167982</v>
      </c>
      <c r="AS114" s="91">
        <f>'Models Data'!AS114-'Models Data Old'!AS114</f>
        <v>585.87831441210074</v>
      </c>
      <c r="AT114" s="91">
        <f>'Models Data'!AT114-'Models Data Old'!AT114</f>
        <v>678.7707740811893</v>
      </c>
      <c r="AU114" s="91">
        <f>'Models Data'!AU114-'Models Data Old'!AU114</f>
        <v>766.93426853279561</v>
      </c>
      <c r="AV114" s="91">
        <f>'Models Data'!AV114-'Models Data Old'!AV114</f>
        <v>849.58951676860488</v>
      </c>
      <c r="AW114" s="91">
        <f>'Models Data'!AW114-'Models Data Old'!AW114</f>
        <v>931.94471011613768</v>
      </c>
      <c r="AX114" s="91">
        <f>'Models Data'!AX114-'Models Data Old'!AX114</f>
        <v>1011.7595596579026</v>
      </c>
      <c r="AY114" s="91">
        <f>'Models Data'!AY114-'Models Data Old'!AY114</f>
        <v>1090.8144498946831</v>
      </c>
      <c r="AZ114" s="91">
        <f>'Models Data'!AZ114-'Models Data Old'!AZ114</f>
        <v>1171.6053662320282</v>
      </c>
      <c r="BA114" s="91">
        <f>'Models Data'!BA114-'Models Data Old'!BA114</f>
        <v>1257.6554559932088</v>
      </c>
      <c r="BB114" s="91">
        <f>'Models Data'!BB114-'Models Data Old'!BB114</f>
        <v>1335.0150990831589</v>
      </c>
      <c r="BC114" s="91">
        <f>'Models Data'!BC114-'Models Data Old'!BC114</f>
        <v>1412.5339876572157</v>
      </c>
      <c r="BD114" s="91">
        <f>'Models Data'!BD114-'Models Data Old'!BD114</f>
        <v>1490.6051164432956</v>
      </c>
      <c r="BE114" s="91">
        <f>'Models Data'!BE114-'Models Data Old'!BE114</f>
        <v>1570.4366249866835</v>
      </c>
      <c r="BF114" s="91">
        <f>'Models Data'!BF114-'Models Data Old'!BF114</f>
        <v>1649.8586638616162</v>
      </c>
      <c r="BG114" s="91">
        <f>'Models Data'!BG114-'Models Data Old'!BG114</f>
        <v>1727.7356400466033</v>
      </c>
      <c r="BH114" s="91">
        <f>'Models Data'!BH114-'Models Data Old'!BH114</f>
        <v>1819.6602613236519</v>
      </c>
      <c r="BI114" s="91">
        <f>'Models Data'!BI114-'Models Data Old'!BI114</f>
        <v>1912.7770034663763</v>
      </c>
      <c r="BJ114" s="91">
        <f>'Models Data'!BJ114-'Models Data Old'!BJ114</f>
        <v>2003.9444292028929</v>
      </c>
      <c r="BK114" s="91">
        <f>'Models Data'!BK114-'Models Data Old'!BK114</f>
        <v>2066.9178466554331</v>
      </c>
    </row>
    <row r="115" spans="1:63" ht="12.75" customHeight="1" x14ac:dyDescent="0.2">
      <c r="A115" s="96"/>
      <c r="B115" s="98" t="s">
        <v>52</v>
      </c>
      <c r="G115" s="91">
        <f>'Models Data'!G115-'Models Data Old'!G115</f>
        <v>0</v>
      </c>
      <c r="H115" s="91">
        <f>'Models Data'!H115-'Models Data Old'!H115</f>
        <v>0</v>
      </c>
      <c r="I115" s="91">
        <f>'Models Data'!I115-'Models Data Old'!I115</f>
        <v>0</v>
      </c>
      <c r="J115" s="91">
        <f>'Models Data'!J115-'Models Data Old'!J115</f>
        <v>0</v>
      </c>
      <c r="K115" s="91">
        <f>'Models Data'!K115-'Models Data Old'!K115</f>
        <v>0</v>
      </c>
      <c r="L115" s="91">
        <f>'Models Data'!L115-'Models Data Old'!L115</f>
        <v>0</v>
      </c>
      <c r="M115" s="91">
        <f>'Models Data'!M115-'Models Data Old'!M115</f>
        <v>0</v>
      </c>
      <c r="N115" s="91">
        <f>'Models Data'!N115-'Models Data Old'!N115</f>
        <v>0</v>
      </c>
      <c r="O115" s="91">
        <f>'Models Data'!O115-'Models Data Old'!O115</f>
        <v>0</v>
      </c>
      <c r="P115" s="91">
        <f>'Models Data'!P115-'Models Data Old'!P115</f>
        <v>0</v>
      </c>
      <c r="Q115" s="91">
        <f>'Models Data'!Q115-'Models Data Old'!Q115</f>
        <v>0</v>
      </c>
      <c r="R115" s="91">
        <f>'Models Data'!R115-'Models Data Old'!R115</f>
        <v>0</v>
      </c>
      <c r="S115" s="91">
        <f>'Models Data'!S115-'Models Data Old'!S115</f>
        <v>0</v>
      </c>
      <c r="T115" s="91">
        <f>'Models Data'!T115-'Models Data Old'!T115</f>
        <v>0</v>
      </c>
      <c r="U115" s="91">
        <f>'Models Data'!U115-'Models Data Old'!U115</f>
        <v>0</v>
      </c>
      <c r="V115" s="91">
        <f>'Models Data'!V115-'Models Data Old'!V115</f>
        <v>0</v>
      </c>
      <c r="W115" s="91">
        <f>'Models Data'!W115-'Models Data Old'!W115</f>
        <v>0</v>
      </c>
      <c r="X115" s="91">
        <f>'Models Data'!X115-'Models Data Old'!X115</f>
        <v>0</v>
      </c>
      <c r="Y115" s="91">
        <f>'Models Data'!Y115-'Models Data Old'!Y115</f>
        <v>0</v>
      </c>
      <c r="Z115" s="91">
        <f>'Models Data'!Z115-'Models Data Old'!Z115</f>
        <v>0</v>
      </c>
      <c r="AA115" s="91">
        <f>'Models Data'!AA115-'Models Data Old'!AA115</f>
        <v>0</v>
      </c>
      <c r="AB115" s="91">
        <f>'Models Data'!AB115-'Models Data Old'!AB115</f>
        <v>0</v>
      </c>
      <c r="AC115" s="91">
        <f>'Models Data'!AC115-'Models Data Old'!AC115</f>
        <v>0</v>
      </c>
      <c r="AD115" s="91">
        <f>'Models Data'!AD115-'Models Data Old'!AD115</f>
        <v>0</v>
      </c>
      <c r="AE115" s="91">
        <f>'Models Data'!AE115-'Models Data Old'!AE115</f>
        <v>0</v>
      </c>
      <c r="AF115" s="91">
        <f>'Models Data'!AF115-'Models Data Old'!AF115</f>
        <v>0</v>
      </c>
      <c r="AG115" s="91">
        <f>'Models Data'!AG115-'Models Data Old'!AG115</f>
        <v>0</v>
      </c>
      <c r="AH115" s="91">
        <f>'Models Data'!AH115-'Models Data Old'!AH115</f>
        <v>0</v>
      </c>
      <c r="AI115" s="91">
        <f>'Models Data'!AI115-'Models Data Old'!AI115</f>
        <v>0</v>
      </c>
      <c r="AJ115" s="91">
        <f>'Models Data'!AJ115-'Models Data Old'!AJ115</f>
        <v>0</v>
      </c>
      <c r="AK115" s="91">
        <f>'Models Data'!AK115-'Models Data Old'!AK115</f>
        <v>0</v>
      </c>
      <c r="AL115" s="91">
        <f>'Models Data'!AL115-'Models Data Old'!AL115</f>
        <v>0</v>
      </c>
      <c r="AM115" s="91">
        <f>'Models Data'!AM115-'Models Data Old'!AM115</f>
        <v>0</v>
      </c>
      <c r="AN115" s="91">
        <f>'Models Data'!AN115-'Models Data Old'!AN115</f>
        <v>0</v>
      </c>
      <c r="AO115" s="91">
        <f>'Models Data'!AO115-'Models Data Old'!AO115</f>
        <v>121.52657574869318</v>
      </c>
      <c r="AP115" s="91">
        <f>'Models Data'!AP115-'Models Data Old'!AP115</f>
        <v>223.79179369088342</v>
      </c>
      <c r="AQ115" s="91">
        <f>'Models Data'!AQ115-'Models Data Old'!AQ115</f>
        <v>321.06505834481959</v>
      </c>
      <c r="AR115" s="91">
        <f>'Models Data'!AR115-'Models Data Old'!AR115</f>
        <v>411.84357076011247</v>
      </c>
      <c r="AS115" s="91">
        <f>'Models Data'!AS115-'Models Data Old'!AS115</f>
        <v>499.63630841730765</v>
      </c>
      <c r="AT115" s="91">
        <f>'Models Data'!AT115-'Models Data Old'!AT115</f>
        <v>581.64278490872539</v>
      </c>
      <c r="AU115" s="91">
        <f>'Models Data'!AU115-'Models Data Old'!AU115</f>
        <v>660.55953298998338</v>
      </c>
      <c r="AV115" s="91">
        <f>'Models Data'!AV115-'Models Data Old'!AV115</f>
        <v>734.94447294909332</v>
      </c>
      <c r="AW115" s="91">
        <f>'Models Data'!AW115-'Models Data Old'!AW115</f>
        <v>806.68518431194298</v>
      </c>
      <c r="AX115" s="91">
        <f>'Models Data'!AX115-'Models Data Old'!AX115</f>
        <v>880.19953138458914</v>
      </c>
      <c r="AY115" s="91">
        <f>'Models Data'!AY115-'Models Data Old'!AY115</f>
        <v>956.80889242938338</v>
      </c>
      <c r="AZ115" s="91">
        <f>'Models Data'!AZ115-'Models Data Old'!AZ115</f>
        <v>1035.3319674537152</v>
      </c>
      <c r="BA115" s="91">
        <f>'Models Data'!BA115-'Models Data Old'!BA115</f>
        <v>1118.4275385381334</v>
      </c>
      <c r="BB115" s="91">
        <f>'Models Data'!BB115-'Models Data Old'!BB115</f>
        <v>1187.8989982997264</v>
      </c>
      <c r="BC115" s="91">
        <f>'Models Data'!BC115-'Models Data Old'!BC115</f>
        <v>1257.5412170685695</v>
      </c>
      <c r="BD115" s="91">
        <f>'Models Data'!BD115-'Models Data Old'!BD115</f>
        <v>1335.5845634169227</v>
      </c>
      <c r="BE115" s="91">
        <f>'Models Data'!BE115-'Models Data Old'!BE115</f>
        <v>1414.0376092723654</v>
      </c>
      <c r="BF115" s="91">
        <f>'Models Data'!BF115-'Models Data Old'!BF115</f>
        <v>1489.9563603406486</v>
      </c>
      <c r="BG115" s="91">
        <f>'Models Data'!BG115-'Models Data Old'!BG115</f>
        <v>1567.2277694972854</v>
      </c>
      <c r="BH115" s="91">
        <f>'Models Data'!BH115-'Models Data Old'!BH115</f>
        <v>1647.4585337228154</v>
      </c>
      <c r="BI115" s="91">
        <f>'Models Data'!BI115-'Models Data Old'!BI115</f>
        <v>1729.7981927528463</v>
      </c>
      <c r="BJ115" s="91">
        <f>'Models Data'!BJ115-'Models Data Old'!BJ115</f>
        <v>1811.2911259664106</v>
      </c>
      <c r="BK115" s="91">
        <f>'Models Data'!BK115-'Models Data Old'!BK115</f>
        <v>1893.4363005934201</v>
      </c>
    </row>
    <row r="116" spans="1:63" ht="12.75" customHeight="1" x14ac:dyDescent="0.2">
      <c r="A116" s="96"/>
      <c r="B116" s="98" t="s">
        <v>53</v>
      </c>
      <c r="G116" s="91">
        <f>'Models Data'!G116-'Models Data Old'!G116</f>
        <v>0</v>
      </c>
      <c r="H116" s="91">
        <f>'Models Data'!H116-'Models Data Old'!H116</f>
        <v>0</v>
      </c>
      <c r="I116" s="91">
        <f>'Models Data'!I116-'Models Data Old'!I116</f>
        <v>0</v>
      </c>
      <c r="J116" s="91">
        <f>'Models Data'!J116-'Models Data Old'!J116</f>
        <v>0</v>
      </c>
      <c r="K116" s="91">
        <f>'Models Data'!K116-'Models Data Old'!K116</f>
        <v>0</v>
      </c>
      <c r="L116" s="91">
        <f>'Models Data'!L116-'Models Data Old'!L116</f>
        <v>0</v>
      </c>
      <c r="M116" s="91">
        <f>'Models Data'!M116-'Models Data Old'!M116</f>
        <v>0</v>
      </c>
      <c r="N116" s="91">
        <f>'Models Data'!N116-'Models Data Old'!N116</f>
        <v>0</v>
      </c>
      <c r="O116" s="91">
        <f>'Models Data'!O116-'Models Data Old'!O116</f>
        <v>0</v>
      </c>
      <c r="P116" s="91">
        <f>'Models Data'!P116-'Models Data Old'!P116</f>
        <v>0</v>
      </c>
      <c r="Q116" s="91">
        <f>'Models Data'!Q116-'Models Data Old'!Q116</f>
        <v>0</v>
      </c>
      <c r="R116" s="91">
        <f>'Models Data'!R116-'Models Data Old'!R116</f>
        <v>0</v>
      </c>
      <c r="S116" s="91">
        <f>'Models Data'!S116-'Models Data Old'!S116</f>
        <v>0</v>
      </c>
      <c r="T116" s="91">
        <f>'Models Data'!T116-'Models Data Old'!T116</f>
        <v>0</v>
      </c>
      <c r="U116" s="91">
        <f>'Models Data'!U116-'Models Data Old'!U116</f>
        <v>0</v>
      </c>
      <c r="V116" s="91">
        <f>'Models Data'!V116-'Models Data Old'!V116</f>
        <v>0</v>
      </c>
      <c r="W116" s="91">
        <f>'Models Data'!W116-'Models Data Old'!W116</f>
        <v>0</v>
      </c>
      <c r="X116" s="91">
        <f>'Models Data'!X116-'Models Data Old'!X116</f>
        <v>0</v>
      </c>
      <c r="Y116" s="91">
        <f>'Models Data'!Y116-'Models Data Old'!Y116</f>
        <v>0</v>
      </c>
      <c r="Z116" s="91">
        <f>'Models Data'!Z116-'Models Data Old'!Z116</f>
        <v>0</v>
      </c>
      <c r="AA116" s="91">
        <f>'Models Data'!AA116-'Models Data Old'!AA116</f>
        <v>0</v>
      </c>
      <c r="AB116" s="91">
        <f>'Models Data'!AB116-'Models Data Old'!AB116</f>
        <v>0</v>
      </c>
      <c r="AC116" s="91">
        <f>'Models Data'!AC116-'Models Data Old'!AC116</f>
        <v>0</v>
      </c>
      <c r="AD116" s="91">
        <f>'Models Data'!AD116-'Models Data Old'!AD116</f>
        <v>0</v>
      </c>
      <c r="AE116" s="91">
        <f>'Models Data'!AE116-'Models Data Old'!AE116</f>
        <v>0</v>
      </c>
      <c r="AF116" s="91">
        <f>'Models Data'!AF116-'Models Data Old'!AF116</f>
        <v>0</v>
      </c>
      <c r="AG116" s="91">
        <f>'Models Data'!AG116-'Models Data Old'!AG116</f>
        <v>0</v>
      </c>
      <c r="AH116" s="91">
        <f>'Models Data'!AH116-'Models Data Old'!AH116</f>
        <v>0</v>
      </c>
      <c r="AI116" s="91">
        <f>'Models Data'!AI116-'Models Data Old'!AI116</f>
        <v>0</v>
      </c>
      <c r="AJ116" s="91">
        <f>'Models Data'!AJ116-'Models Data Old'!AJ116</f>
        <v>0</v>
      </c>
      <c r="AK116" s="91">
        <f>'Models Data'!AK116-'Models Data Old'!AK116</f>
        <v>0</v>
      </c>
      <c r="AL116" s="91">
        <f>'Models Data'!AL116-'Models Data Old'!AL116</f>
        <v>0</v>
      </c>
      <c r="AM116" s="91">
        <f>'Models Data'!AM116-'Models Data Old'!AM116</f>
        <v>0</v>
      </c>
      <c r="AN116" s="91">
        <f>'Models Data'!AN116-'Models Data Old'!AN116</f>
        <v>0</v>
      </c>
      <c r="AO116" s="91">
        <f>'Models Data'!AO116-'Models Data Old'!AO116</f>
        <v>40.832288398400578</v>
      </c>
      <c r="AP116" s="91">
        <f>'Models Data'!AP116-'Models Data Old'!AP116</f>
        <v>56.361516618299106</v>
      </c>
      <c r="AQ116" s="91">
        <f>'Models Data'!AQ116-'Models Data Old'!AQ116</f>
        <v>72.324351279801363</v>
      </c>
      <c r="AR116" s="91">
        <f>'Models Data'!AR116-'Models Data Old'!AR116</f>
        <v>89.123307612198573</v>
      </c>
      <c r="AS116" s="91">
        <f>'Models Data'!AS116-'Models Data Old'!AS116</f>
        <v>105.91049022980292</v>
      </c>
      <c r="AT116" s="91">
        <f>'Models Data'!AT116-'Models Data Old'!AT116</f>
        <v>123.64137852239969</v>
      </c>
      <c r="AU116" s="91">
        <f>'Models Data'!AU116-'Models Data Old'!AU116</f>
        <v>140.89159684140236</v>
      </c>
      <c r="AV116" s="91">
        <f>'Models Data'!AV116-'Models Data Old'!AV116</f>
        <v>156.04080388139857</v>
      </c>
      <c r="AW116" s="91">
        <f>'Models Data'!AW116-'Models Data Old'!AW116</f>
        <v>170.22622771079818</v>
      </c>
      <c r="AX116" s="91">
        <f>'Models Data'!AX116-'Models Data Old'!AX116</f>
        <v>185.86036801039791</v>
      </c>
      <c r="AY116" s="91">
        <f>'Models Data'!AY116-'Models Data Old'!AY116</f>
        <v>202.02443522909857</v>
      </c>
      <c r="AZ116" s="91">
        <f>'Models Data'!AZ116-'Models Data Old'!AZ116</f>
        <v>216.1721837496375</v>
      </c>
      <c r="BA116" s="91">
        <f>'Models Data'!BA116-'Models Data Old'!BA116</f>
        <v>230.55756472253165</v>
      </c>
      <c r="BB116" s="91">
        <f>'Models Data'!BB116-'Models Data Old'!BB116</f>
        <v>244.84974859436511</v>
      </c>
      <c r="BC116" s="91">
        <f>'Models Data'!BC116-'Models Data Old'!BC116</f>
        <v>259.98356406652078</v>
      </c>
      <c r="BD116" s="91">
        <f>'Models Data'!BD116-'Models Data Old'!BD116</f>
        <v>273.96959059438882</v>
      </c>
      <c r="BE116" s="91">
        <f>'Models Data'!BE116-'Models Data Old'!BE116</f>
        <v>288.37469712314623</v>
      </c>
      <c r="BF116" s="91">
        <f>'Models Data'!BF116-'Models Data Old'!BF116</f>
        <v>304.53663968682463</v>
      </c>
      <c r="BG116" s="91">
        <f>'Models Data'!BG116-'Models Data Old'!BG116</f>
        <v>320.8496209147936</v>
      </c>
      <c r="BH116" s="91">
        <f>'Models Data'!BH116-'Models Data Old'!BH116</f>
        <v>337.36486386130696</v>
      </c>
      <c r="BI116" s="91">
        <f>'Models Data'!BI116-'Models Data Old'!BI116</f>
        <v>353.94141453492762</v>
      </c>
      <c r="BJ116" s="91">
        <f>'Models Data'!BJ116-'Models Data Old'!BJ116</f>
        <v>370.66938826417822</v>
      </c>
      <c r="BK116" s="91">
        <f>'Models Data'!BK116-'Models Data Old'!BK116</f>
        <v>387.80089975866781</v>
      </c>
    </row>
    <row r="117" spans="1:63" ht="12.75" customHeight="1" x14ac:dyDescent="0.2">
      <c r="A117" s="96"/>
      <c r="B117" s="98" t="s">
        <v>54</v>
      </c>
      <c r="G117" s="91">
        <f>'Models Data'!G117-'Models Data Old'!G117</f>
        <v>0</v>
      </c>
      <c r="H117" s="91">
        <f>'Models Data'!H117-'Models Data Old'!H117</f>
        <v>0</v>
      </c>
      <c r="I117" s="91">
        <f>'Models Data'!I117-'Models Data Old'!I117</f>
        <v>0</v>
      </c>
      <c r="J117" s="91">
        <f>'Models Data'!J117-'Models Data Old'!J117</f>
        <v>0</v>
      </c>
      <c r="K117" s="91">
        <f>'Models Data'!K117-'Models Data Old'!K117</f>
        <v>0</v>
      </c>
      <c r="L117" s="91">
        <f>'Models Data'!L117-'Models Data Old'!L117</f>
        <v>0</v>
      </c>
      <c r="M117" s="91">
        <f>'Models Data'!M117-'Models Data Old'!M117</f>
        <v>0</v>
      </c>
      <c r="N117" s="91">
        <f>'Models Data'!N117-'Models Data Old'!N117</f>
        <v>0</v>
      </c>
      <c r="O117" s="91">
        <f>'Models Data'!O117-'Models Data Old'!O117</f>
        <v>0</v>
      </c>
      <c r="P117" s="91">
        <f>'Models Data'!P117-'Models Data Old'!P117</f>
        <v>0</v>
      </c>
      <c r="Q117" s="91">
        <f>'Models Data'!Q117-'Models Data Old'!Q117</f>
        <v>0</v>
      </c>
      <c r="R117" s="91">
        <f>'Models Data'!R117-'Models Data Old'!R117</f>
        <v>0</v>
      </c>
      <c r="S117" s="91">
        <f>'Models Data'!S117-'Models Data Old'!S117</f>
        <v>0</v>
      </c>
      <c r="T117" s="91">
        <f>'Models Data'!T117-'Models Data Old'!T117</f>
        <v>0</v>
      </c>
      <c r="U117" s="91">
        <f>'Models Data'!U117-'Models Data Old'!U117</f>
        <v>0</v>
      </c>
      <c r="V117" s="91">
        <f>'Models Data'!V117-'Models Data Old'!V117</f>
        <v>0</v>
      </c>
      <c r="W117" s="91">
        <f>'Models Data'!W117-'Models Data Old'!W117</f>
        <v>0</v>
      </c>
      <c r="X117" s="91">
        <f>'Models Data'!X117-'Models Data Old'!X117</f>
        <v>0</v>
      </c>
      <c r="Y117" s="91">
        <f>'Models Data'!Y117-'Models Data Old'!Y117</f>
        <v>0</v>
      </c>
      <c r="Z117" s="91">
        <f>'Models Data'!Z117-'Models Data Old'!Z117</f>
        <v>0</v>
      </c>
      <c r="AA117" s="91">
        <f>'Models Data'!AA117-'Models Data Old'!AA117</f>
        <v>0</v>
      </c>
      <c r="AB117" s="91">
        <f>'Models Data'!AB117-'Models Data Old'!AB117</f>
        <v>0</v>
      </c>
      <c r="AC117" s="91">
        <f>'Models Data'!AC117-'Models Data Old'!AC117</f>
        <v>0</v>
      </c>
      <c r="AD117" s="91">
        <f>'Models Data'!AD117-'Models Data Old'!AD117</f>
        <v>0</v>
      </c>
      <c r="AE117" s="91">
        <f>'Models Data'!AE117-'Models Data Old'!AE117</f>
        <v>0</v>
      </c>
      <c r="AF117" s="91">
        <f>'Models Data'!AF117-'Models Data Old'!AF117</f>
        <v>0</v>
      </c>
      <c r="AG117" s="91">
        <f>'Models Data'!AG117-'Models Data Old'!AG117</f>
        <v>0</v>
      </c>
      <c r="AH117" s="91">
        <f>'Models Data'!AH117-'Models Data Old'!AH117</f>
        <v>0</v>
      </c>
      <c r="AI117" s="91">
        <f>'Models Data'!AI117-'Models Data Old'!AI117</f>
        <v>0</v>
      </c>
      <c r="AJ117" s="91">
        <f>'Models Data'!AJ117-'Models Data Old'!AJ117</f>
        <v>0</v>
      </c>
      <c r="AK117" s="91">
        <f>'Models Data'!AK117-'Models Data Old'!AK117</f>
        <v>0</v>
      </c>
      <c r="AL117" s="91">
        <f>'Models Data'!AL117-'Models Data Old'!AL117</f>
        <v>0</v>
      </c>
      <c r="AM117" s="91">
        <f>'Models Data'!AM117-'Models Data Old'!AM117</f>
        <v>0</v>
      </c>
      <c r="AN117" s="91">
        <f>'Models Data'!AN117-'Models Data Old'!AN117</f>
        <v>0</v>
      </c>
      <c r="AO117" s="91">
        <f>'Models Data'!AO117-'Models Data Old'!AO117</f>
        <v>86.445147833698229</v>
      </c>
      <c r="AP117" s="91">
        <f>'Models Data'!AP117-'Models Data Old'!AP117</f>
        <v>175.77980106509449</v>
      </c>
      <c r="AQ117" s="91">
        <f>'Models Data'!AQ117-'Models Data Old'!AQ117</f>
        <v>266.4122036490005</v>
      </c>
      <c r="AR117" s="91">
        <f>'Models Data'!AR117-'Models Data Old'!AR117</f>
        <v>351.12804738180148</v>
      </c>
      <c r="AS117" s="91">
        <f>'Models Data'!AS117-'Models Data Old'!AS117</f>
        <v>424.2120770774975</v>
      </c>
      <c r="AT117" s="91">
        <f>'Models Data'!AT117-'Models Data Old'!AT117</f>
        <v>486.881996252617</v>
      </c>
      <c r="AU117" s="91">
        <f>'Models Data'!AU117-'Models Data Old'!AU117</f>
        <v>542.94384091470579</v>
      </c>
      <c r="AV117" s="91">
        <f>'Models Data'!AV117-'Models Data Old'!AV117</f>
        <v>593.54253805919302</v>
      </c>
      <c r="AW117" s="91">
        <f>'Models Data'!AW117-'Models Data Old'!AW117</f>
        <v>644.22882591429334</v>
      </c>
      <c r="AX117" s="91">
        <f>'Models Data'!AX117-'Models Data Old'!AX117</f>
        <v>693.10527177691301</v>
      </c>
      <c r="AY117" s="91">
        <f>'Models Data'!AY117-'Models Data Old'!AY117</f>
        <v>739.99792947591277</v>
      </c>
      <c r="AZ117" s="91">
        <f>'Models Data'!AZ117-'Models Data Old'!AZ117</f>
        <v>787.21529795819242</v>
      </c>
      <c r="BA117" s="91">
        <f>'Models Data'!BA117-'Models Data Old'!BA117</f>
        <v>838.45881382467769</v>
      </c>
      <c r="BB117" s="91">
        <f>'Models Data'!BB117-'Models Data Old'!BB117</f>
        <v>881.97759592976126</v>
      </c>
      <c r="BC117" s="91">
        <f>'Models Data'!BC117-'Models Data Old'!BC117</f>
        <v>923.3403005046016</v>
      </c>
      <c r="BD117" s="91">
        <f>'Models Data'!BD117-'Models Data Old'!BD117</f>
        <v>966.8348456588742</v>
      </c>
      <c r="BE117" s="91">
        <f>'Models Data'!BE117-'Models Data Old'!BE117</f>
        <v>1010.0067919677758</v>
      </c>
      <c r="BF117" s="91">
        <f>'Models Data'!BF117-'Models Data Old'!BF117</f>
        <v>1055.7756113398937</v>
      </c>
      <c r="BG117" s="91">
        <f>'Models Data'!BG117-'Models Data Old'!BG117</f>
        <v>1101.1929534046049</v>
      </c>
      <c r="BH117" s="91">
        <f>'Models Data'!BH117-'Models Data Old'!BH117</f>
        <v>1149.3191235399072</v>
      </c>
      <c r="BI117" s="91">
        <f>'Models Data'!BI117-'Models Data Old'!BI117</f>
        <v>1197.6198738614244</v>
      </c>
      <c r="BJ117" s="91">
        <f>'Models Data'!BJ117-'Models Data Old'!BJ117</f>
        <v>1245.7138501940417</v>
      </c>
      <c r="BK117" s="91">
        <f>'Models Data'!BK117-'Models Data Old'!BK117</f>
        <v>1293.652034731309</v>
      </c>
    </row>
    <row r="118" spans="1:63" ht="12.75" customHeight="1" x14ac:dyDescent="0.2">
      <c r="A118" s="96"/>
      <c r="B118" s="98" t="s">
        <v>55</v>
      </c>
      <c r="G118" s="91">
        <f>'Models Data'!G118-'Models Data Old'!G118</f>
        <v>0</v>
      </c>
      <c r="H118" s="91">
        <f>'Models Data'!H118-'Models Data Old'!H118</f>
        <v>0</v>
      </c>
      <c r="I118" s="91">
        <f>'Models Data'!I118-'Models Data Old'!I118</f>
        <v>0</v>
      </c>
      <c r="J118" s="91">
        <f>'Models Data'!J118-'Models Data Old'!J118</f>
        <v>0</v>
      </c>
      <c r="K118" s="91">
        <f>'Models Data'!K118-'Models Data Old'!K118</f>
        <v>0</v>
      </c>
      <c r="L118" s="91">
        <f>'Models Data'!L118-'Models Data Old'!L118</f>
        <v>0</v>
      </c>
      <c r="M118" s="91">
        <f>'Models Data'!M118-'Models Data Old'!M118</f>
        <v>0</v>
      </c>
      <c r="N118" s="91">
        <f>'Models Data'!N118-'Models Data Old'!N118</f>
        <v>0</v>
      </c>
      <c r="O118" s="91">
        <f>'Models Data'!O118-'Models Data Old'!O118</f>
        <v>0</v>
      </c>
      <c r="P118" s="91">
        <f>'Models Data'!P118-'Models Data Old'!P118</f>
        <v>0</v>
      </c>
      <c r="Q118" s="91">
        <f>'Models Data'!Q118-'Models Data Old'!Q118</f>
        <v>0</v>
      </c>
      <c r="R118" s="91">
        <f>'Models Data'!R118-'Models Data Old'!R118</f>
        <v>0</v>
      </c>
      <c r="S118" s="91">
        <f>'Models Data'!S118-'Models Data Old'!S118</f>
        <v>0</v>
      </c>
      <c r="T118" s="91">
        <f>'Models Data'!T118-'Models Data Old'!T118</f>
        <v>0</v>
      </c>
      <c r="U118" s="91">
        <f>'Models Data'!U118-'Models Data Old'!U118</f>
        <v>0</v>
      </c>
      <c r="V118" s="91">
        <f>'Models Data'!V118-'Models Data Old'!V118</f>
        <v>0</v>
      </c>
      <c r="W118" s="91">
        <f>'Models Data'!W118-'Models Data Old'!W118</f>
        <v>0</v>
      </c>
      <c r="X118" s="91">
        <f>'Models Data'!X118-'Models Data Old'!X118</f>
        <v>0</v>
      </c>
      <c r="Y118" s="91">
        <f>'Models Data'!Y118-'Models Data Old'!Y118</f>
        <v>0</v>
      </c>
      <c r="Z118" s="91">
        <f>'Models Data'!Z118-'Models Data Old'!Z118</f>
        <v>0</v>
      </c>
      <c r="AA118" s="91">
        <f>'Models Data'!AA118-'Models Data Old'!AA118</f>
        <v>0</v>
      </c>
      <c r="AB118" s="91">
        <f>'Models Data'!AB118-'Models Data Old'!AB118</f>
        <v>0</v>
      </c>
      <c r="AC118" s="91">
        <f>'Models Data'!AC118-'Models Data Old'!AC118</f>
        <v>0</v>
      </c>
      <c r="AD118" s="91">
        <f>'Models Data'!AD118-'Models Data Old'!AD118</f>
        <v>0</v>
      </c>
      <c r="AE118" s="91">
        <f>'Models Data'!AE118-'Models Data Old'!AE118</f>
        <v>0</v>
      </c>
      <c r="AF118" s="91">
        <f>'Models Data'!AF118-'Models Data Old'!AF118</f>
        <v>0</v>
      </c>
      <c r="AG118" s="91">
        <f>'Models Data'!AG118-'Models Data Old'!AG118</f>
        <v>0</v>
      </c>
      <c r="AH118" s="91">
        <f>'Models Data'!AH118-'Models Data Old'!AH118</f>
        <v>0</v>
      </c>
      <c r="AI118" s="91">
        <f>'Models Data'!AI118-'Models Data Old'!AI118</f>
        <v>0</v>
      </c>
      <c r="AJ118" s="91">
        <f>'Models Data'!AJ118-'Models Data Old'!AJ118</f>
        <v>0</v>
      </c>
      <c r="AK118" s="91">
        <f>'Models Data'!AK118-'Models Data Old'!AK118</f>
        <v>0</v>
      </c>
      <c r="AL118" s="91">
        <f>'Models Data'!AL118-'Models Data Old'!AL118</f>
        <v>0</v>
      </c>
      <c r="AM118" s="91">
        <f>'Models Data'!AM118-'Models Data Old'!AM118</f>
        <v>0</v>
      </c>
      <c r="AN118" s="91">
        <f>'Models Data'!AN118-'Models Data Old'!AN118</f>
        <v>0</v>
      </c>
      <c r="AO118" s="91">
        <f>'Models Data'!AO118-'Models Data Old'!AO118</f>
        <v>61.641327265605696</v>
      </c>
      <c r="AP118" s="91">
        <f>'Models Data'!AP118-'Models Data Old'!AP118</f>
        <v>112.34735484809221</v>
      </c>
      <c r="AQ118" s="91">
        <f>'Models Data'!AQ118-'Models Data Old'!AQ118</f>
        <v>163.17535505760111</v>
      </c>
      <c r="AR118" s="91">
        <f>'Models Data'!AR118-'Models Data Old'!AR118</f>
        <v>218.08957048899947</v>
      </c>
      <c r="AS118" s="91">
        <f>'Models Data'!AS118-'Models Data Old'!AS118</f>
        <v>269.17944557868486</v>
      </c>
      <c r="AT118" s="91">
        <f>'Models Data'!AT118-'Models Data Old'!AT118</f>
        <v>313.22281391780689</v>
      </c>
      <c r="AU118" s="91">
        <f>'Models Data'!AU118-'Models Data Old'!AU118</f>
        <v>353.58223544799375</v>
      </c>
      <c r="AV118" s="91">
        <f>'Models Data'!AV118-'Models Data Old'!AV118</f>
        <v>392.56734970819571</v>
      </c>
      <c r="AW118" s="91">
        <f>'Models Data'!AW118-'Models Data Old'!AW118</f>
        <v>432.7107520053205</v>
      </c>
      <c r="AX118" s="91">
        <f>'Models Data'!AX118-'Models Data Old'!AX118</f>
        <v>475.54897171948596</v>
      </c>
      <c r="AY118" s="91">
        <f>'Models Data'!AY118-'Models Data Old'!AY118</f>
        <v>518.09643856119919</v>
      </c>
      <c r="AZ118" s="91">
        <f>'Models Data'!AZ118-'Models Data Old'!AZ118</f>
        <v>558.73176998350073</v>
      </c>
      <c r="BA118" s="91">
        <f>'Models Data'!BA118-'Models Data Old'!BA118</f>
        <v>587.53722751860232</v>
      </c>
      <c r="BB118" s="91">
        <f>'Models Data'!BB118-'Models Data Old'!BB118</f>
        <v>612.61662212111878</v>
      </c>
      <c r="BC118" s="91">
        <f>'Models Data'!BC118-'Models Data Old'!BC118</f>
        <v>651.00133747570908</v>
      </c>
      <c r="BD118" s="91">
        <f>'Models Data'!BD118-'Models Data Old'!BD118</f>
        <v>690.49397362722766</v>
      </c>
      <c r="BE118" s="91">
        <f>'Models Data'!BE118-'Models Data Old'!BE118</f>
        <v>728.90699588560574</v>
      </c>
      <c r="BF118" s="91">
        <f>'Models Data'!BF118-'Models Data Old'!BF118</f>
        <v>769.84328446324344</v>
      </c>
      <c r="BG118" s="91">
        <f>'Models Data'!BG118-'Models Data Old'!BG118</f>
        <v>800.61983253345625</v>
      </c>
      <c r="BH118" s="91">
        <f>'Models Data'!BH118-'Models Data Old'!BH118</f>
        <v>830.28624203581467</v>
      </c>
      <c r="BI118" s="91">
        <f>'Models Data'!BI118-'Models Data Old'!BI118</f>
        <v>868.86154321469121</v>
      </c>
      <c r="BJ118" s="91">
        <f>'Models Data'!BJ118-'Models Data Old'!BJ118</f>
        <v>907.3282931005715</v>
      </c>
      <c r="BK118" s="91">
        <f>'Models Data'!BK118-'Models Data Old'!BK118</f>
        <v>947.2926316496787</v>
      </c>
    </row>
    <row r="119" spans="1:63" ht="12.75" customHeight="1" x14ac:dyDescent="0.2">
      <c r="A119" s="96"/>
      <c r="B119" s="98" t="s">
        <v>59</v>
      </c>
      <c r="G119" s="91">
        <f>'Models Data'!G119-'Models Data Old'!G119</f>
        <v>0</v>
      </c>
      <c r="H119" s="91">
        <f>'Models Data'!H119-'Models Data Old'!H119</f>
        <v>0</v>
      </c>
      <c r="I119" s="91">
        <f>'Models Data'!I119-'Models Data Old'!I119</f>
        <v>0</v>
      </c>
      <c r="J119" s="91">
        <f>'Models Data'!J119-'Models Data Old'!J119</f>
        <v>0</v>
      </c>
      <c r="K119" s="91">
        <f>'Models Data'!K119-'Models Data Old'!K119</f>
        <v>0</v>
      </c>
      <c r="L119" s="91">
        <f>'Models Data'!L119-'Models Data Old'!L119</f>
        <v>0</v>
      </c>
      <c r="M119" s="91">
        <f>'Models Data'!M119-'Models Data Old'!M119</f>
        <v>0</v>
      </c>
      <c r="N119" s="91">
        <f>'Models Data'!N119-'Models Data Old'!N119</f>
        <v>0</v>
      </c>
      <c r="O119" s="91">
        <f>'Models Data'!O119-'Models Data Old'!O119</f>
        <v>0</v>
      </c>
      <c r="P119" s="91">
        <f>'Models Data'!P119-'Models Data Old'!P119</f>
        <v>0</v>
      </c>
      <c r="Q119" s="91">
        <f>'Models Data'!Q119-'Models Data Old'!Q119</f>
        <v>0</v>
      </c>
      <c r="R119" s="91">
        <f>'Models Data'!R119-'Models Data Old'!R119</f>
        <v>0</v>
      </c>
      <c r="S119" s="91">
        <f>'Models Data'!S119-'Models Data Old'!S119</f>
        <v>0</v>
      </c>
      <c r="T119" s="91">
        <f>'Models Data'!T119-'Models Data Old'!T119</f>
        <v>0</v>
      </c>
      <c r="U119" s="91">
        <f>'Models Data'!U119-'Models Data Old'!U119</f>
        <v>0</v>
      </c>
      <c r="V119" s="91">
        <f>'Models Data'!V119-'Models Data Old'!V119</f>
        <v>0</v>
      </c>
      <c r="W119" s="91">
        <f>'Models Data'!W119-'Models Data Old'!W119</f>
        <v>0</v>
      </c>
      <c r="X119" s="91">
        <f>'Models Data'!X119-'Models Data Old'!X119</f>
        <v>0</v>
      </c>
      <c r="Y119" s="91">
        <f>'Models Data'!Y119-'Models Data Old'!Y119</f>
        <v>0</v>
      </c>
      <c r="Z119" s="91">
        <f>'Models Data'!Z119-'Models Data Old'!Z119</f>
        <v>0</v>
      </c>
      <c r="AA119" s="91">
        <f>'Models Data'!AA119-'Models Data Old'!AA119</f>
        <v>0</v>
      </c>
      <c r="AB119" s="91">
        <f>'Models Data'!AB119-'Models Data Old'!AB119</f>
        <v>0</v>
      </c>
      <c r="AC119" s="91">
        <f>'Models Data'!AC119-'Models Data Old'!AC119</f>
        <v>0</v>
      </c>
      <c r="AD119" s="91">
        <f>'Models Data'!AD119-'Models Data Old'!AD119</f>
        <v>0</v>
      </c>
      <c r="AE119" s="91">
        <f>'Models Data'!AE119-'Models Data Old'!AE119</f>
        <v>0</v>
      </c>
      <c r="AF119" s="91">
        <f>'Models Data'!AF119-'Models Data Old'!AF119</f>
        <v>0</v>
      </c>
      <c r="AG119" s="91">
        <f>'Models Data'!AG119-'Models Data Old'!AG119</f>
        <v>0</v>
      </c>
      <c r="AH119" s="91">
        <f>'Models Data'!AH119-'Models Data Old'!AH119</f>
        <v>0</v>
      </c>
      <c r="AI119" s="91">
        <f>'Models Data'!AI119-'Models Data Old'!AI119</f>
        <v>0</v>
      </c>
      <c r="AJ119" s="91">
        <f>'Models Data'!AJ119-'Models Data Old'!AJ119</f>
        <v>0</v>
      </c>
      <c r="AK119" s="91">
        <f>'Models Data'!AK119-'Models Data Old'!AK119</f>
        <v>0</v>
      </c>
      <c r="AL119" s="91">
        <f>'Models Data'!AL119-'Models Data Old'!AL119</f>
        <v>0</v>
      </c>
      <c r="AM119" s="91">
        <f>'Models Data'!AM119-'Models Data Old'!AM119</f>
        <v>0</v>
      </c>
      <c r="AN119" s="91">
        <f>'Models Data'!AN119-'Models Data Old'!AN119</f>
        <v>0</v>
      </c>
      <c r="AO119" s="91">
        <f>'Models Data'!AO119-'Models Data Old'!AO119</f>
        <v>10.494912177699632</v>
      </c>
      <c r="AP119" s="91">
        <f>'Models Data'!AP119-'Models Data Old'!AP119</f>
        <v>15.996665448599629</v>
      </c>
      <c r="AQ119" s="91">
        <f>'Models Data'!AQ119-'Models Data Old'!AQ119</f>
        <v>21.206496028199751</v>
      </c>
      <c r="AR119" s="91">
        <f>'Models Data'!AR119-'Models Data Old'!AR119</f>
        <v>29.299330812699736</v>
      </c>
      <c r="AS119" s="91">
        <f>'Models Data'!AS119-'Models Data Old'!AS119</f>
        <v>38.316477575000192</v>
      </c>
      <c r="AT119" s="91">
        <f>'Models Data'!AT119-'Models Data Old'!AT119</f>
        <v>43.734339970799226</v>
      </c>
      <c r="AU119" s="91">
        <f>'Models Data'!AU119-'Models Data Old'!AU119</f>
        <v>47.55899864719953</v>
      </c>
      <c r="AV119" s="91">
        <f>'Models Data'!AV119-'Models Data Old'!AV119</f>
        <v>51.236291875499944</v>
      </c>
      <c r="AW119" s="91">
        <f>'Models Data'!AW119-'Models Data Old'!AW119</f>
        <v>56.233811940898931</v>
      </c>
      <c r="AX119" s="91">
        <f>'Models Data'!AX119-'Models Data Old'!AX119</f>
        <v>61.406538617400145</v>
      </c>
      <c r="AY119" s="91">
        <f>'Models Data'!AY119-'Models Data Old'!AY119</f>
        <v>66.453431433900391</v>
      </c>
      <c r="AZ119" s="91">
        <f>'Models Data'!AZ119-'Models Data Old'!AZ119</f>
        <v>71.740608937300124</v>
      </c>
      <c r="BA119" s="91">
        <f>'Models Data'!BA119-'Models Data Old'!BA119</f>
        <v>76.442199955700687</v>
      </c>
      <c r="BB119" s="91">
        <f>'Models Data'!BB119-'Models Data Old'!BB119</f>
        <v>80.010572871120928</v>
      </c>
      <c r="BC119" s="91">
        <f>'Models Data'!BC119-'Models Data Old'!BC119</f>
        <v>83.362898610895286</v>
      </c>
      <c r="BD119" s="91">
        <f>'Models Data'!BD119-'Models Data Old'!BD119</f>
        <v>87.223867268430354</v>
      </c>
      <c r="BE119" s="91">
        <f>'Models Data'!BE119-'Models Data Old'!BE119</f>
        <v>90.295338976089283</v>
      </c>
      <c r="BF119" s="91">
        <f>'Models Data'!BF119-'Models Data Old'!BF119</f>
        <v>93.547119424487619</v>
      </c>
      <c r="BG119" s="91">
        <f>'Models Data'!BG119-'Models Data Old'!BG119</f>
        <v>97.093646489596836</v>
      </c>
      <c r="BH119" s="91">
        <f>'Models Data'!BH119-'Models Data Old'!BH119</f>
        <v>100.09535863600411</v>
      </c>
      <c r="BI119" s="91">
        <f>'Models Data'!BI119-'Models Data Old'!BI119</f>
        <v>102.52179300379873</v>
      </c>
      <c r="BJ119" s="91">
        <f>'Models Data'!BJ119-'Models Data Old'!BJ119</f>
        <v>105.61862333703016</v>
      </c>
      <c r="BK119" s="91">
        <f>'Models Data'!BK119-'Models Data Old'!BK119</f>
        <v>107.35181020611628</v>
      </c>
    </row>
    <row r="120" spans="1:63" ht="12.75" customHeight="1" x14ac:dyDescent="0.2">
      <c r="A120" s="96"/>
      <c r="B120" s="98" t="s">
        <v>60</v>
      </c>
      <c r="C120" s="91">
        <f>'Models Data'!C120-'Models Data Old'!C120</f>
        <v>0</v>
      </c>
      <c r="D120" s="91">
        <f>'Models Data'!D120-'Models Data Old'!D120</f>
        <v>0</v>
      </c>
      <c r="E120" s="91">
        <f>'Models Data'!E120-'Models Data Old'!E120</f>
        <v>0</v>
      </c>
      <c r="F120" s="91">
        <f>'Models Data'!F120-'Models Data Old'!F120</f>
        <v>0</v>
      </c>
      <c r="G120" s="91">
        <f>'Models Data'!G120-'Models Data Old'!G120</f>
        <v>0</v>
      </c>
      <c r="H120" s="91">
        <f>'Models Data'!H120-'Models Data Old'!H120</f>
        <v>0</v>
      </c>
      <c r="I120" s="91">
        <f>'Models Data'!I120-'Models Data Old'!I120</f>
        <v>0</v>
      </c>
      <c r="J120" s="91">
        <f>'Models Data'!J120-'Models Data Old'!J120</f>
        <v>0</v>
      </c>
      <c r="K120" s="91">
        <f>'Models Data'!K120-'Models Data Old'!K120</f>
        <v>0</v>
      </c>
      <c r="L120" s="91">
        <f>'Models Data'!L120-'Models Data Old'!L120</f>
        <v>0</v>
      </c>
      <c r="M120" s="91">
        <f>'Models Data'!M120-'Models Data Old'!M120</f>
        <v>0</v>
      </c>
      <c r="N120" s="91">
        <f>'Models Data'!N120-'Models Data Old'!N120</f>
        <v>0</v>
      </c>
      <c r="O120" s="91">
        <f>'Models Data'!O120-'Models Data Old'!O120</f>
        <v>0</v>
      </c>
      <c r="P120" s="91">
        <f>'Models Data'!P120-'Models Data Old'!P120</f>
        <v>0</v>
      </c>
      <c r="Q120" s="91">
        <f>'Models Data'!Q120-'Models Data Old'!Q120</f>
        <v>0</v>
      </c>
      <c r="R120" s="91">
        <f>'Models Data'!R120-'Models Data Old'!R120</f>
        <v>0</v>
      </c>
      <c r="S120" s="91">
        <f>'Models Data'!S120-'Models Data Old'!S120</f>
        <v>0</v>
      </c>
      <c r="T120" s="91">
        <f>'Models Data'!T120-'Models Data Old'!T120</f>
        <v>0</v>
      </c>
      <c r="U120" s="91">
        <f>'Models Data'!U120-'Models Data Old'!U120</f>
        <v>0</v>
      </c>
      <c r="V120" s="91">
        <f>'Models Data'!V120-'Models Data Old'!V120</f>
        <v>0</v>
      </c>
      <c r="W120" s="91">
        <f>'Models Data'!W120-'Models Data Old'!W120</f>
        <v>0</v>
      </c>
      <c r="X120" s="91">
        <f>'Models Data'!X120-'Models Data Old'!X120</f>
        <v>0</v>
      </c>
      <c r="Y120" s="91">
        <f>'Models Data'!Y120-'Models Data Old'!Y120</f>
        <v>0</v>
      </c>
      <c r="Z120" s="91">
        <f>'Models Data'!Z120-'Models Data Old'!Z120</f>
        <v>0</v>
      </c>
      <c r="AA120" s="91">
        <f>'Models Data'!AA120-'Models Data Old'!AA120</f>
        <v>0</v>
      </c>
      <c r="AB120" s="91">
        <f>'Models Data'!AB120-'Models Data Old'!AB120</f>
        <v>0</v>
      </c>
      <c r="AC120" s="91">
        <f>'Models Data'!AC120-'Models Data Old'!AC120</f>
        <v>0</v>
      </c>
      <c r="AD120" s="91">
        <f>'Models Data'!AD120-'Models Data Old'!AD120</f>
        <v>0</v>
      </c>
      <c r="AE120" s="91">
        <f>'Models Data'!AE120-'Models Data Old'!AE120</f>
        <v>0</v>
      </c>
      <c r="AF120" s="91">
        <f>'Models Data'!AF120-'Models Data Old'!AF120</f>
        <v>0</v>
      </c>
      <c r="AG120" s="91">
        <f>'Models Data'!AG120-'Models Data Old'!AG120</f>
        <v>0</v>
      </c>
      <c r="AH120" s="91">
        <f>'Models Data'!AH120-'Models Data Old'!AH120</f>
        <v>0</v>
      </c>
      <c r="AI120" s="91">
        <f>'Models Data'!AI120-'Models Data Old'!AI120</f>
        <v>0</v>
      </c>
      <c r="AJ120" s="91">
        <f>'Models Data'!AJ120-'Models Data Old'!AJ120</f>
        <v>0</v>
      </c>
      <c r="AK120" s="91">
        <f>'Models Data'!AK120-'Models Data Old'!AK120</f>
        <v>0</v>
      </c>
      <c r="AL120" s="91">
        <f>'Models Data'!AL120-'Models Data Old'!AL120</f>
        <v>0</v>
      </c>
      <c r="AM120" s="91">
        <f>'Models Data'!AM120-'Models Data Old'!AM120</f>
        <v>0</v>
      </c>
      <c r="AN120" s="91">
        <f>'Models Data'!AN120-'Models Data Old'!AN120</f>
        <v>0</v>
      </c>
      <c r="AO120" s="91">
        <f>'Models Data'!AO120-'Models Data Old'!AO120</f>
        <v>1532.8148965323926</v>
      </c>
      <c r="AP120" s="91">
        <f>'Models Data'!AP120-'Models Data Old'!AP120</f>
        <v>2937.4624977328858</v>
      </c>
      <c r="AQ120" s="91">
        <f>'Models Data'!AQ120-'Models Data Old'!AQ120</f>
        <v>4316.1980633691855</v>
      </c>
      <c r="AR120" s="91">
        <f>'Models Data'!AR120-'Models Data Old'!AR120</f>
        <v>5749.3962247105956</v>
      </c>
      <c r="AS120" s="91">
        <f>'Models Data'!AS120-'Models Data Old'!AS120</f>
        <v>7120.3013320707032</v>
      </c>
      <c r="AT120" s="91">
        <f>'Models Data'!AT120-'Models Data Old'!AT120</f>
        <v>8378.2055235422085</v>
      </c>
      <c r="AU120" s="91">
        <f>'Models Data'!AU120-'Models Data Old'!AU120</f>
        <v>9539.2556562457758</v>
      </c>
      <c r="AV120" s="91">
        <f>'Models Data'!AV120-'Models Data Old'!AV120</f>
        <v>10618.780742661795</v>
      </c>
      <c r="AW120" s="91">
        <f>'Models Data'!AW120-'Models Data Old'!AW120</f>
        <v>11687.44801526628</v>
      </c>
      <c r="AX120" s="91">
        <f>'Models Data'!AX120-'Models Data Old'!AX120</f>
        <v>12742.493054915714</v>
      </c>
      <c r="AY120" s="91">
        <f>'Models Data'!AY120-'Models Data Old'!AY120</f>
        <v>13790.448810971458</v>
      </c>
      <c r="AZ120" s="91">
        <f>'Models Data'!AZ120-'Models Data Old'!AZ120</f>
        <v>14838.157939484016</v>
      </c>
      <c r="BA120" s="91">
        <f>'Models Data'!BA120-'Models Data Old'!BA120</f>
        <v>15945.057722652258</v>
      </c>
      <c r="BB120" s="91">
        <f>'Models Data'!BB120-'Models Data Old'!BB120</f>
        <v>16955.122833451467</v>
      </c>
      <c r="BC120" s="91">
        <f>'Models Data'!BC120-'Models Data Old'!BC120</f>
        <v>17977.715765566652</v>
      </c>
      <c r="BD120" s="91">
        <f>'Models Data'!BD120-'Models Data Old'!BD120</f>
        <v>18994.794171256668</v>
      </c>
      <c r="BE120" s="91">
        <f>'Models Data'!BE120-'Models Data Old'!BE120</f>
        <v>20018.871383068501</v>
      </c>
      <c r="BF120" s="91">
        <f>'Models Data'!BF120-'Models Data Old'!BF120</f>
        <v>21095.318493249448</v>
      </c>
      <c r="BG120" s="91">
        <f>'Models Data'!BG120-'Models Data Old'!BG120</f>
        <v>22169.636022924271</v>
      </c>
      <c r="BH120" s="91">
        <f>'Models Data'!BH120-'Models Data Old'!BH120</f>
        <v>23235.261609039066</v>
      </c>
      <c r="BI120" s="91">
        <f>'Models Data'!BI120-'Models Data Old'!BI120</f>
        <v>24307.595258124769</v>
      </c>
      <c r="BJ120" s="91">
        <f>'Models Data'!BJ120-'Models Data Old'!BJ120</f>
        <v>25390.925916517474</v>
      </c>
      <c r="BK120" s="91">
        <f>'Models Data'!BK120-'Models Data Old'!BK120</f>
        <v>26471.159886116933</v>
      </c>
    </row>
    <row r="121" spans="1:63" ht="12.75" customHeight="1" x14ac:dyDescent="0.2">
      <c r="A121" s="96"/>
    </row>
    <row r="122" spans="1:63" ht="12.75" customHeight="1" x14ac:dyDescent="0.2">
      <c r="A122" s="96"/>
    </row>
    <row r="123" spans="1:63" ht="12.75" customHeight="1" x14ac:dyDescent="0.2">
      <c r="A123" s="96"/>
    </row>
    <row r="124" spans="1:63" ht="12.75" customHeight="1" x14ac:dyDescent="0.2">
      <c r="A124" s="96"/>
    </row>
    <row r="125" spans="1:63" ht="12.75" customHeight="1" x14ac:dyDescent="0.2">
      <c r="A125" s="96"/>
    </row>
    <row r="126" spans="1:63" ht="12.75" customHeight="1" x14ac:dyDescent="0.2">
      <c r="A126" s="96"/>
    </row>
    <row r="127" spans="1:63" ht="12.75" customHeight="1" x14ac:dyDescent="0.2">
      <c r="A127" s="96"/>
    </row>
    <row r="128" spans="1:63" ht="12.75" customHeight="1" x14ac:dyDescent="0.2">
      <c r="A128" s="96"/>
    </row>
    <row r="129" spans="1:63" ht="12.75" customHeight="1" x14ac:dyDescent="0.2">
      <c r="A129" s="96"/>
    </row>
    <row r="130" spans="1:63" ht="12.75" customHeight="1" x14ac:dyDescent="0.2">
      <c r="A130" s="96"/>
    </row>
    <row r="131" spans="1:63" ht="12.75" customHeight="1" x14ac:dyDescent="0.2">
      <c r="A131" s="106" t="s">
        <v>94</v>
      </c>
    </row>
    <row r="132" spans="1:63" ht="12.75" customHeight="1" x14ac:dyDescent="0.2">
      <c r="B132" s="98" t="s">
        <v>56</v>
      </c>
      <c r="G132" s="91">
        <f>'Models Data'!G132-'Models Data Old'!G132</f>
        <v>0</v>
      </c>
      <c r="H132" s="91">
        <f>'Models Data'!H132-'Models Data Old'!H132</f>
        <v>0</v>
      </c>
      <c r="I132" s="91">
        <f>'Models Data'!I132-'Models Data Old'!I132</f>
        <v>0</v>
      </c>
      <c r="J132" s="91">
        <f>'Models Data'!J132-'Models Data Old'!J132</f>
        <v>0</v>
      </c>
      <c r="K132" s="91">
        <f>'Models Data'!K132-'Models Data Old'!K132</f>
        <v>0</v>
      </c>
      <c r="L132" s="91">
        <f>'Models Data'!L132-'Models Data Old'!L132</f>
        <v>0</v>
      </c>
      <c r="M132" s="91">
        <f>'Models Data'!M132-'Models Data Old'!M132</f>
        <v>0</v>
      </c>
      <c r="N132" s="91">
        <f>'Models Data'!N132-'Models Data Old'!N132</f>
        <v>0</v>
      </c>
      <c r="O132" s="91">
        <f>'Models Data'!O132-'Models Data Old'!O132</f>
        <v>0</v>
      </c>
      <c r="P132" s="91">
        <f>'Models Data'!P132-'Models Data Old'!P132</f>
        <v>0</v>
      </c>
      <c r="Q132" s="91">
        <f>'Models Data'!Q132-'Models Data Old'!Q132</f>
        <v>0</v>
      </c>
      <c r="R132" s="91">
        <f>'Models Data'!R132-'Models Data Old'!R132</f>
        <v>0</v>
      </c>
      <c r="S132" s="91">
        <f>'Models Data'!S132-'Models Data Old'!S132</f>
        <v>0</v>
      </c>
      <c r="T132" s="91">
        <f>'Models Data'!T132-'Models Data Old'!T132</f>
        <v>0</v>
      </c>
      <c r="U132" s="91">
        <f>'Models Data'!U132-'Models Data Old'!U132</f>
        <v>0</v>
      </c>
      <c r="V132" s="91">
        <f>'Models Data'!V132-'Models Data Old'!V132</f>
        <v>0</v>
      </c>
      <c r="W132" s="91">
        <f>'Models Data'!W132-'Models Data Old'!W132</f>
        <v>0</v>
      </c>
      <c r="X132" s="91">
        <f>'Models Data'!X132-'Models Data Old'!X132</f>
        <v>0</v>
      </c>
      <c r="Y132" s="91">
        <f>'Models Data'!Y132-'Models Data Old'!Y132</f>
        <v>0</v>
      </c>
      <c r="Z132" s="91">
        <f>'Models Data'!Z132-'Models Data Old'!Z132</f>
        <v>0</v>
      </c>
      <c r="AA132" s="91">
        <f>'Models Data'!AA132-'Models Data Old'!AA132</f>
        <v>0</v>
      </c>
      <c r="AB132" s="91">
        <f>'Models Data'!AB132-'Models Data Old'!AB132</f>
        <v>0</v>
      </c>
      <c r="AC132" s="91">
        <f>'Models Data'!AC132-'Models Data Old'!AC132</f>
        <v>0</v>
      </c>
      <c r="AD132" s="91">
        <f>'Models Data'!AD132-'Models Data Old'!AD132</f>
        <v>0</v>
      </c>
      <c r="AE132" s="91">
        <f>'Models Data'!AE132-'Models Data Old'!AE132</f>
        <v>0</v>
      </c>
      <c r="AF132" s="91">
        <f>'Models Data'!AF132-'Models Data Old'!AF132</f>
        <v>0</v>
      </c>
      <c r="AG132" s="91">
        <f>'Models Data'!AG132-'Models Data Old'!AG132</f>
        <v>0</v>
      </c>
      <c r="AH132" s="91">
        <f>'Models Data'!AH132-'Models Data Old'!AH132</f>
        <v>0</v>
      </c>
      <c r="AI132" s="91">
        <f>'Models Data'!AI132-'Models Data Old'!AI132</f>
        <v>0</v>
      </c>
      <c r="AJ132" s="91">
        <f>'Models Data'!AJ132-'Models Data Old'!AJ132</f>
        <v>0</v>
      </c>
      <c r="AK132" s="91">
        <f>'Models Data'!AK132-'Models Data Old'!AK132</f>
        <v>0</v>
      </c>
      <c r="AL132" s="91">
        <f>'Models Data'!AL132-'Models Data Old'!AL132</f>
        <v>0</v>
      </c>
      <c r="AM132" s="91">
        <f>'Models Data'!AM132-'Models Data Old'!AM132</f>
        <v>0</v>
      </c>
      <c r="AN132" s="91">
        <f>'Models Data'!AN132-'Models Data Old'!AN132</f>
        <v>0</v>
      </c>
      <c r="AO132" s="91">
        <f>'Models Data'!AO132-'Models Data Old'!AO132</f>
        <v>102.22757589313733</v>
      </c>
      <c r="AP132" s="91">
        <f>'Models Data'!AP132-'Models Data Old'!AP132</f>
        <v>151.52179475127195</v>
      </c>
      <c r="AQ132" s="91">
        <f>'Models Data'!AQ132-'Models Data Old'!AQ132</f>
        <v>212.68593364090884</v>
      </c>
      <c r="AR132" s="91">
        <f>'Models Data'!AR132-'Models Data Old'!AR132</f>
        <v>270.93616139479855</v>
      </c>
      <c r="AS132" s="91">
        <f>'Models Data'!AS132-'Models Data Old'!AS132</f>
        <v>322.39577825985907</v>
      </c>
      <c r="AT132" s="91">
        <f>'Models Data'!AT132-'Models Data Old'!AT132</f>
        <v>368.06450891271925</v>
      </c>
      <c r="AU132" s="91">
        <f>'Models Data'!AU132-'Models Data Old'!AU132</f>
        <v>407.96543728473807</v>
      </c>
      <c r="AV132" s="91">
        <f>'Models Data'!AV132-'Models Data Old'!AV132</f>
        <v>441.62159696613708</v>
      </c>
      <c r="AW132" s="91">
        <f>'Models Data'!AW132-'Models Data Old'!AW132</f>
        <v>469.27059606926923</v>
      </c>
      <c r="AX132" s="91">
        <f>'Models Data'!AX132-'Models Data Old'!AX132</f>
        <v>494.66290618984749</v>
      </c>
      <c r="AY132" s="91">
        <f>'Models Data'!AY132-'Models Data Old'!AY132</f>
        <v>521.07297503899827</v>
      </c>
      <c r="AZ132" s="91">
        <f>'Models Data'!AZ132-'Models Data Old'!AZ132</f>
        <v>549.77164297702984</v>
      </c>
      <c r="BA132" s="91">
        <f>'Models Data'!BA132-'Models Data Old'!BA132</f>
        <v>584.23943908736692</v>
      </c>
      <c r="BB132" s="91">
        <f>'Models Data'!BB132-'Models Data Old'!BB132</f>
        <v>604.81520548521257</v>
      </c>
      <c r="BC132" s="91">
        <f>'Models Data'!BC132-'Models Data Old'!BC132</f>
        <v>626.7766624540418</v>
      </c>
      <c r="BD132" s="91">
        <f>'Models Data'!BD132-'Models Data Old'!BD132</f>
        <v>651.99044920963752</v>
      </c>
      <c r="BE132" s="91">
        <f>'Models Data'!BE132-'Models Data Old'!BE132</f>
        <v>678.18872457595899</v>
      </c>
      <c r="BF132" s="91">
        <f>'Models Data'!BF132-'Models Data Old'!BF132</f>
        <v>705.10917171703659</v>
      </c>
      <c r="BG132" s="91">
        <f>'Models Data'!BG132-'Models Data Old'!BG132</f>
        <v>734.79404433262789</v>
      </c>
      <c r="BH132" s="91">
        <f>'Models Data'!BH132-'Models Data Old'!BH132</f>
        <v>764.23898600816938</v>
      </c>
      <c r="BI132" s="91">
        <f>'Models Data'!BI132-'Models Data Old'!BI132</f>
        <v>796.85335019309605</v>
      </c>
      <c r="BJ132" s="91">
        <f>'Models Data'!BJ132-'Models Data Old'!BJ132</f>
        <v>832.97813959483756</v>
      </c>
      <c r="BK132" s="91">
        <f>'Models Data'!BK132-'Models Data Old'!BK132</f>
        <v>873.07520065132121</v>
      </c>
    </row>
    <row r="133" spans="1:63" ht="12.75" customHeight="1" x14ac:dyDescent="0.2">
      <c r="A133" s="96"/>
      <c r="B133" s="98" t="s">
        <v>49</v>
      </c>
      <c r="G133" s="91">
        <f>'Models Data'!G133-'Models Data Old'!G133</f>
        <v>0</v>
      </c>
      <c r="H133" s="91">
        <f>'Models Data'!H133-'Models Data Old'!H133</f>
        <v>0</v>
      </c>
      <c r="I133" s="91">
        <f>'Models Data'!I133-'Models Data Old'!I133</f>
        <v>0</v>
      </c>
      <c r="J133" s="91">
        <f>'Models Data'!J133-'Models Data Old'!J133</f>
        <v>0</v>
      </c>
      <c r="K133" s="91">
        <f>'Models Data'!K133-'Models Data Old'!K133</f>
        <v>0</v>
      </c>
      <c r="L133" s="91">
        <f>'Models Data'!L133-'Models Data Old'!L133</f>
        <v>0</v>
      </c>
      <c r="M133" s="91">
        <f>'Models Data'!M133-'Models Data Old'!M133</f>
        <v>0</v>
      </c>
      <c r="N133" s="91">
        <f>'Models Data'!N133-'Models Data Old'!N133</f>
        <v>0</v>
      </c>
      <c r="O133" s="91">
        <f>'Models Data'!O133-'Models Data Old'!O133</f>
        <v>0</v>
      </c>
      <c r="P133" s="91">
        <f>'Models Data'!P133-'Models Data Old'!P133</f>
        <v>0</v>
      </c>
      <c r="Q133" s="91">
        <f>'Models Data'!Q133-'Models Data Old'!Q133</f>
        <v>0</v>
      </c>
      <c r="R133" s="91">
        <f>'Models Data'!R133-'Models Data Old'!R133</f>
        <v>0</v>
      </c>
      <c r="S133" s="91">
        <f>'Models Data'!S133-'Models Data Old'!S133</f>
        <v>0</v>
      </c>
      <c r="T133" s="91">
        <f>'Models Data'!T133-'Models Data Old'!T133</f>
        <v>0</v>
      </c>
      <c r="U133" s="91">
        <f>'Models Data'!U133-'Models Data Old'!U133</f>
        <v>0</v>
      </c>
      <c r="V133" s="91">
        <f>'Models Data'!V133-'Models Data Old'!V133</f>
        <v>0</v>
      </c>
      <c r="W133" s="91">
        <f>'Models Data'!W133-'Models Data Old'!W133</f>
        <v>0</v>
      </c>
      <c r="X133" s="91">
        <f>'Models Data'!X133-'Models Data Old'!X133</f>
        <v>0</v>
      </c>
      <c r="Y133" s="91">
        <f>'Models Data'!Y133-'Models Data Old'!Y133</f>
        <v>0</v>
      </c>
      <c r="Z133" s="91">
        <f>'Models Data'!Z133-'Models Data Old'!Z133</f>
        <v>0</v>
      </c>
      <c r="AA133" s="91">
        <f>'Models Data'!AA133-'Models Data Old'!AA133</f>
        <v>0</v>
      </c>
      <c r="AB133" s="91">
        <f>'Models Data'!AB133-'Models Data Old'!AB133</f>
        <v>0</v>
      </c>
      <c r="AC133" s="91">
        <f>'Models Data'!AC133-'Models Data Old'!AC133</f>
        <v>0</v>
      </c>
      <c r="AD133" s="91">
        <f>'Models Data'!AD133-'Models Data Old'!AD133</f>
        <v>0</v>
      </c>
      <c r="AE133" s="91">
        <f>'Models Data'!AE133-'Models Data Old'!AE133</f>
        <v>0</v>
      </c>
      <c r="AF133" s="91">
        <f>'Models Data'!AF133-'Models Data Old'!AF133</f>
        <v>0</v>
      </c>
      <c r="AG133" s="91">
        <f>'Models Data'!AG133-'Models Data Old'!AG133</f>
        <v>0</v>
      </c>
      <c r="AH133" s="91">
        <f>'Models Data'!AH133-'Models Data Old'!AH133</f>
        <v>0</v>
      </c>
      <c r="AI133" s="91">
        <f>'Models Data'!AI133-'Models Data Old'!AI133</f>
        <v>0</v>
      </c>
      <c r="AJ133" s="91">
        <f>'Models Data'!AJ133-'Models Data Old'!AJ133</f>
        <v>0</v>
      </c>
      <c r="AK133" s="91">
        <f>'Models Data'!AK133-'Models Data Old'!AK133</f>
        <v>0</v>
      </c>
      <c r="AL133" s="91">
        <f>'Models Data'!AL133-'Models Data Old'!AL133</f>
        <v>0</v>
      </c>
      <c r="AM133" s="91">
        <f>'Models Data'!AM133-'Models Data Old'!AM133</f>
        <v>0</v>
      </c>
      <c r="AN133" s="91">
        <f>'Models Data'!AN133-'Models Data Old'!AN133</f>
        <v>0</v>
      </c>
      <c r="AO133" s="91">
        <f>'Models Data'!AO133-'Models Data Old'!AO133</f>
        <v>105.66062519737534</v>
      </c>
      <c r="AP133" s="91">
        <f>'Models Data'!AP133-'Models Data Old'!AP133</f>
        <v>141.14068392660738</v>
      </c>
      <c r="AQ133" s="91">
        <f>'Models Data'!AQ133-'Models Data Old'!AQ133</f>
        <v>194.06552280367578</v>
      </c>
      <c r="AR133" s="91">
        <f>'Models Data'!AR133-'Models Data Old'!AR133</f>
        <v>242.89751879840423</v>
      </c>
      <c r="AS133" s="91">
        <f>'Models Data'!AS133-'Models Data Old'!AS133</f>
        <v>287.61709162229999</v>
      </c>
      <c r="AT133" s="91">
        <f>'Models Data'!AT133-'Models Data Old'!AT133</f>
        <v>328.73258119085585</v>
      </c>
      <c r="AU133" s="91">
        <f>'Models Data'!AU133-'Models Data Old'!AU133</f>
        <v>364.85414969838985</v>
      </c>
      <c r="AV133" s="91">
        <f>'Models Data'!AV133-'Models Data Old'!AV133</f>
        <v>395.55422028246903</v>
      </c>
      <c r="AW133" s="91">
        <f>'Models Data'!AW133-'Models Data Old'!AW133</f>
        <v>423.07457165288361</v>
      </c>
      <c r="AX133" s="91">
        <f>'Models Data'!AX133-'Models Data Old'!AX133</f>
        <v>445.61188259799655</v>
      </c>
      <c r="AY133" s="91">
        <f>'Models Data'!AY133-'Models Data Old'!AY133</f>
        <v>467.61446666774009</v>
      </c>
      <c r="AZ133" s="91">
        <f>'Models Data'!AZ133-'Models Data Old'!AZ133</f>
        <v>490.98122270307431</v>
      </c>
      <c r="BA133" s="91">
        <f>'Models Data'!BA133-'Models Data Old'!BA133</f>
        <v>519.64376744864421</v>
      </c>
      <c r="BB133" s="91">
        <f>'Models Data'!BB133-'Models Data Old'!BB133</f>
        <v>534.82506362674576</v>
      </c>
      <c r="BC133" s="91">
        <f>'Models Data'!BC133-'Models Data Old'!BC133</f>
        <v>548.20609517200865</v>
      </c>
      <c r="BD133" s="91">
        <f>'Models Data'!BD133-'Models Data Old'!BD133</f>
        <v>559.73468037335078</v>
      </c>
      <c r="BE133" s="91">
        <f>'Models Data'!BE133-'Models Data Old'!BE133</f>
        <v>573.10504535722521</v>
      </c>
      <c r="BF133" s="91">
        <f>'Models Data'!BF133-'Models Data Old'!BF133</f>
        <v>584.33253924755354</v>
      </c>
      <c r="BG133" s="91">
        <f>'Models Data'!BG133-'Models Data Old'!BG133</f>
        <v>593.71359986894458</v>
      </c>
      <c r="BH133" s="91">
        <f>'Models Data'!BH133-'Models Data Old'!BH133</f>
        <v>604.09230945437048</v>
      </c>
      <c r="BI133" s="91">
        <f>'Models Data'!BI133-'Models Data Old'!BI133</f>
        <v>614.58993525309143</v>
      </c>
      <c r="BJ133" s="91">
        <f>'Models Data'!BJ133-'Models Data Old'!BJ133</f>
        <v>623.20191451596111</v>
      </c>
      <c r="BK133" s="91">
        <f>'Models Data'!BK133-'Models Data Old'!BK133</f>
        <v>633.84634084067056</v>
      </c>
    </row>
    <row r="134" spans="1:63" ht="12.75" customHeight="1" x14ac:dyDescent="0.2">
      <c r="A134" s="96"/>
      <c r="B134" s="98" t="s">
        <v>50</v>
      </c>
      <c r="G134" s="91">
        <f>'Models Data'!G134-'Models Data Old'!G134</f>
        <v>0</v>
      </c>
      <c r="H134" s="91">
        <f>'Models Data'!H134-'Models Data Old'!H134</f>
        <v>0</v>
      </c>
      <c r="I134" s="91">
        <f>'Models Data'!I134-'Models Data Old'!I134</f>
        <v>0</v>
      </c>
      <c r="J134" s="91">
        <f>'Models Data'!J134-'Models Data Old'!J134</f>
        <v>0</v>
      </c>
      <c r="K134" s="91">
        <f>'Models Data'!K134-'Models Data Old'!K134</f>
        <v>0</v>
      </c>
      <c r="L134" s="91">
        <f>'Models Data'!L134-'Models Data Old'!L134</f>
        <v>0</v>
      </c>
      <c r="M134" s="91">
        <f>'Models Data'!M134-'Models Data Old'!M134</f>
        <v>0</v>
      </c>
      <c r="N134" s="91">
        <f>'Models Data'!N134-'Models Data Old'!N134</f>
        <v>0</v>
      </c>
      <c r="O134" s="91">
        <f>'Models Data'!O134-'Models Data Old'!O134</f>
        <v>0</v>
      </c>
      <c r="P134" s="91">
        <f>'Models Data'!P134-'Models Data Old'!P134</f>
        <v>0</v>
      </c>
      <c r="Q134" s="91">
        <f>'Models Data'!Q134-'Models Data Old'!Q134</f>
        <v>0</v>
      </c>
      <c r="R134" s="91">
        <f>'Models Data'!R134-'Models Data Old'!R134</f>
        <v>0</v>
      </c>
      <c r="S134" s="91">
        <f>'Models Data'!S134-'Models Data Old'!S134</f>
        <v>0</v>
      </c>
      <c r="T134" s="91">
        <f>'Models Data'!T134-'Models Data Old'!T134</f>
        <v>0</v>
      </c>
      <c r="U134" s="91">
        <f>'Models Data'!U134-'Models Data Old'!U134</f>
        <v>0</v>
      </c>
      <c r="V134" s="91">
        <f>'Models Data'!V134-'Models Data Old'!V134</f>
        <v>0</v>
      </c>
      <c r="W134" s="91">
        <f>'Models Data'!W134-'Models Data Old'!W134</f>
        <v>0</v>
      </c>
      <c r="X134" s="91">
        <f>'Models Data'!X134-'Models Data Old'!X134</f>
        <v>0</v>
      </c>
      <c r="Y134" s="91">
        <f>'Models Data'!Y134-'Models Data Old'!Y134</f>
        <v>0</v>
      </c>
      <c r="Z134" s="91">
        <f>'Models Data'!Z134-'Models Data Old'!Z134</f>
        <v>0</v>
      </c>
      <c r="AA134" s="91">
        <f>'Models Data'!AA134-'Models Data Old'!AA134</f>
        <v>0</v>
      </c>
      <c r="AB134" s="91">
        <f>'Models Data'!AB134-'Models Data Old'!AB134</f>
        <v>0</v>
      </c>
      <c r="AC134" s="91">
        <f>'Models Data'!AC134-'Models Data Old'!AC134</f>
        <v>0</v>
      </c>
      <c r="AD134" s="91">
        <f>'Models Data'!AD134-'Models Data Old'!AD134</f>
        <v>0</v>
      </c>
      <c r="AE134" s="91">
        <f>'Models Data'!AE134-'Models Data Old'!AE134</f>
        <v>0</v>
      </c>
      <c r="AF134" s="91">
        <f>'Models Data'!AF134-'Models Data Old'!AF134</f>
        <v>0</v>
      </c>
      <c r="AG134" s="91">
        <f>'Models Data'!AG134-'Models Data Old'!AG134</f>
        <v>0</v>
      </c>
      <c r="AH134" s="91">
        <f>'Models Data'!AH134-'Models Data Old'!AH134</f>
        <v>0</v>
      </c>
      <c r="AI134" s="91">
        <f>'Models Data'!AI134-'Models Data Old'!AI134</f>
        <v>0</v>
      </c>
      <c r="AJ134" s="91">
        <f>'Models Data'!AJ134-'Models Data Old'!AJ134</f>
        <v>0</v>
      </c>
      <c r="AK134" s="91">
        <f>'Models Data'!AK134-'Models Data Old'!AK134</f>
        <v>0</v>
      </c>
      <c r="AL134" s="91">
        <f>'Models Data'!AL134-'Models Data Old'!AL134</f>
        <v>0</v>
      </c>
      <c r="AM134" s="91">
        <f>'Models Data'!AM134-'Models Data Old'!AM134</f>
        <v>0</v>
      </c>
      <c r="AN134" s="91">
        <f>'Models Data'!AN134-'Models Data Old'!AN134</f>
        <v>0</v>
      </c>
      <c r="AO134" s="91">
        <f>'Models Data'!AO134-'Models Data Old'!AO134</f>
        <v>286.44266018694179</v>
      </c>
      <c r="AP134" s="91">
        <f>'Models Data'!AP134-'Models Data Old'!AP134</f>
        <v>385.63582779224816</v>
      </c>
      <c r="AQ134" s="91">
        <f>'Models Data'!AQ134-'Models Data Old'!AQ134</f>
        <v>498.01279974916542</v>
      </c>
      <c r="AR134" s="91">
        <f>'Models Data'!AR134-'Models Data Old'!AR134</f>
        <v>616.77296915222541</v>
      </c>
      <c r="AS134" s="91">
        <f>'Models Data'!AS134-'Models Data Old'!AS134</f>
        <v>725.19675270952212</v>
      </c>
      <c r="AT134" s="91">
        <f>'Models Data'!AT134-'Models Data Old'!AT134</f>
        <v>822.72001786810142</v>
      </c>
      <c r="AU134" s="91">
        <f>'Models Data'!AU134-'Models Data Old'!AU134</f>
        <v>913.43530017777812</v>
      </c>
      <c r="AV134" s="91">
        <f>'Models Data'!AV134-'Models Data Old'!AV134</f>
        <v>995.55291884487087</v>
      </c>
      <c r="AW134" s="91">
        <f>'Models Data'!AW134-'Models Data Old'!AW134</f>
        <v>1077.3260258947012</v>
      </c>
      <c r="AX134" s="91">
        <f>'Models Data'!AX134-'Models Data Old'!AX134</f>
        <v>1160.0860529755337</v>
      </c>
      <c r="AY134" s="91">
        <f>'Models Data'!AY134-'Models Data Old'!AY134</f>
        <v>1241.4264568986109</v>
      </c>
      <c r="AZ134" s="91">
        <f>'Models Data'!AZ134-'Models Data Old'!AZ134</f>
        <v>1316.9028760350193</v>
      </c>
      <c r="BA134" s="91">
        <f>'Models Data'!BA134-'Models Data Old'!BA134</f>
        <v>1397.7744743575822</v>
      </c>
      <c r="BB134" s="91">
        <f>'Models Data'!BB134-'Models Data Old'!BB134</f>
        <v>1461.526113190539</v>
      </c>
      <c r="BC134" s="91">
        <f>'Models Data'!BC134-'Models Data Old'!BC134</f>
        <v>1522.0741115507481</v>
      </c>
      <c r="BD134" s="91">
        <f>'Models Data'!BD134-'Models Data Old'!BD134</f>
        <v>1574.7636703930111</v>
      </c>
      <c r="BE134" s="91">
        <f>'Models Data'!BE134-'Models Data Old'!BE134</f>
        <v>1625.6138697653878</v>
      </c>
      <c r="BF134" s="91">
        <f>'Models Data'!BF134-'Models Data Old'!BF134</f>
        <v>1672.1114113524054</v>
      </c>
      <c r="BG134" s="91">
        <f>'Models Data'!BG134-'Models Data Old'!BG134</f>
        <v>1716.7751609556872</v>
      </c>
      <c r="BH134" s="91">
        <f>'Models Data'!BH134-'Models Data Old'!BH134</f>
        <v>1756.8792078609295</v>
      </c>
      <c r="BI134" s="91">
        <f>'Models Data'!BI134-'Models Data Old'!BI134</f>
        <v>1793.805125556948</v>
      </c>
      <c r="BJ134" s="91">
        <f>'Models Data'!BJ134-'Models Data Old'!BJ134</f>
        <v>1826.1645460860855</v>
      </c>
      <c r="BK134" s="91">
        <f>'Models Data'!BK134-'Models Data Old'!BK134</f>
        <v>1856.3744880066733</v>
      </c>
    </row>
    <row r="135" spans="1:63" ht="12.75" customHeight="1" x14ac:dyDescent="0.2">
      <c r="A135" s="96"/>
      <c r="B135" s="98" t="s">
        <v>51</v>
      </c>
      <c r="G135" s="91">
        <f>'Models Data'!G135-'Models Data Old'!G135</f>
        <v>0</v>
      </c>
      <c r="H135" s="91">
        <f>'Models Data'!H135-'Models Data Old'!H135</f>
        <v>0</v>
      </c>
      <c r="I135" s="91">
        <f>'Models Data'!I135-'Models Data Old'!I135</f>
        <v>0</v>
      </c>
      <c r="J135" s="91">
        <f>'Models Data'!J135-'Models Data Old'!J135</f>
        <v>0</v>
      </c>
      <c r="K135" s="91">
        <f>'Models Data'!K135-'Models Data Old'!K135</f>
        <v>0</v>
      </c>
      <c r="L135" s="91">
        <f>'Models Data'!L135-'Models Data Old'!L135</f>
        <v>0</v>
      </c>
      <c r="M135" s="91">
        <f>'Models Data'!M135-'Models Data Old'!M135</f>
        <v>0</v>
      </c>
      <c r="N135" s="91">
        <f>'Models Data'!N135-'Models Data Old'!N135</f>
        <v>0</v>
      </c>
      <c r="O135" s="91">
        <f>'Models Data'!O135-'Models Data Old'!O135</f>
        <v>0</v>
      </c>
      <c r="P135" s="91">
        <f>'Models Data'!P135-'Models Data Old'!P135</f>
        <v>0</v>
      </c>
      <c r="Q135" s="91">
        <f>'Models Data'!Q135-'Models Data Old'!Q135</f>
        <v>0</v>
      </c>
      <c r="R135" s="91">
        <f>'Models Data'!R135-'Models Data Old'!R135</f>
        <v>0</v>
      </c>
      <c r="S135" s="91">
        <f>'Models Data'!S135-'Models Data Old'!S135</f>
        <v>0</v>
      </c>
      <c r="T135" s="91">
        <f>'Models Data'!T135-'Models Data Old'!T135</f>
        <v>0</v>
      </c>
      <c r="U135" s="91">
        <f>'Models Data'!U135-'Models Data Old'!U135</f>
        <v>0</v>
      </c>
      <c r="V135" s="91">
        <f>'Models Data'!V135-'Models Data Old'!V135</f>
        <v>0</v>
      </c>
      <c r="W135" s="91">
        <f>'Models Data'!W135-'Models Data Old'!W135</f>
        <v>0</v>
      </c>
      <c r="X135" s="91">
        <f>'Models Data'!X135-'Models Data Old'!X135</f>
        <v>0</v>
      </c>
      <c r="Y135" s="91">
        <f>'Models Data'!Y135-'Models Data Old'!Y135</f>
        <v>0</v>
      </c>
      <c r="Z135" s="91">
        <f>'Models Data'!Z135-'Models Data Old'!Z135</f>
        <v>0</v>
      </c>
      <c r="AA135" s="91">
        <f>'Models Data'!AA135-'Models Data Old'!AA135</f>
        <v>0</v>
      </c>
      <c r="AB135" s="91">
        <f>'Models Data'!AB135-'Models Data Old'!AB135</f>
        <v>0</v>
      </c>
      <c r="AC135" s="91">
        <f>'Models Data'!AC135-'Models Data Old'!AC135</f>
        <v>0</v>
      </c>
      <c r="AD135" s="91">
        <f>'Models Data'!AD135-'Models Data Old'!AD135</f>
        <v>0</v>
      </c>
      <c r="AE135" s="91">
        <f>'Models Data'!AE135-'Models Data Old'!AE135</f>
        <v>0</v>
      </c>
      <c r="AF135" s="91">
        <f>'Models Data'!AF135-'Models Data Old'!AF135</f>
        <v>0</v>
      </c>
      <c r="AG135" s="91">
        <f>'Models Data'!AG135-'Models Data Old'!AG135</f>
        <v>0</v>
      </c>
      <c r="AH135" s="91">
        <f>'Models Data'!AH135-'Models Data Old'!AH135</f>
        <v>0</v>
      </c>
      <c r="AI135" s="91">
        <f>'Models Data'!AI135-'Models Data Old'!AI135</f>
        <v>0</v>
      </c>
      <c r="AJ135" s="91">
        <f>'Models Data'!AJ135-'Models Data Old'!AJ135</f>
        <v>0</v>
      </c>
      <c r="AK135" s="91">
        <f>'Models Data'!AK135-'Models Data Old'!AK135</f>
        <v>0</v>
      </c>
      <c r="AL135" s="91">
        <f>'Models Data'!AL135-'Models Data Old'!AL135</f>
        <v>0</v>
      </c>
      <c r="AM135" s="91">
        <f>'Models Data'!AM135-'Models Data Old'!AM135</f>
        <v>0</v>
      </c>
      <c r="AN135" s="91">
        <f>'Models Data'!AN135-'Models Data Old'!AN135</f>
        <v>0</v>
      </c>
      <c r="AO135" s="91">
        <f>'Models Data'!AO135-'Models Data Old'!AO135</f>
        <v>52.196915259596153</v>
      </c>
      <c r="AP135" s="91">
        <f>'Models Data'!AP135-'Models Data Old'!AP135</f>
        <v>56.4469433657232</v>
      </c>
      <c r="AQ135" s="91">
        <f>'Models Data'!AQ135-'Models Data Old'!AQ135</f>
        <v>67.604889807285872</v>
      </c>
      <c r="AR135" s="91">
        <f>'Models Data'!AR135-'Models Data Old'!AR135</f>
        <v>73.501171990510102</v>
      </c>
      <c r="AS135" s="91">
        <f>'Models Data'!AS135-'Models Data Old'!AS135</f>
        <v>78.388534088402139</v>
      </c>
      <c r="AT135" s="91">
        <f>'Models Data'!AT135-'Models Data Old'!AT135</f>
        <v>87.083607930398102</v>
      </c>
      <c r="AU135" s="91">
        <f>'Models Data'!AU135-'Models Data Old'!AU135</f>
        <v>94.432132731393722</v>
      </c>
      <c r="AV135" s="91">
        <f>'Models Data'!AV135-'Models Data Old'!AV135</f>
        <v>97.462568817419196</v>
      </c>
      <c r="AW135" s="91">
        <f>'Models Data'!AW135-'Models Data Old'!AW135</f>
        <v>100.07473357052686</v>
      </c>
      <c r="AX135" s="91">
        <f>'Models Data'!AX135-'Models Data Old'!AX135</f>
        <v>103.81148372670759</v>
      </c>
      <c r="AY135" s="91">
        <f>'Models Data'!AY135-'Models Data Old'!AY135</f>
        <v>106.73746244404083</v>
      </c>
      <c r="AZ135" s="91">
        <f>'Models Data'!AZ135-'Models Data Old'!AZ135</f>
        <v>107.24295580687567</v>
      </c>
      <c r="BA135" s="91">
        <f>'Models Data'!BA135-'Models Data Old'!BA135</f>
        <v>109.35041586503576</v>
      </c>
      <c r="BB135" s="91">
        <f>'Models Data'!BB135-'Models Data Old'!BB135</f>
        <v>111.63742307672692</v>
      </c>
      <c r="BC135" s="91">
        <f>'Models Data'!BC135-'Models Data Old'!BC135</f>
        <v>113.75237788268123</v>
      </c>
      <c r="BD135" s="91">
        <f>'Models Data'!BD135-'Models Data Old'!BD135</f>
        <v>113.93860849575185</v>
      </c>
      <c r="BE135" s="91">
        <f>'Models Data'!BE135-'Models Data Old'!BE135</f>
        <v>113.70664263216531</v>
      </c>
      <c r="BF135" s="91">
        <f>'Models Data'!BF135-'Models Data Old'!BF135</f>
        <v>112.98715312327022</v>
      </c>
      <c r="BG135" s="91">
        <f>'Models Data'!BG135-'Models Data Old'!BG135</f>
        <v>111.73827256666846</v>
      </c>
      <c r="BH135" s="91">
        <f>'Models Data'!BH135-'Models Data Old'!BH135</f>
        <v>114.07458694020352</v>
      </c>
      <c r="BI135" s="91">
        <f>'Models Data'!BI135-'Models Data Old'!BI135</f>
        <v>118.78276815640811</v>
      </c>
      <c r="BJ135" s="91">
        <f>'Models Data'!BJ135-'Models Data Old'!BJ135</f>
        <v>123.65168702542678</v>
      </c>
      <c r="BK135" s="91">
        <f>'Models Data'!BK135-'Models Data Old'!BK135</f>
        <v>128.39955893386286</v>
      </c>
    </row>
    <row r="136" spans="1:63" ht="12.75" customHeight="1" x14ac:dyDescent="0.2">
      <c r="A136" s="96"/>
      <c r="B136" s="98" t="s">
        <v>52</v>
      </c>
      <c r="G136" s="91">
        <f>'Models Data'!G136-'Models Data Old'!G136</f>
        <v>0</v>
      </c>
      <c r="H136" s="91">
        <f>'Models Data'!H136-'Models Data Old'!H136</f>
        <v>0</v>
      </c>
      <c r="I136" s="91">
        <f>'Models Data'!I136-'Models Data Old'!I136</f>
        <v>0</v>
      </c>
      <c r="J136" s="91">
        <f>'Models Data'!J136-'Models Data Old'!J136</f>
        <v>0</v>
      </c>
      <c r="K136" s="91">
        <f>'Models Data'!K136-'Models Data Old'!K136</f>
        <v>0</v>
      </c>
      <c r="L136" s="91">
        <f>'Models Data'!L136-'Models Data Old'!L136</f>
        <v>0</v>
      </c>
      <c r="M136" s="91">
        <f>'Models Data'!M136-'Models Data Old'!M136</f>
        <v>0</v>
      </c>
      <c r="N136" s="91">
        <f>'Models Data'!N136-'Models Data Old'!N136</f>
        <v>0</v>
      </c>
      <c r="O136" s="91">
        <f>'Models Data'!O136-'Models Data Old'!O136</f>
        <v>0</v>
      </c>
      <c r="P136" s="91">
        <f>'Models Data'!P136-'Models Data Old'!P136</f>
        <v>0</v>
      </c>
      <c r="Q136" s="91">
        <f>'Models Data'!Q136-'Models Data Old'!Q136</f>
        <v>0</v>
      </c>
      <c r="R136" s="91">
        <f>'Models Data'!R136-'Models Data Old'!R136</f>
        <v>0</v>
      </c>
      <c r="S136" s="91">
        <f>'Models Data'!S136-'Models Data Old'!S136</f>
        <v>0</v>
      </c>
      <c r="T136" s="91">
        <f>'Models Data'!T136-'Models Data Old'!T136</f>
        <v>0</v>
      </c>
      <c r="U136" s="91">
        <f>'Models Data'!U136-'Models Data Old'!U136</f>
        <v>0</v>
      </c>
      <c r="V136" s="91">
        <f>'Models Data'!V136-'Models Data Old'!V136</f>
        <v>0</v>
      </c>
      <c r="W136" s="91">
        <f>'Models Data'!W136-'Models Data Old'!W136</f>
        <v>0</v>
      </c>
      <c r="X136" s="91">
        <f>'Models Data'!X136-'Models Data Old'!X136</f>
        <v>0</v>
      </c>
      <c r="Y136" s="91">
        <f>'Models Data'!Y136-'Models Data Old'!Y136</f>
        <v>0</v>
      </c>
      <c r="Z136" s="91">
        <f>'Models Data'!Z136-'Models Data Old'!Z136</f>
        <v>0</v>
      </c>
      <c r="AA136" s="91">
        <f>'Models Data'!AA136-'Models Data Old'!AA136</f>
        <v>0</v>
      </c>
      <c r="AB136" s="91">
        <f>'Models Data'!AB136-'Models Data Old'!AB136</f>
        <v>0</v>
      </c>
      <c r="AC136" s="91">
        <f>'Models Data'!AC136-'Models Data Old'!AC136</f>
        <v>0</v>
      </c>
      <c r="AD136" s="91">
        <f>'Models Data'!AD136-'Models Data Old'!AD136</f>
        <v>0</v>
      </c>
      <c r="AE136" s="91">
        <f>'Models Data'!AE136-'Models Data Old'!AE136</f>
        <v>0</v>
      </c>
      <c r="AF136" s="91">
        <f>'Models Data'!AF136-'Models Data Old'!AF136</f>
        <v>0</v>
      </c>
      <c r="AG136" s="91">
        <f>'Models Data'!AG136-'Models Data Old'!AG136</f>
        <v>0</v>
      </c>
      <c r="AH136" s="91">
        <f>'Models Data'!AH136-'Models Data Old'!AH136</f>
        <v>0</v>
      </c>
      <c r="AI136" s="91">
        <f>'Models Data'!AI136-'Models Data Old'!AI136</f>
        <v>0</v>
      </c>
      <c r="AJ136" s="91">
        <f>'Models Data'!AJ136-'Models Data Old'!AJ136</f>
        <v>0</v>
      </c>
      <c r="AK136" s="91">
        <f>'Models Data'!AK136-'Models Data Old'!AK136</f>
        <v>0</v>
      </c>
      <c r="AL136" s="91">
        <f>'Models Data'!AL136-'Models Data Old'!AL136</f>
        <v>0</v>
      </c>
      <c r="AM136" s="91">
        <f>'Models Data'!AM136-'Models Data Old'!AM136</f>
        <v>0</v>
      </c>
      <c r="AN136" s="91">
        <f>'Models Data'!AN136-'Models Data Old'!AN136</f>
        <v>0</v>
      </c>
      <c r="AO136" s="91">
        <f>'Models Data'!AO136-'Models Data Old'!AO136</f>
        <v>90.968284692499765</v>
      </c>
      <c r="AP136" s="91">
        <f>'Models Data'!AP136-'Models Data Old'!AP136</f>
        <v>113.09744486850377</v>
      </c>
      <c r="AQ136" s="91">
        <f>'Models Data'!AQ136-'Models Data Old'!AQ136</f>
        <v>146.04284232255213</v>
      </c>
      <c r="AR136" s="91">
        <f>'Models Data'!AR136-'Models Data Old'!AR136</f>
        <v>177.3430656201599</v>
      </c>
      <c r="AS136" s="91">
        <f>'Models Data'!AS136-'Models Data Old'!AS136</f>
        <v>203.99271833854709</v>
      </c>
      <c r="AT136" s="91">
        <f>'Models Data'!AT136-'Models Data Old'!AT136</f>
        <v>228.44128561919661</v>
      </c>
      <c r="AU136" s="91">
        <f>'Models Data'!AU136-'Models Data Old'!AU136</f>
        <v>251.51057102157029</v>
      </c>
      <c r="AV136" s="91">
        <f>'Models Data'!AV136-'Models Data Old'!AV136</f>
        <v>271.0046190417379</v>
      </c>
      <c r="AW136" s="91">
        <f>'Models Data'!AW136-'Models Data Old'!AW136</f>
        <v>290.64415205452951</v>
      </c>
      <c r="AX136" s="91">
        <f>'Models Data'!AX136-'Models Data Old'!AX136</f>
        <v>309.05300854432699</v>
      </c>
      <c r="AY136" s="91">
        <f>'Models Data'!AY136-'Models Data Old'!AY136</f>
        <v>325.81220940540425</v>
      </c>
      <c r="AZ136" s="91">
        <f>'Models Data'!AZ136-'Models Data Old'!AZ136</f>
        <v>342.81297033037845</v>
      </c>
      <c r="BA136" s="91">
        <f>'Models Data'!BA136-'Models Data Old'!BA136</f>
        <v>362.69754477044353</v>
      </c>
      <c r="BB136" s="91">
        <f>'Models Data'!BB136-'Models Data Old'!BB136</f>
        <v>375.54087379647535</v>
      </c>
      <c r="BC136" s="91">
        <f>'Models Data'!BC136-'Models Data Old'!BC136</f>
        <v>384.42902046324252</v>
      </c>
      <c r="BD136" s="91">
        <f>'Models Data'!BD136-'Models Data Old'!BD136</f>
        <v>392.46946210573151</v>
      </c>
      <c r="BE136" s="91">
        <f>'Models Data'!BE136-'Models Data Old'!BE136</f>
        <v>400.50084060060635</v>
      </c>
      <c r="BF136" s="91">
        <f>'Models Data'!BF136-'Models Data Old'!BF136</f>
        <v>408.40587985638831</v>
      </c>
      <c r="BG136" s="91">
        <f>'Models Data'!BG136-'Models Data Old'!BG136</f>
        <v>416.83560992511684</v>
      </c>
      <c r="BH136" s="91">
        <f>'Models Data'!BH136-'Models Data Old'!BH136</f>
        <v>423.79276839238719</v>
      </c>
      <c r="BI136" s="91">
        <f>'Models Data'!BI136-'Models Data Old'!BI136</f>
        <v>429.59822022997469</v>
      </c>
      <c r="BJ136" s="91">
        <f>'Models Data'!BJ136-'Models Data Old'!BJ136</f>
        <v>434.68297145346969</v>
      </c>
      <c r="BK136" s="91">
        <f>'Models Data'!BK136-'Models Data Old'!BK136</f>
        <v>439.9052445909947</v>
      </c>
    </row>
    <row r="137" spans="1:63" ht="12.75" customHeight="1" x14ac:dyDescent="0.2">
      <c r="A137" s="96"/>
      <c r="B137" s="98" t="s">
        <v>53</v>
      </c>
      <c r="G137" s="91">
        <f>'Models Data'!G137-'Models Data Old'!G137</f>
        <v>0</v>
      </c>
      <c r="H137" s="91">
        <f>'Models Data'!H137-'Models Data Old'!H137</f>
        <v>0</v>
      </c>
      <c r="I137" s="91">
        <f>'Models Data'!I137-'Models Data Old'!I137</f>
        <v>0</v>
      </c>
      <c r="J137" s="91">
        <f>'Models Data'!J137-'Models Data Old'!J137</f>
        <v>0</v>
      </c>
      <c r="K137" s="91">
        <f>'Models Data'!K137-'Models Data Old'!K137</f>
        <v>0</v>
      </c>
      <c r="L137" s="91">
        <f>'Models Data'!L137-'Models Data Old'!L137</f>
        <v>0</v>
      </c>
      <c r="M137" s="91">
        <f>'Models Data'!M137-'Models Data Old'!M137</f>
        <v>0</v>
      </c>
      <c r="N137" s="91">
        <f>'Models Data'!N137-'Models Data Old'!N137</f>
        <v>0</v>
      </c>
      <c r="O137" s="91">
        <f>'Models Data'!O137-'Models Data Old'!O137</f>
        <v>0</v>
      </c>
      <c r="P137" s="91">
        <f>'Models Data'!P137-'Models Data Old'!P137</f>
        <v>0</v>
      </c>
      <c r="Q137" s="91">
        <f>'Models Data'!Q137-'Models Data Old'!Q137</f>
        <v>0</v>
      </c>
      <c r="R137" s="91">
        <f>'Models Data'!R137-'Models Data Old'!R137</f>
        <v>0</v>
      </c>
      <c r="S137" s="91">
        <f>'Models Data'!S137-'Models Data Old'!S137</f>
        <v>0</v>
      </c>
      <c r="T137" s="91">
        <f>'Models Data'!T137-'Models Data Old'!T137</f>
        <v>0</v>
      </c>
      <c r="U137" s="91">
        <f>'Models Data'!U137-'Models Data Old'!U137</f>
        <v>0</v>
      </c>
      <c r="V137" s="91">
        <f>'Models Data'!V137-'Models Data Old'!V137</f>
        <v>0</v>
      </c>
      <c r="W137" s="91">
        <f>'Models Data'!W137-'Models Data Old'!W137</f>
        <v>0</v>
      </c>
      <c r="X137" s="91">
        <f>'Models Data'!X137-'Models Data Old'!X137</f>
        <v>0</v>
      </c>
      <c r="Y137" s="91">
        <f>'Models Data'!Y137-'Models Data Old'!Y137</f>
        <v>0</v>
      </c>
      <c r="Z137" s="91">
        <f>'Models Data'!Z137-'Models Data Old'!Z137</f>
        <v>0</v>
      </c>
      <c r="AA137" s="91">
        <f>'Models Data'!AA137-'Models Data Old'!AA137</f>
        <v>0</v>
      </c>
      <c r="AB137" s="91">
        <f>'Models Data'!AB137-'Models Data Old'!AB137</f>
        <v>0</v>
      </c>
      <c r="AC137" s="91">
        <f>'Models Data'!AC137-'Models Data Old'!AC137</f>
        <v>0</v>
      </c>
      <c r="AD137" s="91">
        <f>'Models Data'!AD137-'Models Data Old'!AD137</f>
        <v>0</v>
      </c>
      <c r="AE137" s="91">
        <f>'Models Data'!AE137-'Models Data Old'!AE137</f>
        <v>0</v>
      </c>
      <c r="AF137" s="91">
        <f>'Models Data'!AF137-'Models Data Old'!AF137</f>
        <v>0</v>
      </c>
      <c r="AG137" s="91">
        <f>'Models Data'!AG137-'Models Data Old'!AG137</f>
        <v>0</v>
      </c>
      <c r="AH137" s="91">
        <f>'Models Data'!AH137-'Models Data Old'!AH137</f>
        <v>0</v>
      </c>
      <c r="AI137" s="91">
        <f>'Models Data'!AI137-'Models Data Old'!AI137</f>
        <v>0</v>
      </c>
      <c r="AJ137" s="91">
        <f>'Models Data'!AJ137-'Models Data Old'!AJ137</f>
        <v>0</v>
      </c>
      <c r="AK137" s="91">
        <f>'Models Data'!AK137-'Models Data Old'!AK137</f>
        <v>0</v>
      </c>
      <c r="AL137" s="91">
        <f>'Models Data'!AL137-'Models Data Old'!AL137</f>
        <v>0</v>
      </c>
      <c r="AM137" s="91">
        <f>'Models Data'!AM137-'Models Data Old'!AM137</f>
        <v>0</v>
      </c>
      <c r="AN137" s="91">
        <f>'Models Data'!AN137-'Models Data Old'!AN137</f>
        <v>0</v>
      </c>
      <c r="AO137" s="91">
        <f>'Models Data'!AO137-'Models Data Old'!AO137</f>
        <v>30.607460407802137</v>
      </c>
      <c r="AP137" s="91">
        <f>'Models Data'!AP137-'Models Data Old'!AP137</f>
        <v>33.258633742594384</v>
      </c>
      <c r="AQ137" s="91">
        <f>'Models Data'!AQ137-'Models Data Old'!AQ137</f>
        <v>39.462670066197006</v>
      </c>
      <c r="AR137" s="91">
        <f>'Models Data'!AR137-'Models Data Old'!AR137</f>
        <v>46.421613549897984</v>
      </c>
      <c r="AS137" s="91">
        <f>'Models Data'!AS137-'Models Data Old'!AS137</f>
        <v>53.292682578107133</v>
      </c>
      <c r="AT137" s="91">
        <f>'Models Data'!AT137-'Models Data Old'!AT137</f>
        <v>58.93097932199089</v>
      </c>
      <c r="AU137" s="91">
        <f>'Models Data'!AU137-'Models Data Old'!AU137</f>
        <v>62.774462935996098</v>
      </c>
      <c r="AV137" s="91">
        <f>'Models Data'!AV137-'Models Data Old'!AV137</f>
        <v>64.439190963300916</v>
      </c>
      <c r="AW137" s="91">
        <f>'Models Data'!AW137-'Models Data Old'!AW137</f>
        <v>65.085024829292706</v>
      </c>
      <c r="AX137" s="91">
        <f>'Models Data'!AX137-'Models Data Old'!AX137</f>
        <v>66.188717070901475</v>
      </c>
      <c r="AY137" s="91">
        <f>'Models Data'!AY137-'Models Data Old'!AY137</f>
        <v>67.834240077859931</v>
      </c>
      <c r="AZ137" s="91">
        <f>'Models Data'!AZ137-'Models Data Old'!AZ137</f>
        <v>68.077976263007486</v>
      </c>
      <c r="BA137" s="91">
        <f>'Models Data'!BA137-'Models Data Old'!BA137</f>
        <v>67.641577308529804</v>
      </c>
      <c r="BB137" s="91">
        <f>'Models Data'!BB137-'Models Data Old'!BB137</f>
        <v>67.820972318970462</v>
      </c>
      <c r="BC137" s="91">
        <f>'Models Data'!BC137-'Models Data Old'!BC137</f>
        <v>67.719671259289271</v>
      </c>
      <c r="BD137" s="91">
        <f>'Models Data'!BD137-'Models Data Old'!BD137</f>
        <v>66.696437947716959</v>
      </c>
      <c r="BE137" s="91">
        <f>'Models Data'!BE137-'Models Data Old'!BE137</f>
        <v>65.406698038985041</v>
      </c>
      <c r="BF137" s="91">
        <f>'Models Data'!BF137-'Models Data Old'!BF137</f>
        <v>64.902516328854517</v>
      </c>
      <c r="BG137" s="91">
        <f>'Models Data'!BG137-'Models Data Old'!BG137</f>
        <v>65.897076344174366</v>
      </c>
      <c r="BH137" s="91">
        <f>'Models Data'!BH137-'Models Data Old'!BH137</f>
        <v>67.936488834190641</v>
      </c>
      <c r="BI137" s="91">
        <f>'Models Data'!BI137-'Models Data Old'!BI137</f>
        <v>70.533184554691388</v>
      </c>
      <c r="BJ137" s="91">
        <f>'Models Data'!BJ137-'Models Data Old'!BJ137</f>
        <v>73.234231864878211</v>
      </c>
      <c r="BK137" s="91">
        <f>'Models Data'!BK137-'Models Data Old'!BK137</f>
        <v>75.690690102890358</v>
      </c>
    </row>
    <row r="138" spans="1:63" ht="12.75" customHeight="1" x14ac:dyDescent="0.2">
      <c r="A138" s="96"/>
      <c r="B138" s="98" t="s">
        <v>54</v>
      </c>
      <c r="G138" s="91">
        <f>'Models Data'!G138-'Models Data Old'!G138</f>
        <v>0</v>
      </c>
      <c r="H138" s="91">
        <f>'Models Data'!H138-'Models Data Old'!H138</f>
        <v>0</v>
      </c>
      <c r="I138" s="91">
        <f>'Models Data'!I138-'Models Data Old'!I138</f>
        <v>0</v>
      </c>
      <c r="J138" s="91">
        <f>'Models Data'!J138-'Models Data Old'!J138</f>
        <v>0</v>
      </c>
      <c r="K138" s="91">
        <f>'Models Data'!K138-'Models Data Old'!K138</f>
        <v>0</v>
      </c>
      <c r="L138" s="91">
        <f>'Models Data'!L138-'Models Data Old'!L138</f>
        <v>0</v>
      </c>
      <c r="M138" s="91">
        <f>'Models Data'!M138-'Models Data Old'!M138</f>
        <v>0</v>
      </c>
      <c r="N138" s="91">
        <f>'Models Data'!N138-'Models Data Old'!N138</f>
        <v>0</v>
      </c>
      <c r="O138" s="91">
        <f>'Models Data'!O138-'Models Data Old'!O138</f>
        <v>0</v>
      </c>
      <c r="P138" s="91">
        <f>'Models Data'!P138-'Models Data Old'!P138</f>
        <v>0</v>
      </c>
      <c r="Q138" s="91">
        <f>'Models Data'!Q138-'Models Data Old'!Q138</f>
        <v>0</v>
      </c>
      <c r="R138" s="91">
        <f>'Models Data'!R138-'Models Data Old'!R138</f>
        <v>0</v>
      </c>
      <c r="S138" s="91">
        <f>'Models Data'!S138-'Models Data Old'!S138</f>
        <v>0</v>
      </c>
      <c r="T138" s="91">
        <f>'Models Data'!T138-'Models Data Old'!T138</f>
        <v>0</v>
      </c>
      <c r="U138" s="91">
        <f>'Models Data'!U138-'Models Data Old'!U138</f>
        <v>0</v>
      </c>
      <c r="V138" s="91">
        <f>'Models Data'!V138-'Models Data Old'!V138</f>
        <v>0</v>
      </c>
      <c r="W138" s="91">
        <f>'Models Data'!W138-'Models Data Old'!W138</f>
        <v>0</v>
      </c>
      <c r="X138" s="91">
        <f>'Models Data'!X138-'Models Data Old'!X138</f>
        <v>0</v>
      </c>
      <c r="Y138" s="91">
        <f>'Models Data'!Y138-'Models Data Old'!Y138</f>
        <v>0</v>
      </c>
      <c r="Z138" s="91">
        <f>'Models Data'!Z138-'Models Data Old'!Z138</f>
        <v>0</v>
      </c>
      <c r="AA138" s="91">
        <f>'Models Data'!AA138-'Models Data Old'!AA138</f>
        <v>0</v>
      </c>
      <c r="AB138" s="91">
        <f>'Models Data'!AB138-'Models Data Old'!AB138</f>
        <v>0</v>
      </c>
      <c r="AC138" s="91">
        <f>'Models Data'!AC138-'Models Data Old'!AC138</f>
        <v>0</v>
      </c>
      <c r="AD138" s="91">
        <f>'Models Data'!AD138-'Models Data Old'!AD138</f>
        <v>0</v>
      </c>
      <c r="AE138" s="91">
        <f>'Models Data'!AE138-'Models Data Old'!AE138</f>
        <v>0</v>
      </c>
      <c r="AF138" s="91">
        <f>'Models Data'!AF138-'Models Data Old'!AF138</f>
        <v>0</v>
      </c>
      <c r="AG138" s="91">
        <f>'Models Data'!AG138-'Models Data Old'!AG138</f>
        <v>0</v>
      </c>
      <c r="AH138" s="91">
        <f>'Models Data'!AH138-'Models Data Old'!AH138</f>
        <v>0</v>
      </c>
      <c r="AI138" s="91">
        <f>'Models Data'!AI138-'Models Data Old'!AI138</f>
        <v>0</v>
      </c>
      <c r="AJ138" s="91">
        <f>'Models Data'!AJ138-'Models Data Old'!AJ138</f>
        <v>0</v>
      </c>
      <c r="AK138" s="91">
        <f>'Models Data'!AK138-'Models Data Old'!AK138</f>
        <v>0</v>
      </c>
      <c r="AL138" s="91">
        <f>'Models Data'!AL138-'Models Data Old'!AL138</f>
        <v>0</v>
      </c>
      <c r="AM138" s="91">
        <f>'Models Data'!AM138-'Models Data Old'!AM138</f>
        <v>0</v>
      </c>
      <c r="AN138" s="91">
        <f>'Models Data'!AN138-'Models Data Old'!AN138</f>
        <v>0</v>
      </c>
      <c r="AO138" s="91">
        <f>'Models Data'!AO138-'Models Data Old'!AO138</f>
        <v>-20.265177341401113</v>
      </c>
      <c r="AP138" s="91">
        <f>'Models Data'!AP138-'Models Data Old'!AP138</f>
        <v>-17.386171458798117</v>
      </c>
      <c r="AQ138" s="91">
        <f>'Models Data'!AQ138-'Models Data Old'!AQ138</f>
        <v>-13.527375216699511</v>
      </c>
      <c r="AR138" s="91">
        <f>'Models Data'!AR138-'Models Data Old'!AR138</f>
        <v>-7.8532434975988963</v>
      </c>
      <c r="AS138" s="91">
        <f>'Models Data'!AS138-'Models Data Old'!AS138</f>
        <v>0.21930435400008719</v>
      </c>
      <c r="AT138" s="91">
        <f>'Models Data'!AT138-'Models Data Old'!AT138</f>
        <v>7.9075976189981247</v>
      </c>
      <c r="AU138" s="91">
        <f>'Models Data'!AU138-'Models Data Old'!AU138</f>
        <v>13.609380298702717</v>
      </c>
      <c r="AV138" s="91">
        <f>'Models Data'!AV138-'Models Data Old'!AV138</f>
        <v>18.927666562797413</v>
      </c>
      <c r="AW138" s="91">
        <f>'Models Data'!AW138-'Models Data Old'!AW138</f>
        <v>25.120013367402407</v>
      </c>
      <c r="AX138" s="91">
        <f>'Models Data'!AX138-'Models Data Old'!AX138</f>
        <v>31.085989433798659</v>
      </c>
      <c r="AY138" s="91">
        <f>'Models Data'!AY138-'Models Data Old'!AY138</f>
        <v>36.08745985650171</v>
      </c>
      <c r="AZ138" s="91">
        <f>'Models Data'!AZ138-'Models Data Old'!AZ138</f>
        <v>40.661281525702634</v>
      </c>
      <c r="BA138" s="91">
        <f>'Models Data'!BA138-'Models Data Old'!BA138</f>
        <v>46.657749462783386</v>
      </c>
      <c r="BB138" s="91">
        <f>'Models Data'!BB138-'Models Data Old'!BB138</f>
        <v>52.076345070957359</v>
      </c>
      <c r="BC138" s="91">
        <f>'Models Data'!BC138-'Models Data Old'!BC138</f>
        <v>56.78173917779236</v>
      </c>
      <c r="BD138" s="91">
        <f>'Models Data'!BD138-'Models Data Old'!BD138</f>
        <v>61.930283679369268</v>
      </c>
      <c r="BE138" s="91">
        <f>'Models Data'!BE138-'Models Data Old'!BE138</f>
        <v>67.690543009975272</v>
      </c>
      <c r="BF138" s="91">
        <f>'Models Data'!BF138-'Models Data Old'!BF138</f>
        <v>72.627814431895331</v>
      </c>
      <c r="BG138" s="91">
        <f>'Models Data'!BG138-'Models Data Old'!BG138</f>
        <v>76.338709521801093</v>
      </c>
      <c r="BH138" s="91">
        <f>'Models Data'!BH138-'Models Data Old'!BH138</f>
        <v>79.113025199603953</v>
      </c>
      <c r="BI138" s="91">
        <f>'Models Data'!BI138-'Models Data Old'!BI138</f>
        <v>80.72315526269881</v>
      </c>
      <c r="BJ138" s="91">
        <f>'Models Data'!BJ138-'Models Data Old'!BJ138</f>
        <v>82.519422197051881</v>
      </c>
      <c r="BK138" s="91">
        <f>'Models Data'!BK138-'Models Data Old'!BK138</f>
        <v>84.984061105997398</v>
      </c>
    </row>
    <row r="139" spans="1:63" ht="12.75" customHeight="1" x14ac:dyDescent="0.2">
      <c r="A139" s="96"/>
      <c r="B139" s="98" t="s">
        <v>55</v>
      </c>
      <c r="G139" s="91">
        <f>'Models Data'!G139-'Models Data Old'!G139</f>
        <v>0</v>
      </c>
      <c r="H139" s="91">
        <f>'Models Data'!H139-'Models Data Old'!H139</f>
        <v>0</v>
      </c>
      <c r="I139" s="91">
        <f>'Models Data'!I139-'Models Data Old'!I139</f>
        <v>0</v>
      </c>
      <c r="J139" s="91">
        <f>'Models Data'!J139-'Models Data Old'!J139</f>
        <v>0</v>
      </c>
      <c r="K139" s="91">
        <f>'Models Data'!K139-'Models Data Old'!K139</f>
        <v>0</v>
      </c>
      <c r="L139" s="91">
        <f>'Models Data'!L139-'Models Data Old'!L139</f>
        <v>0</v>
      </c>
      <c r="M139" s="91">
        <f>'Models Data'!M139-'Models Data Old'!M139</f>
        <v>0</v>
      </c>
      <c r="N139" s="91">
        <f>'Models Data'!N139-'Models Data Old'!N139</f>
        <v>0</v>
      </c>
      <c r="O139" s="91">
        <f>'Models Data'!O139-'Models Data Old'!O139</f>
        <v>0</v>
      </c>
      <c r="P139" s="91">
        <f>'Models Data'!P139-'Models Data Old'!P139</f>
        <v>0</v>
      </c>
      <c r="Q139" s="91">
        <f>'Models Data'!Q139-'Models Data Old'!Q139</f>
        <v>0</v>
      </c>
      <c r="R139" s="91">
        <f>'Models Data'!R139-'Models Data Old'!R139</f>
        <v>0</v>
      </c>
      <c r="S139" s="91">
        <f>'Models Data'!S139-'Models Data Old'!S139</f>
        <v>0</v>
      </c>
      <c r="T139" s="91">
        <f>'Models Data'!T139-'Models Data Old'!T139</f>
        <v>0</v>
      </c>
      <c r="U139" s="91">
        <f>'Models Data'!U139-'Models Data Old'!U139</f>
        <v>0</v>
      </c>
      <c r="V139" s="91">
        <f>'Models Data'!V139-'Models Data Old'!V139</f>
        <v>0</v>
      </c>
      <c r="W139" s="91">
        <f>'Models Data'!W139-'Models Data Old'!W139</f>
        <v>0</v>
      </c>
      <c r="X139" s="91">
        <f>'Models Data'!X139-'Models Data Old'!X139</f>
        <v>0</v>
      </c>
      <c r="Y139" s="91">
        <f>'Models Data'!Y139-'Models Data Old'!Y139</f>
        <v>0</v>
      </c>
      <c r="Z139" s="91">
        <f>'Models Data'!Z139-'Models Data Old'!Z139</f>
        <v>0</v>
      </c>
      <c r="AA139" s="91">
        <f>'Models Data'!AA139-'Models Data Old'!AA139</f>
        <v>0</v>
      </c>
      <c r="AB139" s="91">
        <f>'Models Data'!AB139-'Models Data Old'!AB139</f>
        <v>0</v>
      </c>
      <c r="AC139" s="91">
        <f>'Models Data'!AC139-'Models Data Old'!AC139</f>
        <v>0</v>
      </c>
      <c r="AD139" s="91">
        <f>'Models Data'!AD139-'Models Data Old'!AD139</f>
        <v>0</v>
      </c>
      <c r="AE139" s="91">
        <f>'Models Data'!AE139-'Models Data Old'!AE139</f>
        <v>0</v>
      </c>
      <c r="AF139" s="91">
        <f>'Models Data'!AF139-'Models Data Old'!AF139</f>
        <v>0</v>
      </c>
      <c r="AG139" s="91">
        <f>'Models Data'!AG139-'Models Data Old'!AG139</f>
        <v>0</v>
      </c>
      <c r="AH139" s="91">
        <f>'Models Data'!AH139-'Models Data Old'!AH139</f>
        <v>0</v>
      </c>
      <c r="AI139" s="91">
        <f>'Models Data'!AI139-'Models Data Old'!AI139</f>
        <v>0</v>
      </c>
      <c r="AJ139" s="91">
        <f>'Models Data'!AJ139-'Models Data Old'!AJ139</f>
        <v>0</v>
      </c>
      <c r="AK139" s="91">
        <f>'Models Data'!AK139-'Models Data Old'!AK139</f>
        <v>0</v>
      </c>
      <c r="AL139" s="91">
        <f>'Models Data'!AL139-'Models Data Old'!AL139</f>
        <v>0</v>
      </c>
      <c r="AM139" s="91">
        <f>'Models Data'!AM139-'Models Data Old'!AM139</f>
        <v>0</v>
      </c>
      <c r="AN139" s="91">
        <f>'Models Data'!AN139-'Models Data Old'!AN139</f>
        <v>0</v>
      </c>
      <c r="AO139" s="91">
        <f>'Models Data'!AO139-'Models Data Old'!AO139</f>
        <v>28.391150872303115</v>
      </c>
      <c r="AP139" s="91">
        <f>'Models Data'!AP139-'Models Data Old'!AP139</f>
        <v>42.21848761059573</v>
      </c>
      <c r="AQ139" s="91">
        <f>'Models Data'!AQ139-'Models Data Old'!AQ139</f>
        <v>59.458974392703567</v>
      </c>
      <c r="AR139" s="91">
        <f>'Models Data'!AR139-'Models Data Old'!AR139</f>
        <v>79.06694054200716</v>
      </c>
      <c r="AS139" s="91">
        <f>'Models Data'!AS139-'Models Data Old'!AS139</f>
        <v>97.11456678012064</v>
      </c>
      <c r="AT139" s="91">
        <f>'Models Data'!AT139-'Models Data Old'!AT139</f>
        <v>111.80863180706956</v>
      </c>
      <c r="AU139" s="91">
        <f>'Models Data'!AU139-'Models Data Old'!AU139</f>
        <v>126.56408473518923</v>
      </c>
      <c r="AV139" s="91">
        <f>'Models Data'!AV139-'Models Data Old'!AV139</f>
        <v>139.59620518179827</v>
      </c>
      <c r="AW139" s="91">
        <f>'Models Data'!AW139-'Models Data Old'!AW139</f>
        <v>152.26160491189285</v>
      </c>
      <c r="AX139" s="91">
        <f>'Models Data'!AX139-'Models Data Old'!AX139</f>
        <v>163.98359775100334</v>
      </c>
      <c r="AY139" s="91">
        <f>'Models Data'!AY139-'Models Data Old'!AY139</f>
        <v>174.9876633873896</v>
      </c>
      <c r="AZ139" s="91">
        <f>'Models Data'!AZ139-'Models Data Old'!AZ139</f>
        <v>186.47973972040654</v>
      </c>
      <c r="BA139" s="91">
        <f>'Models Data'!BA139-'Models Data Old'!BA139</f>
        <v>198.00600833076078</v>
      </c>
      <c r="BB139" s="91">
        <f>'Models Data'!BB139-'Models Data Old'!BB139</f>
        <v>207.35323933898007</v>
      </c>
      <c r="BC139" s="91">
        <f>'Models Data'!BC139-'Models Data Old'!BC139</f>
        <v>216.45491662462473</v>
      </c>
      <c r="BD139" s="91">
        <f>'Models Data'!BD139-'Models Data Old'!BD139</f>
        <v>225.58051103572006</v>
      </c>
      <c r="BE139" s="91">
        <f>'Models Data'!BE139-'Models Data Old'!BE139</f>
        <v>234.12928763810214</v>
      </c>
      <c r="BF139" s="91">
        <f>'Models Data'!BF139-'Models Data Old'!BF139</f>
        <v>241.98015379479239</v>
      </c>
      <c r="BG139" s="91">
        <f>'Models Data'!BG139-'Models Data Old'!BG139</f>
        <v>248.62267855607888</v>
      </c>
      <c r="BH139" s="91">
        <f>'Models Data'!BH139-'Models Data Old'!BH139</f>
        <v>254.27927838703908</v>
      </c>
      <c r="BI139" s="91">
        <f>'Models Data'!BI139-'Models Data Old'!BI139</f>
        <v>259.82911501341096</v>
      </c>
      <c r="BJ139" s="91">
        <f>'Models Data'!BJ139-'Models Data Old'!BJ139</f>
        <v>265.67203275456541</v>
      </c>
      <c r="BK139" s="91">
        <f>'Models Data'!BK139-'Models Data Old'!BK139</f>
        <v>271.25312827017842</v>
      </c>
    </row>
    <row r="140" spans="1:63" ht="12.75" customHeight="1" x14ac:dyDescent="0.2">
      <c r="A140" s="96"/>
      <c r="B140" s="98" t="s">
        <v>59</v>
      </c>
      <c r="G140" s="91">
        <f>'Models Data'!G140-'Models Data Old'!G140</f>
        <v>0</v>
      </c>
      <c r="H140" s="91">
        <f>'Models Data'!H140-'Models Data Old'!H140</f>
        <v>0</v>
      </c>
      <c r="I140" s="91">
        <f>'Models Data'!I140-'Models Data Old'!I140</f>
        <v>0</v>
      </c>
      <c r="J140" s="91">
        <f>'Models Data'!J140-'Models Data Old'!J140</f>
        <v>0</v>
      </c>
      <c r="K140" s="91">
        <f>'Models Data'!K140-'Models Data Old'!K140</f>
        <v>0</v>
      </c>
      <c r="L140" s="91">
        <f>'Models Data'!L140-'Models Data Old'!L140</f>
        <v>0</v>
      </c>
      <c r="M140" s="91">
        <f>'Models Data'!M140-'Models Data Old'!M140</f>
        <v>0</v>
      </c>
      <c r="N140" s="91">
        <f>'Models Data'!N140-'Models Data Old'!N140</f>
        <v>0</v>
      </c>
      <c r="O140" s="91">
        <f>'Models Data'!O140-'Models Data Old'!O140</f>
        <v>0</v>
      </c>
      <c r="P140" s="91">
        <f>'Models Data'!P140-'Models Data Old'!P140</f>
        <v>0</v>
      </c>
      <c r="Q140" s="91">
        <f>'Models Data'!Q140-'Models Data Old'!Q140</f>
        <v>0</v>
      </c>
      <c r="R140" s="91">
        <f>'Models Data'!R140-'Models Data Old'!R140</f>
        <v>0</v>
      </c>
      <c r="S140" s="91">
        <f>'Models Data'!S140-'Models Data Old'!S140</f>
        <v>0</v>
      </c>
      <c r="T140" s="91">
        <f>'Models Data'!T140-'Models Data Old'!T140</f>
        <v>0</v>
      </c>
      <c r="U140" s="91">
        <f>'Models Data'!U140-'Models Data Old'!U140</f>
        <v>0</v>
      </c>
      <c r="V140" s="91">
        <f>'Models Data'!V140-'Models Data Old'!V140</f>
        <v>0</v>
      </c>
      <c r="W140" s="91">
        <f>'Models Data'!W140-'Models Data Old'!W140</f>
        <v>0</v>
      </c>
      <c r="X140" s="91">
        <f>'Models Data'!X140-'Models Data Old'!X140</f>
        <v>0</v>
      </c>
      <c r="Y140" s="91">
        <f>'Models Data'!Y140-'Models Data Old'!Y140</f>
        <v>0</v>
      </c>
      <c r="Z140" s="91">
        <f>'Models Data'!Z140-'Models Data Old'!Z140</f>
        <v>0</v>
      </c>
      <c r="AA140" s="91">
        <f>'Models Data'!AA140-'Models Data Old'!AA140</f>
        <v>0</v>
      </c>
      <c r="AB140" s="91">
        <f>'Models Data'!AB140-'Models Data Old'!AB140</f>
        <v>0</v>
      </c>
      <c r="AC140" s="91">
        <f>'Models Data'!AC140-'Models Data Old'!AC140</f>
        <v>0</v>
      </c>
      <c r="AD140" s="91">
        <f>'Models Data'!AD140-'Models Data Old'!AD140</f>
        <v>0</v>
      </c>
      <c r="AE140" s="91">
        <f>'Models Data'!AE140-'Models Data Old'!AE140</f>
        <v>0</v>
      </c>
      <c r="AF140" s="91">
        <f>'Models Data'!AF140-'Models Data Old'!AF140</f>
        <v>0</v>
      </c>
      <c r="AG140" s="91">
        <f>'Models Data'!AG140-'Models Data Old'!AG140</f>
        <v>0</v>
      </c>
      <c r="AH140" s="91">
        <f>'Models Data'!AH140-'Models Data Old'!AH140</f>
        <v>0</v>
      </c>
      <c r="AI140" s="91">
        <f>'Models Data'!AI140-'Models Data Old'!AI140</f>
        <v>0</v>
      </c>
      <c r="AJ140" s="91">
        <f>'Models Data'!AJ140-'Models Data Old'!AJ140</f>
        <v>0</v>
      </c>
      <c r="AK140" s="91">
        <f>'Models Data'!AK140-'Models Data Old'!AK140</f>
        <v>0</v>
      </c>
      <c r="AL140" s="91">
        <f>'Models Data'!AL140-'Models Data Old'!AL140</f>
        <v>0</v>
      </c>
      <c r="AM140" s="91">
        <f>'Models Data'!AM140-'Models Data Old'!AM140</f>
        <v>0</v>
      </c>
      <c r="AN140" s="91">
        <f>'Models Data'!AN140-'Models Data Old'!AN140</f>
        <v>0</v>
      </c>
      <c r="AO140" s="91">
        <f>'Models Data'!AO140-'Models Data Old'!AO140</f>
        <v>7.7503824120001923</v>
      </c>
      <c r="AP140" s="91">
        <f>'Models Data'!AP140-'Models Data Old'!AP140</f>
        <v>17.836009023900374</v>
      </c>
      <c r="AQ140" s="91">
        <f>'Models Data'!AQ140-'Models Data Old'!AQ140</f>
        <v>28.235687971001084</v>
      </c>
      <c r="AR140" s="91">
        <f>'Models Data'!AR140-'Models Data Old'!AR140</f>
        <v>36.206497758699015</v>
      </c>
      <c r="AS140" s="91">
        <f>'Models Data'!AS140-'Models Data Old'!AS140</f>
        <v>43.433158110700333</v>
      </c>
      <c r="AT140" s="91">
        <f>'Models Data'!AT140-'Models Data Old'!AT140</f>
        <v>52.922732774498286</v>
      </c>
      <c r="AU140" s="91">
        <f>'Models Data'!AU140-'Models Data Old'!AU140</f>
        <v>64.354834697000115</v>
      </c>
      <c r="AV140" s="91">
        <f>'Models Data'!AV140-'Models Data Old'!AV140</f>
        <v>73.311261716359013</v>
      </c>
      <c r="AW140" s="91">
        <f>'Models Data'!AW140-'Models Data Old'!AW140</f>
        <v>82.452216348345019</v>
      </c>
      <c r="AX140" s="91">
        <f>'Models Data'!AX140-'Models Data Old'!AX140</f>
        <v>91.515448549449729</v>
      </c>
      <c r="AY140" s="91">
        <f>'Models Data'!AY140-'Models Data Old'!AY140</f>
        <v>99.480531071421183</v>
      </c>
      <c r="AZ140" s="91">
        <f>'Models Data'!AZ140-'Models Data Old'!AZ140</f>
        <v>104.79238856891277</v>
      </c>
      <c r="BA140" s="91">
        <f>'Models Data'!BA140-'Models Data Old'!BA140</f>
        <v>109.11636106589378</v>
      </c>
      <c r="BB140" s="91">
        <f>'Models Data'!BB140-'Models Data Old'!BB140</f>
        <v>112.70970251584617</v>
      </c>
      <c r="BC140" s="91">
        <f>'Models Data'!BC140-'Models Data Old'!BC140</f>
        <v>116.84137159445459</v>
      </c>
      <c r="BD140" s="91">
        <f>'Models Data'!BD140-'Models Data Old'!BD140</f>
        <v>120.76046620143268</v>
      </c>
      <c r="BE140" s="91">
        <f>'Models Data'!BE140-'Models Data Old'!BE140</f>
        <v>124.37998764221265</v>
      </c>
      <c r="BF140" s="91">
        <f>'Models Data'!BF140-'Models Data Old'!BF140</f>
        <v>127.90435303867127</v>
      </c>
      <c r="BG140" s="91">
        <f>'Models Data'!BG140-'Models Data Old'!BG140</f>
        <v>131.37347755841745</v>
      </c>
      <c r="BH140" s="91">
        <f>'Models Data'!BH140-'Models Data Old'!BH140</f>
        <v>132.46299739927679</v>
      </c>
      <c r="BI140" s="91">
        <f>'Models Data'!BI140-'Models Data Old'!BI140</f>
        <v>133.40173663269502</v>
      </c>
      <c r="BJ140" s="91">
        <f>'Models Data'!BJ140-'Models Data Old'!BJ140</f>
        <v>134.94996645589663</v>
      </c>
      <c r="BK140" s="91">
        <f>'Models Data'!BK140-'Models Data Old'!BK140</f>
        <v>136.48508634818529</v>
      </c>
    </row>
    <row r="141" spans="1:63" ht="12.75" customHeight="1" x14ac:dyDescent="0.2">
      <c r="A141" s="96"/>
      <c r="B141" s="98" t="s">
        <v>60</v>
      </c>
      <c r="C141" s="91">
        <f>'Models Data'!C141-'Models Data Old'!C141</f>
        <v>0</v>
      </c>
      <c r="D141" s="91">
        <f>'Models Data'!D141-'Models Data Old'!D141</f>
        <v>0</v>
      </c>
      <c r="E141" s="91">
        <f>'Models Data'!E141-'Models Data Old'!E141</f>
        <v>0</v>
      </c>
      <c r="F141" s="91">
        <f>'Models Data'!F141-'Models Data Old'!F141</f>
        <v>0</v>
      </c>
      <c r="G141" s="91">
        <f>'Models Data'!G141-'Models Data Old'!G141</f>
        <v>0</v>
      </c>
      <c r="H141" s="91">
        <f>'Models Data'!H141-'Models Data Old'!H141</f>
        <v>0</v>
      </c>
      <c r="I141" s="91">
        <f>'Models Data'!I141-'Models Data Old'!I141</f>
        <v>0</v>
      </c>
      <c r="J141" s="91">
        <f>'Models Data'!J141-'Models Data Old'!J141</f>
        <v>0</v>
      </c>
      <c r="K141" s="91">
        <f>'Models Data'!K141-'Models Data Old'!K141</f>
        <v>0</v>
      </c>
      <c r="L141" s="91">
        <f>'Models Data'!L141-'Models Data Old'!L141</f>
        <v>0</v>
      </c>
      <c r="M141" s="91">
        <f>'Models Data'!M141-'Models Data Old'!M141</f>
        <v>0</v>
      </c>
      <c r="N141" s="91">
        <f>'Models Data'!N141-'Models Data Old'!N141</f>
        <v>0</v>
      </c>
      <c r="O141" s="91">
        <f>'Models Data'!O141-'Models Data Old'!O141</f>
        <v>0</v>
      </c>
      <c r="P141" s="91">
        <f>'Models Data'!P141-'Models Data Old'!P141</f>
        <v>0</v>
      </c>
      <c r="Q141" s="91">
        <f>'Models Data'!Q141-'Models Data Old'!Q141</f>
        <v>0</v>
      </c>
      <c r="R141" s="91">
        <f>'Models Data'!R141-'Models Data Old'!R141</f>
        <v>0</v>
      </c>
      <c r="S141" s="91">
        <f>'Models Data'!S141-'Models Data Old'!S141</f>
        <v>0</v>
      </c>
      <c r="T141" s="91">
        <f>'Models Data'!T141-'Models Data Old'!T141</f>
        <v>0</v>
      </c>
      <c r="U141" s="91">
        <f>'Models Data'!U141-'Models Data Old'!U141</f>
        <v>0</v>
      </c>
      <c r="V141" s="91">
        <f>'Models Data'!V141-'Models Data Old'!V141</f>
        <v>0</v>
      </c>
      <c r="W141" s="91">
        <f>'Models Data'!W141-'Models Data Old'!W141</f>
        <v>0</v>
      </c>
      <c r="X141" s="91">
        <f>'Models Data'!X141-'Models Data Old'!X141</f>
        <v>0</v>
      </c>
      <c r="Y141" s="91">
        <f>'Models Data'!Y141-'Models Data Old'!Y141</f>
        <v>0</v>
      </c>
      <c r="Z141" s="91">
        <f>'Models Data'!Z141-'Models Data Old'!Z141</f>
        <v>0</v>
      </c>
      <c r="AA141" s="91">
        <f>'Models Data'!AA141-'Models Data Old'!AA141</f>
        <v>0</v>
      </c>
      <c r="AB141" s="91">
        <f>'Models Data'!AB141-'Models Data Old'!AB141</f>
        <v>0</v>
      </c>
      <c r="AC141" s="91">
        <f>'Models Data'!AC141-'Models Data Old'!AC141</f>
        <v>0</v>
      </c>
      <c r="AD141" s="91">
        <f>'Models Data'!AD141-'Models Data Old'!AD141</f>
        <v>0</v>
      </c>
      <c r="AE141" s="91">
        <f>'Models Data'!AE141-'Models Data Old'!AE141</f>
        <v>0</v>
      </c>
      <c r="AF141" s="91">
        <f>'Models Data'!AF141-'Models Data Old'!AF141</f>
        <v>0</v>
      </c>
      <c r="AG141" s="91">
        <f>'Models Data'!AG141-'Models Data Old'!AG141</f>
        <v>0</v>
      </c>
      <c r="AH141" s="91">
        <f>'Models Data'!AH141-'Models Data Old'!AH141</f>
        <v>0</v>
      </c>
      <c r="AI141" s="91">
        <f>'Models Data'!AI141-'Models Data Old'!AI141</f>
        <v>0</v>
      </c>
      <c r="AJ141" s="91">
        <f>'Models Data'!AJ141-'Models Data Old'!AJ141</f>
        <v>0</v>
      </c>
      <c r="AK141" s="91">
        <f>'Models Data'!AK141-'Models Data Old'!AK141</f>
        <v>0</v>
      </c>
      <c r="AL141" s="91">
        <f>'Models Data'!AL141-'Models Data Old'!AL141</f>
        <v>0</v>
      </c>
      <c r="AM141" s="91">
        <f>'Models Data'!AM141-'Models Data Old'!AM141</f>
        <v>0</v>
      </c>
      <c r="AN141" s="91">
        <f>'Models Data'!AN141-'Models Data Old'!AN141</f>
        <v>0</v>
      </c>
      <c r="AO141" s="91">
        <f>'Models Data'!AO141-'Models Data Old'!AO141</f>
        <v>683.97987758025556</v>
      </c>
      <c r="AP141" s="91">
        <f>'Models Data'!AP141-'Models Data Old'!AP141</f>
        <v>923.76965362264309</v>
      </c>
      <c r="AQ141" s="91">
        <f>'Models Data'!AQ141-'Models Data Old'!AQ141</f>
        <v>1232.0419455367955</v>
      </c>
      <c r="AR141" s="91">
        <f>'Models Data'!AR141-'Models Data Old'!AR141</f>
        <v>1535.2926953090937</v>
      </c>
      <c r="AS141" s="91">
        <f>'Models Data'!AS141-'Models Data Old'!AS141</f>
        <v>1811.6505868415552</v>
      </c>
      <c r="AT141" s="91">
        <f>'Models Data'!AT141-'Models Data Old'!AT141</f>
        <v>2066.6119430438266</v>
      </c>
      <c r="AU141" s="91">
        <f>'Models Data'!AU141-'Models Data Old'!AU141</f>
        <v>2299.5003535807555</v>
      </c>
      <c r="AV141" s="91">
        <f>'Models Data'!AV141-'Models Data Old'!AV141</f>
        <v>2497.4702483768779</v>
      </c>
      <c r="AW141" s="91">
        <f>'Models Data'!AW141-'Models Data Old'!AW141</f>
        <v>2685.3089386988431</v>
      </c>
      <c r="AX141" s="91">
        <f>'Models Data'!AX141-'Models Data Old'!AX141</f>
        <v>2865.9990868395616</v>
      </c>
      <c r="AY141" s="91">
        <f>'Models Data'!AY141-'Models Data Old'!AY141</f>
        <v>3041.0534648479515</v>
      </c>
      <c r="AZ141" s="91">
        <f>'Models Data'!AZ141-'Models Data Old'!AZ141</f>
        <v>3207.7230539304001</v>
      </c>
      <c r="BA141" s="91">
        <f>'Models Data'!BA141-'Models Data Old'!BA141</f>
        <v>3395.1273376970348</v>
      </c>
      <c r="BB141" s="91">
        <f>'Models Data'!BB141-'Models Data Old'!BB141</f>
        <v>3528.3049384204496</v>
      </c>
      <c r="BC141" s="91">
        <f>'Models Data'!BC141-'Models Data Old'!BC141</f>
        <v>3653.0359661788825</v>
      </c>
      <c r="BD141" s="91">
        <f>'Models Data'!BD141-'Models Data Old'!BD141</f>
        <v>3767.8645694417282</v>
      </c>
      <c r="BE141" s="91">
        <f>'Models Data'!BE141-'Models Data Old'!BE141</f>
        <v>3882.7216392606206</v>
      </c>
      <c r="BF141" s="91">
        <f>'Models Data'!BF141-'Models Data Old'!BF141</f>
        <v>3990.3609928908627</v>
      </c>
      <c r="BG141" s="91">
        <f>'Models Data'!BG141-'Models Data Old'!BG141</f>
        <v>4096.0886296295139</v>
      </c>
      <c r="BH141" s="91">
        <f>'Models Data'!BH141-'Models Data Old'!BH141</f>
        <v>4196.8696484761604</v>
      </c>
      <c r="BI141" s="91">
        <f>'Models Data'!BI141-'Models Data Old'!BI141</f>
        <v>4298.1165908530093</v>
      </c>
      <c r="BJ141" s="91">
        <f>'Models Data'!BJ141-'Models Data Old'!BJ141</f>
        <v>4397.0549119481584</v>
      </c>
      <c r="BK141" s="91">
        <f>'Models Data'!BK141-'Models Data Old'!BK141</f>
        <v>4500.0137988507631</v>
      </c>
    </row>
    <row r="142" spans="1:63" ht="12.75" customHeight="1" x14ac:dyDescent="0.2">
      <c r="A142" s="96"/>
    </row>
    <row r="143" spans="1:63" ht="12.75" customHeight="1" x14ac:dyDescent="0.2">
      <c r="A143" s="96"/>
      <c r="H143"/>
      <c r="I143"/>
      <c r="J143"/>
      <c r="K143"/>
      <c r="L143"/>
      <c r="M143"/>
      <c r="N143"/>
      <c r="O143"/>
      <c r="P143"/>
      <c r="Q143"/>
      <c r="R143"/>
      <c r="S143"/>
      <c r="T143"/>
      <c r="U143"/>
      <c r="V143"/>
      <c r="W143"/>
      <c r="X143"/>
      <c r="Y143"/>
      <c r="Z143"/>
      <c r="AA143"/>
      <c r="AB143"/>
      <c r="AC143"/>
      <c r="AD143"/>
      <c r="AE143"/>
      <c r="AF143"/>
      <c r="AG143"/>
    </row>
    <row r="144" spans="1:63" ht="12.75" customHeight="1" x14ac:dyDescent="0.2">
      <c r="A144" s="96"/>
      <c r="H144"/>
      <c r="I144"/>
      <c r="J144"/>
      <c r="K144"/>
      <c r="L144"/>
      <c r="M144"/>
      <c r="N144"/>
      <c r="O144"/>
      <c r="P144"/>
      <c r="Q144"/>
      <c r="R144"/>
      <c r="S144"/>
      <c r="T144"/>
      <c r="U144"/>
      <c r="V144"/>
      <c r="W144"/>
      <c r="X144"/>
      <c r="Y144"/>
      <c r="Z144"/>
      <c r="AA144"/>
      <c r="AB144"/>
      <c r="AC144"/>
      <c r="AD144"/>
      <c r="AE144"/>
      <c r="AF144"/>
      <c r="AG144"/>
    </row>
    <row r="145" spans="1:63" ht="12.75" customHeight="1" x14ac:dyDescent="0.2">
      <c r="A145" s="96"/>
      <c r="H145"/>
      <c r="I145"/>
      <c r="J145"/>
      <c r="K145"/>
      <c r="L145"/>
      <c r="M145"/>
      <c r="N145"/>
      <c r="O145"/>
      <c r="P145"/>
      <c r="Q145"/>
      <c r="R145"/>
      <c r="S145"/>
      <c r="T145"/>
      <c r="U145"/>
      <c r="V145"/>
      <c r="W145"/>
      <c r="X145"/>
      <c r="Y145"/>
      <c r="Z145"/>
      <c r="AA145"/>
      <c r="AB145"/>
      <c r="AC145"/>
      <c r="AD145"/>
      <c r="AE145"/>
      <c r="AF145"/>
      <c r="AG145"/>
    </row>
    <row r="146" spans="1:63" ht="12.75" customHeight="1" x14ac:dyDescent="0.2">
      <c r="A146" s="96"/>
      <c r="H146"/>
      <c r="I146"/>
      <c r="J146"/>
      <c r="K146"/>
      <c r="L146"/>
      <c r="M146"/>
      <c r="N146"/>
      <c r="O146"/>
      <c r="P146"/>
      <c r="Q146"/>
      <c r="R146"/>
      <c r="S146"/>
      <c r="T146"/>
      <c r="U146"/>
      <c r="V146"/>
      <c r="W146"/>
      <c r="X146"/>
      <c r="Y146"/>
      <c r="Z146"/>
      <c r="AA146"/>
      <c r="AB146"/>
      <c r="AC146"/>
      <c r="AD146"/>
      <c r="AE146"/>
      <c r="AF146"/>
      <c r="AG146"/>
    </row>
    <row r="147" spans="1:63" ht="12.75" customHeight="1" x14ac:dyDescent="0.2">
      <c r="A147" s="96"/>
      <c r="H147"/>
      <c r="I147"/>
      <c r="J147"/>
      <c r="K147"/>
      <c r="L147"/>
      <c r="M147"/>
      <c r="N147"/>
      <c r="O147"/>
      <c r="P147"/>
      <c r="Q147"/>
      <c r="R147"/>
      <c r="S147"/>
      <c r="T147"/>
      <c r="U147"/>
      <c r="V147"/>
      <c r="W147"/>
      <c r="X147"/>
      <c r="Y147"/>
      <c r="Z147"/>
      <c r="AA147"/>
      <c r="AB147"/>
      <c r="AC147"/>
      <c r="AD147"/>
      <c r="AE147"/>
      <c r="AF147"/>
      <c r="AG147"/>
    </row>
    <row r="148" spans="1:63" ht="12.75" customHeight="1" x14ac:dyDescent="0.2">
      <c r="A148" s="96"/>
      <c r="H148"/>
      <c r="I148"/>
      <c r="J148"/>
      <c r="K148"/>
      <c r="L148"/>
      <c r="M148"/>
      <c r="N148"/>
      <c r="O148"/>
      <c r="P148"/>
      <c r="Q148"/>
      <c r="R148"/>
      <c r="S148"/>
      <c r="T148"/>
      <c r="U148"/>
      <c r="V148"/>
      <c r="W148"/>
      <c r="X148"/>
      <c r="Y148"/>
      <c r="Z148"/>
      <c r="AA148"/>
      <c r="AB148"/>
      <c r="AC148"/>
      <c r="AD148"/>
      <c r="AE148"/>
      <c r="AF148"/>
      <c r="AG148"/>
    </row>
    <row r="149" spans="1:63" ht="12.75" customHeight="1" x14ac:dyDescent="0.2">
      <c r="A149" s="96"/>
      <c r="H149"/>
      <c r="I149"/>
      <c r="J149"/>
      <c r="K149"/>
      <c r="L149"/>
      <c r="M149"/>
      <c r="N149"/>
      <c r="O149"/>
      <c r="P149"/>
      <c r="Q149"/>
      <c r="R149"/>
      <c r="S149"/>
      <c r="T149"/>
      <c r="U149"/>
      <c r="V149"/>
      <c r="W149"/>
      <c r="X149"/>
      <c r="Y149"/>
      <c r="Z149"/>
      <c r="AA149"/>
      <c r="AB149"/>
      <c r="AC149"/>
      <c r="AD149"/>
      <c r="AE149"/>
      <c r="AF149"/>
      <c r="AG149"/>
    </row>
    <row r="150" spans="1:63" ht="12.75" customHeight="1" x14ac:dyDescent="0.2">
      <c r="A150" s="96"/>
      <c r="H150"/>
      <c r="I150"/>
      <c r="J150"/>
      <c r="K150"/>
      <c r="L150"/>
      <c r="M150"/>
      <c r="N150"/>
      <c r="O150"/>
      <c r="P150"/>
      <c r="Q150"/>
      <c r="R150"/>
      <c r="S150"/>
      <c r="T150"/>
      <c r="U150"/>
      <c r="V150"/>
      <c r="W150"/>
      <c r="X150"/>
      <c r="Y150"/>
      <c r="Z150"/>
      <c r="AA150"/>
      <c r="AB150"/>
      <c r="AC150"/>
      <c r="AD150"/>
      <c r="AE150"/>
      <c r="AF150"/>
      <c r="AG150"/>
    </row>
    <row r="151" spans="1:63" ht="12.75" customHeight="1" x14ac:dyDescent="0.2">
      <c r="H151"/>
      <c r="I151"/>
      <c r="J151"/>
      <c r="K151"/>
      <c r="L151"/>
      <c r="M151"/>
      <c r="N151"/>
      <c r="O151"/>
      <c r="P151"/>
      <c r="Q151"/>
      <c r="R151"/>
      <c r="S151"/>
      <c r="T151"/>
      <c r="U151"/>
      <c r="V151"/>
      <c r="W151"/>
      <c r="X151"/>
      <c r="Y151"/>
      <c r="Z151"/>
      <c r="AA151"/>
      <c r="AB151"/>
      <c r="AC151"/>
      <c r="AD151"/>
      <c r="AE151"/>
      <c r="AF151"/>
      <c r="AG151"/>
    </row>
    <row r="152" spans="1:63" ht="12.75" customHeight="1" x14ac:dyDescent="0.2">
      <c r="A152" s="106" t="s">
        <v>3</v>
      </c>
      <c r="H152"/>
      <c r="I152"/>
      <c r="J152"/>
      <c r="K152"/>
      <c r="L152"/>
      <c r="M152"/>
      <c r="N152"/>
      <c r="O152"/>
      <c r="P152"/>
      <c r="Q152"/>
      <c r="R152"/>
      <c r="S152"/>
      <c r="T152"/>
      <c r="U152"/>
      <c r="V152"/>
      <c r="W152"/>
      <c r="X152"/>
      <c r="Y152"/>
      <c r="Z152"/>
      <c r="AA152"/>
      <c r="AB152"/>
      <c r="AC152"/>
      <c r="AD152"/>
      <c r="AE152"/>
      <c r="AF152"/>
      <c r="AG152"/>
    </row>
    <row r="153" spans="1:63" ht="12.75" customHeight="1" x14ac:dyDescent="0.2">
      <c r="B153" s="98" t="s">
        <v>56</v>
      </c>
      <c r="G153" s="91">
        <f>'Models Data'!G153-'Models Data Old'!G153</f>
        <v>0</v>
      </c>
      <c r="H153" s="91">
        <f>'Models Data'!H153-'Models Data Old'!H153</f>
        <v>0</v>
      </c>
      <c r="I153" s="91">
        <f>'Models Data'!I153-'Models Data Old'!I153</f>
        <v>0</v>
      </c>
      <c r="J153" s="91">
        <f>'Models Data'!J153-'Models Data Old'!J153</f>
        <v>0</v>
      </c>
      <c r="K153" s="91">
        <f>'Models Data'!K153-'Models Data Old'!K153</f>
        <v>0</v>
      </c>
      <c r="L153" s="91">
        <f>'Models Data'!L153-'Models Data Old'!L153</f>
        <v>0</v>
      </c>
      <c r="M153" s="91">
        <f>'Models Data'!M153-'Models Data Old'!M153</f>
        <v>0</v>
      </c>
      <c r="N153" s="91">
        <f>'Models Data'!N153-'Models Data Old'!N153</f>
        <v>0</v>
      </c>
      <c r="O153" s="91">
        <f>'Models Data'!O153-'Models Data Old'!O153</f>
        <v>0</v>
      </c>
      <c r="P153" s="91">
        <f>'Models Data'!P153-'Models Data Old'!P153</f>
        <v>0</v>
      </c>
      <c r="Q153" s="91">
        <f>'Models Data'!Q153-'Models Data Old'!Q153</f>
        <v>0</v>
      </c>
      <c r="R153" s="91">
        <f>'Models Data'!R153-'Models Data Old'!R153</f>
        <v>0</v>
      </c>
      <c r="S153" s="91">
        <f>'Models Data'!S153-'Models Data Old'!S153</f>
        <v>0</v>
      </c>
      <c r="T153" s="91">
        <f>'Models Data'!T153-'Models Data Old'!T153</f>
        <v>0</v>
      </c>
      <c r="U153" s="91">
        <f>'Models Data'!U153-'Models Data Old'!U153</f>
        <v>0</v>
      </c>
      <c r="V153" s="91">
        <f>'Models Data'!V153-'Models Data Old'!V153</f>
        <v>0</v>
      </c>
      <c r="W153" s="91">
        <f>'Models Data'!W153-'Models Data Old'!W153</f>
        <v>0</v>
      </c>
      <c r="X153" s="91">
        <f>'Models Data'!X153-'Models Data Old'!X153</f>
        <v>0</v>
      </c>
      <c r="Y153" s="91">
        <f>'Models Data'!Y153-'Models Data Old'!Y153</f>
        <v>0</v>
      </c>
      <c r="Z153" s="91">
        <f>'Models Data'!Z153-'Models Data Old'!Z153</f>
        <v>0</v>
      </c>
      <c r="AA153" s="91">
        <f>'Models Data'!AA153-'Models Data Old'!AA153</f>
        <v>0</v>
      </c>
      <c r="AB153" s="91">
        <f>'Models Data'!AB153-'Models Data Old'!AB153</f>
        <v>0</v>
      </c>
      <c r="AC153" s="91">
        <f>'Models Data'!AC153-'Models Data Old'!AC153</f>
        <v>0</v>
      </c>
      <c r="AD153" s="91">
        <f>'Models Data'!AD153-'Models Data Old'!AD153</f>
        <v>0</v>
      </c>
      <c r="AE153" s="91">
        <f>'Models Data'!AE153-'Models Data Old'!AE153</f>
        <v>0</v>
      </c>
      <c r="AF153" s="91">
        <f>'Models Data'!AF153-'Models Data Old'!AF153</f>
        <v>0</v>
      </c>
      <c r="AG153" s="91">
        <f>'Models Data'!AG153-'Models Data Old'!AG153</f>
        <v>0</v>
      </c>
      <c r="AH153" s="91">
        <f>'Models Data'!AH153-'Models Data Old'!AH153</f>
        <v>0</v>
      </c>
      <c r="AI153" s="91">
        <f>'Models Data'!AI153-'Models Data Old'!AI153</f>
        <v>0</v>
      </c>
      <c r="AJ153" s="91">
        <f>'Models Data'!AJ153-'Models Data Old'!AJ153</f>
        <v>0</v>
      </c>
      <c r="AK153" s="91">
        <f>'Models Data'!AK153-'Models Data Old'!AK153</f>
        <v>0</v>
      </c>
      <c r="AL153" s="91">
        <f>'Models Data'!AL153-'Models Data Old'!AL153</f>
        <v>0</v>
      </c>
      <c r="AM153" s="91">
        <f>'Models Data'!AM153-'Models Data Old'!AM153</f>
        <v>0</v>
      </c>
      <c r="AN153" s="91">
        <f>'Models Data'!AN153-'Models Data Old'!AN153</f>
        <v>0</v>
      </c>
      <c r="AO153" s="91">
        <f>'Models Data'!AO153-'Models Data Old'!AO153</f>
        <v>1716.1433856771691</v>
      </c>
      <c r="AP153" s="91">
        <f>'Models Data'!AP153-'Models Data Old'!AP153</f>
        <v>3454.1878913645342</v>
      </c>
      <c r="AQ153" s="91">
        <f>'Models Data'!AQ153-'Models Data Old'!AQ153</f>
        <v>4840.0392327461159</v>
      </c>
      <c r="AR153" s="91">
        <f>'Models Data'!AR153-'Models Data Old'!AR153</f>
        <v>5913.5000171935317</v>
      </c>
      <c r="AS153" s="91">
        <f>'Models Data'!AS153-'Models Data Old'!AS153</f>
        <v>6735.7709171382448</v>
      </c>
      <c r="AT153" s="91">
        <f>'Models Data'!AT153-'Models Data Old'!AT153</f>
        <v>7370.0318287829505</v>
      </c>
      <c r="AU153" s="91">
        <f>'Models Data'!AU153-'Models Data Old'!AU153</f>
        <v>7844.2544627958705</v>
      </c>
      <c r="AV153" s="91">
        <f>'Models Data'!AV153-'Models Data Old'!AV153</f>
        <v>8162.3453349227202</v>
      </c>
      <c r="AW153" s="91">
        <f>'Models Data'!AW153-'Models Data Old'!AW153</f>
        <v>8477.8369171656668</v>
      </c>
      <c r="AX153" s="91">
        <f>'Models Data'!AX153-'Models Data Old'!AX153</f>
        <v>8809.2243157614867</v>
      </c>
      <c r="AY153" s="91">
        <f>'Models Data'!AY153-'Models Data Old'!AY153</f>
        <v>9138.2365598717588</v>
      </c>
      <c r="AZ153" s="91">
        <f>'Models Data'!AZ153-'Models Data Old'!AZ153</f>
        <v>9467.6622304344055</v>
      </c>
      <c r="BA153" s="91">
        <f>'Models Data'!BA153-'Models Data Old'!BA153</f>
        <v>9907.7650384634762</v>
      </c>
      <c r="BB153" s="91">
        <f>'Models Data'!BB153-'Models Data Old'!BB153</f>
        <v>10011.097313096885</v>
      </c>
      <c r="BC153" s="91">
        <f>'Models Data'!BC153-'Models Data Old'!BC153</f>
        <v>10125.201221901996</v>
      </c>
      <c r="BD153" s="91">
        <f>'Models Data'!BD153-'Models Data Old'!BD153</f>
        <v>10252.416473374804</v>
      </c>
      <c r="BE153" s="91">
        <f>'Models Data'!BE153-'Models Data Old'!BE153</f>
        <v>10382.059694489224</v>
      </c>
      <c r="BF153" s="91">
        <f>'Models Data'!BF153-'Models Data Old'!BF153</f>
        <v>10564.639154610384</v>
      </c>
      <c r="BG153" s="91">
        <f>'Models Data'!BG153-'Models Data Old'!BG153</f>
        <v>10756.623379241079</v>
      </c>
      <c r="BH153" s="91">
        <f>'Models Data'!BH153-'Models Data Old'!BH153</f>
        <v>10901.787240182028</v>
      </c>
      <c r="BI153" s="91">
        <f>'Models Data'!BI153-'Models Data Old'!BI153</f>
        <v>11054.561058680192</v>
      </c>
      <c r="BJ153" s="91">
        <f>'Models Data'!BJ153-'Models Data Old'!BJ153</f>
        <v>11220.746849812116</v>
      </c>
      <c r="BK153" s="91">
        <f>'Models Data'!BK153-'Models Data Old'!BK153</f>
        <v>11401.42351034336</v>
      </c>
    </row>
    <row r="154" spans="1:63" ht="12.75" customHeight="1" x14ac:dyDescent="0.2">
      <c r="B154" s="98" t="s">
        <v>49</v>
      </c>
      <c r="G154" s="91">
        <f>'Models Data'!G154-'Models Data Old'!G154</f>
        <v>0</v>
      </c>
      <c r="H154" s="91">
        <f>'Models Data'!H154-'Models Data Old'!H154</f>
        <v>0</v>
      </c>
      <c r="I154" s="91">
        <f>'Models Data'!I154-'Models Data Old'!I154</f>
        <v>0</v>
      </c>
      <c r="J154" s="91">
        <f>'Models Data'!J154-'Models Data Old'!J154</f>
        <v>0</v>
      </c>
      <c r="K154" s="91">
        <f>'Models Data'!K154-'Models Data Old'!K154</f>
        <v>0</v>
      </c>
      <c r="L154" s="91">
        <f>'Models Data'!L154-'Models Data Old'!L154</f>
        <v>0</v>
      </c>
      <c r="M154" s="91">
        <f>'Models Data'!M154-'Models Data Old'!M154</f>
        <v>0</v>
      </c>
      <c r="N154" s="91">
        <f>'Models Data'!N154-'Models Data Old'!N154</f>
        <v>0</v>
      </c>
      <c r="O154" s="91">
        <f>'Models Data'!O154-'Models Data Old'!O154</f>
        <v>0</v>
      </c>
      <c r="P154" s="91">
        <f>'Models Data'!P154-'Models Data Old'!P154</f>
        <v>0</v>
      </c>
      <c r="Q154" s="91">
        <f>'Models Data'!Q154-'Models Data Old'!Q154</f>
        <v>0</v>
      </c>
      <c r="R154" s="91">
        <f>'Models Data'!R154-'Models Data Old'!R154</f>
        <v>0</v>
      </c>
      <c r="S154" s="91">
        <f>'Models Data'!S154-'Models Data Old'!S154</f>
        <v>0</v>
      </c>
      <c r="T154" s="91">
        <f>'Models Data'!T154-'Models Data Old'!T154</f>
        <v>0</v>
      </c>
      <c r="U154" s="91">
        <f>'Models Data'!U154-'Models Data Old'!U154</f>
        <v>0</v>
      </c>
      <c r="V154" s="91">
        <f>'Models Data'!V154-'Models Data Old'!V154</f>
        <v>0</v>
      </c>
      <c r="W154" s="91">
        <f>'Models Data'!W154-'Models Data Old'!W154</f>
        <v>0</v>
      </c>
      <c r="X154" s="91">
        <f>'Models Data'!X154-'Models Data Old'!X154</f>
        <v>0</v>
      </c>
      <c r="Y154" s="91">
        <f>'Models Data'!Y154-'Models Data Old'!Y154</f>
        <v>0</v>
      </c>
      <c r="Z154" s="91">
        <f>'Models Data'!Z154-'Models Data Old'!Z154</f>
        <v>0</v>
      </c>
      <c r="AA154" s="91">
        <f>'Models Data'!AA154-'Models Data Old'!AA154</f>
        <v>0</v>
      </c>
      <c r="AB154" s="91">
        <f>'Models Data'!AB154-'Models Data Old'!AB154</f>
        <v>0</v>
      </c>
      <c r="AC154" s="91">
        <f>'Models Data'!AC154-'Models Data Old'!AC154</f>
        <v>0</v>
      </c>
      <c r="AD154" s="91">
        <f>'Models Data'!AD154-'Models Data Old'!AD154</f>
        <v>0</v>
      </c>
      <c r="AE154" s="91">
        <f>'Models Data'!AE154-'Models Data Old'!AE154</f>
        <v>0</v>
      </c>
      <c r="AF154" s="91">
        <f>'Models Data'!AF154-'Models Data Old'!AF154</f>
        <v>0</v>
      </c>
      <c r="AG154" s="91">
        <f>'Models Data'!AG154-'Models Data Old'!AG154</f>
        <v>0</v>
      </c>
      <c r="AH154" s="91">
        <f>'Models Data'!AH154-'Models Data Old'!AH154</f>
        <v>0</v>
      </c>
      <c r="AI154" s="91">
        <f>'Models Data'!AI154-'Models Data Old'!AI154</f>
        <v>0</v>
      </c>
      <c r="AJ154" s="91">
        <f>'Models Data'!AJ154-'Models Data Old'!AJ154</f>
        <v>0</v>
      </c>
      <c r="AK154" s="91">
        <f>'Models Data'!AK154-'Models Data Old'!AK154</f>
        <v>0</v>
      </c>
      <c r="AL154" s="91">
        <f>'Models Data'!AL154-'Models Data Old'!AL154</f>
        <v>0</v>
      </c>
      <c r="AM154" s="91">
        <f>'Models Data'!AM154-'Models Data Old'!AM154</f>
        <v>0</v>
      </c>
      <c r="AN154" s="91">
        <f>'Models Data'!AN154-'Models Data Old'!AN154</f>
        <v>0</v>
      </c>
      <c r="AO154" s="91">
        <f>'Models Data'!AO154-'Models Data Old'!AO154</f>
        <v>1270.0060369821913</v>
      </c>
      <c r="AP154" s="91">
        <f>'Models Data'!AP154-'Models Data Old'!AP154</f>
        <v>2341.6209362205991</v>
      </c>
      <c r="AQ154" s="91">
        <f>'Models Data'!AQ154-'Models Data Old'!AQ154</f>
        <v>3213.9711650997669</v>
      </c>
      <c r="AR154" s="91">
        <f>'Models Data'!AR154-'Models Data Old'!AR154</f>
        <v>3893.2660757160993</v>
      </c>
      <c r="AS154" s="91">
        <f>'Models Data'!AS154-'Models Data Old'!AS154</f>
        <v>4399.5982709942546</v>
      </c>
      <c r="AT154" s="91">
        <f>'Models Data'!AT154-'Models Data Old'!AT154</f>
        <v>4786.8032234112361</v>
      </c>
      <c r="AU154" s="91">
        <f>'Models Data'!AU154-'Models Data Old'!AU154</f>
        <v>5061.7550955894512</v>
      </c>
      <c r="AV154" s="91">
        <f>'Models Data'!AV154-'Models Data Old'!AV154</f>
        <v>5240.1032332632785</v>
      </c>
      <c r="AW154" s="91">
        <f>'Models Data'!AW154-'Models Data Old'!AW154</f>
        <v>5416.0062225416514</v>
      </c>
      <c r="AX154" s="91">
        <f>'Models Data'!AX154-'Models Data Old'!AX154</f>
        <v>5585.4326563564136</v>
      </c>
      <c r="AY154" s="91">
        <f>'Models Data'!AY154-'Models Data Old'!AY154</f>
        <v>5749.9807763378922</v>
      </c>
      <c r="AZ154" s="91">
        <f>'Models Data'!AZ154-'Models Data Old'!AZ154</f>
        <v>5912.6869873630785</v>
      </c>
      <c r="BA154" s="91">
        <f>'Models Data'!BA154-'Models Data Old'!BA154</f>
        <v>6131.771356213023</v>
      </c>
      <c r="BB154" s="91">
        <f>'Models Data'!BB154-'Models Data Old'!BB154</f>
        <v>6172.6676195280525</v>
      </c>
      <c r="BC154" s="91">
        <f>'Models Data'!BC154-'Models Data Old'!BC154</f>
        <v>6206.6808048022176</v>
      </c>
      <c r="BD154" s="91">
        <f>'Models Data'!BD154-'Models Data Old'!BD154</f>
        <v>6207.5316767178156</v>
      </c>
      <c r="BE154" s="91">
        <f>'Models Data'!BE154-'Models Data Old'!BE154</f>
        <v>6212.6687913037968</v>
      </c>
      <c r="BF154" s="91">
        <f>'Models Data'!BF154-'Models Data Old'!BF154</f>
        <v>6213.355992950259</v>
      </c>
      <c r="BG154" s="91">
        <f>'Models Data'!BG154-'Models Data Old'!BG154</f>
        <v>6213.07859806138</v>
      </c>
      <c r="BH154" s="91">
        <f>'Models Data'!BH154-'Models Data Old'!BH154</f>
        <v>6209.8602563313107</v>
      </c>
      <c r="BI154" s="91">
        <f>'Models Data'!BI154-'Models Data Old'!BI154</f>
        <v>6186.2767772691623</v>
      </c>
      <c r="BJ154" s="91">
        <f>'Models Data'!BJ154-'Models Data Old'!BJ154</f>
        <v>6160.2456962085562</v>
      </c>
      <c r="BK154" s="91">
        <f>'Models Data'!BK154-'Models Data Old'!BK154</f>
        <v>6158.771788692884</v>
      </c>
    </row>
    <row r="155" spans="1:63" ht="12.75" customHeight="1" x14ac:dyDescent="0.2">
      <c r="B155" s="98" t="s">
        <v>50</v>
      </c>
      <c r="G155" s="91">
        <f>'Models Data'!G155-'Models Data Old'!G155</f>
        <v>0</v>
      </c>
      <c r="H155" s="91">
        <f>'Models Data'!H155-'Models Data Old'!H155</f>
        <v>0</v>
      </c>
      <c r="I155" s="91">
        <f>'Models Data'!I155-'Models Data Old'!I155</f>
        <v>0</v>
      </c>
      <c r="J155" s="91">
        <f>'Models Data'!J155-'Models Data Old'!J155</f>
        <v>0</v>
      </c>
      <c r="K155" s="91">
        <f>'Models Data'!K155-'Models Data Old'!K155</f>
        <v>0</v>
      </c>
      <c r="L155" s="91">
        <f>'Models Data'!L155-'Models Data Old'!L155</f>
        <v>0</v>
      </c>
      <c r="M155" s="91">
        <f>'Models Data'!M155-'Models Data Old'!M155</f>
        <v>0</v>
      </c>
      <c r="N155" s="91">
        <f>'Models Data'!N155-'Models Data Old'!N155</f>
        <v>0</v>
      </c>
      <c r="O155" s="91">
        <f>'Models Data'!O155-'Models Data Old'!O155</f>
        <v>0</v>
      </c>
      <c r="P155" s="91">
        <f>'Models Data'!P155-'Models Data Old'!P155</f>
        <v>0</v>
      </c>
      <c r="Q155" s="91">
        <f>'Models Data'!Q155-'Models Data Old'!Q155</f>
        <v>0</v>
      </c>
      <c r="R155" s="91">
        <f>'Models Data'!R155-'Models Data Old'!R155</f>
        <v>0</v>
      </c>
      <c r="S155" s="91">
        <f>'Models Data'!S155-'Models Data Old'!S155</f>
        <v>0</v>
      </c>
      <c r="T155" s="91">
        <f>'Models Data'!T155-'Models Data Old'!T155</f>
        <v>0</v>
      </c>
      <c r="U155" s="91">
        <f>'Models Data'!U155-'Models Data Old'!U155</f>
        <v>0</v>
      </c>
      <c r="V155" s="91">
        <f>'Models Data'!V155-'Models Data Old'!V155</f>
        <v>0</v>
      </c>
      <c r="W155" s="91">
        <f>'Models Data'!W155-'Models Data Old'!W155</f>
        <v>0</v>
      </c>
      <c r="X155" s="91">
        <f>'Models Data'!X155-'Models Data Old'!X155</f>
        <v>0</v>
      </c>
      <c r="Y155" s="91">
        <f>'Models Data'!Y155-'Models Data Old'!Y155</f>
        <v>0</v>
      </c>
      <c r="Z155" s="91">
        <f>'Models Data'!Z155-'Models Data Old'!Z155</f>
        <v>0</v>
      </c>
      <c r="AA155" s="91">
        <f>'Models Data'!AA155-'Models Data Old'!AA155</f>
        <v>0</v>
      </c>
      <c r="AB155" s="91">
        <f>'Models Data'!AB155-'Models Data Old'!AB155</f>
        <v>0</v>
      </c>
      <c r="AC155" s="91">
        <f>'Models Data'!AC155-'Models Data Old'!AC155</f>
        <v>0</v>
      </c>
      <c r="AD155" s="91">
        <f>'Models Data'!AD155-'Models Data Old'!AD155</f>
        <v>0</v>
      </c>
      <c r="AE155" s="91">
        <f>'Models Data'!AE155-'Models Data Old'!AE155</f>
        <v>0</v>
      </c>
      <c r="AF155" s="91">
        <f>'Models Data'!AF155-'Models Data Old'!AF155</f>
        <v>0</v>
      </c>
      <c r="AG155" s="91">
        <f>'Models Data'!AG155-'Models Data Old'!AG155</f>
        <v>0</v>
      </c>
      <c r="AH155" s="91">
        <f>'Models Data'!AH155-'Models Data Old'!AH155</f>
        <v>0</v>
      </c>
      <c r="AI155" s="91">
        <f>'Models Data'!AI155-'Models Data Old'!AI155</f>
        <v>0</v>
      </c>
      <c r="AJ155" s="91">
        <f>'Models Data'!AJ155-'Models Data Old'!AJ155</f>
        <v>0</v>
      </c>
      <c r="AK155" s="91">
        <f>'Models Data'!AK155-'Models Data Old'!AK155</f>
        <v>0</v>
      </c>
      <c r="AL155" s="91">
        <f>'Models Data'!AL155-'Models Data Old'!AL155</f>
        <v>0</v>
      </c>
      <c r="AM155" s="91">
        <f>'Models Data'!AM155-'Models Data Old'!AM155</f>
        <v>0</v>
      </c>
      <c r="AN155" s="91">
        <f>'Models Data'!AN155-'Models Data Old'!AN155</f>
        <v>0</v>
      </c>
      <c r="AO155" s="91">
        <f>'Models Data'!AO155-'Models Data Old'!AO155</f>
        <v>2849.665121532671</v>
      </c>
      <c r="AP155" s="91">
        <f>'Models Data'!AP155-'Models Data Old'!AP155</f>
        <v>5597.7359670236765</v>
      </c>
      <c r="AQ155" s="91">
        <f>'Models Data'!AQ155-'Models Data Old'!AQ155</f>
        <v>7849.578367353497</v>
      </c>
      <c r="AR155" s="91">
        <f>'Models Data'!AR155-'Models Data Old'!AR155</f>
        <v>9862.6104560540043</v>
      </c>
      <c r="AS155" s="91">
        <f>'Models Data'!AS155-'Models Data Old'!AS155</f>
        <v>11516.708171164784</v>
      </c>
      <c r="AT155" s="91">
        <f>'Models Data'!AT155-'Models Data Old'!AT155</f>
        <v>12834.228986251524</v>
      </c>
      <c r="AU155" s="91">
        <f>'Models Data'!AU155-'Models Data Old'!AU155</f>
        <v>13851.548241392753</v>
      </c>
      <c r="AV155" s="91">
        <f>'Models Data'!AV155-'Models Data Old'!AV155</f>
        <v>14602.565642330679</v>
      </c>
      <c r="AW155" s="91">
        <f>'Models Data'!AW155-'Models Data Old'!AW155</f>
        <v>15350.638813270256</v>
      </c>
      <c r="AX155" s="91">
        <f>'Models Data'!AX155-'Models Data Old'!AX155</f>
        <v>16098.152489551343</v>
      </c>
      <c r="AY155" s="91">
        <f>'Models Data'!AY155-'Models Data Old'!AY155</f>
        <v>16860.527788418971</v>
      </c>
      <c r="AZ155" s="91">
        <f>'Models Data'!AZ155-'Models Data Old'!AZ155</f>
        <v>17608.531899196787</v>
      </c>
      <c r="BA155" s="91">
        <f>'Models Data'!BA155-'Models Data Old'!BA155</f>
        <v>18536.572232676852</v>
      </c>
      <c r="BB155" s="91">
        <f>'Models Data'!BB155-'Models Data Old'!BB155</f>
        <v>18953.273438789314</v>
      </c>
      <c r="BC155" s="91">
        <f>'Models Data'!BC155-'Models Data Old'!BC155</f>
        <v>19389.102423716715</v>
      </c>
      <c r="BD155" s="91">
        <f>'Models Data'!BD155-'Models Data Old'!BD155</f>
        <v>19822.384673465975</v>
      </c>
      <c r="BE155" s="91">
        <f>'Models Data'!BE155-'Models Data Old'!BE155</f>
        <v>20279.448927610618</v>
      </c>
      <c r="BF155" s="91">
        <f>'Models Data'!BF155-'Models Data Old'!BF155</f>
        <v>20799.047388024672</v>
      </c>
      <c r="BG155" s="91">
        <f>'Models Data'!BG155-'Models Data Old'!BG155</f>
        <v>21316.135962828499</v>
      </c>
      <c r="BH155" s="91">
        <f>'Models Data'!BH155-'Models Data Old'!BH155</f>
        <v>21790.91892623451</v>
      </c>
      <c r="BI155" s="91">
        <f>'Models Data'!BI155-'Models Data Old'!BI155</f>
        <v>22273.904524900507</v>
      </c>
      <c r="BJ155" s="91">
        <f>'Models Data'!BJ155-'Models Data Old'!BJ155</f>
        <v>22755.311249859995</v>
      </c>
      <c r="BK155" s="91">
        <f>'Models Data'!BK155-'Models Data Old'!BK155</f>
        <v>23237.231288147726</v>
      </c>
    </row>
    <row r="156" spans="1:63" ht="12.75" customHeight="1" x14ac:dyDescent="0.2">
      <c r="B156" s="98" t="s">
        <v>51</v>
      </c>
      <c r="G156" s="91">
        <f>'Models Data'!G156-'Models Data Old'!G156</f>
        <v>0</v>
      </c>
      <c r="H156" s="91">
        <f>'Models Data'!H156-'Models Data Old'!H156</f>
        <v>0</v>
      </c>
      <c r="I156" s="91">
        <f>'Models Data'!I156-'Models Data Old'!I156</f>
        <v>0</v>
      </c>
      <c r="J156" s="91">
        <f>'Models Data'!J156-'Models Data Old'!J156</f>
        <v>0</v>
      </c>
      <c r="K156" s="91">
        <f>'Models Data'!K156-'Models Data Old'!K156</f>
        <v>0</v>
      </c>
      <c r="L156" s="91">
        <f>'Models Data'!L156-'Models Data Old'!L156</f>
        <v>0</v>
      </c>
      <c r="M156" s="91">
        <f>'Models Data'!M156-'Models Data Old'!M156</f>
        <v>0</v>
      </c>
      <c r="N156" s="91">
        <f>'Models Data'!N156-'Models Data Old'!N156</f>
        <v>0</v>
      </c>
      <c r="O156" s="91">
        <f>'Models Data'!O156-'Models Data Old'!O156</f>
        <v>0</v>
      </c>
      <c r="P156" s="91">
        <f>'Models Data'!P156-'Models Data Old'!P156</f>
        <v>0</v>
      </c>
      <c r="Q156" s="91">
        <f>'Models Data'!Q156-'Models Data Old'!Q156</f>
        <v>0</v>
      </c>
      <c r="R156" s="91">
        <f>'Models Data'!R156-'Models Data Old'!R156</f>
        <v>0</v>
      </c>
      <c r="S156" s="91">
        <f>'Models Data'!S156-'Models Data Old'!S156</f>
        <v>0</v>
      </c>
      <c r="T156" s="91">
        <f>'Models Data'!T156-'Models Data Old'!T156</f>
        <v>0</v>
      </c>
      <c r="U156" s="91">
        <f>'Models Data'!U156-'Models Data Old'!U156</f>
        <v>0</v>
      </c>
      <c r="V156" s="91">
        <f>'Models Data'!V156-'Models Data Old'!V156</f>
        <v>0</v>
      </c>
      <c r="W156" s="91">
        <f>'Models Data'!W156-'Models Data Old'!W156</f>
        <v>0</v>
      </c>
      <c r="X156" s="91">
        <f>'Models Data'!X156-'Models Data Old'!X156</f>
        <v>0</v>
      </c>
      <c r="Y156" s="91">
        <f>'Models Data'!Y156-'Models Data Old'!Y156</f>
        <v>0</v>
      </c>
      <c r="Z156" s="91">
        <f>'Models Data'!Z156-'Models Data Old'!Z156</f>
        <v>0</v>
      </c>
      <c r="AA156" s="91">
        <f>'Models Data'!AA156-'Models Data Old'!AA156</f>
        <v>0</v>
      </c>
      <c r="AB156" s="91">
        <f>'Models Data'!AB156-'Models Data Old'!AB156</f>
        <v>0</v>
      </c>
      <c r="AC156" s="91">
        <f>'Models Data'!AC156-'Models Data Old'!AC156</f>
        <v>0</v>
      </c>
      <c r="AD156" s="91">
        <f>'Models Data'!AD156-'Models Data Old'!AD156</f>
        <v>0</v>
      </c>
      <c r="AE156" s="91">
        <f>'Models Data'!AE156-'Models Data Old'!AE156</f>
        <v>0</v>
      </c>
      <c r="AF156" s="91">
        <f>'Models Data'!AF156-'Models Data Old'!AF156</f>
        <v>0</v>
      </c>
      <c r="AG156" s="91">
        <f>'Models Data'!AG156-'Models Data Old'!AG156</f>
        <v>0</v>
      </c>
      <c r="AH156" s="91">
        <f>'Models Data'!AH156-'Models Data Old'!AH156</f>
        <v>0</v>
      </c>
      <c r="AI156" s="91">
        <f>'Models Data'!AI156-'Models Data Old'!AI156</f>
        <v>0</v>
      </c>
      <c r="AJ156" s="91">
        <f>'Models Data'!AJ156-'Models Data Old'!AJ156</f>
        <v>0</v>
      </c>
      <c r="AK156" s="91">
        <f>'Models Data'!AK156-'Models Data Old'!AK156</f>
        <v>0</v>
      </c>
      <c r="AL156" s="91">
        <f>'Models Data'!AL156-'Models Data Old'!AL156</f>
        <v>0</v>
      </c>
      <c r="AM156" s="91">
        <f>'Models Data'!AM156-'Models Data Old'!AM156</f>
        <v>0</v>
      </c>
      <c r="AN156" s="91">
        <f>'Models Data'!AN156-'Models Data Old'!AN156</f>
        <v>0</v>
      </c>
      <c r="AO156" s="91">
        <f>'Models Data'!AO156-'Models Data Old'!AO156</f>
        <v>748.70243632777601</v>
      </c>
      <c r="AP156" s="91">
        <f>'Models Data'!AP156-'Models Data Old'!AP156</f>
        <v>1255.6638353720991</v>
      </c>
      <c r="AQ156" s="91">
        <f>'Models Data'!AQ156-'Models Data Old'!AQ156</f>
        <v>1662.7107807449738</v>
      </c>
      <c r="AR156" s="91">
        <f>'Models Data'!AR156-'Models Data Old'!AR156</f>
        <v>1975.6863734119506</v>
      </c>
      <c r="AS156" s="91">
        <f>'Models Data'!AS156-'Models Data Old'!AS156</f>
        <v>2209.2115289158337</v>
      </c>
      <c r="AT156" s="91">
        <f>'Models Data'!AT156-'Models Data Old'!AT156</f>
        <v>2402.8340079162735</v>
      </c>
      <c r="AU156" s="91">
        <f>'Models Data'!AU156-'Models Data Old'!AU156</f>
        <v>2553.4838146661677</v>
      </c>
      <c r="AV156" s="91">
        <f>'Models Data'!AV156-'Models Data Old'!AV156</f>
        <v>2659.3024596700616</v>
      </c>
      <c r="AW156" s="91">
        <f>'Models Data'!AW156-'Models Data Old'!AW156</f>
        <v>2764.0934305187311</v>
      </c>
      <c r="AX156" s="91">
        <f>'Models Data'!AX156-'Models Data Old'!AX156</f>
        <v>2872.0112868769102</v>
      </c>
      <c r="AY156" s="91">
        <f>'Models Data'!AY156-'Models Data Old'!AY156</f>
        <v>2979.550450233186</v>
      </c>
      <c r="AZ156" s="91">
        <f>'Models Data'!AZ156-'Models Data Old'!AZ156</f>
        <v>3088.9038237787008</v>
      </c>
      <c r="BA156" s="91">
        <f>'Models Data'!BA156-'Models Data Old'!BA156</f>
        <v>3219.9723761226287</v>
      </c>
      <c r="BB156" s="91">
        <f>'Models Data'!BB156-'Models Data Old'!BB156</f>
        <v>3266.0218853996194</v>
      </c>
      <c r="BC156" s="91">
        <f>'Models Data'!BC156-'Models Data Old'!BC156</f>
        <v>3318.3647818520494</v>
      </c>
      <c r="BD156" s="91">
        <f>'Models Data'!BD156-'Models Data Old'!BD156</f>
        <v>3368.110048915456</v>
      </c>
      <c r="BE156" s="91">
        <f>'Models Data'!BE156-'Models Data Old'!BE156</f>
        <v>3415.8044654166479</v>
      </c>
      <c r="BF156" s="91">
        <f>'Models Data'!BF156-'Models Data Old'!BF156</f>
        <v>3462.1297077806812</v>
      </c>
      <c r="BG156" s="91">
        <f>'Models Data'!BG156-'Models Data Old'!BG156</f>
        <v>3504.2125200204573</v>
      </c>
      <c r="BH156" s="91">
        <f>'Models Data'!BH156-'Models Data Old'!BH156</f>
        <v>3581.7003702418278</v>
      </c>
      <c r="BI156" s="91">
        <f>'Models Data'!BI156-'Models Data Old'!BI156</f>
        <v>3660.6094990220681</v>
      </c>
      <c r="BJ156" s="91">
        <f>'Models Data'!BJ156-'Models Data Old'!BJ156</f>
        <v>3739.1111102319628</v>
      </c>
      <c r="BK156" s="91">
        <f>'Models Data'!BK156-'Models Data Old'!BK156</f>
        <v>3776.7164965919346</v>
      </c>
    </row>
    <row r="157" spans="1:63" ht="12.75" customHeight="1" x14ac:dyDescent="0.2">
      <c r="B157" s="98" t="s">
        <v>52</v>
      </c>
      <c r="G157" s="91">
        <f>'Models Data'!G157-'Models Data Old'!G157</f>
        <v>0</v>
      </c>
      <c r="H157" s="91">
        <f>'Models Data'!H157-'Models Data Old'!H157</f>
        <v>0</v>
      </c>
      <c r="I157" s="91">
        <f>'Models Data'!I157-'Models Data Old'!I157</f>
        <v>0</v>
      </c>
      <c r="J157" s="91">
        <f>'Models Data'!J157-'Models Data Old'!J157</f>
        <v>0</v>
      </c>
      <c r="K157" s="91">
        <f>'Models Data'!K157-'Models Data Old'!K157</f>
        <v>0</v>
      </c>
      <c r="L157" s="91">
        <f>'Models Data'!L157-'Models Data Old'!L157</f>
        <v>0</v>
      </c>
      <c r="M157" s="91">
        <f>'Models Data'!M157-'Models Data Old'!M157</f>
        <v>0</v>
      </c>
      <c r="N157" s="91">
        <f>'Models Data'!N157-'Models Data Old'!N157</f>
        <v>0</v>
      </c>
      <c r="O157" s="91">
        <f>'Models Data'!O157-'Models Data Old'!O157</f>
        <v>0</v>
      </c>
      <c r="P157" s="91">
        <f>'Models Data'!P157-'Models Data Old'!P157</f>
        <v>0</v>
      </c>
      <c r="Q157" s="91">
        <f>'Models Data'!Q157-'Models Data Old'!Q157</f>
        <v>0</v>
      </c>
      <c r="R157" s="91">
        <f>'Models Data'!R157-'Models Data Old'!R157</f>
        <v>0</v>
      </c>
      <c r="S157" s="91">
        <f>'Models Data'!S157-'Models Data Old'!S157</f>
        <v>0</v>
      </c>
      <c r="T157" s="91">
        <f>'Models Data'!T157-'Models Data Old'!T157</f>
        <v>0</v>
      </c>
      <c r="U157" s="91">
        <f>'Models Data'!U157-'Models Data Old'!U157</f>
        <v>0</v>
      </c>
      <c r="V157" s="91">
        <f>'Models Data'!V157-'Models Data Old'!V157</f>
        <v>0</v>
      </c>
      <c r="W157" s="91">
        <f>'Models Data'!W157-'Models Data Old'!W157</f>
        <v>0</v>
      </c>
      <c r="X157" s="91">
        <f>'Models Data'!X157-'Models Data Old'!X157</f>
        <v>0</v>
      </c>
      <c r="Y157" s="91">
        <f>'Models Data'!Y157-'Models Data Old'!Y157</f>
        <v>0</v>
      </c>
      <c r="Z157" s="91">
        <f>'Models Data'!Z157-'Models Data Old'!Z157</f>
        <v>0</v>
      </c>
      <c r="AA157" s="91">
        <f>'Models Data'!AA157-'Models Data Old'!AA157</f>
        <v>0</v>
      </c>
      <c r="AB157" s="91">
        <f>'Models Data'!AB157-'Models Data Old'!AB157</f>
        <v>0</v>
      </c>
      <c r="AC157" s="91">
        <f>'Models Data'!AC157-'Models Data Old'!AC157</f>
        <v>0</v>
      </c>
      <c r="AD157" s="91">
        <f>'Models Data'!AD157-'Models Data Old'!AD157</f>
        <v>0</v>
      </c>
      <c r="AE157" s="91">
        <f>'Models Data'!AE157-'Models Data Old'!AE157</f>
        <v>0</v>
      </c>
      <c r="AF157" s="91">
        <f>'Models Data'!AF157-'Models Data Old'!AF157</f>
        <v>0</v>
      </c>
      <c r="AG157" s="91">
        <f>'Models Data'!AG157-'Models Data Old'!AG157</f>
        <v>0</v>
      </c>
      <c r="AH157" s="91">
        <f>'Models Data'!AH157-'Models Data Old'!AH157</f>
        <v>0</v>
      </c>
      <c r="AI157" s="91">
        <f>'Models Data'!AI157-'Models Data Old'!AI157</f>
        <v>0</v>
      </c>
      <c r="AJ157" s="91">
        <f>'Models Data'!AJ157-'Models Data Old'!AJ157</f>
        <v>0</v>
      </c>
      <c r="AK157" s="91">
        <f>'Models Data'!AK157-'Models Data Old'!AK157</f>
        <v>0</v>
      </c>
      <c r="AL157" s="91">
        <f>'Models Data'!AL157-'Models Data Old'!AL157</f>
        <v>0</v>
      </c>
      <c r="AM157" s="91">
        <f>'Models Data'!AM157-'Models Data Old'!AM157</f>
        <v>0</v>
      </c>
      <c r="AN157" s="91">
        <f>'Models Data'!AN157-'Models Data Old'!AN157</f>
        <v>0</v>
      </c>
      <c r="AO157" s="91">
        <f>'Models Data'!AO157-'Models Data Old'!AO157</f>
        <v>598.40759414977219</v>
      </c>
      <c r="AP157" s="91">
        <f>'Models Data'!AP157-'Models Data Old'!AP157</f>
        <v>1179.5423958698302</v>
      </c>
      <c r="AQ157" s="91">
        <f>'Models Data'!AQ157-'Models Data Old'!AQ157</f>
        <v>1653.9736940784169</v>
      </c>
      <c r="AR157" s="91">
        <f>'Models Data'!AR157-'Models Data Old'!AR157</f>
        <v>2028.3243432382187</v>
      </c>
      <c r="AS157" s="91">
        <f>'Models Data'!AS157-'Models Data Old'!AS157</f>
        <v>2319.4709065887582</v>
      </c>
      <c r="AT157" s="91">
        <f>'Models Data'!AT157-'Models Data Old'!AT157</f>
        <v>2562.6058900531243</v>
      </c>
      <c r="AU157" s="91">
        <f>'Models Data'!AU157-'Models Data Old'!AU157</f>
        <v>2748.3566350697329</v>
      </c>
      <c r="AV157" s="91">
        <f>'Models Data'!AV157-'Models Data Old'!AV157</f>
        <v>2877.6232139201966</v>
      </c>
      <c r="AW157" s="91">
        <f>'Models Data'!AW157-'Models Data Old'!AW157</f>
        <v>2997.4880537668178</v>
      </c>
      <c r="AX157" s="91">
        <f>'Models Data'!AX157-'Models Data Old'!AX157</f>
        <v>3126.2747500762271</v>
      </c>
      <c r="AY157" s="91">
        <f>'Models Data'!AY157-'Models Data Old'!AY157</f>
        <v>3257.6276378592047</v>
      </c>
      <c r="AZ157" s="91">
        <f>'Models Data'!AZ157-'Models Data Old'!AZ157</f>
        <v>3386.4632295052797</v>
      </c>
      <c r="BA157" s="91">
        <f>'Models Data'!BA157-'Models Data Old'!BA157</f>
        <v>3555.6867132841035</v>
      </c>
      <c r="BB157" s="91">
        <f>'Models Data'!BB157-'Models Data Old'!BB157</f>
        <v>3613.1834698805469</v>
      </c>
      <c r="BC157" s="91">
        <f>'Models Data'!BC157-'Models Data Old'!BC157</f>
        <v>3672.3592204511406</v>
      </c>
      <c r="BD157" s="91">
        <f>'Models Data'!BD157-'Models Data Old'!BD157</f>
        <v>3745.8052105623392</v>
      </c>
      <c r="BE157" s="91">
        <f>'Models Data'!BE157-'Models Data Old'!BE157</f>
        <v>3818.0260066687297</v>
      </c>
      <c r="BF157" s="91">
        <f>'Models Data'!BF157-'Models Data Old'!BF157</f>
        <v>3882.3743905161355</v>
      </c>
      <c r="BG157" s="91">
        <f>'Models Data'!BG157-'Models Data Old'!BG157</f>
        <v>3948.1790025703885</v>
      </c>
      <c r="BH157" s="91">
        <f>'Models Data'!BH157-'Models Data Old'!BH157</f>
        <v>4012.556282276073</v>
      </c>
      <c r="BI157" s="91">
        <f>'Models Data'!BI157-'Models Data Old'!BI157</f>
        <v>4075.7653087178514</v>
      </c>
      <c r="BJ157" s="91">
        <f>'Models Data'!BJ157-'Models Data Old'!BJ157</f>
        <v>4138.8916559263234</v>
      </c>
      <c r="BK157" s="91">
        <f>'Models Data'!BK157-'Models Data Old'!BK157</f>
        <v>4204.8224522362034</v>
      </c>
    </row>
    <row r="158" spans="1:63" ht="12.75" customHeight="1" x14ac:dyDescent="0.2">
      <c r="B158" s="98" t="s">
        <v>53</v>
      </c>
      <c r="G158" s="91">
        <f>'Models Data'!G158-'Models Data Old'!G158</f>
        <v>0</v>
      </c>
      <c r="H158" s="91">
        <f>'Models Data'!H158-'Models Data Old'!H158</f>
        <v>0</v>
      </c>
      <c r="I158" s="91">
        <f>'Models Data'!I158-'Models Data Old'!I158</f>
        <v>0</v>
      </c>
      <c r="J158" s="91">
        <f>'Models Data'!J158-'Models Data Old'!J158</f>
        <v>0</v>
      </c>
      <c r="K158" s="91">
        <f>'Models Data'!K158-'Models Data Old'!K158</f>
        <v>0</v>
      </c>
      <c r="L158" s="91">
        <f>'Models Data'!L158-'Models Data Old'!L158</f>
        <v>0</v>
      </c>
      <c r="M158" s="91">
        <f>'Models Data'!M158-'Models Data Old'!M158</f>
        <v>0</v>
      </c>
      <c r="N158" s="91">
        <f>'Models Data'!N158-'Models Data Old'!N158</f>
        <v>0</v>
      </c>
      <c r="O158" s="91">
        <f>'Models Data'!O158-'Models Data Old'!O158</f>
        <v>0</v>
      </c>
      <c r="P158" s="91">
        <f>'Models Data'!P158-'Models Data Old'!P158</f>
        <v>0</v>
      </c>
      <c r="Q158" s="91">
        <f>'Models Data'!Q158-'Models Data Old'!Q158</f>
        <v>0</v>
      </c>
      <c r="R158" s="91">
        <f>'Models Data'!R158-'Models Data Old'!R158</f>
        <v>0</v>
      </c>
      <c r="S158" s="91">
        <f>'Models Data'!S158-'Models Data Old'!S158</f>
        <v>0</v>
      </c>
      <c r="T158" s="91">
        <f>'Models Data'!T158-'Models Data Old'!T158</f>
        <v>0</v>
      </c>
      <c r="U158" s="91">
        <f>'Models Data'!U158-'Models Data Old'!U158</f>
        <v>0</v>
      </c>
      <c r="V158" s="91">
        <f>'Models Data'!V158-'Models Data Old'!V158</f>
        <v>0</v>
      </c>
      <c r="W158" s="91">
        <f>'Models Data'!W158-'Models Data Old'!W158</f>
        <v>0</v>
      </c>
      <c r="X158" s="91">
        <f>'Models Data'!X158-'Models Data Old'!X158</f>
        <v>0</v>
      </c>
      <c r="Y158" s="91">
        <f>'Models Data'!Y158-'Models Data Old'!Y158</f>
        <v>0</v>
      </c>
      <c r="Z158" s="91">
        <f>'Models Data'!Z158-'Models Data Old'!Z158</f>
        <v>0</v>
      </c>
      <c r="AA158" s="91">
        <f>'Models Data'!AA158-'Models Data Old'!AA158</f>
        <v>0</v>
      </c>
      <c r="AB158" s="91">
        <f>'Models Data'!AB158-'Models Data Old'!AB158</f>
        <v>0</v>
      </c>
      <c r="AC158" s="91">
        <f>'Models Data'!AC158-'Models Data Old'!AC158</f>
        <v>0</v>
      </c>
      <c r="AD158" s="91">
        <f>'Models Data'!AD158-'Models Data Old'!AD158</f>
        <v>0</v>
      </c>
      <c r="AE158" s="91">
        <f>'Models Data'!AE158-'Models Data Old'!AE158</f>
        <v>0</v>
      </c>
      <c r="AF158" s="91">
        <f>'Models Data'!AF158-'Models Data Old'!AF158</f>
        <v>0</v>
      </c>
      <c r="AG158" s="91">
        <f>'Models Data'!AG158-'Models Data Old'!AG158</f>
        <v>0</v>
      </c>
      <c r="AH158" s="91">
        <f>'Models Data'!AH158-'Models Data Old'!AH158</f>
        <v>0</v>
      </c>
      <c r="AI158" s="91">
        <f>'Models Data'!AI158-'Models Data Old'!AI158</f>
        <v>0</v>
      </c>
      <c r="AJ158" s="91">
        <f>'Models Data'!AJ158-'Models Data Old'!AJ158</f>
        <v>0</v>
      </c>
      <c r="AK158" s="91">
        <f>'Models Data'!AK158-'Models Data Old'!AK158</f>
        <v>0</v>
      </c>
      <c r="AL158" s="91">
        <f>'Models Data'!AL158-'Models Data Old'!AL158</f>
        <v>0</v>
      </c>
      <c r="AM158" s="91">
        <f>'Models Data'!AM158-'Models Data Old'!AM158</f>
        <v>0</v>
      </c>
      <c r="AN158" s="91">
        <f>'Models Data'!AN158-'Models Data Old'!AN158</f>
        <v>0</v>
      </c>
      <c r="AO158" s="91">
        <f>'Models Data'!AO158-'Models Data Old'!AO158</f>
        <v>165.45377255987842</v>
      </c>
      <c r="AP158" s="91">
        <f>'Models Data'!AP158-'Models Data Old'!AP158</f>
        <v>308.13318875606365</v>
      </c>
      <c r="AQ158" s="91">
        <f>'Models Data'!AQ158-'Models Data Old'!AQ158</f>
        <v>421.64327423309896</v>
      </c>
      <c r="AR158" s="91">
        <f>'Models Data'!AR158-'Models Data Old'!AR158</f>
        <v>513.01196197249101</v>
      </c>
      <c r="AS158" s="91">
        <f>'Models Data'!AS158-'Models Data Old'!AS158</f>
        <v>585.35263631872022</v>
      </c>
      <c r="AT158" s="91">
        <f>'Models Data'!AT158-'Models Data Old'!AT158</f>
        <v>645.72735788313094</v>
      </c>
      <c r="AU158" s="91">
        <f>'Models Data'!AU158-'Models Data Old'!AU158</f>
        <v>692.37539841125999</v>
      </c>
      <c r="AV158" s="91">
        <f>'Models Data'!AV158-'Models Data Old'!AV158</f>
        <v>722.94254774140245</v>
      </c>
      <c r="AW158" s="91">
        <f>'Models Data'!AW158-'Models Data Old'!AW158</f>
        <v>751.56038630221974</v>
      </c>
      <c r="AX158" s="91">
        <f>'Models Data'!AX158-'Models Data Old'!AX158</f>
        <v>781.3747962993757</v>
      </c>
      <c r="AY158" s="91">
        <f>'Models Data'!AY158-'Models Data Old'!AY158</f>
        <v>810.99198909833922</v>
      </c>
      <c r="AZ158" s="91">
        <f>'Models Data'!AZ158-'Models Data Old'!AZ158</f>
        <v>840.28807143338418</v>
      </c>
      <c r="BA158" s="91">
        <f>'Models Data'!BA158-'Models Data Old'!BA158</f>
        <v>879.71573488517788</v>
      </c>
      <c r="BB158" s="91">
        <f>'Models Data'!BB158-'Models Data Old'!BB158</f>
        <v>894.28046440791877</v>
      </c>
      <c r="BC158" s="91">
        <f>'Models Data'!BC158-'Models Data Old'!BC158</f>
        <v>910.24770502589035</v>
      </c>
      <c r="BD158" s="91">
        <f>'Models Data'!BD158-'Models Data Old'!BD158</f>
        <v>924.69081305097825</v>
      </c>
      <c r="BE158" s="91">
        <f>'Models Data'!BE158-'Models Data Old'!BE158</f>
        <v>936.43382816769281</v>
      </c>
      <c r="BF158" s="91">
        <f>'Models Data'!BF158-'Models Data Old'!BF158</f>
        <v>950.43721948181337</v>
      </c>
      <c r="BG158" s="91">
        <f>'Models Data'!BG158-'Models Data Old'!BG158</f>
        <v>966.37823119654058</v>
      </c>
      <c r="BH158" s="91">
        <f>'Models Data'!BH158-'Models Data Old'!BH158</f>
        <v>984.20122361526319</v>
      </c>
      <c r="BI158" s="91">
        <f>'Models Data'!BI158-'Models Data Old'!BI158</f>
        <v>1003.3835945681485</v>
      </c>
      <c r="BJ158" s="91">
        <f>'Models Data'!BJ158-'Models Data Old'!BJ158</f>
        <v>1021.7399675179586</v>
      </c>
      <c r="BK158" s="91">
        <f>'Models Data'!BK158-'Models Data Old'!BK158</f>
        <v>1039.5059420995385</v>
      </c>
    </row>
    <row r="159" spans="1:63" ht="12.75" customHeight="1" x14ac:dyDescent="0.2">
      <c r="B159" s="98" t="s">
        <v>54</v>
      </c>
      <c r="G159" s="91">
        <f>'Models Data'!G159-'Models Data Old'!G159</f>
        <v>0</v>
      </c>
      <c r="H159" s="91">
        <f>'Models Data'!H159-'Models Data Old'!H159</f>
        <v>0</v>
      </c>
      <c r="I159" s="91">
        <f>'Models Data'!I159-'Models Data Old'!I159</f>
        <v>0</v>
      </c>
      <c r="J159" s="91">
        <f>'Models Data'!J159-'Models Data Old'!J159</f>
        <v>0</v>
      </c>
      <c r="K159" s="91">
        <f>'Models Data'!K159-'Models Data Old'!K159</f>
        <v>0</v>
      </c>
      <c r="L159" s="91">
        <f>'Models Data'!L159-'Models Data Old'!L159</f>
        <v>0</v>
      </c>
      <c r="M159" s="91">
        <f>'Models Data'!M159-'Models Data Old'!M159</f>
        <v>0</v>
      </c>
      <c r="N159" s="91">
        <f>'Models Data'!N159-'Models Data Old'!N159</f>
        <v>0</v>
      </c>
      <c r="O159" s="91">
        <f>'Models Data'!O159-'Models Data Old'!O159</f>
        <v>0</v>
      </c>
      <c r="P159" s="91">
        <f>'Models Data'!P159-'Models Data Old'!P159</f>
        <v>0</v>
      </c>
      <c r="Q159" s="91">
        <f>'Models Data'!Q159-'Models Data Old'!Q159</f>
        <v>0</v>
      </c>
      <c r="R159" s="91">
        <f>'Models Data'!R159-'Models Data Old'!R159</f>
        <v>0</v>
      </c>
      <c r="S159" s="91">
        <f>'Models Data'!S159-'Models Data Old'!S159</f>
        <v>0</v>
      </c>
      <c r="T159" s="91">
        <f>'Models Data'!T159-'Models Data Old'!T159</f>
        <v>0</v>
      </c>
      <c r="U159" s="91">
        <f>'Models Data'!U159-'Models Data Old'!U159</f>
        <v>0</v>
      </c>
      <c r="V159" s="91">
        <f>'Models Data'!V159-'Models Data Old'!V159</f>
        <v>0</v>
      </c>
      <c r="W159" s="91">
        <f>'Models Data'!W159-'Models Data Old'!W159</f>
        <v>0</v>
      </c>
      <c r="X159" s="91">
        <f>'Models Data'!X159-'Models Data Old'!X159</f>
        <v>0</v>
      </c>
      <c r="Y159" s="91">
        <f>'Models Data'!Y159-'Models Data Old'!Y159</f>
        <v>0</v>
      </c>
      <c r="Z159" s="91">
        <f>'Models Data'!Z159-'Models Data Old'!Z159</f>
        <v>0</v>
      </c>
      <c r="AA159" s="91">
        <f>'Models Data'!AA159-'Models Data Old'!AA159</f>
        <v>0</v>
      </c>
      <c r="AB159" s="91">
        <f>'Models Data'!AB159-'Models Data Old'!AB159</f>
        <v>0</v>
      </c>
      <c r="AC159" s="91">
        <f>'Models Data'!AC159-'Models Data Old'!AC159</f>
        <v>0</v>
      </c>
      <c r="AD159" s="91">
        <f>'Models Data'!AD159-'Models Data Old'!AD159</f>
        <v>0</v>
      </c>
      <c r="AE159" s="91">
        <f>'Models Data'!AE159-'Models Data Old'!AE159</f>
        <v>0</v>
      </c>
      <c r="AF159" s="91">
        <f>'Models Data'!AF159-'Models Data Old'!AF159</f>
        <v>0</v>
      </c>
      <c r="AG159" s="91">
        <f>'Models Data'!AG159-'Models Data Old'!AG159</f>
        <v>0</v>
      </c>
      <c r="AH159" s="91">
        <f>'Models Data'!AH159-'Models Data Old'!AH159</f>
        <v>0</v>
      </c>
      <c r="AI159" s="91">
        <f>'Models Data'!AI159-'Models Data Old'!AI159</f>
        <v>0</v>
      </c>
      <c r="AJ159" s="91">
        <f>'Models Data'!AJ159-'Models Data Old'!AJ159</f>
        <v>0</v>
      </c>
      <c r="AK159" s="91">
        <f>'Models Data'!AK159-'Models Data Old'!AK159</f>
        <v>0</v>
      </c>
      <c r="AL159" s="91">
        <f>'Models Data'!AL159-'Models Data Old'!AL159</f>
        <v>0</v>
      </c>
      <c r="AM159" s="91">
        <f>'Models Data'!AM159-'Models Data Old'!AM159</f>
        <v>0</v>
      </c>
      <c r="AN159" s="91">
        <f>'Models Data'!AN159-'Models Data Old'!AN159</f>
        <v>0</v>
      </c>
      <c r="AO159" s="91">
        <f>'Models Data'!AO159-'Models Data Old'!AO159</f>
        <v>284.34838911231873</v>
      </c>
      <c r="AP159" s="91">
        <f>'Models Data'!AP159-'Models Data Old'!AP159</f>
        <v>678.69897913689283</v>
      </c>
      <c r="AQ159" s="91">
        <f>'Models Data'!AQ159-'Models Data Old'!AQ159</f>
        <v>999.50396599141186</v>
      </c>
      <c r="AR159" s="91">
        <f>'Models Data'!AR159-'Models Data Old'!AR159</f>
        <v>1254.2082522199407</v>
      </c>
      <c r="AS159" s="91">
        <f>'Models Data'!AS159-'Models Data Old'!AS159</f>
        <v>1455.2555264759762</v>
      </c>
      <c r="AT159" s="91">
        <f>'Models Data'!AT159-'Models Data Old'!AT159</f>
        <v>1613.0940000255896</v>
      </c>
      <c r="AU159" s="91">
        <f>'Models Data'!AU159-'Models Data Old'!AU159</f>
        <v>1736.842100141208</v>
      </c>
      <c r="AV159" s="91">
        <f>'Models Data'!AV159-'Models Data Old'!AV159</f>
        <v>1825.145225761461</v>
      </c>
      <c r="AW159" s="91">
        <f>'Models Data'!AW159-'Models Data Old'!AW159</f>
        <v>1915.1121360982315</v>
      </c>
      <c r="AX159" s="91">
        <f>'Models Data'!AX159-'Models Data Old'!AX159</f>
        <v>2005.8278569338008</v>
      </c>
      <c r="AY159" s="91">
        <f>'Models Data'!AY159-'Models Data Old'!AY159</f>
        <v>2095.1932720707637</v>
      </c>
      <c r="AZ159" s="91">
        <f>'Models Data'!AZ159-'Models Data Old'!AZ159</f>
        <v>2185.1392712177749</v>
      </c>
      <c r="BA159" s="91">
        <f>'Models Data'!BA159-'Models Data Old'!BA159</f>
        <v>2301.2725082299939</v>
      </c>
      <c r="BB159" s="91">
        <f>'Models Data'!BB159-'Models Data Old'!BB159</f>
        <v>2345.3565589995742</v>
      </c>
      <c r="BC159" s="91">
        <f>'Models Data'!BC159-'Models Data Old'!BC159</f>
        <v>2389.1700125414291</v>
      </c>
      <c r="BD159" s="91">
        <f>'Models Data'!BD159-'Models Data Old'!BD159</f>
        <v>2437.2646954104084</v>
      </c>
      <c r="BE159" s="91">
        <f>'Models Data'!BE159-'Models Data Old'!BE159</f>
        <v>2486.5050701348864</v>
      </c>
      <c r="BF159" s="91">
        <f>'Models Data'!BF159-'Models Data Old'!BF159</f>
        <v>2538.0172764720692</v>
      </c>
      <c r="BG159" s="91">
        <f>'Models Data'!BG159-'Models Data Old'!BG159</f>
        <v>2588.6698587804331</v>
      </c>
      <c r="BH159" s="91">
        <f>'Models Data'!BH159-'Models Data Old'!BH159</f>
        <v>2641.128870042784</v>
      </c>
      <c r="BI159" s="91">
        <f>'Models Data'!BI159-'Models Data Old'!BI159</f>
        <v>2692.6899306216947</v>
      </c>
      <c r="BJ159" s="91">
        <f>'Models Data'!BJ159-'Models Data Old'!BJ159</f>
        <v>2744.1862930460138</v>
      </c>
      <c r="BK159" s="91">
        <f>'Models Data'!BK159-'Models Data Old'!BK159</f>
        <v>2796.5651183860791</v>
      </c>
    </row>
    <row r="160" spans="1:63" ht="12.75" customHeight="1" x14ac:dyDescent="0.2">
      <c r="B160" s="98" t="s">
        <v>55</v>
      </c>
      <c r="G160" s="91">
        <f>'Models Data'!G160-'Models Data Old'!G160</f>
        <v>0</v>
      </c>
      <c r="H160" s="91">
        <f>'Models Data'!H160-'Models Data Old'!H160</f>
        <v>0</v>
      </c>
      <c r="I160" s="91">
        <f>'Models Data'!I160-'Models Data Old'!I160</f>
        <v>0</v>
      </c>
      <c r="J160" s="91">
        <f>'Models Data'!J160-'Models Data Old'!J160</f>
        <v>0</v>
      </c>
      <c r="K160" s="91">
        <f>'Models Data'!K160-'Models Data Old'!K160</f>
        <v>0</v>
      </c>
      <c r="L160" s="91">
        <f>'Models Data'!L160-'Models Data Old'!L160</f>
        <v>0</v>
      </c>
      <c r="M160" s="91">
        <f>'Models Data'!M160-'Models Data Old'!M160</f>
        <v>0</v>
      </c>
      <c r="N160" s="91">
        <f>'Models Data'!N160-'Models Data Old'!N160</f>
        <v>0</v>
      </c>
      <c r="O160" s="91">
        <f>'Models Data'!O160-'Models Data Old'!O160</f>
        <v>0</v>
      </c>
      <c r="P160" s="91">
        <f>'Models Data'!P160-'Models Data Old'!P160</f>
        <v>0</v>
      </c>
      <c r="Q160" s="91">
        <f>'Models Data'!Q160-'Models Data Old'!Q160</f>
        <v>0</v>
      </c>
      <c r="R160" s="91">
        <f>'Models Data'!R160-'Models Data Old'!R160</f>
        <v>0</v>
      </c>
      <c r="S160" s="91">
        <f>'Models Data'!S160-'Models Data Old'!S160</f>
        <v>0</v>
      </c>
      <c r="T160" s="91">
        <f>'Models Data'!T160-'Models Data Old'!T160</f>
        <v>0</v>
      </c>
      <c r="U160" s="91">
        <f>'Models Data'!U160-'Models Data Old'!U160</f>
        <v>0</v>
      </c>
      <c r="V160" s="91">
        <f>'Models Data'!V160-'Models Data Old'!V160</f>
        <v>0</v>
      </c>
      <c r="W160" s="91">
        <f>'Models Data'!W160-'Models Data Old'!W160</f>
        <v>0</v>
      </c>
      <c r="X160" s="91">
        <f>'Models Data'!X160-'Models Data Old'!X160</f>
        <v>0</v>
      </c>
      <c r="Y160" s="91">
        <f>'Models Data'!Y160-'Models Data Old'!Y160</f>
        <v>0</v>
      </c>
      <c r="Z160" s="91">
        <f>'Models Data'!Z160-'Models Data Old'!Z160</f>
        <v>0</v>
      </c>
      <c r="AA160" s="91">
        <f>'Models Data'!AA160-'Models Data Old'!AA160</f>
        <v>0</v>
      </c>
      <c r="AB160" s="91">
        <f>'Models Data'!AB160-'Models Data Old'!AB160</f>
        <v>0</v>
      </c>
      <c r="AC160" s="91">
        <f>'Models Data'!AC160-'Models Data Old'!AC160</f>
        <v>0</v>
      </c>
      <c r="AD160" s="91">
        <f>'Models Data'!AD160-'Models Data Old'!AD160</f>
        <v>0</v>
      </c>
      <c r="AE160" s="91">
        <f>'Models Data'!AE160-'Models Data Old'!AE160</f>
        <v>0</v>
      </c>
      <c r="AF160" s="91">
        <f>'Models Data'!AF160-'Models Data Old'!AF160</f>
        <v>0</v>
      </c>
      <c r="AG160" s="91">
        <f>'Models Data'!AG160-'Models Data Old'!AG160</f>
        <v>0</v>
      </c>
      <c r="AH160" s="91">
        <f>'Models Data'!AH160-'Models Data Old'!AH160</f>
        <v>0</v>
      </c>
      <c r="AI160" s="91">
        <f>'Models Data'!AI160-'Models Data Old'!AI160</f>
        <v>0</v>
      </c>
      <c r="AJ160" s="91">
        <f>'Models Data'!AJ160-'Models Data Old'!AJ160</f>
        <v>0</v>
      </c>
      <c r="AK160" s="91">
        <f>'Models Data'!AK160-'Models Data Old'!AK160</f>
        <v>0</v>
      </c>
      <c r="AL160" s="91">
        <f>'Models Data'!AL160-'Models Data Old'!AL160</f>
        <v>0</v>
      </c>
      <c r="AM160" s="91">
        <f>'Models Data'!AM160-'Models Data Old'!AM160</f>
        <v>0</v>
      </c>
      <c r="AN160" s="91">
        <f>'Models Data'!AN160-'Models Data Old'!AN160</f>
        <v>0</v>
      </c>
      <c r="AO160" s="91">
        <f>'Models Data'!AO160-'Models Data Old'!AO160</f>
        <v>595.69199673099411</v>
      </c>
      <c r="AP160" s="91">
        <f>'Models Data'!AP160-'Models Data Old'!AP160</f>
        <v>1098.8199580166493</v>
      </c>
      <c r="AQ160" s="91">
        <f>'Models Data'!AQ160-'Models Data Old'!AQ160</f>
        <v>1498.0852089220625</v>
      </c>
      <c r="AR160" s="91">
        <f>'Models Data'!AR160-'Models Data Old'!AR160</f>
        <v>1805.0143826801632</v>
      </c>
      <c r="AS160" s="91">
        <f>'Models Data'!AS160-'Models Data Old'!AS160</f>
        <v>2023.0636530469492</v>
      </c>
      <c r="AT160" s="91">
        <f>'Models Data'!AT160-'Models Data Old'!AT160</f>
        <v>2184.597551295863</v>
      </c>
      <c r="AU160" s="91">
        <f>'Models Data'!AU160-'Models Data Old'!AU160</f>
        <v>2310.0859992694404</v>
      </c>
      <c r="AV160" s="91">
        <f>'Models Data'!AV160-'Models Data Old'!AV160</f>
        <v>2390.627375963285</v>
      </c>
      <c r="AW160" s="91">
        <f>'Models Data'!AW160-'Models Data Old'!AW160</f>
        <v>2463.7513984671714</v>
      </c>
      <c r="AX160" s="91">
        <f>'Models Data'!AX160-'Models Data Old'!AX160</f>
        <v>2532.2709599565223</v>
      </c>
      <c r="AY160" s="91">
        <f>'Models Data'!AY160-'Models Data Old'!AY160</f>
        <v>2603.1115206300638</v>
      </c>
      <c r="AZ160" s="91">
        <f>'Models Data'!AZ160-'Models Data Old'!AZ160</f>
        <v>2673.2793483557762</v>
      </c>
      <c r="BA160" s="91">
        <f>'Models Data'!BA160-'Models Data Old'!BA160</f>
        <v>2733.1097804043839</v>
      </c>
      <c r="BB160" s="91">
        <f>'Models Data'!BB160-'Models Data Old'!BB160</f>
        <v>2692.6659855224661</v>
      </c>
      <c r="BC160" s="91">
        <f>'Models Data'!BC160-'Models Data Old'!BC160</f>
        <v>2686.104915599888</v>
      </c>
      <c r="BD160" s="91">
        <f>'Models Data'!BD160-'Models Data Old'!BD160</f>
        <v>2683.622036909348</v>
      </c>
      <c r="BE160" s="91">
        <f>'Models Data'!BE160-'Models Data Old'!BE160</f>
        <v>2682.4163741980028</v>
      </c>
      <c r="BF160" s="91">
        <f>'Models Data'!BF160-'Models Data Old'!BF160</f>
        <v>2684.3192572574117</v>
      </c>
      <c r="BG160" s="91">
        <f>'Models Data'!BG160-'Models Data Old'!BG160</f>
        <v>2664.4760373256959</v>
      </c>
      <c r="BH160" s="91">
        <f>'Models Data'!BH160-'Models Data Old'!BH160</f>
        <v>2645.2489613849812</v>
      </c>
      <c r="BI160" s="91">
        <f>'Models Data'!BI160-'Models Data Old'!BI160</f>
        <v>2645.2870916662268</v>
      </c>
      <c r="BJ160" s="91">
        <f>'Models Data'!BJ160-'Models Data Old'!BJ160</f>
        <v>2647.0876642530202</v>
      </c>
      <c r="BK160" s="91">
        <f>'Models Data'!BK160-'Models Data Old'!BK160</f>
        <v>2650.555078159814</v>
      </c>
    </row>
    <row r="161" spans="1:88" ht="12.75" customHeight="1" x14ac:dyDescent="0.2">
      <c r="B161" s="98" t="s">
        <v>59</v>
      </c>
      <c r="G161" s="91">
        <f>'Models Data'!G161-'Models Data Old'!G161</f>
        <v>0</v>
      </c>
      <c r="H161" s="91">
        <f>'Models Data'!H161-'Models Data Old'!H161</f>
        <v>0</v>
      </c>
      <c r="I161" s="91">
        <f>'Models Data'!I161-'Models Data Old'!I161</f>
        <v>0</v>
      </c>
      <c r="J161" s="91">
        <f>'Models Data'!J161-'Models Data Old'!J161</f>
        <v>0</v>
      </c>
      <c r="K161" s="91">
        <f>'Models Data'!K161-'Models Data Old'!K161</f>
        <v>0</v>
      </c>
      <c r="L161" s="91">
        <f>'Models Data'!L161-'Models Data Old'!L161</f>
        <v>0</v>
      </c>
      <c r="M161" s="91">
        <f>'Models Data'!M161-'Models Data Old'!M161</f>
        <v>0</v>
      </c>
      <c r="N161" s="91">
        <f>'Models Data'!N161-'Models Data Old'!N161</f>
        <v>0</v>
      </c>
      <c r="O161" s="91">
        <f>'Models Data'!O161-'Models Data Old'!O161</f>
        <v>0</v>
      </c>
      <c r="P161" s="91">
        <f>'Models Data'!P161-'Models Data Old'!P161</f>
        <v>0</v>
      </c>
      <c r="Q161" s="91">
        <f>'Models Data'!Q161-'Models Data Old'!Q161</f>
        <v>0</v>
      </c>
      <c r="R161" s="91">
        <f>'Models Data'!R161-'Models Data Old'!R161</f>
        <v>0</v>
      </c>
      <c r="S161" s="91">
        <f>'Models Data'!S161-'Models Data Old'!S161</f>
        <v>0</v>
      </c>
      <c r="T161" s="91">
        <f>'Models Data'!T161-'Models Data Old'!T161</f>
        <v>0</v>
      </c>
      <c r="U161" s="91">
        <f>'Models Data'!U161-'Models Data Old'!U161</f>
        <v>0</v>
      </c>
      <c r="V161" s="91">
        <f>'Models Data'!V161-'Models Data Old'!V161</f>
        <v>0</v>
      </c>
      <c r="W161" s="91">
        <f>'Models Data'!W161-'Models Data Old'!W161</f>
        <v>0</v>
      </c>
      <c r="X161" s="91">
        <f>'Models Data'!X161-'Models Data Old'!X161</f>
        <v>0</v>
      </c>
      <c r="Y161" s="91">
        <f>'Models Data'!Y161-'Models Data Old'!Y161</f>
        <v>0</v>
      </c>
      <c r="Z161" s="91">
        <f>'Models Data'!Z161-'Models Data Old'!Z161</f>
        <v>0</v>
      </c>
      <c r="AA161" s="91">
        <f>'Models Data'!AA161-'Models Data Old'!AA161</f>
        <v>0</v>
      </c>
      <c r="AB161" s="91">
        <f>'Models Data'!AB161-'Models Data Old'!AB161</f>
        <v>0</v>
      </c>
      <c r="AC161" s="91">
        <f>'Models Data'!AC161-'Models Data Old'!AC161</f>
        <v>0</v>
      </c>
      <c r="AD161" s="91">
        <f>'Models Data'!AD161-'Models Data Old'!AD161</f>
        <v>0</v>
      </c>
      <c r="AE161" s="91">
        <f>'Models Data'!AE161-'Models Data Old'!AE161</f>
        <v>0</v>
      </c>
      <c r="AF161" s="91">
        <f>'Models Data'!AF161-'Models Data Old'!AF161</f>
        <v>0</v>
      </c>
      <c r="AG161" s="91">
        <f>'Models Data'!AG161-'Models Data Old'!AG161</f>
        <v>0</v>
      </c>
      <c r="AH161" s="91">
        <f>'Models Data'!AH161-'Models Data Old'!AH161</f>
        <v>0</v>
      </c>
      <c r="AI161" s="91">
        <f>'Models Data'!AI161-'Models Data Old'!AI161</f>
        <v>0</v>
      </c>
      <c r="AJ161" s="91">
        <f>'Models Data'!AJ161-'Models Data Old'!AJ161</f>
        <v>0</v>
      </c>
      <c r="AK161" s="91">
        <f>'Models Data'!AK161-'Models Data Old'!AK161</f>
        <v>0</v>
      </c>
      <c r="AL161" s="91">
        <f>'Models Data'!AL161-'Models Data Old'!AL161</f>
        <v>0</v>
      </c>
      <c r="AM161" s="91">
        <f>'Models Data'!AM161-'Models Data Old'!AM161</f>
        <v>0</v>
      </c>
      <c r="AN161" s="91">
        <f>'Models Data'!AN161-'Models Data Old'!AN161</f>
        <v>0</v>
      </c>
      <c r="AO161" s="91">
        <f>'Models Data'!AO161-'Models Data Old'!AO161</f>
        <v>50.219190696495616</v>
      </c>
      <c r="AP161" s="91">
        <f>'Models Data'!AP161-'Models Data Old'!AP161</f>
        <v>93.729701341503187</v>
      </c>
      <c r="AQ161" s="91">
        <f>'Models Data'!AQ161-'Models Data Old'!AQ161</f>
        <v>131.11011580361628</v>
      </c>
      <c r="AR161" s="91">
        <f>'Models Data'!AR161-'Models Data Old'!AR161</f>
        <v>165.5730182364448</v>
      </c>
      <c r="AS161" s="91">
        <f>'Models Data'!AS161-'Models Data Old'!AS161</f>
        <v>197.53978730586027</v>
      </c>
      <c r="AT161" s="91">
        <f>'Models Data'!AT161-'Models Data Old'!AT161</f>
        <v>224.93194380031514</v>
      </c>
      <c r="AU161" s="91">
        <f>'Models Data'!AU161-'Models Data Old'!AU161</f>
        <v>249.311748517777</v>
      </c>
      <c r="AV161" s="91">
        <f>'Models Data'!AV161-'Models Data Old'!AV161</f>
        <v>270.40059287760278</v>
      </c>
      <c r="AW161" s="91">
        <f>'Models Data'!AW161-'Models Data Old'!AW161</f>
        <v>293.65359534440222</v>
      </c>
      <c r="AX161" s="91">
        <f>'Models Data'!AX161-'Models Data Old'!AX161</f>
        <v>311.32232622921265</v>
      </c>
      <c r="AY161" s="91">
        <f>'Models Data'!AY161-'Models Data Old'!AY161</f>
        <v>328.19911762922266</v>
      </c>
      <c r="AZ161" s="91">
        <f>'Models Data'!AZ161-'Models Data Old'!AZ161</f>
        <v>344.51263973562914</v>
      </c>
      <c r="BA161" s="91">
        <f>'Models Data'!BA161-'Models Data Old'!BA161</f>
        <v>360.17530508122104</v>
      </c>
      <c r="BB161" s="91">
        <f>'Models Data'!BB161-'Models Data Old'!BB161</f>
        <v>369.47510034512061</v>
      </c>
      <c r="BC161" s="91">
        <f>'Models Data'!BC161-'Models Data Old'!BC161</f>
        <v>378.50570440933075</v>
      </c>
      <c r="BD161" s="91">
        <f>'Models Data'!BD161-'Models Data Old'!BD161</f>
        <v>387.50031415664421</v>
      </c>
      <c r="BE161" s="91">
        <f>'Models Data'!BE161-'Models Data Old'!BE161</f>
        <v>396.59549325593252</v>
      </c>
      <c r="BF161" s="91">
        <f>'Models Data'!BF161-'Models Data Old'!BF161</f>
        <v>402.90735005452871</v>
      </c>
      <c r="BG161" s="91">
        <f>'Models Data'!BG161-'Models Data Old'!BG161</f>
        <v>408.54849206433778</v>
      </c>
      <c r="BH161" s="91">
        <f>'Models Data'!BH161-'Models Data Old'!BH161</f>
        <v>410.60067922276266</v>
      </c>
      <c r="BI161" s="91">
        <f>'Models Data'!BI161-'Models Data Old'!BI161</f>
        <v>412.36511787090672</v>
      </c>
      <c r="BJ161" s="91">
        <f>'Models Data'!BJ161-'Models Data Old'!BJ161</f>
        <v>414.42793335686019</v>
      </c>
      <c r="BK161" s="91">
        <f>'Models Data'!BK161-'Models Data Old'!BK161</f>
        <v>415.75197402790468</v>
      </c>
    </row>
    <row r="162" spans="1:88" ht="12.75" customHeight="1" x14ac:dyDescent="0.2">
      <c r="B162" s="98" t="s">
        <v>60</v>
      </c>
      <c r="C162" s="91">
        <f>'Models Data'!C162-'Models Data Old'!C162</f>
        <v>0</v>
      </c>
      <c r="D162" s="91">
        <f>'Models Data'!D162-'Models Data Old'!D162</f>
        <v>0</v>
      </c>
      <c r="E162" s="91">
        <f>'Models Data'!E162-'Models Data Old'!E162</f>
        <v>0</v>
      </c>
      <c r="F162" s="91">
        <f>'Models Data'!F162-'Models Data Old'!F162</f>
        <v>0</v>
      </c>
      <c r="G162" s="91">
        <f>'Models Data'!G162-'Models Data Old'!G162</f>
        <v>0</v>
      </c>
      <c r="H162" s="91">
        <f>'Models Data'!H162-'Models Data Old'!H162</f>
        <v>0</v>
      </c>
      <c r="I162" s="91">
        <f>'Models Data'!I162-'Models Data Old'!I162</f>
        <v>0</v>
      </c>
      <c r="J162" s="91">
        <f>'Models Data'!J162-'Models Data Old'!J162</f>
        <v>0</v>
      </c>
      <c r="K162" s="91">
        <f>'Models Data'!K162-'Models Data Old'!K162</f>
        <v>0</v>
      </c>
      <c r="L162" s="91">
        <f>'Models Data'!L162-'Models Data Old'!L162</f>
        <v>0</v>
      </c>
      <c r="M162" s="91">
        <f>'Models Data'!M162-'Models Data Old'!M162</f>
        <v>0</v>
      </c>
      <c r="N162" s="91">
        <f>'Models Data'!N162-'Models Data Old'!N162</f>
        <v>0</v>
      </c>
      <c r="O162" s="91">
        <f>'Models Data'!O162-'Models Data Old'!O162</f>
        <v>0</v>
      </c>
      <c r="P162" s="91">
        <f>'Models Data'!P162-'Models Data Old'!P162</f>
        <v>0</v>
      </c>
      <c r="Q162" s="91">
        <f>'Models Data'!Q162-'Models Data Old'!Q162</f>
        <v>0</v>
      </c>
      <c r="R162" s="91">
        <f>'Models Data'!R162-'Models Data Old'!R162</f>
        <v>0</v>
      </c>
      <c r="S162" s="91">
        <f>'Models Data'!S162-'Models Data Old'!S162</f>
        <v>0</v>
      </c>
      <c r="T162" s="91">
        <f>'Models Data'!T162-'Models Data Old'!T162</f>
        <v>0</v>
      </c>
      <c r="U162" s="91">
        <f>'Models Data'!U162-'Models Data Old'!U162</f>
        <v>0</v>
      </c>
      <c r="V162" s="91">
        <f>'Models Data'!V162-'Models Data Old'!V162</f>
        <v>0</v>
      </c>
      <c r="W162" s="91">
        <f>'Models Data'!W162-'Models Data Old'!W162</f>
        <v>0</v>
      </c>
      <c r="X162" s="91">
        <f>'Models Data'!X162-'Models Data Old'!X162</f>
        <v>0</v>
      </c>
      <c r="Y162" s="91">
        <f>'Models Data'!Y162-'Models Data Old'!Y162</f>
        <v>0</v>
      </c>
      <c r="Z162" s="91">
        <f>'Models Data'!Z162-'Models Data Old'!Z162</f>
        <v>0</v>
      </c>
      <c r="AA162" s="91">
        <f>'Models Data'!AA162-'Models Data Old'!AA162</f>
        <v>0</v>
      </c>
      <c r="AB162" s="91">
        <f>'Models Data'!AB162-'Models Data Old'!AB162</f>
        <v>0</v>
      </c>
      <c r="AC162" s="91">
        <f>'Models Data'!AC162-'Models Data Old'!AC162</f>
        <v>0</v>
      </c>
      <c r="AD162" s="91">
        <f>'Models Data'!AD162-'Models Data Old'!AD162</f>
        <v>0</v>
      </c>
      <c r="AE162" s="91">
        <f>'Models Data'!AE162-'Models Data Old'!AE162</f>
        <v>0</v>
      </c>
      <c r="AF162" s="91">
        <f>'Models Data'!AF162-'Models Data Old'!AF162</f>
        <v>0</v>
      </c>
      <c r="AG162" s="91">
        <f>'Models Data'!AG162-'Models Data Old'!AG162</f>
        <v>0</v>
      </c>
      <c r="AH162" s="91">
        <f>'Models Data'!AH162-'Models Data Old'!AH162</f>
        <v>0</v>
      </c>
      <c r="AI162" s="91">
        <f>'Models Data'!AI162-'Models Data Old'!AI162</f>
        <v>0</v>
      </c>
      <c r="AJ162" s="91">
        <f>'Models Data'!AJ162-'Models Data Old'!AJ162</f>
        <v>0</v>
      </c>
      <c r="AK162" s="91">
        <f>'Models Data'!AK162-'Models Data Old'!AK162</f>
        <v>0</v>
      </c>
      <c r="AL162" s="91">
        <f>'Models Data'!AL162-'Models Data Old'!AL162</f>
        <v>0</v>
      </c>
      <c r="AM162" s="91">
        <f>'Models Data'!AM162-'Models Data Old'!AM162</f>
        <v>0</v>
      </c>
      <c r="AN162" s="91">
        <f>'Models Data'!AN162-'Models Data Old'!AN162</f>
        <v>0</v>
      </c>
      <c r="AO162" s="91">
        <f>'Models Data'!AO162-'Models Data Old'!AO162</f>
        <v>8278.6379237692454</v>
      </c>
      <c r="AP162" s="91">
        <f>'Models Data'!AP162-'Models Data Old'!AP162</f>
        <v>16008.132853101852</v>
      </c>
      <c r="AQ162" s="91">
        <f>'Models Data'!AQ162-'Models Data Old'!AQ162</f>
        <v>22270.615804972913</v>
      </c>
      <c r="AR162" s="91">
        <f>'Models Data'!AR162-'Models Data Old'!AR162</f>
        <v>27411.194880722876</v>
      </c>
      <c r="AS162" s="91">
        <f>'Models Data'!AS162-'Models Data Old'!AS162</f>
        <v>31441.971397949412</v>
      </c>
      <c r="AT162" s="91">
        <f>'Models Data'!AT162-'Models Data Old'!AT162</f>
        <v>34624.854789420031</v>
      </c>
      <c r="AU162" s="91">
        <f>'Models Data'!AU162-'Models Data Old'!AU162</f>
        <v>37048.013495853636</v>
      </c>
      <c r="AV162" s="91">
        <f>'Models Data'!AV162-'Models Data Old'!AV162</f>
        <v>38751.055626450718</v>
      </c>
      <c r="AW162" s="91">
        <f>'Models Data'!AW162-'Models Data Old'!AW162</f>
        <v>40430.140953475115</v>
      </c>
      <c r="AX162" s="91">
        <f>'Models Data'!AX162-'Models Data Old'!AX162</f>
        <v>42121.891438041319</v>
      </c>
      <c r="AY162" s="91">
        <f>'Models Data'!AY162-'Models Data Old'!AY162</f>
        <v>43823.419112149422</v>
      </c>
      <c r="AZ162" s="91">
        <f>'Models Data'!AZ162-'Models Data Old'!AZ162</f>
        <v>45507.467501020874</v>
      </c>
      <c r="BA162" s="91">
        <f>'Models Data'!BA162-'Models Data Old'!BA162</f>
        <v>47626.041045360907</v>
      </c>
      <c r="BB162" s="91">
        <f>'Models Data'!BB162-'Models Data Old'!BB162</f>
        <v>48318.02183596947</v>
      </c>
      <c r="BC162" s="91">
        <f>'Models Data'!BC162-'Models Data Old'!BC162</f>
        <v>49075.736790300667</v>
      </c>
      <c r="BD162" s="91">
        <f>'Models Data'!BD162-'Models Data Old'!BD162</f>
        <v>49829.325942563766</v>
      </c>
      <c r="BE162" s="91">
        <f>'Models Data'!BE162-'Models Data Old'!BE162</f>
        <v>50609.958651245543</v>
      </c>
      <c r="BF162" s="91">
        <f>'Models Data'!BF162-'Models Data Old'!BF162</f>
        <v>51497.227737147943</v>
      </c>
      <c r="BG162" s="91">
        <f>'Models Data'!BG162-'Models Data Old'!BG162</f>
        <v>52366.302082088805</v>
      </c>
      <c r="BH162" s="91">
        <f>'Models Data'!BH162-'Models Data Old'!BH162</f>
        <v>53178.002809531492</v>
      </c>
      <c r="BI162" s="91">
        <f>'Models Data'!BI162-'Models Data Old'!BI162</f>
        <v>54004.842903316749</v>
      </c>
      <c r="BJ162" s="91">
        <f>'Models Data'!BJ162-'Models Data Old'!BJ162</f>
        <v>54841.748420212825</v>
      </c>
      <c r="BK162" s="91">
        <f>'Models Data'!BK162-'Models Data Old'!BK162</f>
        <v>55681.343648685433</v>
      </c>
    </row>
    <row r="163" spans="1:88" ht="12.75" customHeight="1" x14ac:dyDescent="0.2">
      <c r="A163" s="96"/>
    </row>
    <row r="164" spans="1:88" ht="12.75" customHeight="1" x14ac:dyDescent="0.2">
      <c r="A164" s="96"/>
    </row>
    <row r="165" spans="1:88" ht="12.75" customHeight="1" x14ac:dyDescent="0.2">
      <c r="A165" s="96"/>
    </row>
    <row r="166" spans="1:88" ht="12.75" customHeight="1" x14ac:dyDescent="0.2">
      <c r="A166" s="96"/>
    </row>
    <row r="167" spans="1:88" ht="12.75" customHeight="1" x14ac:dyDescent="0.2">
      <c r="A167" s="96"/>
    </row>
    <row r="168" spans="1:88" ht="12.75" customHeight="1" x14ac:dyDescent="0.2">
      <c r="A168" s="96"/>
    </row>
    <row r="169" spans="1:88" ht="12.75" customHeight="1" x14ac:dyDescent="0.2">
      <c r="A169" s="96"/>
    </row>
    <row r="170" spans="1:88" ht="12.75" customHeight="1" x14ac:dyDescent="0.2">
      <c r="A170" s="96"/>
      <c r="BU170" s="145"/>
      <c r="BV170" s="145"/>
      <c r="BW170" s="145"/>
      <c r="BX170" s="145"/>
      <c r="BY170" s="145"/>
      <c r="BZ170" s="145"/>
      <c r="CA170" s="145"/>
      <c r="CB170" s="145"/>
      <c r="CC170" s="99"/>
      <c r="CD170" s="99"/>
      <c r="CE170" s="99"/>
      <c r="CF170" s="99"/>
      <c r="CG170" s="99"/>
      <c r="CH170" s="99"/>
      <c r="CI170" s="99"/>
      <c r="CJ170" s="99"/>
    </row>
    <row r="171" spans="1:88" ht="12.75" customHeight="1" x14ac:dyDescent="0.2">
      <c r="A171" s="96"/>
    </row>
    <row r="172" spans="1:88" ht="12.75" customHeight="1" x14ac:dyDescent="0.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row>
    <row r="173" spans="1:88" ht="12.75" customHeight="1" x14ac:dyDescent="0.2">
      <c r="A173" s="148" t="s">
        <v>31</v>
      </c>
      <c r="B173" s="149"/>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row>
    <row r="174" spans="1:88" ht="12.75" customHeight="1" x14ac:dyDescent="0.2">
      <c r="B174" s="98" t="s">
        <v>56</v>
      </c>
      <c r="G174" s="91">
        <f>'Models Data'!G174-'Models Data Old'!G174</f>
        <v>0</v>
      </c>
      <c r="H174" s="91">
        <f>'Models Data'!H174-'Models Data Old'!H174</f>
        <v>0</v>
      </c>
      <c r="I174" s="91">
        <f>'Models Data'!I174-'Models Data Old'!I174</f>
        <v>0</v>
      </c>
      <c r="J174" s="91">
        <f>'Models Data'!J174-'Models Data Old'!J174</f>
        <v>0</v>
      </c>
      <c r="K174" s="91">
        <f>'Models Data'!K174-'Models Data Old'!K174</f>
        <v>0</v>
      </c>
      <c r="L174" s="91">
        <f>'Models Data'!L174-'Models Data Old'!L174</f>
        <v>0</v>
      </c>
      <c r="M174" s="91">
        <f>'Models Data'!M174-'Models Data Old'!M174</f>
        <v>0</v>
      </c>
      <c r="N174" s="91">
        <f>'Models Data'!N174-'Models Data Old'!N174</f>
        <v>0</v>
      </c>
      <c r="O174" s="91">
        <f>'Models Data'!O174-'Models Data Old'!O174</f>
        <v>0</v>
      </c>
      <c r="P174" s="91">
        <f>'Models Data'!P174-'Models Data Old'!P174</f>
        <v>0</v>
      </c>
      <c r="Q174" s="91">
        <f>'Models Data'!Q174-'Models Data Old'!Q174</f>
        <v>0</v>
      </c>
      <c r="R174" s="91">
        <f>'Models Data'!R174-'Models Data Old'!R174</f>
        <v>0</v>
      </c>
      <c r="S174" s="91">
        <f>'Models Data'!S174-'Models Data Old'!S174</f>
        <v>0</v>
      </c>
      <c r="T174" s="91">
        <f>'Models Data'!T174-'Models Data Old'!T174</f>
        <v>0</v>
      </c>
      <c r="U174" s="91">
        <f>'Models Data'!U174-'Models Data Old'!U174</f>
        <v>0</v>
      </c>
      <c r="V174" s="91">
        <f>'Models Data'!V174-'Models Data Old'!V174</f>
        <v>0</v>
      </c>
      <c r="W174" s="91">
        <f>'Models Data'!W174-'Models Data Old'!W174</f>
        <v>0</v>
      </c>
      <c r="X174" s="91">
        <f>'Models Data'!X174-'Models Data Old'!X174</f>
        <v>0</v>
      </c>
      <c r="Y174" s="91">
        <f>'Models Data'!Y174-'Models Data Old'!Y174</f>
        <v>0</v>
      </c>
      <c r="Z174" s="91">
        <f>'Models Data'!Z174-'Models Data Old'!Z174</f>
        <v>0</v>
      </c>
      <c r="AA174" s="91">
        <f>'Models Data'!AA174-'Models Data Old'!AA174</f>
        <v>0</v>
      </c>
      <c r="AB174" s="91">
        <f>'Models Data'!AB174-'Models Data Old'!AB174</f>
        <v>0</v>
      </c>
      <c r="AC174" s="91">
        <f>'Models Data'!AC174-'Models Data Old'!AC174</f>
        <v>0</v>
      </c>
      <c r="AD174" s="91">
        <f>'Models Data'!AD174-'Models Data Old'!AD174</f>
        <v>0</v>
      </c>
      <c r="AE174" s="91">
        <f>'Models Data'!AE174-'Models Data Old'!AE174</f>
        <v>0</v>
      </c>
      <c r="AF174" s="91">
        <f>'Models Data'!AF174-'Models Data Old'!AF174</f>
        <v>0</v>
      </c>
      <c r="AG174" s="91">
        <f>'Models Data'!AG174-'Models Data Old'!AG174</f>
        <v>0</v>
      </c>
      <c r="AH174" s="91">
        <f>'Models Data'!AH174-'Models Data Old'!AH174</f>
        <v>0</v>
      </c>
      <c r="AI174" s="91">
        <f>'Models Data'!AI174-'Models Data Old'!AI174</f>
        <v>0</v>
      </c>
      <c r="AJ174" s="91">
        <f>'Models Data'!AJ174-'Models Data Old'!AJ174</f>
        <v>0</v>
      </c>
      <c r="AK174" s="91">
        <f>'Models Data'!AK174-'Models Data Old'!AK174</f>
        <v>0</v>
      </c>
      <c r="AL174" s="91">
        <f>'Models Data'!AL174-'Models Data Old'!AL174</f>
        <v>0</v>
      </c>
      <c r="AM174" s="91">
        <f>'Models Data'!AM174-'Models Data Old'!AM174</f>
        <v>0</v>
      </c>
      <c r="AN174" s="91">
        <f>'Models Data'!AN174-'Models Data Old'!AN174</f>
        <v>0</v>
      </c>
      <c r="AO174" s="91">
        <f>'Models Data'!AO174-'Models Data Old'!AO174</f>
        <v>-101.10715528164656</v>
      </c>
      <c r="AP174" s="91">
        <f>'Models Data'!AP174-'Models Data Old'!AP174</f>
        <v>-106.37183715589526</v>
      </c>
      <c r="AQ174" s="91">
        <f>'Models Data'!AQ174-'Models Data Old'!AQ174</f>
        <v>-137.43190458577374</v>
      </c>
      <c r="AR174" s="91">
        <f>'Models Data'!AR174-'Models Data Old'!AR174</f>
        <v>-146.42054730749987</v>
      </c>
      <c r="AS174" s="91">
        <f>'Models Data'!AS174-'Models Data Old'!AS174</f>
        <v>-140.3619172888848</v>
      </c>
      <c r="AT174" s="91">
        <f>'Models Data'!AT174-'Models Data Old'!AT174</f>
        <v>-139.76414758825376</v>
      </c>
      <c r="AU174" s="91">
        <f>'Models Data'!AU174-'Models Data Old'!AU174</f>
        <v>-139.35284862949084</v>
      </c>
      <c r="AV174" s="91">
        <f>'Models Data'!AV174-'Models Data Old'!AV174</f>
        <v>-125.6438416550136</v>
      </c>
      <c r="AW174" s="91">
        <f>'Models Data'!AW174-'Models Data Old'!AW174</f>
        <v>-110.56982622981741</v>
      </c>
      <c r="AX174" s="91">
        <f>'Models Data'!AX174-'Models Data Old'!AX174</f>
        <v>-96.023795972254447</v>
      </c>
      <c r="AY174" s="91">
        <f>'Models Data'!AY174-'Models Data Old'!AY174</f>
        <v>-78.672273602900532</v>
      </c>
      <c r="AZ174" s="91">
        <f>'Models Data'!AZ174-'Models Data Old'!AZ174</f>
        <v>-56.502242852102427</v>
      </c>
      <c r="BA174" s="91">
        <f>'Models Data'!BA174-'Models Data Old'!BA174</f>
        <v>-36.324739857498571</v>
      </c>
      <c r="BB174" s="91">
        <f>'Models Data'!BB174-'Models Data Old'!BB174</f>
        <v>-17.797949540476111</v>
      </c>
      <c r="BC174" s="91">
        <f>'Models Data'!BC174-'Models Data Old'!BC174</f>
        <v>2.4680370022433635</v>
      </c>
      <c r="BD174" s="91">
        <f>'Models Data'!BD174-'Models Data Old'!BD174</f>
        <v>26.884227275535522</v>
      </c>
      <c r="BE174" s="91">
        <f>'Models Data'!BE174-'Models Data Old'!BE174</f>
        <v>48.494776000652564</v>
      </c>
      <c r="BF174" s="91">
        <f>'Models Data'!BF174-'Models Data Old'!BF174</f>
        <v>69.010557199711911</v>
      </c>
      <c r="BG174" s="91">
        <f>'Models Data'!BG174-'Models Data Old'!BG174</f>
        <v>90.011286679764453</v>
      </c>
      <c r="BH174" s="91">
        <f>'Models Data'!BH174-'Models Data Old'!BH174</f>
        <v>109.83874540560191</v>
      </c>
      <c r="BI174" s="91">
        <f>'Models Data'!BI174-'Models Data Old'!BI174</f>
        <v>131.06959394400292</v>
      </c>
      <c r="BJ174" s="91">
        <f>'Models Data'!BJ174-'Models Data Old'!BJ174</f>
        <v>151.01839531713722</v>
      </c>
      <c r="BK174" s="91">
        <f>'Models Data'!BK174-'Models Data Old'!BK174</f>
        <v>168.95640609262591</v>
      </c>
    </row>
    <row r="175" spans="1:88" ht="12.75" customHeight="1" x14ac:dyDescent="0.2">
      <c r="B175" s="98" t="s">
        <v>49</v>
      </c>
      <c r="G175" s="91">
        <f>'Models Data'!G175-'Models Data Old'!G175</f>
        <v>0</v>
      </c>
      <c r="H175" s="91">
        <f>'Models Data'!H175-'Models Data Old'!H175</f>
        <v>0</v>
      </c>
      <c r="I175" s="91">
        <f>'Models Data'!I175-'Models Data Old'!I175</f>
        <v>0</v>
      </c>
      <c r="J175" s="91">
        <f>'Models Data'!J175-'Models Data Old'!J175</f>
        <v>0</v>
      </c>
      <c r="K175" s="91">
        <f>'Models Data'!K175-'Models Data Old'!K175</f>
        <v>0</v>
      </c>
      <c r="L175" s="91">
        <f>'Models Data'!L175-'Models Data Old'!L175</f>
        <v>0</v>
      </c>
      <c r="M175" s="91">
        <f>'Models Data'!M175-'Models Data Old'!M175</f>
        <v>0</v>
      </c>
      <c r="N175" s="91">
        <f>'Models Data'!N175-'Models Data Old'!N175</f>
        <v>0</v>
      </c>
      <c r="O175" s="91">
        <f>'Models Data'!O175-'Models Data Old'!O175</f>
        <v>0</v>
      </c>
      <c r="P175" s="91">
        <f>'Models Data'!P175-'Models Data Old'!P175</f>
        <v>0</v>
      </c>
      <c r="Q175" s="91">
        <f>'Models Data'!Q175-'Models Data Old'!Q175</f>
        <v>0</v>
      </c>
      <c r="R175" s="91">
        <f>'Models Data'!R175-'Models Data Old'!R175</f>
        <v>0</v>
      </c>
      <c r="S175" s="91">
        <f>'Models Data'!S175-'Models Data Old'!S175</f>
        <v>0</v>
      </c>
      <c r="T175" s="91">
        <f>'Models Data'!T175-'Models Data Old'!T175</f>
        <v>0</v>
      </c>
      <c r="U175" s="91">
        <f>'Models Data'!U175-'Models Data Old'!U175</f>
        <v>0</v>
      </c>
      <c r="V175" s="91">
        <f>'Models Data'!V175-'Models Data Old'!V175</f>
        <v>0</v>
      </c>
      <c r="W175" s="91">
        <f>'Models Data'!W175-'Models Data Old'!W175</f>
        <v>0</v>
      </c>
      <c r="X175" s="91">
        <f>'Models Data'!X175-'Models Data Old'!X175</f>
        <v>0</v>
      </c>
      <c r="Y175" s="91">
        <f>'Models Data'!Y175-'Models Data Old'!Y175</f>
        <v>0</v>
      </c>
      <c r="Z175" s="91">
        <f>'Models Data'!Z175-'Models Data Old'!Z175</f>
        <v>0</v>
      </c>
      <c r="AA175" s="91">
        <f>'Models Data'!AA175-'Models Data Old'!AA175</f>
        <v>0</v>
      </c>
      <c r="AB175" s="91">
        <f>'Models Data'!AB175-'Models Data Old'!AB175</f>
        <v>0</v>
      </c>
      <c r="AC175" s="91">
        <f>'Models Data'!AC175-'Models Data Old'!AC175</f>
        <v>0</v>
      </c>
      <c r="AD175" s="91">
        <f>'Models Data'!AD175-'Models Data Old'!AD175</f>
        <v>0</v>
      </c>
      <c r="AE175" s="91">
        <f>'Models Data'!AE175-'Models Data Old'!AE175</f>
        <v>0</v>
      </c>
      <c r="AF175" s="91">
        <f>'Models Data'!AF175-'Models Data Old'!AF175</f>
        <v>0</v>
      </c>
      <c r="AG175" s="91">
        <f>'Models Data'!AG175-'Models Data Old'!AG175</f>
        <v>0</v>
      </c>
      <c r="AH175" s="91">
        <f>'Models Data'!AH175-'Models Data Old'!AH175</f>
        <v>0</v>
      </c>
      <c r="AI175" s="91">
        <f>'Models Data'!AI175-'Models Data Old'!AI175</f>
        <v>0</v>
      </c>
      <c r="AJ175" s="91">
        <f>'Models Data'!AJ175-'Models Data Old'!AJ175</f>
        <v>0</v>
      </c>
      <c r="AK175" s="91">
        <f>'Models Data'!AK175-'Models Data Old'!AK175</f>
        <v>0</v>
      </c>
      <c r="AL175" s="91">
        <f>'Models Data'!AL175-'Models Data Old'!AL175</f>
        <v>0</v>
      </c>
      <c r="AM175" s="91">
        <f>'Models Data'!AM175-'Models Data Old'!AM175</f>
        <v>0</v>
      </c>
      <c r="AN175" s="91">
        <f>'Models Data'!AN175-'Models Data Old'!AN175</f>
        <v>0</v>
      </c>
      <c r="AO175" s="91">
        <f>'Models Data'!AO175-'Models Data Old'!AO175</f>
        <v>-126.58620622891794</v>
      </c>
      <c r="AP175" s="91">
        <f>'Models Data'!AP175-'Models Data Old'!AP175</f>
        <v>-134.01546298986977</v>
      </c>
      <c r="AQ175" s="91">
        <f>'Models Data'!AQ175-'Models Data Old'!AQ175</f>
        <v>-148.12783909079008</v>
      </c>
      <c r="AR175" s="91">
        <f>'Models Data'!AR175-'Models Data Old'!AR175</f>
        <v>-153.77220284986743</v>
      </c>
      <c r="AS175" s="91">
        <f>'Models Data'!AS175-'Models Data Old'!AS175</f>
        <v>-161.12775555837379</v>
      </c>
      <c r="AT175" s="91">
        <f>'Models Data'!AT175-'Models Data Old'!AT175</f>
        <v>-159.36826689312784</v>
      </c>
      <c r="AU175" s="91">
        <f>'Models Data'!AU175-'Models Data Old'!AU175</f>
        <v>-156.56237097150188</v>
      </c>
      <c r="AV175" s="91">
        <f>'Models Data'!AV175-'Models Data Old'!AV175</f>
        <v>-149.68567882312709</v>
      </c>
      <c r="AW175" s="91">
        <f>'Models Data'!AW175-'Models Data Old'!AW175</f>
        <v>-145.58436951668773</v>
      </c>
      <c r="AX175" s="91">
        <f>'Models Data'!AX175-'Models Data Old'!AX175</f>
        <v>-137.39748571536893</v>
      </c>
      <c r="AY175" s="91">
        <f>'Models Data'!AY175-'Models Data Old'!AY175</f>
        <v>-130.04129149261644</v>
      </c>
      <c r="AZ175" s="91">
        <f>'Models Data'!AZ175-'Models Data Old'!AZ175</f>
        <v>-123.80312433714516</v>
      </c>
      <c r="BA175" s="91">
        <f>'Models Data'!BA175-'Models Data Old'!BA175</f>
        <v>-118.40534088007007</v>
      </c>
      <c r="BB175" s="91">
        <f>'Models Data'!BB175-'Models Data Old'!BB175</f>
        <v>-109.95619276329489</v>
      </c>
      <c r="BC175" s="91">
        <f>'Models Data'!BC175-'Models Data Old'!BC175</f>
        <v>-102.13213691730652</v>
      </c>
      <c r="BD175" s="91">
        <f>'Models Data'!BD175-'Models Data Old'!BD175</f>
        <v>-94.852260543036209</v>
      </c>
      <c r="BE175" s="91">
        <f>'Models Data'!BE175-'Models Data Old'!BE175</f>
        <v>-86.804871939509212</v>
      </c>
      <c r="BF175" s="91">
        <f>'Models Data'!BF175-'Models Data Old'!BF175</f>
        <v>-78.259378394211126</v>
      </c>
      <c r="BG175" s="91">
        <f>'Models Data'!BG175-'Models Data Old'!BG175</f>
        <v>-68.248630245377171</v>
      </c>
      <c r="BH175" s="91">
        <f>'Models Data'!BH175-'Models Data Old'!BH175</f>
        <v>-56.563017596567988</v>
      </c>
      <c r="BI175" s="91">
        <f>'Models Data'!BI175-'Models Data Old'!BI175</f>
        <v>-45.853709182288185</v>
      </c>
      <c r="BJ175" s="91">
        <f>'Models Data'!BJ175-'Models Data Old'!BJ175</f>
        <v>-33.896430709431115</v>
      </c>
      <c r="BK175" s="91">
        <f>'Models Data'!BK175-'Models Data Old'!BK175</f>
        <v>-19.918162892670807</v>
      </c>
    </row>
    <row r="176" spans="1:88" ht="12.75" customHeight="1" x14ac:dyDescent="0.2">
      <c r="B176" s="98" t="s">
        <v>50</v>
      </c>
      <c r="G176" s="91">
        <f>'Models Data'!G176-'Models Data Old'!G176</f>
        <v>0</v>
      </c>
      <c r="H176" s="91">
        <f>'Models Data'!H176-'Models Data Old'!H176</f>
        <v>0</v>
      </c>
      <c r="I176" s="91">
        <f>'Models Data'!I176-'Models Data Old'!I176</f>
        <v>0</v>
      </c>
      <c r="J176" s="91">
        <f>'Models Data'!J176-'Models Data Old'!J176</f>
        <v>0</v>
      </c>
      <c r="K176" s="91">
        <f>'Models Data'!K176-'Models Data Old'!K176</f>
        <v>0</v>
      </c>
      <c r="L176" s="91">
        <f>'Models Data'!L176-'Models Data Old'!L176</f>
        <v>0</v>
      </c>
      <c r="M176" s="91">
        <f>'Models Data'!M176-'Models Data Old'!M176</f>
        <v>0</v>
      </c>
      <c r="N176" s="91">
        <f>'Models Data'!N176-'Models Data Old'!N176</f>
        <v>0</v>
      </c>
      <c r="O176" s="91">
        <f>'Models Data'!O176-'Models Data Old'!O176</f>
        <v>0</v>
      </c>
      <c r="P176" s="91">
        <f>'Models Data'!P176-'Models Data Old'!P176</f>
        <v>0</v>
      </c>
      <c r="Q176" s="91">
        <f>'Models Data'!Q176-'Models Data Old'!Q176</f>
        <v>0</v>
      </c>
      <c r="R176" s="91">
        <f>'Models Data'!R176-'Models Data Old'!R176</f>
        <v>0</v>
      </c>
      <c r="S176" s="91">
        <f>'Models Data'!S176-'Models Data Old'!S176</f>
        <v>0</v>
      </c>
      <c r="T176" s="91">
        <f>'Models Data'!T176-'Models Data Old'!T176</f>
        <v>0</v>
      </c>
      <c r="U176" s="91">
        <f>'Models Data'!U176-'Models Data Old'!U176</f>
        <v>0</v>
      </c>
      <c r="V176" s="91">
        <f>'Models Data'!V176-'Models Data Old'!V176</f>
        <v>0</v>
      </c>
      <c r="W176" s="91">
        <f>'Models Data'!W176-'Models Data Old'!W176</f>
        <v>0</v>
      </c>
      <c r="X176" s="91">
        <f>'Models Data'!X176-'Models Data Old'!X176</f>
        <v>0</v>
      </c>
      <c r="Y176" s="91">
        <f>'Models Data'!Y176-'Models Data Old'!Y176</f>
        <v>0</v>
      </c>
      <c r="Z176" s="91">
        <f>'Models Data'!Z176-'Models Data Old'!Z176</f>
        <v>0</v>
      </c>
      <c r="AA176" s="91">
        <f>'Models Data'!AA176-'Models Data Old'!AA176</f>
        <v>0</v>
      </c>
      <c r="AB176" s="91">
        <f>'Models Data'!AB176-'Models Data Old'!AB176</f>
        <v>0</v>
      </c>
      <c r="AC176" s="91">
        <f>'Models Data'!AC176-'Models Data Old'!AC176</f>
        <v>0</v>
      </c>
      <c r="AD176" s="91">
        <f>'Models Data'!AD176-'Models Data Old'!AD176</f>
        <v>0</v>
      </c>
      <c r="AE176" s="91">
        <f>'Models Data'!AE176-'Models Data Old'!AE176</f>
        <v>0</v>
      </c>
      <c r="AF176" s="91">
        <f>'Models Data'!AF176-'Models Data Old'!AF176</f>
        <v>0</v>
      </c>
      <c r="AG176" s="91">
        <f>'Models Data'!AG176-'Models Data Old'!AG176</f>
        <v>0</v>
      </c>
      <c r="AH176" s="91">
        <f>'Models Data'!AH176-'Models Data Old'!AH176</f>
        <v>0</v>
      </c>
      <c r="AI176" s="91">
        <f>'Models Data'!AI176-'Models Data Old'!AI176</f>
        <v>0</v>
      </c>
      <c r="AJ176" s="91">
        <f>'Models Data'!AJ176-'Models Data Old'!AJ176</f>
        <v>0</v>
      </c>
      <c r="AK176" s="91">
        <f>'Models Data'!AK176-'Models Data Old'!AK176</f>
        <v>0</v>
      </c>
      <c r="AL176" s="91">
        <f>'Models Data'!AL176-'Models Data Old'!AL176</f>
        <v>0</v>
      </c>
      <c r="AM176" s="91">
        <f>'Models Data'!AM176-'Models Data Old'!AM176</f>
        <v>0</v>
      </c>
      <c r="AN176" s="91">
        <f>'Models Data'!AN176-'Models Data Old'!AN176</f>
        <v>0</v>
      </c>
      <c r="AO176" s="91">
        <f>'Models Data'!AO176-'Models Data Old'!AO176</f>
        <v>0.14024781537227682</v>
      </c>
      <c r="AP176" s="91">
        <f>'Models Data'!AP176-'Models Data Old'!AP176</f>
        <v>-20.675833028948546</v>
      </c>
      <c r="AQ176" s="91">
        <f>'Models Data'!AQ176-'Models Data Old'!AQ176</f>
        <v>-50.702762361470377</v>
      </c>
      <c r="AR176" s="91">
        <f>'Models Data'!AR176-'Models Data Old'!AR176</f>
        <v>-59.766775208630861</v>
      </c>
      <c r="AS176" s="91">
        <f>'Models Data'!AS176-'Models Data Old'!AS176</f>
        <v>-72.66751793919866</v>
      </c>
      <c r="AT176" s="91">
        <f>'Models Data'!AT176-'Models Data Old'!AT176</f>
        <v>-73.992200972821593</v>
      </c>
      <c r="AU176" s="91">
        <f>'Models Data'!AU176-'Models Data Old'!AU176</f>
        <v>-77.195216370411799</v>
      </c>
      <c r="AV176" s="91">
        <f>'Models Data'!AV176-'Models Data Old'!AV176</f>
        <v>-74.480275403542691</v>
      </c>
      <c r="AW176" s="91">
        <f>'Models Data'!AW176-'Models Data Old'!AW176</f>
        <v>-81.021330633109756</v>
      </c>
      <c r="AX176" s="91">
        <f>'Models Data'!AX176-'Models Data Old'!AX176</f>
        <v>-79.188881742398735</v>
      </c>
      <c r="AY176" s="91">
        <f>'Models Data'!AY176-'Models Data Old'!AY176</f>
        <v>-68.946499605406643</v>
      </c>
      <c r="AZ176" s="91">
        <f>'Models Data'!AZ176-'Models Data Old'!AZ176</f>
        <v>-60.747393936630033</v>
      </c>
      <c r="BA176" s="91">
        <f>'Models Data'!BA176-'Models Data Old'!BA176</f>
        <v>-52.899687374125278</v>
      </c>
      <c r="BB176" s="91">
        <f>'Models Data'!BB176-'Models Data Old'!BB176</f>
        <v>-43.692357175688812</v>
      </c>
      <c r="BC176" s="91">
        <f>'Models Data'!BC176-'Models Data Old'!BC176</f>
        <v>-32.849083261868145</v>
      </c>
      <c r="BD176" s="91">
        <f>'Models Data'!BD176-'Models Data Old'!BD176</f>
        <v>-22.856903896864424</v>
      </c>
      <c r="BE176" s="91">
        <f>'Models Data'!BE176-'Models Data Old'!BE176</f>
        <v>-14.396368959475694</v>
      </c>
      <c r="BF176" s="91">
        <f>'Models Data'!BF176-'Models Data Old'!BF176</f>
        <v>-4.7754568932532493</v>
      </c>
      <c r="BG176" s="91">
        <f>'Models Data'!BG176-'Models Data Old'!BG176</f>
        <v>0.12468103541959863</v>
      </c>
      <c r="BH176" s="91">
        <f>'Models Data'!BH176-'Models Data Old'!BH176</f>
        <v>10.733587713918496</v>
      </c>
      <c r="BI176" s="91">
        <f>'Models Data'!BI176-'Models Data Old'!BI176</f>
        <v>28.428633615643776</v>
      </c>
      <c r="BJ176" s="91">
        <f>'Models Data'!BJ176-'Models Data Old'!BJ176</f>
        <v>43.145469301343837</v>
      </c>
      <c r="BK176" s="91">
        <f>'Models Data'!BK176-'Models Data Old'!BK176</f>
        <v>54.442993301196111</v>
      </c>
    </row>
    <row r="177" spans="1:79" ht="12.75" customHeight="1" x14ac:dyDescent="0.2">
      <c r="B177" s="98" t="s">
        <v>51</v>
      </c>
      <c r="G177" s="91">
        <f>'Models Data'!G177-'Models Data Old'!G177</f>
        <v>0</v>
      </c>
      <c r="H177" s="91">
        <f>'Models Data'!H177-'Models Data Old'!H177</f>
        <v>0</v>
      </c>
      <c r="I177" s="91">
        <f>'Models Data'!I177-'Models Data Old'!I177</f>
        <v>0</v>
      </c>
      <c r="J177" s="91">
        <f>'Models Data'!J177-'Models Data Old'!J177</f>
        <v>0</v>
      </c>
      <c r="K177" s="91">
        <f>'Models Data'!K177-'Models Data Old'!K177</f>
        <v>0</v>
      </c>
      <c r="L177" s="91">
        <f>'Models Data'!L177-'Models Data Old'!L177</f>
        <v>0</v>
      </c>
      <c r="M177" s="91">
        <f>'Models Data'!M177-'Models Data Old'!M177</f>
        <v>0</v>
      </c>
      <c r="N177" s="91">
        <f>'Models Data'!N177-'Models Data Old'!N177</f>
        <v>0</v>
      </c>
      <c r="O177" s="91">
        <f>'Models Data'!O177-'Models Data Old'!O177</f>
        <v>0</v>
      </c>
      <c r="P177" s="91">
        <f>'Models Data'!P177-'Models Data Old'!P177</f>
        <v>0</v>
      </c>
      <c r="Q177" s="91">
        <f>'Models Data'!Q177-'Models Data Old'!Q177</f>
        <v>0</v>
      </c>
      <c r="R177" s="91">
        <f>'Models Data'!R177-'Models Data Old'!R177</f>
        <v>0</v>
      </c>
      <c r="S177" s="91">
        <f>'Models Data'!S177-'Models Data Old'!S177</f>
        <v>0</v>
      </c>
      <c r="T177" s="91">
        <f>'Models Data'!T177-'Models Data Old'!T177</f>
        <v>0</v>
      </c>
      <c r="U177" s="91">
        <f>'Models Data'!U177-'Models Data Old'!U177</f>
        <v>0</v>
      </c>
      <c r="V177" s="91">
        <f>'Models Data'!V177-'Models Data Old'!V177</f>
        <v>0</v>
      </c>
      <c r="W177" s="91">
        <f>'Models Data'!W177-'Models Data Old'!W177</f>
        <v>0</v>
      </c>
      <c r="X177" s="91">
        <f>'Models Data'!X177-'Models Data Old'!X177</f>
        <v>0</v>
      </c>
      <c r="Y177" s="91">
        <f>'Models Data'!Y177-'Models Data Old'!Y177</f>
        <v>0</v>
      </c>
      <c r="Z177" s="91">
        <f>'Models Data'!Z177-'Models Data Old'!Z177</f>
        <v>0</v>
      </c>
      <c r="AA177" s="91">
        <f>'Models Data'!AA177-'Models Data Old'!AA177</f>
        <v>0</v>
      </c>
      <c r="AB177" s="91">
        <f>'Models Data'!AB177-'Models Data Old'!AB177</f>
        <v>0</v>
      </c>
      <c r="AC177" s="91">
        <f>'Models Data'!AC177-'Models Data Old'!AC177</f>
        <v>0</v>
      </c>
      <c r="AD177" s="91">
        <f>'Models Data'!AD177-'Models Data Old'!AD177</f>
        <v>0</v>
      </c>
      <c r="AE177" s="91">
        <f>'Models Data'!AE177-'Models Data Old'!AE177</f>
        <v>0</v>
      </c>
      <c r="AF177" s="91">
        <f>'Models Data'!AF177-'Models Data Old'!AF177</f>
        <v>0</v>
      </c>
      <c r="AG177" s="91">
        <f>'Models Data'!AG177-'Models Data Old'!AG177</f>
        <v>0</v>
      </c>
      <c r="AH177" s="91">
        <f>'Models Data'!AH177-'Models Data Old'!AH177</f>
        <v>0</v>
      </c>
      <c r="AI177" s="91">
        <f>'Models Data'!AI177-'Models Data Old'!AI177</f>
        <v>0</v>
      </c>
      <c r="AJ177" s="91">
        <f>'Models Data'!AJ177-'Models Data Old'!AJ177</f>
        <v>0</v>
      </c>
      <c r="AK177" s="91">
        <f>'Models Data'!AK177-'Models Data Old'!AK177</f>
        <v>0</v>
      </c>
      <c r="AL177" s="91">
        <f>'Models Data'!AL177-'Models Data Old'!AL177</f>
        <v>0</v>
      </c>
      <c r="AM177" s="91">
        <f>'Models Data'!AM177-'Models Data Old'!AM177</f>
        <v>0</v>
      </c>
      <c r="AN177" s="91">
        <f>'Models Data'!AN177-'Models Data Old'!AN177</f>
        <v>0</v>
      </c>
      <c r="AO177" s="91">
        <f>'Models Data'!AO177-'Models Data Old'!AO177</f>
        <v>-52.385014851608503</v>
      </c>
      <c r="AP177" s="91">
        <f>'Models Data'!AP177-'Models Data Old'!AP177</f>
        <v>-73.502213796404249</v>
      </c>
      <c r="AQ177" s="91">
        <f>'Models Data'!AQ177-'Models Data Old'!AQ177</f>
        <v>-103.66881027600448</v>
      </c>
      <c r="AR177" s="91">
        <f>'Models Data'!AR177-'Models Data Old'!AR177</f>
        <v>-123.90892233521026</v>
      </c>
      <c r="AS177" s="91">
        <f>'Models Data'!AS177-'Models Data Old'!AS177</f>
        <v>-142.07488118700849</v>
      </c>
      <c r="AT177" s="91">
        <f>'Models Data'!AT177-'Models Data Old'!AT177</f>
        <v>-149.2491822947909</v>
      </c>
      <c r="AU177" s="91">
        <f>'Models Data'!AU177-'Models Data Old'!AU177</f>
        <v>-155.25759558940172</v>
      </c>
      <c r="AV177" s="91">
        <f>'Models Data'!AV177-'Models Data Old'!AV177</f>
        <v>-154.05173765200789</v>
      </c>
      <c r="AW177" s="91">
        <f>'Models Data'!AW177-'Models Data Old'!AW177</f>
        <v>-154.02622858541326</v>
      </c>
      <c r="AX177" s="91">
        <f>'Models Data'!AX177-'Models Data Old'!AX177</f>
        <v>-149.75733067210876</v>
      </c>
      <c r="AY177" s="91">
        <f>'Models Data'!AY177-'Models Data Old'!AY177</f>
        <v>-144.31697338010417</v>
      </c>
      <c r="AZ177" s="91">
        <f>'Models Data'!AZ177-'Models Data Old'!AZ177</f>
        <v>-137.55682458519414</v>
      </c>
      <c r="BA177" s="91">
        <f>'Models Data'!BA177-'Models Data Old'!BA177</f>
        <v>-130.12756644610909</v>
      </c>
      <c r="BB177" s="91">
        <f>'Models Data'!BB177-'Models Data Old'!BB177</f>
        <v>-122.88132974660584</v>
      </c>
      <c r="BC177" s="91">
        <f>'Models Data'!BC177-'Models Data Old'!BC177</f>
        <v>-116.57224022649825</v>
      </c>
      <c r="BD177" s="91">
        <f>'Models Data'!BD177-'Models Data Old'!BD177</f>
        <v>-110.07691877172647</v>
      </c>
      <c r="BE177" s="91">
        <f>'Models Data'!BE177-'Models Data Old'!BE177</f>
        <v>-102.52234612699749</v>
      </c>
      <c r="BF177" s="91">
        <f>'Models Data'!BF177-'Models Data Old'!BF177</f>
        <v>-95.125884089402916</v>
      </c>
      <c r="BG177" s="91">
        <f>'Models Data'!BG177-'Models Data Old'!BG177</f>
        <v>-87.359303435735455</v>
      </c>
      <c r="BH177" s="91">
        <f>'Models Data'!BH177-'Models Data Old'!BH177</f>
        <v>-79.777363137061002</v>
      </c>
      <c r="BI177" s="91">
        <f>'Models Data'!BI177-'Models Data Old'!BI177</f>
        <v>-72.469440352952461</v>
      </c>
      <c r="BJ177" s="91">
        <f>'Models Data'!BJ177-'Models Data Old'!BJ177</f>
        <v>-64.671062006623288</v>
      </c>
      <c r="BK177" s="91">
        <f>'Models Data'!BK177-'Models Data Old'!BK177</f>
        <v>-57.697837428085222</v>
      </c>
    </row>
    <row r="178" spans="1:79" ht="12.75" customHeight="1" x14ac:dyDescent="0.2">
      <c r="B178" s="98" t="s">
        <v>52</v>
      </c>
      <c r="G178" s="91">
        <f>'Models Data'!G178-'Models Data Old'!G178</f>
        <v>0</v>
      </c>
      <c r="H178" s="91">
        <f>'Models Data'!H178-'Models Data Old'!H178</f>
        <v>0</v>
      </c>
      <c r="I178" s="91">
        <f>'Models Data'!I178-'Models Data Old'!I178</f>
        <v>0</v>
      </c>
      <c r="J178" s="91">
        <f>'Models Data'!J178-'Models Data Old'!J178</f>
        <v>0</v>
      </c>
      <c r="K178" s="91">
        <f>'Models Data'!K178-'Models Data Old'!K178</f>
        <v>0</v>
      </c>
      <c r="L178" s="91">
        <f>'Models Data'!L178-'Models Data Old'!L178</f>
        <v>0</v>
      </c>
      <c r="M178" s="91">
        <f>'Models Data'!M178-'Models Data Old'!M178</f>
        <v>0</v>
      </c>
      <c r="N178" s="91">
        <f>'Models Data'!N178-'Models Data Old'!N178</f>
        <v>0</v>
      </c>
      <c r="O178" s="91">
        <f>'Models Data'!O178-'Models Data Old'!O178</f>
        <v>0</v>
      </c>
      <c r="P178" s="91">
        <f>'Models Data'!P178-'Models Data Old'!P178</f>
        <v>0</v>
      </c>
      <c r="Q178" s="91">
        <f>'Models Data'!Q178-'Models Data Old'!Q178</f>
        <v>0</v>
      </c>
      <c r="R178" s="91">
        <f>'Models Data'!R178-'Models Data Old'!R178</f>
        <v>0</v>
      </c>
      <c r="S178" s="91">
        <f>'Models Data'!S178-'Models Data Old'!S178</f>
        <v>0</v>
      </c>
      <c r="T178" s="91">
        <f>'Models Data'!T178-'Models Data Old'!T178</f>
        <v>0</v>
      </c>
      <c r="U178" s="91">
        <f>'Models Data'!U178-'Models Data Old'!U178</f>
        <v>0</v>
      </c>
      <c r="V178" s="91">
        <f>'Models Data'!V178-'Models Data Old'!V178</f>
        <v>0</v>
      </c>
      <c r="W178" s="91">
        <f>'Models Data'!W178-'Models Data Old'!W178</f>
        <v>0</v>
      </c>
      <c r="X178" s="91">
        <f>'Models Data'!X178-'Models Data Old'!X178</f>
        <v>0</v>
      </c>
      <c r="Y178" s="91">
        <f>'Models Data'!Y178-'Models Data Old'!Y178</f>
        <v>0</v>
      </c>
      <c r="Z178" s="91">
        <f>'Models Data'!Z178-'Models Data Old'!Z178</f>
        <v>0</v>
      </c>
      <c r="AA178" s="91">
        <f>'Models Data'!AA178-'Models Data Old'!AA178</f>
        <v>0</v>
      </c>
      <c r="AB178" s="91">
        <f>'Models Data'!AB178-'Models Data Old'!AB178</f>
        <v>0</v>
      </c>
      <c r="AC178" s="91">
        <f>'Models Data'!AC178-'Models Data Old'!AC178</f>
        <v>0</v>
      </c>
      <c r="AD178" s="91">
        <f>'Models Data'!AD178-'Models Data Old'!AD178</f>
        <v>0</v>
      </c>
      <c r="AE178" s="91">
        <f>'Models Data'!AE178-'Models Data Old'!AE178</f>
        <v>0</v>
      </c>
      <c r="AF178" s="91">
        <f>'Models Data'!AF178-'Models Data Old'!AF178</f>
        <v>0</v>
      </c>
      <c r="AG178" s="91">
        <f>'Models Data'!AG178-'Models Data Old'!AG178</f>
        <v>0</v>
      </c>
      <c r="AH178" s="91">
        <f>'Models Data'!AH178-'Models Data Old'!AH178</f>
        <v>0</v>
      </c>
      <c r="AI178" s="91">
        <f>'Models Data'!AI178-'Models Data Old'!AI178</f>
        <v>0</v>
      </c>
      <c r="AJ178" s="91">
        <f>'Models Data'!AJ178-'Models Data Old'!AJ178</f>
        <v>0</v>
      </c>
      <c r="AK178" s="91">
        <f>'Models Data'!AK178-'Models Data Old'!AK178</f>
        <v>0</v>
      </c>
      <c r="AL178" s="91">
        <f>'Models Data'!AL178-'Models Data Old'!AL178</f>
        <v>0</v>
      </c>
      <c r="AM178" s="91">
        <f>'Models Data'!AM178-'Models Data Old'!AM178</f>
        <v>0</v>
      </c>
      <c r="AN178" s="91">
        <f>'Models Data'!AN178-'Models Data Old'!AN178</f>
        <v>0</v>
      </c>
      <c r="AO178" s="91">
        <f>'Models Data'!AO178-'Models Data Old'!AO178</f>
        <v>-45.833292214516405</v>
      </c>
      <c r="AP178" s="91">
        <f>'Models Data'!AP178-'Models Data Old'!AP178</f>
        <v>-76.627037638109869</v>
      </c>
      <c r="AQ178" s="91">
        <f>'Models Data'!AQ178-'Models Data Old'!AQ178</f>
        <v>-112.65740771473975</v>
      </c>
      <c r="AR178" s="91">
        <f>'Models Data'!AR178-'Models Data Old'!AR178</f>
        <v>-128.97385491741716</v>
      </c>
      <c r="AS178" s="91">
        <f>'Models Data'!AS178-'Models Data Old'!AS178</f>
        <v>-146.75287637878955</v>
      </c>
      <c r="AT178" s="91">
        <f>'Models Data'!AT178-'Models Data Old'!AT178</f>
        <v>-157.77100397283175</v>
      </c>
      <c r="AU178" s="91">
        <f>'Models Data'!AU178-'Models Data Old'!AU178</f>
        <v>-168.76179312767908</v>
      </c>
      <c r="AV178" s="91">
        <f>'Models Data'!AV178-'Models Data Old'!AV178</f>
        <v>-173.02947718631276</v>
      </c>
      <c r="AW178" s="91">
        <f>'Models Data'!AW178-'Models Data Old'!AW178</f>
        <v>-189.0130310502027</v>
      </c>
      <c r="AX178" s="91">
        <f>'Models Data'!AX178-'Models Data Old'!AX178</f>
        <v>-193.68609376709992</v>
      </c>
      <c r="AY178" s="91">
        <f>'Models Data'!AY178-'Models Data Old'!AY178</f>
        <v>-184.74618163770356</v>
      </c>
      <c r="AZ178" s="91">
        <f>'Models Data'!AZ178-'Models Data Old'!AZ178</f>
        <v>-181.03214986979037</v>
      </c>
      <c r="BA178" s="91">
        <f>'Models Data'!BA178-'Models Data Old'!BA178</f>
        <v>-181.78441551300102</v>
      </c>
      <c r="BB178" s="91">
        <f>'Models Data'!BB178-'Models Data Old'!BB178</f>
        <v>-181.3935546644957</v>
      </c>
      <c r="BC178" s="91">
        <f>'Models Data'!BC178-'Models Data Old'!BC178</f>
        <v>-181.21902852141102</v>
      </c>
      <c r="BD178" s="91">
        <f>'Models Data'!BD178-'Models Data Old'!BD178</f>
        <v>-178.09558676070628</v>
      </c>
      <c r="BE178" s="91">
        <f>'Models Data'!BE178-'Models Data Old'!BE178</f>
        <v>-167.98899271510982</v>
      </c>
      <c r="BF178" s="91">
        <f>'Models Data'!BF178-'Models Data Old'!BF178</f>
        <v>-162.32036129370317</v>
      </c>
      <c r="BG178" s="91">
        <f>'Models Data'!BG178-'Models Data Old'!BG178</f>
        <v>-159.74649942388078</v>
      </c>
      <c r="BH178" s="91">
        <f>'Models Data'!BH178-'Models Data Old'!BH178</f>
        <v>-157.62407717936458</v>
      </c>
      <c r="BI178" s="91">
        <f>'Models Data'!BI178-'Models Data Old'!BI178</f>
        <v>-154.77620727417116</v>
      </c>
      <c r="BJ178" s="91">
        <f>'Models Data'!BJ178-'Models Data Old'!BJ178</f>
        <v>-151.70672108329563</v>
      </c>
      <c r="BK178" s="91">
        <f>'Models Data'!BK178-'Models Data Old'!BK178</f>
        <v>-147.5783056207506</v>
      </c>
    </row>
    <row r="179" spans="1:79" ht="12.75" customHeight="1" x14ac:dyDescent="0.2">
      <c r="B179" s="98" t="s">
        <v>53</v>
      </c>
      <c r="G179" s="91">
        <f>'Models Data'!G179-'Models Data Old'!G179</f>
        <v>0</v>
      </c>
      <c r="H179" s="91">
        <f>'Models Data'!H179-'Models Data Old'!H179</f>
        <v>0</v>
      </c>
      <c r="I179" s="91">
        <f>'Models Data'!I179-'Models Data Old'!I179</f>
        <v>0</v>
      </c>
      <c r="J179" s="91">
        <f>'Models Data'!J179-'Models Data Old'!J179</f>
        <v>0</v>
      </c>
      <c r="K179" s="91">
        <f>'Models Data'!K179-'Models Data Old'!K179</f>
        <v>0</v>
      </c>
      <c r="L179" s="91">
        <f>'Models Data'!L179-'Models Data Old'!L179</f>
        <v>0</v>
      </c>
      <c r="M179" s="91">
        <f>'Models Data'!M179-'Models Data Old'!M179</f>
        <v>0</v>
      </c>
      <c r="N179" s="91">
        <f>'Models Data'!N179-'Models Data Old'!N179</f>
        <v>0</v>
      </c>
      <c r="O179" s="91">
        <f>'Models Data'!O179-'Models Data Old'!O179</f>
        <v>0</v>
      </c>
      <c r="P179" s="91">
        <f>'Models Data'!P179-'Models Data Old'!P179</f>
        <v>0</v>
      </c>
      <c r="Q179" s="91">
        <f>'Models Data'!Q179-'Models Data Old'!Q179</f>
        <v>0</v>
      </c>
      <c r="R179" s="91">
        <f>'Models Data'!R179-'Models Data Old'!R179</f>
        <v>0</v>
      </c>
      <c r="S179" s="91">
        <f>'Models Data'!S179-'Models Data Old'!S179</f>
        <v>0</v>
      </c>
      <c r="T179" s="91">
        <f>'Models Data'!T179-'Models Data Old'!T179</f>
        <v>0</v>
      </c>
      <c r="U179" s="91">
        <f>'Models Data'!U179-'Models Data Old'!U179</f>
        <v>0</v>
      </c>
      <c r="V179" s="91">
        <f>'Models Data'!V179-'Models Data Old'!V179</f>
        <v>0</v>
      </c>
      <c r="W179" s="91">
        <f>'Models Data'!W179-'Models Data Old'!W179</f>
        <v>0</v>
      </c>
      <c r="X179" s="91">
        <f>'Models Data'!X179-'Models Data Old'!X179</f>
        <v>0</v>
      </c>
      <c r="Y179" s="91">
        <f>'Models Data'!Y179-'Models Data Old'!Y179</f>
        <v>0</v>
      </c>
      <c r="Z179" s="91">
        <f>'Models Data'!Z179-'Models Data Old'!Z179</f>
        <v>0</v>
      </c>
      <c r="AA179" s="91">
        <f>'Models Data'!AA179-'Models Data Old'!AA179</f>
        <v>0</v>
      </c>
      <c r="AB179" s="91">
        <f>'Models Data'!AB179-'Models Data Old'!AB179</f>
        <v>0</v>
      </c>
      <c r="AC179" s="91">
        <f>'Models Data'!AC179-'Models Data Old'!AC179</f>
        <v>0</v>
      </c>
      <c r="AD179" s="91">
        <f>'Models Data'!AD179-'Models Data Old'!AD179</f>
        <v>0</v>
      </c>
      <c r="AE179" s="91">
        <f>'Models Data'!AE179-'Models Data Old'!AE179</f>
        <v>0</v>
      </c>
      <c r="AF179" s="91">
        <f>'Models Data'!AF179-'Models Data Old'!AF179</f>
        <v>0</v>
      </c>
      <c r="AG179" s="91">
        <f>'Models Data'!AG179-'Models Data Old'!AG179</f>
        <v>0</v>
      </c>
      <c r="AH179" s="91">
        <f>'Models Data'!AH179-'Models Data Old'!AH179</f>
        <v>0</v>
      </c>
      <c r="AI179" s="91">
        <f>'Models Data'!AI179-'Models Data Old'!AI179</f>
        <v>0</v>
      </c>
      <c r="AJ179" s="91">
        <f>'Models Data'!AJ179-'Models Data Old'!AJ179</f>
        <v>0</v>
      </c>
      <c r="AK179" s="91">
        <f>'Models Data'!AK179-'Models Data Old'!AK179</f>
        <v>0</v>
      </c>
      <c r="AL179" s="91">
        <f>'Models Data'!AL179-'Models Data Old'!AL179</f>
        <v>0</v>
      </c>
      <c r="AM179" s="91">
        <f>'Models Data'!AM179-'Models Data Old'!AM179</f>
        <v>0</v>
      </c>
      <c r="AN179" s="91">
        <f>'Models Data'!AN179-'Models Data Old'!AN179</f>
        <v>0</v>
      </c>
      <c r="AO179" s="91">
        <f>'Models Data'!AO179-'Models Data Old'!AO179</f>
        <v>-22.562942047402203</v>
      </c>
      <c r="AP179" s="91">
        <f>'Models Data'!AP179-'Models Data Old'!AP179</f>
        <v>-29.100434005003308</v>
      </c>
      <c r="AQ179" s="91">
        <f>'Models Data'!AQ179-'Models Data Old'!AQ179</f>
        <v>-37.427230003997238</v>
      </c>
      <c r="AR179" s="91">
        <f>'Models Data'!AR179-'Models Data Old'!AR179</f>
        <v>-40.467438884400735</v>
      </c>
      <c r="AS179" s="91">
        <f>'Models Data'!AS179-'Models Data Old'!AS179</f>
        <v>-45.021257377600023</v>
      </c>
      <c r="AT179" s="91">
        <f>'Models Data'!AT179-'Models Data Old'!AT179</f>
        <v>-46.392005926001957</v>
      </c>
      <c r="AU179" s="91">
        <f>'Models Data'!AU179-'Models Data Old'!AU179</f>
        <v>-47.656647057999635</v>
      </c>
      <c r="AV179" s="91">
        <f>'Models Data'!AV179-'Models Data Old'!AV179</f>
        <v>-46.668230671501306</v>
      </c>
      <c r="AW179" s="91">
        <f>'Models Data'!AW179-'Models Data Old'!AW179</f>
        <v>-45.006004290800547</v>
      </c>
      <c r="AX179" s="91">
        <f>'Models Data'!AX179-'Models Data Old'!AX179</f>
        <v>-41.984976838703687</v>
      </c>
      <c r="AY179" s="91">
        <f>'Models Data'!AY179-'Models Data Old'!AY179</f>
        <v>-38.86209668890001</v>
      </c>
      <c r="AZ179" s="91">
        <f>'Models Data'!AZ179-'Models Data Old'!AZ179</f>
        <v>-36.063350124099543</v>
      </c>
      <c r="BA179" s="91">
        <f>'Models Data'!BA179-'Models Data Old'!BA179</f>
        <v>-33.136919373199817</v>
      </c>
      <c r="BB179" s="91">
        <f>'Models Data'!BB179-'Models Data Old'!BB179</f>
        <v>-29.810455020799623</v>
      </c>
      <c r="BC179" s="91">
        <f>'Models Data'!BC179-'Models Data Old'!BC179</f>
        <v>-26.239889831048913</v>
      </c>
      <c r="BD179" s="91">
        <f>'Models Data'!BD179-'Models Data Old'!BD179</f>
        <v>-22.825582037967934</v>
      </c>
      <c r="BE179" s="91">
        <f>'Models Data'!BE179-'Models Data Old'!BE179</f>
        <v>-18.8387488393289</v>
      </c>
      <c r="BF179" s="91">
        <f>'Models Data'!BF179-'Models Data Old'!BF179</f>
        <v>-14.055554886161531</v>
      </c>
      <c r="BG179" s="91">
        <f>'Models Data'!BG179-'Models Data Old'!BG179</f>
        <v>-9.0070981553991487</v>
      </c>
      <c r="BH179" s="91">
        <f>'Models Data'!BH179-'Models Data Old'!BH179</f>
        <v>-3.7597857111984467</v>
      </c>
      <c r="BI179" s="91">
        <f>'Models Data'!BI179-'Models Data Old'!BI179</f>
        <v>2.6411804430986194</v>
      </c>
      <c r="BJ179" s="91">
        <f>'Models Data'!BJ179-'Models Data Old'!BJ179</f>
        <v>9.2376864695999075</v>
      </c>
      <c r="BK179" s="91">
        <f>'Models Data'!BK179-'Models Data Old'!BK179</f>
        <v>15.889575943178329</v>
      </c>
    </row>
    <row r="180" spans="1:79" ht="12.75" customHeight="1" x14ac:dyDescent="0.2">
      <c r="B180" s="98" t="s">
        <v>54</v>
      </c>
      <c r="G180" s="91">
        <f>'Models Data'!G180-'Models Data Old'!G180</f>
        <v>0</v>
      </c>
      <c r="H180" s="91">
        <f>'Models Data'!H180-'Models Data Old'!H180</f>
        <v>0</v>
      </c>
      <c r="I180" s="91">
        <f>'Models Data'!I180-'Models Data Old'!I180</f>
        <v>0</v>
      </c>
      <c r="J180" s="91">
        <f>'Models Data'!J180-'Models Data Old'!J180</f>
        <v>0</v>
      </c>
      <c r="K180" s="91">
        <f>'Models Data'!K180-'Models Data Old'!K180</f>
        <v>0</v>
      </c>
      <c r="L180" s="91">
        <f>'Models Data'!L180-'Models Data Old'!L180</f>
        <v>0</v>
      </c>
      <c r="M180" s="91">
        <f>'Models Data'!M180-'Models Data Old'!M180</f>
        <v>0</v>
      </c>
      <c r="N180" s="91">
        <f>'Models Data'!N180-'Models Data Old'!N180</f>
        <v>0</v>
      </c>
      <c r="O180" s="91">
        <f>'Models Data'!O180-'Models Data Old'!O180</f>
        <v>0</v>
      </c>
      <c r="P180" s="91">
        <f>'Models Data'!P180-'Models Data Old'!P180</f>
        <v>0</v>
      </c>
      <c r="Q180" s="91">
        <f>'Models Data'!Q180-'Models Data Old'!Q180</f>
        <v>0</v>
      </c>
      <c r="R180" s="91">
        <f>'Models Data'!R180-'Models Data Old'!R180</f>
        <v>0</v>
      </c>
      <c r="S180" s="91">
        <f>'Models Data'!S180-'Models Data Old'!S180</f>
        <v>0</v>
      </c>
      <c r="T180" s="91">
        <f>'Models Data'!T180-'Models Data Old'!T180</f>
        <v>0</v>
      </c>
      <c r="U180" s="91">
        <f>'Models Data'!U180-'Models Data Old'!U180</f>
        <v>0</v>
      </c>
      <c r="V180" s="91">
        <f>'Models Data'!V180-'Models Data Old'!V180</f>
        <v>0</v>
      </c>
      <c r="W180" s="91">
        <f>'Models Data'!W180-'Models Data Old'!W180</f>
        <v>0</v>
      </c>
      <c r="X180" s="91">
        <f>'Models Data'!X180-'Models Data Old'!X180</f>
        <v>0</v>
      </c>
      <c r="Y180" s="91">
        <f>'Models Data'!Y180-'Models Data Old'!Y180</f>
        <v>0</v>
      </c>
      <c r="Z180" s="91">
        <f>'Models Data'!Z180-'Models Data Old'!Z180</f>
        <v>0</v>
      </c>
      <c r="AA180" s="91">
        <f>'Models Data'!AA180-'Models Data Old'!AA180</f>
        <v>0</v>
      </c>
      <c r="AB180" s="91">
        <f>'Models Data'!AB180-'Models Data Old'!AB180</f>
        <v>0</v>
      </c>
      <c r="AC180" s="91">
        <f>'Models Data'!AC180-'Models Data Old'!AC180</f>
        <v>0</v>
      </c>
      <c r="AD180" s="91">
        <f>'Models Data'!AD180-'Models Data Old'!AD180</f>
        <v>0</v>
      </c>
      <c r="AE180" s="91">
        <f>'Models Data'!AE180-'Models Data Old'!AE180</f>
        <v>0</v>
      </c>
      <c r="AF180" s="91">
        <f>'Models Data'!AF180-'Models Data Old'!AF180</f>
        <v>0</v>
      </c>
      <c r="AG180" s="91">
        <f>'Models Data'!AG180-'Models Data Old'!AG180</f>
        <v>0</v>
      </c>
      <c r="AH180" s="91">
        <f>'Models Data'!AH180-'Models Data Old'!AH180</f>
        <v>0</v>
      </c>
      <c r="AI180" s="91">
        <f>'Models Data'!AI180-'Models Data Old'!AI180</f>
        <v>0</v>
      </c>
      <c r="AJ180" s="91">
        <f>'Models Data'!AJ180-'Models Data Old'!AJ180</f>
        <v>0</v>
      </c>
      <c r="AK180" s="91">
        <f>'Models Data'!AK180-'Models Data Old'!AK180</f>
        <v>0</v>
      </c>
      <c r="AL180" s="91">
        <f>'Models Data'!AL180-'Models Data Old'!AL180</f>
        <v>0</v>
      </c>
      <c r="AM180" s="91">
        <f>'Models Data'!AM180-'Models Data Old'!AM180</f>
        <v>0</v>
      </c>
      <c r="AN180" s="91">
        <f>'Models Data'!AN180-'Models Data Old'!AN180</f>
        <v>0</v>
      </c>
      <c r="AO180" s="91">
        <f>'Models Data'!AO180-'Models Data Old'!AO180</f>
        <v>-6.8115356593000342</v>
      </c>
      <c r="AP180" s="91">
        <f>'Models Data'!AP180-'Models Data Old'!AP180</f>
        <v>-12.944484841000047</v>
      </c>
      <c r="AQ180" s="91">
        <f>'Models Data'!AQ180-'Models Data Old'!AQ180</f>
        <v>-21.681561136700054</v>
      </c>
      <c r="AR180" s="91">
        <f>'Models Data'!AR180-'Models Data Old'!AR180</f>
        <v>-25.505421093699908</v>
      </c>
      <c r="AS180" s="91">
        <f>'Models Data'!AS180-'Models Data Old'!AS180</f>
        <v>-28.529701877900095</v>
      </c>
      <c r="AT180" s="91">
        <f>'Models Data'!AT180-'Models Data Old'!AT180</f>
        <v>-30.59164136570007</v>
      </c>
      <c r="AU180" s="91">
        <f>'Models Data'!AU180-'Models Data Old'!AU180</f>
        <v>-31.725888358500185</v>
      </c>
      <c r="AV180" s="91">
        <f>'Models Data'!AV180-'Models Data Old'!AV180</f>
        <v>-30.527010075900023</v>
      </c>
      <c r="AW180" s="91">
        <f>'Models Data'!AW180-'Models Data Old'!AW180</f>
        <v>-30.310940920700176</v>
      </c>
      <c r="AX180" s="91">
        <f>'Models Data'!AX180-'Models Data Old'!AX180</f>
        <v>-29.458081423200241</v>
      </c>
      <c r="AY180" s="91">
        <f>'Models Data'!AY180-'Models Data Old'!AY180</f>
        <v>-27.906134055100182</v>
      </c>
      <c r="AZ180" s="91">
        <f>'Models Data'!AZ180-'Models Data Old'!AZ180</f>
        <v>-26.161605564300032</v>
      </c>
      <c r="BA180" s="91">
        <f>'Models Data'!BA180-'Models Data Old'!BA180</f>
        <v>-25.125153979500084</v>
      </c>
      <c r="BB180" s="91">
        <f>'Models Data'!BB180-'Models Data Old'!BB180</f>
        <v>-23.906490086100007</v>
      </c>
      <c r="BC180" s="91">
        <f>'Models Data'!BC180-'Models Data Old'!BC180</f>
        <v>-22.532494065599934</v>
      </c>
      <c r="BD180" s="91">
        <f>'Models Data'!BD180-'Models Data Old'!BD180</f>
        <v>-21.346463656100042</v>
      </c>
      <c r="BE180" s="91">
        <f>'Models Data'!BE180-'Models Data Old'!BE180</f>
        <v>-20.304473343099943</v>
      </c>
      <c r="BF180" s="91">
        <f>'Models Data'!BF180-'Models Data Old'!BF180</f>
        <v>-19.270727481700106</v>
      </c>
      <c r="BG180" s="91">
        <f>'Models Data'!BG180-'Models Data Old'!BG180</f>
        <v>-18.351180305300005</v>
      </c>
      <c r="BH180" s="91">
        <f>'Models Data'!BH180-'Models Data Old'!BH180</f>
        <v>-17.479181907599951</v>
      </c>
      <c r="BI180" s="91">
        <f>'Models Data'!BI180-'Models Data Old'!BI180</f>
        <v>-16.640473832199831</v>
      </c>
      <c r="BJ180" s="91">
        <f>'Models Data'!BJ180-'Models Data Old'!BJ180</f>
        <v>-15.957618982499895</v>
      </c>
      <c r="BK180" s="91">
        <f>'Models Data'!BK180-'Models Data Old'!BK180</f>
        <v>-15.176099728599922</v>
      </c>
    </row>
    <row r="181" spans="1:79" ht="12.75" customHeight="1" x14ac:dyDescent="0.2">
      <c r="B181" s="98" t="s">
        <v>55</v>
      </c>
      <c r="G181" s="91">
        <f>'Models Data'!G181-'Models Data Old'!G181</f>
        <v>0</v>
      </c>
      <c r="H181" s="91">
        <f>'Models Data'!H181-'Models Data Old'!H181</f>
        <v>0</v>
      </c>
      <c r="I181" s="91">
        <f>'Models Data'!I181-'Models Data Old'!I181</f>
        <v>0</v>
      </c>
      <c r="J181" s="91">
        <f>'Models Data'!J181-'Models Data Old'!J181</f>
        <v>0</v>
      </c>
      <c r="K181" s="91">
        <f>'Models Data'!K181-'Models Data Old'!K181</f>
        <v>0</v>
      </c>
      <c r="L181" s="91">
        <f>'Models Data'!L181-'Models Data Old'!L181</f>
        <v>0</v>
      </c>
      <c r="M181" s="91">
        <f>'Models Data'!M181-'Models Data Old'!M181</f>
        <v>0</v>
      </c>
      <c r="N181" s="91">
        <f>'Models Data'!N181-'Models Data Old'!N181</f>
        <v>0</v>
      </c>
      <c r="O181" s="91">
        <f>'Models Data'!O181-'Models Data Old'!O181</f>
        <v>0</v>
      </c>
      <c r="P181" s="91">
        <f>'Models Data'!P181-'Models Data Old'!P181</f>
        <v>0</v>
      </c>
      <c r="Q181" s="91">
        <f>'Models Data'!Q181-'Models Data Old'!Q181</f>
        <v>0</v>
      </c>
      <c r="R181" s="91">
        <f>'Models Data'!R181-'Models Data Old'!R181</f>
        <v>0</v>
      </c>
      <c r="S181" s="91">
        <f>'Models Data'!S181-'Models Data Old'!S181</f>
        <v>0</v>
      </c>
      <c r="T181" s="91">
        <f>'Models Data'!T181-'Models Data Old'!T181</f>
        <v>0</v>
      </c>
      <c r="U181" s="91">
        <f>'Models Data'!U181-'Models Data Old'!U181</f>
        <v>0</v>
      </c>
      <c r="V181" s="91">
        <f>'Models Data'!V181-'Models Data Old'!V181</f>
        <v>0</v>
      </c>
      <c r="W181" s="91">
        <f>'Models Data'!W181-'Models Data Old'!W181</f>
        <v>0</v>
      </c>
      <c r="X181" s="91">
        <f>'Models Data'!X181-'Models Data Old'!X181</f>
        <v>0</v>
      </c>
      <c r="Y181" s="91">
        <f>'Models Data'!Y181-'Models Data Old'!Y181</f>
        <v>0</v>
      </c>
      <c r="Z181" s="91">
        <f>'Models Data'!Z181-'Models Data Old'!Z181</f>
        <v>0</v>
      </c>
      <c r="AA181" s="91">
        <f>'Models Data'!AA181-'Models Data Old'!AA181</f>
        <v>0</v>
      </c>
      <c r="AB181" s="91">
        <f>'Models Data'!AB181-'Models Data Old'!AB181</f>
        <v>0</v>
      </c>
      <c r="AC181" s="91">
        <f>'Models Data'!AC181-'Models Data Old'!AC181</f>
        <v>0</v>
      </c>
      <c r="AD181" s="91">
        <f>'Models Data'!AD181-'Models Data Old'!AD181</f>
        <v>0</v>
      </c>
      <c r="AE181" s="91">
        <f>'Models Data'!AE181-'Models Data Old'!AE181</f>
        <v>0</v>
      </c>
      <c r="AF181" s="91">
        <f>'Models Data'!AF181-'Models Data Old'!AF181</f>
        <v>0</v>
      </c>
      <c r="AG181" s="91">
        <f>'Models Data'!AG181-'Models Data Old'!AG181</f>
        <v>0</v>
      </c>
      <c r="AH181" s="91">
        <f>'Models Data'!AH181-'Models Data Old'!AH181</f>
        <v>0</v>
      </c>
      <c r="AI181" s="91">
        <f>'Models Data'!AI181-'Models Data Old'!AI181</f>
        <v>0</v>
      </c>
      <c r="AJ181" s="91">
        <f>'Models Data'!AJ181-'Models Data Old'!AJ181</f>
        <v>0</v>
      </c>
      <c r="AK181" s="91">
        <f>'Models Data'!AK181-'Models Data Old'!AK181</f>
        <v>0</v>
      </c>
      <c r="AL181" s="91">
        <f>'Models Data'!AL181-'Models Data Old'!AL181</f>
        <v>0</v>
      </c>
      <c r="AM181" s="91">
        <f>'Models Data'!AM181-'Models Data Old'!AM181</f>
        <v>0</v>
      </c>
      <c r="AN181" s="91">
        <f>'Models Data'!AN181-'Models Data Old'!AN181</f>
        <v>0</v>
      </c>
      <c r="AO181" s="91">
        <f>'Models Data'!AO181-'Models Data Old'!AO181</f>
        <v>-15.335257471899126</v>
      </c>
      <c r="AP181" s="91">
        <f>'Models Data'!AP181-'Models Data Old'!AP181</f>
        <v>-19.990615745300033</v>
      </c>
      <c r="AQ181" s="91">
        <f>'Models Data'!AQ181-'Models Data Old'!AQ181</f>
        <v>-25.133670046998986</v>
      </c>
      <c r="AR181" s="91">
        <f>'Models Data'!AR181-'Models Data Old'!AR181</f>
        <v>-28.70273893019953</v>
      </c>
      <c r="AS181" s="91">
        <f>'Models Data'!AS181-'Models Data Old'!AS181</f>
        <v>-31.070860488899712</v>
      </c>
      <c r="AT181" s="91">
        <f>'Models Data'!AT181-'Models Data Old'!AT181</f>
        <v>-32.457307192400322</v>
      </c>
      <c r="AU181" s="91">
        <f>'Models Data'!AU181-'Models Data Old'!AU181</f>
        <v>-34.731809192700098</v>
      </c>
      <c r="AV181" s="91">
        <f>'Models Data'!AV181-'Models Data Old'!AV181</f>
        <v>-36.54226283400061</v>
      </c>
      <c r="AW181" s="91">
        <f>'Models Data'!AW181-'Models Data Old'!AW181</f>
        <v>-38.588479018700468</v>
      </c>
      <c r="AX181" s="91">
        <f>'Models Data'!AX181-'Models Data Old'!AX181</f>
        <v>-39.871092776098919</v>
      </c>
      <c r="AY181" s="91">
        <f>'Models Data'!AY181-'Models Data Old'!AY181</f>
        <v>-41.268753567499516</v>
      </c>
      <c r="AZ181" s="91">
        <f>'Models Data'!AZ181-'Models Data Old'!AZ181</f>
        <v>-42.14682128299944</v>
      </c>
      <c r="BA181" s="91">
        <f>'Models Data'!BA181-'Models Data Old'!BA181</f>
        <v>-41.846198549999883</v>
      </c>
      <c r="BB181" s="91">
        <f>'Models Data'!BB181-'Models Data Old'!BB181</f>
        <v>-40.065782193399571</v>
      </c>
      <c r="BC181" s="91">
        <f>'Models Data'!BC181-'Models Data Old'!BC181</f>
        <v>-39.578779290599982</v>
      </c>
      <c r="BD181" s="91">
        <f>'Models Data'!BD181-'Models Data Old'!BD181</f>
        <v>-39.479548200799854</v>
      </c>
      <c r="BE181" s="91">
        <f>'Models Data'!BE181-'Models Data Old'!BE181</f>
        <v>-38.356207361399754</v>
      </c>
      <c r="BF181" s="91">
        <f>'Models Data'!BF181-'Models Data Old'!BF181</f>
        <v>-37.495355930800031</v>
      </c>
      <c r="BG181" s="91">
        <f>'Models Data'!BG181-'Models Data Old'!BG181</f>
        <v>-37.115899731300431</v>
      </c>
      <c r="BH181" s="91">
        <f>'Models Data'!BH181-'Models Data Old'!BH181</f>
        <v>-36.221940999570961</v>
      </c>
      <c r="BI181" s="91">
        <f>'Models Data'!BI181-'Models Data Old'!BI181</f>
        <v>-35.305168815225272</v>
      </c>
      <c r="BJ181" s="91">
        <f>'Models Data'!BJ181-'Models Data Old'!BJ181</f>
        <v>-34.396757677997471</v>
      </c>
      <c r="BK181" s="91">
        <f>'Models Data'!BK181-'Models Data Old'!BK181</f>
        <v>-33.663832702891625</v>
      </c>
    </row>
    <row r="182" spans="1:79" ht="12.75" customHeight="1" x14ac:dyDescent="0.2">
      <c r="B182" s="98" t="s">
        <v>59</v>
      </c>
      <c r="G182" s="91">
        <f>'Models Data'!G182-'Models Data Old'!G182</f>
        <v>0</v>
      </c>
      <c r="H182" s="91">
        <f>'Models Data'!H182-'Models Data Old'!H182</f>
        <v>0</v>
      </c>
      <c r="I182" s="91">
        <f>'Models Data'!I182-'Models Data Old'!I182</f>
        <v>0</v>
      </c>
      <c r="J182" s="91">
        <f>'Models Data'!J182-'Models Data Old'!J182</f>
        <v>0</v>
      </c>
      <c r="K182" s="91">
        <f>'Models Data'!K182-'Models Data Old'!K182</f>
        <v>0</v>
      </c>
      <c r="L182" s="91">
        <f>'Models Data'!L182-'Models Data Old'!L182</f>
        <v>0</v>
      </c>
      <c r="M182" s="91">
        <f>'Models Data'!M182-'Models Data Old'!M182</f>
        <v>0</v>
      </c>
      <c r="N182" s="91">
        <f>'Models Data'!N182-'Models Data Old'!N182</f>
        <v>0</v>
      </c>
      <c r="O182" s="91">
        <f>'Models Data'!O182-'Models Data Old'!O182</f>
        <v>0</v>
      </c>
      <c r="P182" s="91">
        <f>'Models Data'!P182-'Models Data Old'!P182</f>
        <v>0</v>
      </c>
      <c r="Q182" s="91">
        <f>'Models Data'!Q182-'Models Data Old'!Q182</f>
        <v>0</v>
      </c>
      <c r="R182" s="91">
        <f>'Models Data'!R182-'Models Data Old'!R182</f>
        <v>0</v>
      </c>
      <c r="S182" s="91">
        <f>'Models Data'!S182-'Models Data Old'!S182</f>
        <v>0</v>
      </c>
      <c r="T182" s="91">
        <f>'Models Data'!T182-'Models Data Old'!T182</f>
        <v>0</v>
      </c>
      <c r="U182" s="91">
        <f>'Models Data'!U182-'Models Data Old'!U182</f>
        <v>0</v>
      </c>
      <c r="V182" s="91">
        <f>'Models Data'!V182-'Models Data Old'!V182</f>
        <v>0</v>
      </c>
      <c r="W182" s="91">
        <f>'Models Data'!W182-'Models Data Old'!W182</f>
        <v>0</v>
      </c>
      <c r="X182" s="91">
        <f>'Models Data'!X182-'Models Data Old'!X182</f>
        <v>0</v>
      </c>
      <c r="Y182" s="91">
        <f>'Models Data'!Y182-'Models Data Old'!Y182</f>
        <v>0</v>
      </c>
      <c r="Z182" s="91">
        <f>'Models Data'!Z182-'Models Data Old'!Z182</f>
        <v>0</v>
      </c>
      <c r="AA182" s="91">
        <f>'Models Data'!AA182-'Models Data Old'!AA182</f>
        <v>0</v>
      </c>
      <c r="AB182" s="91">
        <f>'Models Data'!AB182-'Models Data Old'!AB182</f>
        <v>0</v>
      </c>
      <c r="AC182" s="91">
        <f>'Models Data'!AC182-'Models Data Old'!AC182</f>
        <v>0</v>
      </c>
      <c r="AD182" s="91">
        <f>'Models Data'!AD182-'Models Data Old'!AD182</f>
        <v>0</v>
      </c>
      <c r="AE182" s="91">
        <f>'Models Data'!AE182-'Models Data Old'!AE182</f>
        <v>0</v>
      </c>
      <c r="AF182" s="91">
        <f>'Models Data'!AF182-'Models Data Old'!AF182</f>
        <v>0</v>
      </c>
      <c r="AG182" s="91">
        <f>'Models Data'!AG182-'Models Data Old'!AG182</f>
        <v>0</v>
      </c>
      <c r="AH182" s="91">
        <f>'Models Data'!AH182-'Models Data Old'!AH182</f>
        <v>0</v>
      </c>
      <c r="AI182" s="91">
        <f>'Models Data'!AI182-'Models Data Old'!AI182</f>
        <v>0</v>
      </c>
      <c r="AJ182" s="91">
        <f>'Models Data'!AJ182-'Models Data Old'!AJ182</f>
        <v>0</v>
      </c>
      <c r="AK182" s="91">
        <f>'Models Data'!AK182-'Models Data Old'!AK182</f>
        <v>0</v>
      </c>
      <c r="AL182" s="91">
        <f>'Models Data'!AL182-'Models Data Old'!AL182</f>
        <v>0</v>
      </c>
      <c r="AM182" s="91">
        <f>'Models Data'!AM182-'Models Data Old'!AM182</f>
        <v>0</v>
      </c>
      <c r="AN182" s="91">
        <f>'Models Data'!AN182-'Models Data Old'!AN182</f>
        <v>0</v>
      </c>
      <c r="AO182" s="91">
        <f>'Models Data'!AO182-'Models Data Old'!AO182</f>
        <v>3.0732033730001262</v>
      </c>
      <c r="AP182" s="91">
        <f>'Models Data'!AP182-'Models Data Old'!AP182</f>
        <v>5.0105209677999483</v>
      </c>
      <c r="AQ182" s="91">
        <f>'Models Data'!AQ182-'Models Data Old'!AQ182</f>
        <v>6.7690765528999464</v>
      </c>
      <c r="AR182" s="91">
        <f>'Models Data'!AR182-'Models Data Old'!AR182</f>
        <v>9.5750613653003143</v>
      </c>
      <c r="AS182" s="91">
        <f>'Models Data'!AS182-'Models Data Old'!AS182</f>
        <v>13.002352138499987</v>
      </c>
      <c r="AT182" s="91">
        <f>'Models Data'!AT182-'Models Data Old'!AT182</f>
        <v>15.155255002100034</v>
      </c>
      <c r="AU182" s="91">
        <f>'Models Data'!AU182-'Models Data Old'!AU182</f>
        <v>16.221527989300057</v>
      </c>
      <c r="AV182" s="91">
        <f>'Models Data'!AV182-'Models Data Old'!AV182</f>
        <v>17.844952654999815</v>
      </c>
      <c r="AW182" s="91">
        <f>'Models Data'!AW182-'Models Data Old'!AW182</f>
        <v>20.165415161899944</v>
      </c>
      <c r="AX182" s="91">
        <f>'Models Data'!AX182-'Models Data Old'!AX182</f>
        <v>22.364448107299808</v>
      </c>
      <c r="AY182" s="91">
        <f>'Models Data'!AY182-'Models Data Old'!AY182</f>
        <v>24.946177733900072</v>
      </c>
      <c r="AZ182" s="91">
        <f>'Models Data'!AZ182-'Models Data Old'!AZ182</f>
        <v>25.986618528199728</v>
      </c>
      <c r="BA182" s="91">
        <f>'Models Data'!BA182-'Models Data Old'!BA182</f>
        <v>28.259208135099954</v>
      </c>
      <c r="BB182" s="91">
        <f>'Models Data'!BB182-'Models Data Old'!BB182</f>
        <v>29.012279790899953</v>
      </c>
      <c r="BC182" s="91">
        <f>'Models Data'!BC182-'Models Data Old'!BC182</f>
        <v>29.661438038899945</v>
      </c>
      <c r="BD182" s="91">
        <f>'Models Data'!BD182-'Models Data Old'!BD182</f>
        <v>30.181117635999897</v>
      </c>
      <c r="BE182" s="91">
        <f>'Models Data'!BE182-'Models Data Old'!BE182</f>
        <v>31.498263632299825</v>
      </c>
      <c r="BF182" s="91">
        <f>'Models Data'!BF182-'Models Data Old'!BF182</f>
        <v>31.750835909599942</v>
      </c>
      <c r="BG182" s="91">
        <f>'Models Data'!BG182-'Models Data Old'!BG182</f>
        <v>31.697209554068081</v>
      </c>
      <c r="BH182" s="91">
        <f>'Models Data'!BH182-'Models Data Old'!BH182</f>
        <v>31.579556585876986</v>
      </c>
      <c r="BI182" s="91">
        <f>'Models Data'!BI182-'Models Data Old'!BI182</f>
        <v>32.07277326128451</v>
      </c>
      <c r="BJ182" s="91">
        <f>'Models Data'!BJ182-'Models Data Old'!BJ182</f>
        <v>33.028884623000181</v>
      </c>
      <c r="BK182" s="91">
        <f>'Models Data'!BK182-'Models Data Old'!BK182</f>
        <v>33.878750908182013</v>
      </c>
    </row>
    <row r="183" spans="1:79" ht="12.75" customHeight="1" x14ac:dyDescent="0.2">
      <c r="B183" s="98" t="s">
        <v>60</v>
      </c>
      <c r="C183" s="91">
        <f>'Models Data'!C183-'Models Data Old'!C183</f>
        <v>0</v>
      </c>
      <c r="D183" s="91">
        <f>'Models Data'!D183-'Models Data Old'!D183</f>
        <v>0</v>
      </c>
      <c r="E183" s="91">
        <f>'Models Data'!E183-'Models Data Old'!E183</f>
        <v>0</v>
      </c>
      <c r="F183" s="91">
        <f>'Models Data'!F183-'Models Data Old'!F183</f>
        <v>0</v>
      </c>
      <c r="G183" s="91">
        <f>'Models Data'!G183-'Models Data Old'!G183</f>
        <v>0</v>
      </c>
      <c r="H183" s="91">
        <f>'Models Data'!H183-'Models Data Old'!H183</f>
        <v>0</v>
      </c>
      <c r="I183" s="91">
        <f>'Models Data'!I183-'Models Data Old'!I183</f>
        <v>0</v>
      </c>
      <c r="J183" s="91">
        <f>'Models Data'!J183-'Models Data Old'!J183</f>
        <v>0</v>
      </c>
      <c r="K183" s="91">
        <f>'Models Data'!K183-'Models Data Old'!K183</f>
        <v>0</v>
      </c>
      <c r="L183" s="91">
        <f>'Models Data'!L183-'Models Data Old'!L183</f>
        <v>0</v>
      </c>
      <c r="M183" s="91">
        <f>'Models Data'!M183-'Models Data Old'!M183</f>
        <v>0</v>
      </c>
      <c r="N183" s="91">
        <f>'Models Data'!N183-'Models Data Old'!N183</f>
        <v>0</v>
      </c>
      <c r="O183" s="91">
        <f>'Models Data'!O183-'Models Data Old'!O183</f>
        <v>0</v>
      </c>
      <c r="P183" s="91">
        <f>'Models Data'!P183-'Models Data Old'!P183</f>
        <v>0</v>
      </c>
      <c r="Q183" s="91">
        <f>'Models Data'!Q183-'Models Data Old'!Q183</f>
        <v>0</v>
      </c>
      <c r="R183" s="91">
        <f>'Models Data'!R183-'Models Data Old'!R183</f>
        <v>0</v>
      </c>
      <c r="S183" s="91">
        <f>'Models Data'!S183-'Models Data Old'!S183</f>
        <v>0</v>
      </c>
      <c r="T183" s="91">
        <f>'Models Data'!T183-'Models Data Old'!T183</f>
        <v>0</v>
      </c>
      <c r="U183" s="91">
        <f>'Models Data'!U183-'Models Data Old'!U183</f>
        <v>0</v>
      </c>
      <c r="V183" s="91">
        <f>'Models Data'!V183-'Models Data Old'!V183</f>
        <v>0</v>
      </c>
      <c r="W183" s="91">
        <f>'Models Data'!W183-'Models Data Old'!W183</f>
        <v>0</v>
      </c>
      <c r="X183" s="91">
        <f>'Models Data'!X183-'Models Data Old'!X183</f>
        <v>0</v>
      </c>
      <c r="Y183" s="91">
        <f>'Models Data'!Y183-'Models Data Old'!Y183</f>
        <v>0</v>
      </c>
      <c r="Z183" s="91">
        <f>'Models Data'!Z183-'Models Data Old'!Z183</f>
        <v>0</v>
      </c>
      <c r="AA183" s="91">
        <f>'Models Data'!AA183-'Models Data Old'!AA183</f>
        <v>0</v>
      </c>
      <c r="AB183" s="91">
        <f>'Models Data'!AB183-'Models Data Old'!AB183</f>
        <v>0</v>
      </c>
      <c r="AC183" s="91">
        <f>'Models Data'!AC183-'Models Data Old'!AC183</f>
        <v>0</v>
      </c>
      <c r="AD183" s="91">
        <f>'Models Data'!AD183-'Models Data Old'!AD183</f>
        <v>0</v>
      </c>
      <c r="AE183" s="91">
        <f>'Models Data'!AE183-'Models Data Old'!AE183</f>
        <v>0</v>
      </c>
      <c r="AF183" s="91">
        <f>'Models Data'!AF183-'Models Data Old'!AF183</f>
        <v>0</v>
      </c>
      <c r="AG183" s="91">
        <f>'Models Data'!AG183-'Models Data Old'!AG183</f>
        <v>0</v>
      </c>
      <c r="AH183" s="91">
        <f>'Models Data'!AH183-'Models Data Old'!AH183</f>
        <v>0</v>
      </c>
      <c r="AI183" s="91">
        <f>'Models Data'!AI183-'Models Data Old'!AI183</f>
        <v>0</v>
      </c>
      <c r="AJ183" s="91">
        <f>'Models Data'!AJ183-'Models Data Old'!AJ183</f>
        <v>0</v>
      </c>
      <c r="AK183" s="91">
        <f>'Models Data'!AK183-'Models Data Old'!AK183</f>
        <v>0</v>
      </c>
      <c r="AL183" s="91">
        <f>'Models Data'!AL183-'Models Data Old'!AL183</f>
        <v>0</v>
      </c>
      <c r="AM183" s="91">
        <f>'Models Data'!AM183-'Models Data Old'!AM183</f>
        <v>0</v>
      </c>
      <c r="AN183" s="91">
        <f>'Models Data'!AN183-'Models Data Old'!AN183</f>
        <v>0</v>
      </c>
      <c r="AO183" s="91">
        <f>'Models Data'!AO183-'Models Data Old'!AO183</f>
        <v>-367.40795256690762</v>
      </c>
      <c r="AP183" s="91">
        <f>'Models Data'!AP183-'Models Data Old'!AP183</f>
        <v>-468.21739823271491</v>
      </c>
      <c r="AQ183" s="91">
        <f>'Models Data'!AQ183-'Models Data Old'!AQ183</f>
        <v>-630.06210866355832</v>
      </c>
      <c r="AR183" s="91">
        <f>'Models Data'!AR183-'Models Data Old'!AR183</f>
        <v>-697.94284016163147</v>
      </c>
      <c r="AS183" s="91">
        <f>'Models Data'!AS183-'Models Data Old'!AS183</f>
        <v>-754.60441595815792</v>
      </c>
      <c r="AT183" s="91">
        <f>'Models Data'!AT183-'Models Data Old'!AT183</f>
        <v>-774.4305012038385</v>
      </c>
      <c r="AU183" s="91">
        <f>'Models Data'!AU183-'Models Data Old'!AU183</f>
        <v>-795.02264130839467</v>
      </c>
      <c r="AV183" s="91">
        <f>'Models Data'!AV183-'Models Data Old'!AV183</f>
        <v>-772.7835616463999</v>
      </c>
      <c r="AW183" s="91">
        <f>'Models Data'!AW183-'Models Data Old'!AW183</f>
        <v>-773.9547950835331</v>
      </c>
      <c r="AX183" s="91">
        <f>'Models Data'!AX183-'Models Data Old'!AX183</f>
        <v>-745.00329079994845</v>
      </c>
      <c r="AY183" s="91">
        <f>'Models Data'!AY183-'Models Data Old'!AY183</f>
        <v>-689.81402629632794</v>
      </c>
      <c r="AZ183" s="91">
        <f>'Models Data'!AZ183-'Models Data Old'!AZ183</f>
        <v>-638.02689402406395</v>
      </c>
      <c r="BA183" s="91">
        <f>'Models Data'!BA183-'Models Data Old'!BA183</f>
        <v>-591.39081383840676</v>
      </c>
      <c r="BB183" s="91">
        <f>'Models Data'!BB183-'Models Data Old'!BB183</f>
        <v>-540.49183139995148</v>
      </c>
      <c r="BC183" s="91">
        <f>'Models Data'!BC183-'Models Data Old'!BC183</f>
        <v>-488.99417707318935</v>
      </c>
      <c r="BD183" s="91">
        <f>'Models Data'!BD183-'Models Data Old'!BD183</f>
        <v>-432.46791895566275</v>
      </c>
      <c r="BE183" s="91">
        <f>'Models Data'!BE183-'Models Data Old'!BE183</f>
        <v>-369.2189696519672</v>
      </c>
      <c r="BF183" s="91">
        <f>'Models Data'!BF183-'Models Data Old'!BF183</f>
        <v>-310.54132585992556</v>
      </c>
      <c r="BG183" s="91">
        <f>'Models Data'!BG183-'Models Data Old'!BG183</f>
        <v>-257.99543402774725</v>
      </c>
      <c r="BH183" s="91">
        <f>'Models Data'!BH183-'Models Data Old'!BH183</f>
        <v>-199.27347682596519</v>
      </c>
      <c r="BI183" s="91">
        <f>'Models Data'!BI183-'Models Data Old'!BI183</f>
        <v>-130.83281819280455</v>
      </c>
      <c r="BJ183" s="91">
        <f>'Models Data'!BJ183-'Models Data Old'!BJ183</f>
        <v>-64.198154748770321</v>
      </c>
      <c r="BK183" s="91">
        <f>'Models Data'!BK183-'Models Data Old'!BK183</f>
        <v>-0.86651212781725917</v>
      </c>
    </row>
    <row r="184" spans="1:79" ht="12.75" customHeight="1" x14ac:dyDescent="0.2">
      <c r="A184" s="96"/>
    </row>
    <row r="185" spans="1:79" ht="12.75" customHeight="1" x14ac:dyDescent="0.2">
      <c r="A185" s="96"/>
    </row>
    <row r="186" spans="1:79" ht="12.75" customHeight="1" x14ac:dyDescent="0.2">
      <c r="A186" s="96"/>
    </row>
    <row r="187" spans="1:79" ht="12.75" customHeight="1" x14ac:dyDescent="0.2">
      <c r="A187" s="96"/>
    </row>
    <row r="188" spans="1:79" ht="12.75" customHeight="1" x14ac:dyDescent="0.2">
      <c r="A188" s="96"/>
    </row>
    <row r="189" spans="1:79" ht="12.75" customHeight="1" x14ac:dyDescent="0.2">
      <c r="A189" s="96"/>
      <c r="BA189" s="108"/>
      <c r="BB189" s="294"/>
      <c r="BL189" s="91"/>
      <c r="BR189" s="96"/>
      <c r="BS189" s="96"/>
      <c r="BT189" s="96"/>
      <c r="BU189" s="96"/>
      <c r="BV189" s="96"/>
      <c r="BW189" s="96"/>
      <c r="BX189" s="96"/>
      <c r="BY189" s="96"/>
      <c r="BZ189" s="96"/>
      <c r="CA189" s="96"/>
    </row>
    <row r="190" spans="1:79" ht="12.75" customHeight="1" x14ac:dyDescent="0.2">
      <c r="A190" s="96"/>
    </row>
    <row r="191" spans="1:79" ht="12.75" customHeight="1" x14ac:dyDescent="0.2">
      <c r="A191" s="96"/>
    </row>
    <row r="192" spans="1:79" ht="12.75" customHeight="1" x14ac:dyDescent="0.2">
      <c r="A192" s="96"/>
    </row>
    <row r="193" spans="1:63" ht="12.75" customHeight="1" x14ac:dyDescent="0.2">
      <c r="A193" s="96"/>
    </row>
    <row r="194" spans="1:63" ht="12.75" customHeight="1" x14ac:dyDescent="0.2">
      <c r="A194" s="106" t="s">
        <v>18</v>
      </c>
    </row>
    <row r="195" spans="1:63" ht="12.75" customHeight="1" x14ac:dyDescent="0.2">
      <c r="B195" s="98" t="s">
        <v>56</v>
      </c>
      <c r="G195" s="91">
        <f>'Models Data'!G195-'Models Data Old'!G195</f>
        <v>0</v>
      </c>
      <c r="H195" s="91">
        <f>'Models Data'!H195-'Models Data Old'!H195</f>
        <v>0</v>
      </c>
      <c r="I195" s="91">
        <f>'Models Data'!I195-'Models Data Old'!I195</f>
        <v>0</v>
      </c>
      <c r="J195" s="91">
        <f>'Models Data'!J195-'Models Data Old'!J195</f>
        <v>0</v>
      </c>
      <c r="K195" s="91">
        <f>'Models Data'!K195-'Models Data Old'!K195</f>
        <v>0</v>
      </c>
      <c r="L195" s="91">
        <f>'Models Data'!L195-'Models Data Old'!L195</f>
        <v>0</v>
      </c>
      <c r="M195" s="91">
        <f>'Models Data'!M195-'Models Data Old'!M195</f>
        <v>0</v>
      </c>
      <c r="N195" s="91">
        <f>'Models Data'!N195-'Models Data Old'!N195</f>
        <v>0</v>
      </c>
      <c r="O195" s="91">
        <f>'Models Data'!O195-'Models Data Old'!O195</f>
        <v>0</v>
      </c>
      <c r="P195" s="91">
        <f>'Models Data'!P195-'Models Data Old'!P195</f>
        <v>0</v>
      </c>
      <c r="Q195" s="91">
        <f>'Models Data'!Q195-'Models Data Old'!Q195</f>
        <v>0</v>
      </c>
      <c r="R195" s="91">
        <f>'Models Data'!R195-'Models Data Old'!R195</f>
        <v>0</v>
      </c>
      <c r="S195" s="91">
        <f>'Models Data'!S195-'Models Data Old'!S195</f>
        <v>0</v>
      </c>
      <c r="T195" s="91">
        <f>'Models Data'!T195-'Models Data Old'!T195</f>
        <v>0</v>
      </c>
      <c r="U195" s="91">
        <f>'Models Data'!U195-'Models Data Old'!U195</f>
        <v>0</v>
      </c>
      <c r="V195" s="91">
        <f>'Models Data'!V195-'Models Data Old'!V195</f>
        <v>0</v>
      </c>
      <c r="W195" s="91">
        <f>'Models Data'!W195-'Models Data Old'!W195</f>
        <v>0</v>
      </c>
      <c r="X195" s="91">
        <f>'Models Data'!X195-'Models Data Old'!X195</f>
        <v>0</v>
      </c>
      <c r="Y195" s="91">
        <f>'Models Data'!Y195-'Models Data Old'!Y195</f>
        <v>0</v>
      </c>
      <c r="Z195" s="91">
        <f>'Models Data'!Z195-'Models Data Old'!Z195</f>
        <v>0</v>
      </c>
      <c r="AA195" s="91">
        <f>'Models Data'!AA195-'Models Data Old'!AA195</f>
        <v>0</v>
      </c>
      <c r="AB195" s="91">
        <f>'Models Data'!AB195-'Models Data Old'!AB195</f>
        <v>0</v>
      </c>
      <c r="AC195" s="91">
        <f>'Models Data'!AC195-'Models Data Old'!AC195</f>
        <v>0</v>
      </c>
      <c r="AD195" s="91">
        <f>'Models Data'!AD195-'Models Data Old'!AD195</f>
        <v>0</v>
      </c>
      <c r="AE195" s="91">
        <f>'Models Data'!AE195-'Models Data Old'!AE195</f>
        <v>0</v>
      </c>
      <c r="AF195" s="91">
        <f>'Models Data'!AF195-'Models Data Old'!AF195</f>
        <v>0</v>
      </c>
      <c r="AG195" s="91">
        <f>'Models Data'!AG195-'Models Data Old'!AG195</f>
        <v>0</v>
      </c>
      <c r="AH195" s="91">
        <f>'Models Data'!AH195-'Models Data Old'!AH195</f>
        <v>0</v>
      </c>
      <c r="AI195" s="91">
        <f>'Models Data'!AI195-'Models Data Old'!AI195</f>
        <v>0</v>
      </c>
      <c r="AJ195" s="91">
        <f>'Models Data'!AJ195-'Models Data Old'!AJ195</f>
        <v>0</v>
      </c>
      <c r="AK195" s="91">
        <f>'Models Data'!AK195-'Models Data Old'!AK195</f>
        <v>0</v>
      </c>
      <c r="AL195" s="91">
        <f>'Models Data'!AL195-'Models Data Old'!AL195</f>
        <v>0</v>
      </c>
      <c r="AM195" s="91">
        <f>'Models Data'!AM195-'Models Data Old'!AM195</f>
        <v>0</v>
      </c>
      <c r="AN195" s="91">
        <f>'Models Data'!AN195-'Models Data Old'!AN195</f>
        <v>0</v>
      </c>
      <c r="AO195" s="91">
        <f>'Models Data'!AO195-'Models Data Old'!AO195</f>
        <v>123.45760240396339</v>
      </c>
      <c r="AP195" s="91">
        <f>'Models Data'!AP195-'Models Data Old'!AP195</f>
        <v>141.32955885463889</v>
      </c>
      <c r="AQ195" s="91">
        <f>'Models Data'!AQ195-'Models Data Old'!AQ195</f>
        <v>129.45359710967023</v>
      </c>
      <c r="AR195" s="91">
        <f>'Models Data'!AR195-'Models Data Old'!AR195</f>
        <v>122.07035226776679</v>
      </c>
      <c r="AS195" s="91">
        <f>'Models Data'!AS195-'Models Data Old'!AS195</f>
        <v>114.57588371615566</v>
      </c>
      <c r="AT195" s="91">
        <f>'Models Data'!AT195-'Models Data Old'!AT195</f>
        <v>108.81351663762689</v>
      </c>
      <c r="AU195" s="91">
        <f>'Models Data'!AU195-'Models Data Old'!AU195</f>
        <v>103.30731905963876</v>
      </c>
      <c r="AV195" s="91">
        <f>'Models Data'!AV195-'Models Data Old'!AV195</f>
        <v>97.228381543498472</v>
      </c>
      <c r="AW195" s="91">
        <f>'Models Data'!AW195-'Models Data Old'!AW195</f>
        <v>95.311441312744137</v>
      </c>
      <c r="AX195" s="91">
        <f>'Models Data'!AX195-'Models Data Old'!AX195</f>
        <v>96.687765269743977</v>
      </c>
      <c r="AY195" s="91">
        <f>'Models Data'!AY195-'Models Data Old'!AY195</f>
        <v>98.659686307762968</v>
      </c>
      <c r="AZ195" s="91">
        <f>'Models Data'!AZ195-'Models Data Old'!AZ195</f>
        <v>98.486625489909784</v>
      </c>
      <c r="BA195" s="91">
        <f>'Models Data'!BA195-'Models Data Old'!BA195</f>
        <v>100.88173981398722</v>
      </c>
      <c r="BB195" s="91">
        <f>'Models Data'!BB195-'Models Data Old'!BB195</f>
        <v>106.0234411357269</v>
      </c>
      <c r="BC195" s="91">
        <f>'Models Data'!BC195-'Models Data Old'!BC195</f>
        <v>110.61317854901063</v>
      </c>
      <c r="BD195" s="91">
        <f>'Models Data'!BD195-'Models Data Old'!BD195</f>
        <v>111.2058329126412</v>
      </c>
      <c r="BE195" s="91">
        <f>'Models Data'!BE195-'Models Data Old'!BE195</f>
        <v>113.9915496526437</v>
      </c>
      <c r="BF195" s="91">
        <f>'Models Data'!BF195-'Models Data Old'!BF195</f>
        <v>117.08347089416384</v>
      </c>
      <c r="BG195" s="91">
        <f>'Models Data'!BG195-'Models Data Old'!BG195</f>
        <v>121.18965375871448</v>
      </c>
      <c r="BH195" s="91">
        <f>'Models Data'!BH195-'Models Data Old'!BH195</f>
        <v>126.1509818758168</v>
      </c>
      <c r="BI195" s="91">
        <f>'Models Data'!BI195-'Models Data Old'!BI195</f>
        <v>130.41298030310463</v>
      </c>
      <c r="BJ195" s="91">
        <f>'Models Data'!BJ195-'Models Data Old'!BJ195</f>
        <v>133.56493670801956</v>
      </c>
      <c r="BK195" s="91">
        <f>'Models Data'!BK195-'Models Data Old'!BK195</f>
        <v>137.80068625510739</v>
      </c>
    </row>
    <row r="196" spans="1:63" ht="12.75" customHeight="1" x14ac:dyDescent="0.2">
      <c r="B196" s="98" t="s">
        <v>49</v>
      </c>
      <c r="G196" s="91">
        <f>'Models Data'!G196-'Models Data Old'!G196</f>
        <v>0</v>
      </c>
      <c r="H196" s="91">
        <f>'Models Data'!H196-'Models Data Old'!H196</f>
        <v>0</v>
      </c>
      <c r="I196" s="91">
        <f>'Models Data'!I196-'Models Data Old'!I196</f>
        <v>0</v>
      </c>
      <c r="J196" s="91">
        <f>'Models Data'!J196-'Models Data Old'!J196</f>
        <v>0</v>
      </c>
      <c r="K196" s="91">
        <f>'Models Data'!K196-'Models Data Old'!K196</f>
        <v>0</v>
      </c>
      <c r="L196" s="91">
        <f>'Models Data'!L196-'Models Data Old'!L196</f>
        <v>0</v>
      </c>
      <c r="M196" s="91">
        <f>'Models Data'!M196-'Models Data Old'!M196</f>
        <v>0</v>
      </c>
      <c r="N196" s="91">
        <f>'Models Data'!N196-'Models Data Old'!N196</f>
        <v>0</v>
      </c>
      <c r="O196" s="91">
        <f>'Models Data'!O196-'Models Data Old'!O196</f>
        <v>0</v>
      </c>
      <c r="P196" s="91">
        <f>'Models Data'!P196-'Models Data Old'!P196</f>
        <v>0</v>
      </c>
      <c r="Q196" s="91">
        <f>'Models Data'!Q196-'Models Data Old'!Q196</f>
        <v>0</v>
      </c>
      <c r="R196" s="91">
        <f>'Models Data'!R196-'Models Data Old'!R196</f>
        <v>0</v>
      </c>
      <c r="S196" s="91">
        <f>'Models Data'!S196-'Models Data Old'!S196</f>
        <v>0</v>
      </c>
      <c r="T196" s="91">
        <f>'Models Data'!T196-'Models Data Old'!T196</f>
        <v>0</v>
      </c>
      <c r="U196" s="91">
        <f>'Models Data'!U196-'Models Data Old'!U196</f>
        <v>0</v>
      </c>
      <c r="V196" s="91">
        <f>'Models Data'!V196-'Models Data Old'!V196</f>
        <v>0</v>
      </c>
      <c r="W196" s="91">
        <f>'Models Data'!W196-'Models Data Old'!W196</f>
        <v>0</v>
      </c>
      <c r="X196" s="91">
        <f>'Models Data'!X196-'Models Data Old'!X196</f>
        <v>0</v>
      </c>
      <c r="Y196" s="91">
        <f>'Models Data'!Y196-'Models Data Old'!Y196</f>
        <v>0</v>
      </c>
      <c r="Z196" s="91">
        <f>'Models Data'!Z196-'Models Data Old'!Z196</f>
        <v>0</v>
      </c>
      <c r="AA196" s="91">
        <f>'Models Data'!AA196-'Models Data Old'!AA196</f>
        <v>0</v>
      </c>
      <c r="AB196" s="91">
        <f>'Models Data'!AB196-'Models Data Old'!AB196</f>
        <v>0</v>
      </c>
      <c r="AC196" s="91">
        <f>'Models Data'!AC196-'Models Data Old'!AC196</f>
        <v>0</v>
      </c>
      <c r="AD196" s="91">
        <f>'Models Data'!AD196-'Models Data Old'!AD196</f>
        <v>0</v>
      </c>
      <c r="AE196" s="91">
        <f>'Models Data'!AE196-'Models Data Old'!AE196</f>
        <v>0</v>
      </c>
      <c r="AF196" s="91">
        <f>'Models Data'!AF196-'Models Data Old'!AF196</f>
        <v>0</v>
      </c>
      <c r="AG196" s="91">
        <f>'Models Data'!AG196-'Models Data Old'!AG196</f>
        <v>0</v>
      </c>
      <c r="AH196" s="91">
        <f>'Models Data'!AH196-'Models Data Old'!AH196</f>
        <v>0</v>
      </c>
      <c r="AI196" s="91">
        <f>'Models Data'!AI196-'Models Data Old'!AI196</f>
        <v>0</v>
      </c>
      <c r="AJ196" s="91">
        <f>'Models Data'!AJ196-'Models Data Old'!AJ196</f>
        <v>0</v>
      </c>
      <c r="AK196" s="91">
        <f>'Models Data'!AK196-'Models Data Old'!AK196</f>
        <v>0</v>
      </c>
      <c r="AL196" s="91">
        <f>'Models Data'!AL196-'Models Data Old'!AL196</f>
        <v>0</v>
      </c>
      <c r="AM196" s="91">
        <f>'Models Data'!AM196-'Models Data Old'!AM196</f>
        <v>0</v>
      </c>
      <c r="AN196" s="91">
        <f>'Models Data'!AN196-'Models Data Old'!AN196</f>
        <v>0</v>
      </c>
      <c r="AO196" s="91">
        <f>'Models Data'!AO196-'Models Data Old'!AO196</f>
        <v>2.4897168942170538</v>
      </c>
      <c r="AP196" s="91">
        <f>'Models Data'!AP196-'Models Data Old'!AP196</f>
        <v>21.844333442923016</v>
      </c>
      <c r="AQ196" s="91">
        <f>'Models Data'!AQ196-'Models Data Old'!AQ196</f>
        <v>18.63147893059795</v>
      </c>
      <c r="AR196" s="91">
        <f>'Models Data'!AR196-'Models Data Old'!AR196</f>
        <v>19.281931757834172</v>
      </c>
      <c r="AS196" s="91">
        <f>'Models Data'!AS196-'Models Data Old'!AS196</f>
        <v>20.427913449995685</v>
      </c>
      <c r="AT196" s="91">
        <f>'Models Data'!AT196-'Models Data Old'!AT196</f>
        <v>21.64785705293616</v>
      </c>
      <c r="AU196" s="91">
        <f>'Models Data'!AU196-'Models Data Old'!AU196</f>
        <v>21.80283243138183</v>
      </c>
      <c r="AV196" s="91">
        <f>'Models Data'!AV196-'Models Data Old'!AV196</f>
        <v>22.315442470332528</v>
      </c>
      <c r="AW196" s="91">
        <f>'Models Data'!AW196-'Models Data Old'!AW196</f>
        <v>24.133538188994862</v>
      </c>
      <c r="AX196" s="91">
        <f>'Models Data'!AX196-'Models Data Old'!AX196</f>
        <v>26.270488626591032</v>
      </c>
      <c r="AY196" s="91">
        <f>'Models Data'!AY196-'Models Data Old'!AY196</f>
        <v>29.283052570019208</v>
      </c>
      <c r="AZ196" s="91">
        <f>'Models Data'!AZ196-'Models Data Old'!AZ196</f>
        <v>33.568318683918733</v>
      </c>
      <c r="BA196" s="91">
        <f>'Models Data'!BA196-'Models Data Old'!BA196</f>
        <v>39.045042884425129</v>
      </c>
      <c r="BB196" s="91">
        <f>'Models Data'!BB196-'Models Data Old'!BB196</f>
        <v>44.225471206697875</v>
      </c>
      <c r="BC196" s="91">
        <f>'Models Data'!BC196-'Models Data Old'!BC196</f>
        <v>50.569910750321469</v>
      </c>
      <c r="BD196" s="91">
        <f>'Models Data'!BD196-'Models Data Old'!BD196</f>
        <v>56.841652204578168</v>
      </c>
      <c r="BE196" s="91">
        <f>'Models Data'!BE196-'Models Data Old'!BE196</f>
        <v>63.345672740330883</v>
      </c>
      <c r="BF196" s="91">
        <f>'Models Data'!BF196-'Models Data Old'!BF196</f>
        <v>71.714507896665964</v>
      </c>
      <c r="BG196" s="91">
        <f>'Models Data'!BG196-'Models Data Old'!BG196</f>
        <v>80.51191541319622</v>
      </c>
      <c r="BH196" s="91">
        <f>'Models Data'!BH196-'Models Data Old'!BH196</f>
        <v>87.264029517064046</v>
      </c>
      <c r="BI196" s="91">
        <f>'Models Data'!BI196-'Models Data Old'!BI196</f>
        <v>96.227884298147728</v>
      </c>
      <c r="BJ196" s="91">
        <f>'Models Data'!BJ196-'Models Data Old'!BJ196</f>
        <v>104.15339148477915</v>
      </c>
      <c r="BK196" s="91">
        <f>'Models Data'!BK196-'Models Data Old'!BK196</f>
        <v>111.06176834543157</v>
      </c>
    </row>
    <row r="197" spans="1:63" ht="12.75" customHeight="1" x14ac:dyDescent="0.2">
      <c r="B197" s="98" t="s">
        <v>50</v>
      </c>
      <c r="G197" s="91">
        <f>'Models Data'!G197-'Models Data Old'!G197</f>
        <v>0</v>
      </c>
      <c r="H197" s="91">
        <f>'Models Data'!H197-'Models Data Old'!H197</f>
        <v>0</v>
      </c>
      <c r="I197" s="91">
        <f>'Models Data'!I197-'Models Data Old'!I197</f>
        <v>0</v>
      </c>
      <c r="J197" s="91">
        <f>'Models Data'!J197-'Models Data Old'!J197</f>
        <v>0</v>
      </c>
      <c r="K197" s="91">
        <f>'Models Data'!K197-'Models Data Old'!K197</f>
        <v>0</v>
      </c>
      <c r="L197" s="91">
        <f>'Models Data'!L197-'Models Data Old'!L197</f>
        <v>0</v>
      </c>
      <c r="M197" s="91">
        <f>'Models Data'!M197-'Models Data Old'!M197</f>
        <v>0</v>
      </c>
      <c r="N197" s="91">
        <f>'Models Data'!N197-'Models Data Old'!N197</f>
        <v>0</v>
      </c>
      <c r="O197" s="91">
        <f>'Models Data'!O197-'Models Data Old'!O197</f>
        <v>0</v>
      </c>
      <c r="P197" s="91">
        <f>'Models Data'!P197-'Models Data Old'!P197</f>
        <v>0</v>
      </c>
      <c r="Q197" s="91">
        <f>'Models Data'!Q197-'Models Data Old'!Q197</f>
        <v>0</v>
      </c>
      <c r="R197" s="91">
        <f>'Models Data'!R197-'Models Data Old'!R197</f>
        <v>0</v>
      </c>
      <c r="S197" s="91">
        <f>'Models Data'!S197-'Models Data Old'!S197</f>
        <v>0</v>
      </c>
      <c r="T197" s="91">
        <f>'Models Data'!T197-'Models Data Old'!T197</f>
        <v>0</v>
      </c>
      <c r="U197" s="91">
        <f>'Models Data'!U197-'Models Data Old'!U197</f>
        <v>0</v>
      </c>
      <c r="V197" s="91">
        <f>'Models Data'!V197-'Models Data Old'!V197</f>
        <v>0</v>
      </c>
      <c r="W197" s="91">
        <f>'Models Data'!W197-'Models Data Old'!W197</f>
        <v>0</v>
      </c>
      <c r="X197" s="91">
        <f>'Models Data'!X197-'Models Data Old'!X197</f>
        <v>0</v>
      </c>
      <c r="Y197" s="91">
        <f>'Models Data'!Y197-'Models Data Old'!Y197</f>
        <v>0</v>
      </c>
      <c r="Z197" s="91">
        <f>'Models Data'!Z197-'Models Data Old'!Z197</f>
        <v>0</v>
      </c>
      <c r="AA197" s="91">
        <f>'Models Data'!AA197-'Models Data Old'!AA197</f>
        <v>0</v>
      </c>
      <c r="AB197" s="91">
        <f>'Models Data'!AB197-'Models Data Old'!AB197</f>
        <v>0</v>
      </c>
      <c r="AC197" s="91">
        <f>'Models Data'!AC197-'Models Data Old'!AC197</f>
        <v>0</v>
      </c>
      <c r="AD197" s="91">
        <f>'Models Data'!AD197-'Models Data Old'!AD197</f>
        <v>0</v>
      </c>
      <c r="AE197" s="91">
        <f>'Models Data'!AE197-'Models Data Old'!AE197</f>
        <v>0</v>
      </c>
      <c r="AF197" s="91">
        <f>'Models Data'!AF197-'Models Data Old'!AF197</f>
        <v>0</v>
      </c>
      <c r="AG197" s="91">
        <f>'Models Data'!AG197-'Models Data Old'!AG197</f>
        <v>0</v>
      </c>
      <c r="AH197" s="91">
        <f>'Models Data'!AH197-'Models Data Old'!AH197</f>
        <v>0</v>
      </c>
      <c r="AI197" s="91">
        <f>'Models Data'!AI197-'Models Data Old'!AI197</f>
        <v>0</v>
      </c>
      <c r="AJ197" s="91">
        <f>'Models Data'!AJ197-'Models Data Old'!AJ197</f>
        <v>0</v>
      </c>
      <c r="AK197" s="91">
        <f>'Models Data'!AK197-'Models Data Old'!AK197</f>
        <v>0</v>
      </c>
      <c r="AL197" s="91">
        <f>'Models Data'!AL197-'Models Data Old'!AL197</f>
        <v>0</v>
      </c>
      <c r="AM197" s="91">
        <f>'Models Data'!AM197-'Models Data Old'!AM197</f>
        <v>0</v>
      </c>
      <c r="AN197" s="91">
        <f>'Models Data'!AN197-'Models Data Old'!AN197</f>
        <v>0</v>
      </c>
      <c r="AO197" s="91">
        <f>'Models Data'!AO197-'Models Data Old'!AO197</f>
        <v>-29.103297008468871</v>
      </c>
      <c r="AP197" s="91">
        <f>'Models Data'!AP197-'Models Data Old'!AP197</f>
        <v>-18.99327127964898</v>
      </c>
      <c r="AQ197" s="91">
        <f>'Models Data'!AQ197-'Models Data Old'!AQ197</f>
        <v>-28.409129322586523</v>
      </c>
      <c r="AR197" s="91">
        <f>'Models Data'!AR197-'Models Data Old'!AR197</f>
        <v>-40.83234562619873</v>
      </c>
      <c r="AS197" s="91">
        <f>'Models Data'!AS197-'Models Data Old'!AS197</f>
        <v>-51.715356146019985</v>
      </c>
      <c r="AT197" s="91">
        <f>'Models Data'!AT197-'Models Data Old'!AT197</f>
        <v>-58.301094953994834</v>
      </c>
      <c r="AU197" s="91">
        <f>'Models Data'!AU197-'Models Data Old'!AU197</f>
        <v>-67.873974053201891</v>
      </c>
      <c r="AV197" s="91">
        <f>'Models Data'!AV197-'Models Data Old'!AV197</f>
        <v>-77.506356471840263</v>
      </c>
      <c r="AW197" s="91">
        <f>'Models Data'!AW197-'Models Data Old'!AW197</f>
        <v>-87.359834284816316</v>
      </c>
      <c r="AX197" s="91">
        <f>'Models Data'!AX197-'Models Data Old'!AX197</f>
        <v>-96.933410928631929</v>
      </c>
      <c r="AY197" s="91">
        <f>'Models Data'!AY197-'Models Data Old'!AY197</f>
        <v>-105.620582383699</v>
      </c>
      <c r="AZ197" s="91">
        <f>'Models Data'!AZ197-'Models Data Old'!AZ197</f>
        <v>-110.28749911230261</v>
      </c>
      <c r="BA197" s="91">
        <f>'Models Data'!BA197-'Models Data Old'!BA197</f>
        <v>-113.45979262948549</v>
      </c>
      <c r="BB197" s="91">
        <f>'Models Data'!BB197-'Models Data Old'!BB197</f>
        <v>-117.84416078722916</v>
      </c>
      <c r="BC197" s="91">
        <f>'Models Data'!BC197-'Models Data Old'!BC197</f>
        <v>-122.95571996029958</v>
      </c>
      <c r="BD197" s="91">
        <f>'Models Data'!BD197-'Models Data Old'!BD197</f>
        <v>-124.69855944018946</v>
      </c>
      <c r="BE197" s="91">
        <f>'Models Data'!BE197-'Models Data Old'!BE197</f>
        <v>-124.51654119477735</v>
      </c>
      <c r="BF197" s="91">
        <f>'Models Data'!BF197-'Models Data Old'!BF197</f>
        <v>-123.55782431270654</v>
      </c>
      <c r="BG197" s="91">
        <f>'Models Data'!BG197-'Models Data Old'!BG197</f>
        <v>-123.42311903976861</v>
      </c>
      <c r="BH197" s="91">
        <f>'Models Data'!BH197-'Models Data Old'!BH197</f>
        <v>-122.63289478335537</v>
      </c>
      <c r="BI197" s="91">
        <f>'Models Data'!BI197-'Models Data Old'!BI197</f>
        <v>-121.79991907691783</v>
      </c>
      <c r="BJ197" s="91">
        <f>'Models Data'!BJ197-'Models Data Old'!BJ197</f>
        <v>-119.21910029764058</v>
      </c>
      <c r="BK197" s="91">
        <f>'Models Data'!BK197-'Models Data Old'!BK197</f>
        <v>-116.68632036460349</v>
      </c>
    </row>
    <row r="198" spans="1:63" ht="12.75" customHeight="1" x14ac:dyDescent="0.2">
      <c r="B198" s="98" t="s">
        <v>51</v>
      </c>
      <c r="G198" s="91">
        <f>'Models Data'!G198-'Models Data Old'!G198</f>
        <v>0</v>
      </c>
      <c r="H198" s="91">
        <f>'Models Data'!H198-'Models Data Old'!H198</f>
        <v>0</v>
      </c>
      <c r="I198" s="91">
        <f>'Models Data'!I198-'Models Data Old'!I198</f>
        <v>0</v>
      </c>
      <c r="J198" s="91">
        <f>'Models Data'!J198-'Models Data Old'!J198</f>
        <v>0</v>
      </c>
      <c r="K198" s="91">
        <f>'Models Data'!K198-'Models Data Old'!K198</f>
        <v>0</v>
      </c>
      <c r="L198" s="91">
        <f>'Models Data'!L198-'Models Data Old'!L198</f>
        <v>0</v>
      </c>
      <c r="M198" s="91">
        <f>'Models Data'!M198-'Models Data Old'!M198</f>
        <v>0</v>
      </c>
      <c r="N198" s="91">
        <f>'Models Data'!N198-'Models Data Old'!N198</f>
        <v>0</v>
      </c>
      <c r="O198" s="91">
        <f>'Models Data'!O198-'Models Data Old'!O198</f>
        <v>0</v>
      </c>
      <c r="P198" s="91">
        <f>'Models Data'!P198-'Models Data Old'!P198</f>
        <v>0</v>
      </c>
      <c r="Q198" s="91">
        <f>'Models Data'!Q198-'Models Data Old'!Q198</f>
        <v>0</v>
      </c>
      <c r="R198" s="91">
        <f>'Models Data'!R198-'Models Data Old'!R198</f>
        <v>0</v>
      </c>
      <c r="S198" s="91">
        <f>'Models Data'!S198-'Models Data Old'!S198</f>
        <v>0</v>
      </c>
      <c r="T198" s="91">
        <f>'Models Data'!T198-'Models Data Old'!T198</f>
        <v>0</v>
      </c>
      <c r="U198" s="91">
        <f>'Models Data'!U198-'Models Data Old'!U198</f>
        <v>0</v>
      </c>
      <c r="V198" s="91">
        <f>'Models Data'!V198-'Models Data Old'!V198</f>
        <v>0</v>
      </c>
      <c r="W198" s="91">
        <f>'Models Data'!W198-'Models Data Old'!W198</f>
        <v>0</v>
      </c>
      <c r="X198" s="91">
        <f>'Models Data'!X198-'Models Data Old'!X198</f>
        <v>0</v>
      </c>
      <c r="Y198" s="91">
        <f>'Models Data'!Y198-'Models Data Old'!Y198</f>
        <v>0</v>
      </c>
      <c r="Z198" s="91">
        <f>'Models Data'!Z198-'Models Data Old'!Z198</f>
        <v>0</v>
      </c>
      <c r="AA198" s="91">
        <f>'Models Data'!AA198-'Models Data Old'!AA198</f>
        <v>0</v>
      </c>
      <c r="AB198" s="91">
        <f>'Models Data'!AB198-'Models Data Old'!AB198</f>
        <v>0</v>
      </c>
      <c r="AC198" s="91">
        <f>'Models Data'!AC198-'Models Data Old'!AC198</f>
        <v>0</v>
      </c>
      <c r="AD198" s="91">
        <f>'Models Data'!AD198-'Models Data Old'!AD198</f>
        <v>0</v>
      </c>
      <c r="AE198" s="91">
        <f>'Models Data'!AE198-'Models Data Old'!AE198</f>
        <v>0</v>
      </c>
      <c r="AF198" s="91">
        <f>'Models Data'!AF198-'Models Data Old'!AF198</f>
        <v>0</v>
      </c>
      <c r="AG198" s="91">
        <f>'Models Data'!AG198-'Models Data Old'!AG198</f>
        <v>0</v>
      </c>
      <c r="AH198" s="91">
        <f>'Models Data'!AH198-'Models Data Old'!AH198</f>
        <v>0</v>
      </c>
      <c r="AI198" s="91">
        <f>'Models Data'!AI198-'Models Data Old'!AI198</f>
        <v>0</v>
      </c>
      <c r="AJ198" s="91">
        <f>'Models Data'!AJ198-'Models Data Old'!AJ198</f>
        <v>0</v>
      </c>
      <c r="AK198" s="91">
        <f>'Models Data'!AK198-'Models Data Old'!AK198</f>
        <v>0</v>
      </c>
      <c r="AL198" s="91">
        <f>'Models Data'!AL198-'Models Data Old'!AL198</f>
        <v>0</v>
      </c>
      <c r="AM198" s="91">
        <f>'Models Data'!AM198-'Models Data Old'!AM198</f>
        <v>0</v>
      </c>
      <c r="AN198" s="91">
        <f>'Models Data'!AN198-'Models Data Old'!AN198</f>
        <v>0</v>
      </c>
      <c r="AO198" s="91">
        <f>'Models Data'!AO198-'Models Data Old'!AO198</f>
        <v>-16.495491300854155</v>
      </c>
      <c r="AP198" s="91">
        <f>'Models Data'!AP198-'Models Data Old'!AP198</f>
        <v>-12.854151104015273</v>
      </c>
      <c r="AQ198" s="91">
        <f>'Models Data'!AQ198-'Models Data Old'!AQ198</f>
        <v>-17.137538298928121</v>
      </c>
      <c r="AR198" s="91">
        <f>'Models Data'!AR198-'Models Data Old'!AR198</f>
        <v>-20.345147081460709</v>
      </c>
      <c r="AS198" s="91">
        <f>'Models Data'!AS198-'Models Data Old'!AS198</f>
        <v>-23.277365945269139</v>
      </c>
      <c r="AT198" s="91">
        <f>'Models Data'!AT198-'Models Data Old'!AT198</f>
        <v>-24.990871264265479</v>
      </c>
      <c r="AU198" s="91">
        <f>'Models Data'!AU198-'Models Data Old'!AU198</f>
        <v>-26.136943993662953</v>
      </c>
      <c r="AV198" s="91">
        <f>'Models Data'!AV198-'Models Data Old'!AV198</f>
        <v>-25.101836108474345</v>
      </c>
      <c r="AW198" s="91">
        <f>'Models Data'!AW198-'Models Data Old'!AW198</f>
        <v>-22.36370638406288</v>
      </c>
      <c r="AX198" s="91">
        <f>'Models Data'!AX198-'Models Data Old'!AX198</f>
        <v>-20.107064621295649</v>
      </c>
      <c r="AY198" s="91">
        <f>'Models Data'!AY198-'Models Data Old'!AY198</f>
        <v>-18.601435430057791</v>
      </c>
      <c r="AZ198" s="91">
        <f>'Models Data'!AZ198-'Models Data Old'!AZ198</f>
        <v>-16.407281187682656</v>
      </c>
      <c r="BA198" s="91">
        <f>'Models Data'!BA198-'Models Data Old'!BA198</f>
        <v>-14.298555541045971</v>
      </c>
      <c r="BB198" s="91">
        <f>'Models Data'!BB198-'Models Data Old'!BB198</f>
        <v>-10.491329429536563</v>
      </c>
      <c r="BC198" s="91">
        <f>'Models Data'!BC198-'Models Data Old'!BC198</f>
        <v>-6.4695201337870003</v>
      </c>
      <c r="BD198" s="91">
        <f>'Models Data'!BD198-'Models Data Old'!BD198</f>
        <v>-2.8556232479006667</v>
      </c>
      <c r="BE198" s="91">
        <f>'Models Data'!BE198-'Models Data Old'!BE198</f>
        <v>-0.52037242229562253</v>
      </c>
      <c r="BF198" s="91">
        <f>'Models Data'!BF198-'Models Data Old'!BF198</f>
        <v>1.6956297700987761</v>
      </c>
      <c r="BG198" s="91">
        <f>'Models Data'!BG198-'Models Data Old'!BG198</f>
        <v>4.4647520599035033</v>
      </c>
      <c r="BH198" s="91">
        <f>'Models Data'!BH198-'Models Data Old'!BH198</f>
        <v>6.8047435472183224</v>
      </c>
      <c r="BI198" s="91">
        <f>'Models Data'!BI198-'Models Data Old'!BI198</f>
        <v>9.0544459077427746</v>
      </c>
      <c r="BJ198" s="91">
        <f>'Models Data'!BJ198-'Models Data Old'!BJ198</f>
        <v>10.916279529971007</v>
      </c>
      <c r="BK198" s="91">
        <f>'Models Data'!BK198-'Models Data Old'!BK198</f>
        <v>13.514866486720621</v>
      </c>
    </row>
    <row r="199" spans="1:63" ht="12.75" customHeight="1" x14ac:dyDescent="0.2">
      <c r="B199" s="98" t="s">
        <v>52</v>
      </c>
      <c r="G199" s="91">
        <f>'Models Data'!G199-'Models Data Old'!G199</f>
        <v>0</v>
      </c>
      <c r="H199" s="91">
        <f>'Models Data'!H199-'Models Data Old'!H199</f>
        <v>0</v>
      </c>
      <c r="I199" s="91">
        <f>'Models Data'!I199-'Models Data Old'!I199</f>
        <v>0</v>
      </c>
      <c r="J199" s="91">
        <f>'Models Data'!J199-'Models Data Old'!J199</f>
        <v>0</v>
      </c>
      <c r="K199" s="91">
        <f>'Models Data'!K199-'Models Data Old'!K199</f>
        <v>0</v>
      </c>
      <c r="L199" s="91">
        <f>'Models Data'!L199-'Models Data Old'!L199</f>
        <v>0</v>
      </c>
      <c r="M199" s="91">
        <f>'Models Data'!M199-'Models Data Old'!M199</f>
        <v>0</v>
      </c>
      <c r="N199" s="91">
        <f>'Models Data'!N199-'Models Data Old'!N199</f>
        <v>0</v>
      </c>
      <c r="O199" s="91">
        <f>'Models Data'!O199-'Models Data Old'!O199</f>
        <v>0</v>
      </c>
      <c r="P199" s="91">
        <f>'Models Data'!P199-'Models Data Old'!P199</f>
        <v>0</v>
      </c>
      <c r="Q199" s="91">
        <f>'Models Data'!Q199-'Models Data Old'!Q199</f>
        <v>0</v>
      </c>
      <c r="R199" s="91">
        <f>'Models Data'!R199-'Models Data Old'!R199</f>
        <v>0</v>
      </c>
      <c r="S199" s="91">
        <f>'Models Data'!S199-'Models Data Old'!S199</f>
        <v>0</v>
      </c>
      <c r="T199" s="91">
        <f>'Models Data'!T199-'Models Data Old'!T199</f>
        <v>0</v>
      </c>
      <c r="U199" s="91">
        <f>'Models Data'!U199-'Models Data Old'!U199</f>
        <v>0</v>
      </c>
      <c r="V199" s="91">
        <f>'Models Data'!V199-'Models Data Old'!V199</f>
        <v>0</v>
      </c>
      <c r="W199" s="91">
        <f>'Models Data'!W199-'Models Data Old'!W199</f>
        <v>0</v>
      </c>
      <c r="X199" s="91">
        <f>'Models Data'!X199-'Models Data Old'!X199</f>
        <v>0</v>
      </c>
      <c r="Y199" s="91">
        <f>'Models Data'!Y199-'Models Data Old'!Y199</f>
        <v>0</v>
      </c>
      <c r="Z199" s="91">
        <f>'Models Data'!Z199-'Models Data Old'!Z199</f>
        <v>0</v>
      </c>
      <c r="AA199" s="91">
        <f>'Models Data'!AA199-'Models Data Old'!AA199</f>
        <v>0</v>
      </c>
      <c r="AB199" s="91">
        <f>'Models Data'!AB199-'Models Data Old'!AB199</f>
        <v>0</v>
      </c>
      <c r="AC199" s="91">
        <f>'Models Data'!AC199-'Models Data Old'!AC199</f>
        <v>0</v>
      </c>
      <c r="AD199" s="91">
        <f>'Models Data'!AD199-'Models Data Old'!AD199</f>
        <v>0</v>
      </c>
      <c r="AE199" s="91">
        <f>'Models Data'!AE199-'Models Data Old'!AE199</f>
        <v>0</v>
      </c>
      <c r="AF199" s="91">
        <f>'Models Data'!AF199-'Models Data Old'!AF199</f>
        <v>0</v>
      </c>
      <c r="AG199" s="91">
        <f>'Models Data'!AG199-'Models Data Old'!AG199</f>
        <v>0</v>
      </c>
      <c r="AH199" s="91">
        <f>'Models Data'!AH199-'Models Data Old'!AH199</f>
        <v>0</v>
      </c>
      <c r="AI199" s="91">
        <f>'Models Data'!AI199-'Models Data Old'!AI199</f>
        <v>0</v>
      </c>
      <c r="AJ199" s="91">
        <f>'Models Data'!AJ199-'Models Data Old'!AJ199</f>
        <v>0</v>
      </c>
      <c r="AK199" s="91">
        <f>'Models Data'!AK199-'Models Data Old'!AK199</f>
        <v>0</v>
      </c>
      <c r="AL199" s="91">
        <f>'Models Data'!AL199-'Models Data Old'!AL199</f>
        <v>0</v>
      </c>
      <c r="AM199" s="91">
        <f>'Models Data'!AM199-'Models Data Old'!AM199</f>
        <v>0</v>
      </c>
      <c r="AN199" s="91">
        <f>'Models Data'!AN199-'Models Data Old'!AN199</f>
        <v>0</v>
      </c>
      <c r="AO199" s="91">
        <f>'Models Data'!AO199-'Models Data Old'!AO199</f>
        <v>9.2692163294059355</v>
      </c>
      <c r="AP199" s="91">
        <f>'Models Data'!AP199-'Models Data Old'!AP199</f>
        <v>19.24228243615471</v>
      </c>
      <c r="AQ199" s="91">
        <f>'Models Data'!AQ199-'Models Data Old'!AQ199</f>
        <v>22.671273905310954</v>
      </c>
      <c r="AR199" s="91">
        <f>'Models Data'!AR199-'Models Data Old'!AR199</f>
        <v>23.174240312358961</v>
      </c>
      <c r="AS199" s="91">
        <f>'Models Data'!AS199-'Models Data Old'!AS199</f>
        <v>21.783444829891323</v>
      </c>
      <c r="AT199" s="91">
        <f>'Models Data'!AT199-'Models Data Old'!AT199</f>
        <v>23.048273095022523</v>
      </c>
      <c r="AU199" s="91">
        <f>'Models Data'!AU199-'Models Data Old'!AU199</f>
        <v>25.103516069533271</v>
      </c>
      <c r="AV199" s="91">
        <f>'Models Data'!AV199-'Models Data Old'!AV199</f>
        <v>26.568030272009764</v>
      </c>
      <c r="AW199" s="91">
        <f>'Models Data'!AW199-'Models Data Old'!AW199</f>
        <v>26.821471692506293</v>
      </c>
      <c r="AX199" s="91">
        <f>'Models Data'!AX199-'Models Data Old'!AX199</f>
        <v>28.39091523065099</v>
      </c>
      <c r="AY199" s="91">
        <f>'Models Data'!AY199-'Models Data Old'!AY199</f>
        <v>31.162121569936517</v>
      </c>
      <c r="AZ199" s="91">
        <f>'Models Data'!AZ199-'Models Data Old'!AZ199</f>
        <v>34.240595448829026</v>
      </c>
      <c r="BA199" s="91">
        <f>'Models Data'!BA199-'Models Data Old'!BA199</f>
        <v>36.267909771996983</v>
      </c>
      <c r="BB199" s="91">
        <f>'Models Data'!BB199-'Models Data Old'!BB199</f>
        <v>36.868064399173818</v>
      </c>
      <c r="BC199" s="91">
        <f>'Models Data'!BC199-'Models Data Old'!BC199</f>
        <v>37.39426888602793</v>
      </c>
      <c r="BD199" s="91">
        <f>'Models Data'!BD199-'Models Data Old'!BD199</f>
        <v>37.649716497775898</v>
      </c>
      <c r="BE199" s="91">
        <f>'Models Data'!BE199-'Models Data Old'!BE199</f>
        <v>37.554281745953631</v>
      </c>
      <c r="BF199" s="91">
        <f>'Models Data'!BF199-'Models Data Old'!BF199</f>
        <v>37.260818013638982</v>
      </c>
      <c r="BG199" s="91">
        <f>'Models Data'!BG199-'Models Data Old'!BG199</f>
        <v>37.251467702060381</v>
      </c>
      <c r="BH199" s="91">
        <f>'Models Data'!BH199-'Models Data Old'!BH199</f>
        <v>37.444376544445959</v>
      </c>
      <c r="BI199" s="91">
        <f>'Models Data'!BI199-'Models Data Old'!BI199</f>
        <v>37.446560238797929</v>
      </c>
      <c r="BJ199" s="91">
        <f>'Models Data'!BJ199-'Models Data Old'!BJ199</f>
        <v>37.236587115052998</v>
      </c>
      <c r="BK199" s="91">
        <f>'Models Data'!BK199-'Models Data Old'!BK199</f>
        <v>36.17902913394596</v>
      </c>
    </row>
    <row r="200" spans="1:63" ht="12.75" customHeight="1" x14ac:dyDescent="0.2">
      <c r="B200" s="98" t="s">
        <v>53</v>
      </c>
      <c r="G200" s="91">
        <f>'Models Data'!G200-'Models Data Old'!G200</f>
        <v>0</v>
      </c>
      <c r="H200" s="91">
        <f>'Models Data'!H200-'Models Data Old'!H200</f>
        <v>0</v>
      </c>
      <c r="I200" s="91">
        <f>'Models Data'!I200-'Models Data Old'!I200</f>
        <v>0</v>
      </c>
      <c r="J200" s="91">
        <f>'Models Data'!J200-'Models Data Old'!J200</f>
        <v>0</v>
      </c>
      <c r="K200" s="91">
        <f>'Models Data'!K200-'Models Data Old'!K200</f>
        <v>0</v>
      </c>
      <c r="L200" s="91">
        <f>'Models Data'!L200-'Models Data Old'!L200</f>
        <v>0</v>
      </c>
      <c r="M200" s="91">
        <f>'Models Data'!M200-'Models Data Old'!M200</f>
        <v>0</v>
      </c>
      <c r="N200" s="91">
        <f>'Models Data'!N200-'Models Data Old'!N200</f>
        <v>0</v>
      </c>
      <c r="O200" s="91">
        <f>'Models Data'!O200-'Models Data Old'!O200</f>
        <v>0</v>
      </c>
      <c r="P200" s="91">
        <f>'Models Data'!P200-'Models Data Old'!P200</f>
        <v>0</v>
      </c>
      <c r="Q200" s="91">
        <f>'Models Data'!Q200-'Models Data Old'!Q200</f>
        <v>0</v>
      </c>
      <c r="R200" s="91">
        <f>'Models Data'!R200-'Models Data Old'!R200</f>
        <v>0</v>
      </c>
      <c r="S200" s="91">
        <f>'Models Data'!S200-'Models Data Old'!S200</f>
        <v>0</v>
      </c>
      <c r="T200" s="91">
        <f>'Models Data'!T200-'Models Data Old'!T200</f>
        <v>0</v>
      </c>
      <c r="U200" s="91">
        <f>'Models Data'!U200-'Models Data Old'!U200</f>
        <v>0</v>
      </c>
      <c r="V200" s="91">
        <f>'Models Data'!V200-'Models Data Old'!V200</f>
        <v>0</v>
      </c>
      <c r="W200" s="91">
        <f>'Models Data'!W200-'Models Data Old'!W200</f>
        <v>0</v>
      </c>
      <c r="X200" s="91">
        <f>'Models Data'!X200-'Models Data Old'!X200</f>
        <v>0</v>
      </c>
      <c r="Y200" s="91">
        <f>'Models Data'!Y200-'Models Data Old'!Y200</f>
        <v>0</v>
      </c>
      <c r="Z200" s="91">
        <f>'Models Data'!Z200-'Models Data Old'!Z200</f>
        <v>0</v>
      </c>
      <c r="AA200" s="91">
        <f>'Models Data'!AA200-'Models Data Old'!AA200</f>
        <v>0</v>
      </c>
      <c r="AB200" s="91">
        <f>'Models Data'!AB200-'Models Data Old'!AB200</f>
        <v>0</v>
      </c>
      <c r="AC200" s="91">
        <f>'Models Data'!AC200-'Models Data Old'!AC200</f>
        <v>0</v>
      </c>
      <c r="AD200" s="91">
        <f>'Models Data'!AD200-'Models Data Old'!AD200</f>
        <v>0</v>
      </c>
      <c r="AE200" s="91">
        <f>'Models Data'!AE200-'Models Data Old'!AE200</f>
        <v>0</v>
      </c>
      <c r="AF200" s="91">
        <f>'Models Data'!AF200-'Models Data Old'!AF200</f>
        <v>0</v>
      </c>
      <c r="AG200" s="91">
        <f>'Models Data'!AG200-'Models Data Old'!AG200</f>
        <v>0</v>
      </c>
      <c r="AH200" s="91">
        <f>'Models Data'!AH200-'Models Data Old'!AH200</f>
        <v>0</v>
      </c>
      <c r="AI200" s="91">
        <f>'Models Data'!AI200-'Models Data Old'!AI200</f>
        <v>0</v>
      </c>
      <c r="AJ200" s="91">
        <f>'Models Data'!AJ200-'Models Data Old'!AJ200</f>
        <v>0</v>
      </c>
      <c r="AK200" s="91">
        <f>'Models Data'!AK200-'Models Data Old'!AK200</f>
        <v>0</v>
      </c>
      <c r="AL200" s="91">
        <f>'Models Data'!AL200-'Models Data Old'!AL200</f>
        <v>0</v>
      </c>
      <c r="AM200" s="91">
        <f>'Models Data'!AM200-'Models Data Old'!AM200</f>
        <v>0</v>
      </c>
      <c r="AN200" s="91">
        <f>'Models Data'!AN200-'Models Data Old'!AN200</f>
        <v>0</v>
      </c>
      <c r="AO200" s="91">
        <f>'Models Data'!AO200-'Models Data Old'!AO200</f>
        <v>-23.046208875042566</v>
      </c>
      <c r="AP200" s="91">
        <f>'Models Data'!AP200-'Models Data Old'!AP200</f>
        <v>-19.690904205839161</v>
      </c>
      <c r="AQ200" s="91">
        <f>'Models Data'!AQ200-'Models Data Old'!AQ200</f>
        <v>-19.53704310601438</v>
      </c>
      <c r="AR200" s="91">
        <f>'Models Data'!AR200-'Models Data Old'!AR200</f>
        <v>-18.209172044964362</v>
      </c>
      <c r="AS200" s="91">
        <f>'Models Data'!AS200-'Models Data Old'!AS200</f>
        <v>-17.411451143540717</v>
      </c>
      <c r="AT200" s="91">
        <f>'Models Data'!AT200-'Models Data Old'!AT200</f>
        <v>-16.627448401979336</v>
      </c>
      <c r="AU200" s="91">
        <f>'Models Data'!AU200-'Models Data Old'!AU200</f>
        <v>-15.598236929630275</v>
      </c>
      <c r="AV200" s="91">
        <f>'Models Data'!AV200-'Models Data Old'!AV200</f>
        <v>-14.349501590661248</v>
      </c>
      <c r="AW200" s="91">
        <f>'Models Data'!AW200-'Models Data Old'!AW200</f>
        <v>-14.561771875685849</v>
      </c>
      <c r="AX200" s="91">
        <f>'Models Data'!AX200-'Models Data Old'!AX200</f>
        <v>-15.242734170036215</v>
      </c>
      <c r="AY200" s="91">
        <f>'Models Data'!AY200-'Models Data Old'!AY200</f>
        <v>-15.704375719447739</v>
      </c>
      <c r="AZ200" s="91">
        <f>'Models Data'!AZ200-'Models Data Old'!AZ200</f>
        <v>-16.135466935245972</v>
      </c>
      <c r="BA200" s="91">
        <f>'Models Data'!BA200-'Models Data Old'!BA200</f>
        <v>-16.794027857579408</v>
      </c>
      <c r="BB200" s="91">
        <f>'Models Data'!BB200-'Models Data Old'!BB200</f>
        <v>-17.477623685804133</v>
      </c>
      <c r="BC200" s="91">
        <f>'Models Data'!BC200-'Models Data Old'!BC200</f>
        <v>-18.201350713622332</v>
      </c>
      <c r="BD200" s="91">
        <f>'Models Data'!BD200-'Models Data Old'!BD200</f>
        <v>-19.190062154057159</v>
      </c>
      <c r="BE200" s="91">
        <f>'Models Data'!BE200-'Models Data Old'!BE200</f>
        <v>-20.321398299405359</v>
      </c>
      <c r="BF200" s="91">
        <f>'Models Data'!BF200-'Models Data Old'!BF200</f>
        <v>-21.198681077002334</v>
      </c>
      <c r="BG200" s="91">
        <f>'Models Data'!BG200-'Models Data Old'!BG200</f>
        <v>-22.454176713182846</v>
      </c>
      <c r="BH200" s="91">
        <f>'Models Data'!BH200-'Models Data Old'!BH200</f>
        <v>-24.224824947761022</v>
      </c>
      <c r="BI200" s="91">
        <f>'Models Data'!BI200-'Models Data Old'!BI200</f>
        <v>-25.610501586012674</v>
      </c>
      <c r="BJ200" s="91">
        <f>'Models Data'!BJ200-'Models Data Old'!BJ200</f>
        <v>-26.513609109244499</v>
      </c>
      <c r="BK200" s="91">
        <f>'Models Data'!BK200-'Models Data Old'!BK200</f>
        <v>-27.268471785783618</v>
      </c>
    </row>
    <row r="201" spans="1:63" ht="12.75" customHeight="1" x14ac:dyDescent="0.2">
      <c r="B201" s="98" t="s">
        <v>54</v>
      </c>
      <c r="G201" s="91">
        <f>'Models Data'!G201-'Models Data Old'!G201</f>
        <v>0</v>
      </c>
      <c r="H201" s="91">
        <f>'Models Data'!H201-'Models Data Old'!H201</f>
        <v>0</v>
      </c>
      <c r="I201" s="91">
        <f>'Models Data'!I201-'Models Data Old'!I201</f>
        <v>0</v>
      </c>
      <c r="J201" s="91">
        <f>'Models Data'!J201-'Models Data Old'!J201</f>
        <v>0</v>
      </c>
      <c r="K201" s="91">
        <f>'Models Data'!K201-'Models Data Old'!K201</f>
        <v>0</v>
      </c>
      <c r="L201" s="91">
        <f>'Models Data'!L201-'Models Data Old'!L201</f>
        <v>0</v>
      </c>
      <c r="M201" s="91">
        <f>'Models Data'!M201-'Models Data Old'!M201</f>
        <v>0</v>
      </c>
      <c r="N201" s="91">
        <f>'Models Data'!N201-'Models Data Old'!N201</f>
        <v>0</v>
      </c>
      <c r="O201" s="91">
        <f>'Models Data'!O201-'Models Data Old'!O201</f>
        <v>0</v>
      </c>
      <c r="P201" s="91">
        <f>'Models Data'!P201-'Models Data Old'!P201</f>
        <v>0</v>
      </c>
      <c r="Q201" s="91">
        <f>'Models Data'!Q201-'Models Data Old'!Q201</f>
        <v>0</v>
      </c>
      <c r="R201" s="91">
        <f>'Models Data'!R201-'Models Data Old'!R201</f>
        <v>0</v>
      </c>
      <c r="S201" s="91">
        <f>'Models Data'!S201-'Models Data Old'!S201</f>
        <v>0</v>
      </c>
      <c r="T201" s="91">
        <f>'Models Data'!T201-'Models Data Old'!T201</f>
        <v>0</v>
      </c>
      <c r="U201" s="91">
        <f>'Models Data'!U201-'Models Data Old'!U201</f>
        <v>0</v>
      </c>
      <c r="V201" s="91">
        <f>'Models Data'!V201-'Models Data Old'!V201</f>
        <v>0</v>
      </c>
      <c r="W201" s="91">
        <f>'Models Data'!W201-'Models Data Old'!W201</f>
        <v>0</v>
      </c>
      <c r="X201" s="91">
        <f>'Models Data'!X201-'Models Data Old'!X201</f>
        <v>0</v>
      </c>
      <c r="Y201" s="91">
        <f>'Models Data'!Y201-'Models Data Old'!Y201</f>
        <v>0</v>
      </c>
      <c r="Z201" s="91">
        <f>'Models Data'!Z201-'Models Data Old'!Z201</f>
        <v>0</v>
      </c>
      <c r="AA201" s="91">
        <f>'Models Data'!AA201-'Models Data Old'!AA201</f>
        <v>0</v>
      </c>
      <c r="AB201" s="91">
        <f>'Models Data'!AB201-'Models Data Old'!AB201</f>
        <v>0</v>
      </c>
      <c r="AC201" s="91">
        <f>'Models Data'!AC201-'Models Data Old'!AC201</f>
        <v>0</v>
      </c>
      <c r="AD201" s="91">
        <f>'Models Data'!AD201-'Models Data Old'!AD201</f>
        <v>0</v>
      </c>
      <c r="AE201" s="91">
        <f>'Models Data'!AE201-'Models Data Old'!AE201</f>
        <v>0</v>
      </c>
      <c r="AF201" s="91">
        <f>'Models Data'!AF201-'Models Data Old'!AF201</f>
        <v>0</v>
      </c>
      <c r="AG201" s="91">
        <f>'Models Data'!AG201-'Models Data Old'!AG201</f>
        <v>0</v>
      </c>
      <c r="AH201" s="91">
        <f>'Models Data'!AH201-'Models Data Old'!AH201</f>
        <v>0</v>
      </c>
      <c r="AI201" s="91">
        <f>'Models Data'!AI201-'Models Data Old'!AI201</f>
        <v>0</v>
      </c>
      <c r="AJ201" s="91">
        <f>'Models Data'!AJ201-'Models Data Old'!AJ201</f>
        <v>0</v>
      </c>
      <c r="AK201" s="91">
        <f>'Models Data'!AK201-'Models Data Old'!AK201</f>
        <v>0</v>
      </c>
      <c r="AL201" s="91">
        <f>'Models Data'!AL201-'Models Data Old'!AL201</f>
        <v>0</v>
      </c>
      <c r="AM201" s="91">
        <f>'Models Data'!AM201-'Models Data Old'!AM201</f>
        <v>0</v>
      </c>
      <c r="AN201" s="91">
        <f>'Models Data'!AN201-'Models Data Old'!AN201</f>
        <v>0</v>
      </c>
      <c r="AO201" s="91">
        <f>'Models Data'!AO201-'Models Data Old'!AO201</f>
        <v>-2.2603136164242272</v>
      </c>
      <c r="AP201" s="91">
        <f>'Models Data'!AP201-'Models Data Old'!AP201</f>
        <v>-2.966517191832807</v>
      </c>
      <c r="AQ201" s="91">
        <f>'Models Data'!AQ201-'Models Data Old'!AQ201</f>
        <v>-3.6163284105105475</v>
      </c>
      <c r="AR201" s="91">
        <f>'Models Data'!AR201-'Models Data Old'!AR201</f>
        <v>-4.4486925785521976</v>
      </c>
      <c r="AS201" s="91">
        <f>'Models Data'!AS201-'Models Data Old'!AS201</f>
        <v>-4.9294429674497167</v>
      </c>
      <c r="AT201" s="91">
        <f>'Models Data'!AT201-'Models Data Old'!AT201</f>
        <v>-5.7002834069864861</v>
      </c>
      <c r="AU201" s="91">
        <f>'Models Data'!AU201-'Models Data Old'!AU201</f>
        <v>-6.5338931511431042</v>
      </c>
      <c r="AV201" s="91">
        <f>'Models Data'!AV201-'Models Data Old'!AV201</f>
        <v>-7.3750057936182998</v>
      </c>
      <c r="AW201" s="91">
        <f>'Models Data'!AW201-'Models Data Old'!AW201</f>
        <v>-7.5248501045264788</v>
      </c>
      <c r="AX201" s="91">
        <f>'Models Data'!AX201-'Models Data Old'!AX201</f>
        <v>-7.9364248547113192</v>
      </c>
      <c r="AY201" s="91">
        <f>'Models Data'!AY201-'Models Data Old'!AY201</f>
        <v>-8.6348972026527662</v>
      </c>
      <c r="AZ201" s="91">
        <f>'Models Data'!AZ201-'Models Data Old'!AZ201</f>
        <v>-8.8338854361376633</v>
      </c>
      <c r="BA201" s="91">
        <f>'Models Data'!BA201-'Models Data Old'!BA201</f>
        <v>-8.5891334954136624</v>
      </c>
      <c r="BB201" s="91">
        <f>'Models Data'!BB201-'Models Data Old'!BB201</f>
        <v>-8.7128292710638675</v>
      </c>
      <c r="BC201" s="91">
        <f>'Models Data'!BC201-'Models Data Old'!BC201</f>
        <v>-8.7472837145959517</v>
      </c>
      <c r="BD201" s="91">
        <f>'Models Data'!BD201-'Models Data Old'!BD201</f>
        <v>-8.5574046822484746</v>
      </c>
      <c r="BE201" s="91">
        <f>'Models Data'!BE201-'Models Data Old'!BE201</f>
        <v>-8.4472636200936932</v>
      </c>
      <c r="BF201" s="91">
        <f>'Models Data'!BF201-'Models Data Old'!BF201</f>
        <v>-8.4298022319774333</v>
      </c>
      <c r="BG201" s="91">
        <f>'Models Data'!BG201-'Models Data Old'!BG201</f>
        <v>-8.3986432374797033</v>
      </c>
      <c r="BH201" s="91">
        <f>'Models Data'!BH201-'Models Data Old'!BH201</f>
        <v>-8.2683045787277223</v>
      </c>
      <c r="BI201" s="91">
        <f>'Models Data'!BI201-'Models Data Old'!BI201</f>
        <v>-7.9383475375486086</v>
      </c>
      <c r="BJ201" s="91">
        <f>'Models Data'!BJ201-'Models Data Old'!BJ201</f>
        <v>-7.7479207426857641</v>
      </c>
      <c r="BK201" s="91">
        <f>'Models Data'!BK201-'Models Data Old'!BK201</f>
        <v>-7.7632435865396587</v>
      </c>
    </row>
    <row r="202" spans="1:63" ht="12.75" customHeight="1" x14ac:dyDescent="0.2">
      <c r="B202" s="98" t="s">
        <v>55</v>
      </c>
      <c r="G202" s="91">
        <f>'Models Data'!G202-'Models Data Old'!G202</f>
        <v>0</v>
      </c>
      <c r="H202" s="91">
        <f>'Models Data'!H202-'Models Data Old'!H202</f>
        <v>0</v>
      </c>
      <c r="I202" s="91">
        <f>'Models Data'!I202-'Models Data Old'!I202</f>
        <v>0</v>
      </c>
      <c r="J202" s="91">
        <f>'Models Data'!J202-'Models Data Old'!J202</f>
        <v>0</v>
      </c>
      <c r="K202" s="91">
        <f>'Models Data'!K202-'Models Data Old'!K202</f>
        <v>0</v>
      </c>
      <c r="L202" s="91">
        <f>'Models Data'!L202-'Models Data Old'!L202</f>
        <v>0</v>
      </c>
      <c r="M202" s="91">
        <f>'Models Data'!M202-'Models Data Old'!M202</f>
        <v>0</v>
      </c>
      <c r="N202" s="91">
        <f>'Models Data'!N202-'Models Data Old'!N202</f>
        <v>0</v>
      </c>
      <c r="O202" s="91">
        <f>'Models Data'!O202-'Models Data Old'!O202</f>
        <v>0</v>
      </c>
      <c r="P202" s="91">
        <f>'Models Data'!P202-'Models Data Old'!P202</f>
        <v>0</v>
      </c>
      <c r="Q202" s="91">
        <f>'Models Data'!Q202-'Models Data Old'!Q202</f>
        <v>0</v>
      </c>
      <c r="R202" s="91">
        <f>'Models Data'!R202-'Models Data Old'!R202</f>
        <v>0</v>
      </c>
      <c r="S202" s="91">
        <f>'Models Data'!S202-'Models Data Old'!S202</f>
        <v>0</v>
      </c>
      <c r="T202" s="91">
        <f>'Models Data'!T202-'Models Data Old'!T202</f>
        <v>0</v>
      </c>
      <c r="U202" s="91">
        <f>'Models Data'!U202-'Models Data Old'!U202</f>
        <v>0</v>
      </c>
      <c r="V202" s="91">
        <f>'Models Data'!V202-'Models Data Old'!V202</f>
        <v>0</v>
      </c>
      <c r="W202" s="91">
        <f>'Models Data'!W202-'Models Data Old'!W202</f>
        <v>0</v>
      </c>
      <c r="X202" s="91">
        <f>'Models Data'!X202-'Models Data Old'!X202</f>
        <v>0</v>
      </c>
      <c r="Y202" s="91">
        <f>'Models Data'!Y202-'Models Data Old'!Y202</f>
        <v>0</v>
      </c>
      <c r="Z202" s="91">
        <f>'Models Data'!Z202-'Models Data Old'!Z202</f>
        <v>0</v>
      </c>
      <c r="AA202" s="91">
        <f>'Models Data'!AA202-'Models Data Old'!AA202</f>
        <v>0</v>
      </c>
      <c r="AB202" s="91">
        <f>'Models Data'!AB202-'Models Data Old'!AB202</f>
        <v>0</v>
      </c>
      <c r="AC202" s="91">
        <f>'Models Data'!AC202-'Models Data Old'!AC202</f>
        <v>0</v>
      </c>
      <c r="AD202" s="91">
        <f>'Models Data'!AD202-'Models Data Old'!AD202</f>
        <v>0</v>
      </c>
      <c r="AE202" s="91">
        <f>'Models Data'!AE202-'Models Data Old'!AE202</f>
        <v>0</v>
      </c>
      <c r="AF202" s="91">
        <f>'Models Data'!AF202-'Models Data Old'!AF202</f>
        <v>0</v>
      </c>
      <c r="AG202" s="91">
        <f>'Models Data'!AG202-'Models Data Old'!AG202</f>
        <v>0</v>
      </c>
      <c r="AH202" s="91">
        <f>'Models Data'!AH202-'Models Data Old'!AH202</f>
        <v>0</v>
      </c>
      <c r="AI202" s="91">
        <f>'Models Data'!AI202-'Models Data Old'!AI202</f>
        <v>0</v>
      </c>
      <c r="AJ202" s="91">
        <f>'Models Data'!AJ202-'Models Data Old'!AJ202</f>
        <v>0</v>
      </c>
      <c r="AK202" s="91">
        <f>'Models Data'!AK202-'Models Data Old'!AK202</f>
        <v>0</v>
      </c>
      <c r="AL202" s="91">
        <f>'Models Data'!AL202-'Models Data Old'!AL202</f>
        <v>0</v>
      </c>
      <c r="AM202" s="91">
        <f>'Models Data'!AM202-'Models Data Old'!AM202</f>
        <v>0</v>
      </c>
      <c r="AN202" s="91">
        <f>'Models Data'!AN202-'Models Data Old'!AN202</f>
        <v>0</v>
      </c>
      <c r="AO202" s="91">
        <f>'Models Data'!AO202-'Models Data Old'!AO202</f>
        <v>-0.63507748810673093</v>
      </c>
      <c r="AP202" s="91">
        <f>'Models Data'!AP202-'Models Data Old'!AP202</f>
        <v>0.30646303445757894</v>
      </c>
      <c r="AQ202" s="91">
        <f>'Models Data'!AQ202-'Models Data Old'!AQ202</f>
        <v>-7.3229173522918245E-2</v>
      </c>
      <c r="AR202" s="91">
        <f>'Models Data'!AR202-'Models Data Old'!AR202</f>
        <v>-0.59570730905727487</v>
      </c>
      <c r="AS202" s="91">
        <f>'Models Data'!AS202-'Models Data Old'!AS202</f>
        <v>-1.2719772330871137</v>
      </c>
      <c r="AT202" s="91">
        <f>'Models Data'!AT202-'Models Data Old'!AT202</f>
        <v>-2.6336090859558681</v>
      </c>
      <c r="AU202" s="91">
        <f>'Models Data'!AU202-'Models Data Old'!AU202</f>
        <v>-3.4146107975999485</v>
      </c>
      <c r="AV202" s="91">
        <f>'Models Data'!AV202-'Models Data Old'!AV202</f>
        <v>-3.5726290975281927</v>
      </c>
      <c r="AW202" s="91">
        <f>'Models Data'!AW202-'Models Data Old'!AW202</f>
        <v>-3.3834553949640167</v>
      </c>
      <c r="AX202" s="91">
        <f>'Models Data'!AX202-'Models Data Old'!AX202</f>
        <v>-1.1744338857627099</v>
      </c>
      <c r="AY202" s="91">
        <f>'Models Data'!AY202-'Models Data Old'!AY202</f>
        <v>0.77214740964291195</v>
      </c>
      <c r="AZ202" s="91">
        <f>'Models Data'!AZ202-'Models Data Old'!AZ202</f>
        <v>2.1294410200274569</v>
      </c>
      <c r="BA202" s="91">
        <f>'Models Data'!BA202-'Models Data Old'!BA202</f>
        <v>2.333918947506163</v>
      </c>
      <c r="BB202" s="91">
        <f>'Models Data'!BB202-'Models Data Old'!BB202</f>
        <v>2.6999408087724532</v>
      </c>
      <c r="BC202" s="91">
        <f>'Models Data'!BC202-'Models Data Old'!BC202</f>
        <v>5.5339817645125322</v>
      </c>
      <c r="BD202" s="91">
        <f>'Models Data'!BD202-'Models Data Old'!BD202</f>
        <v>9.6056127664703581</v>
      </c>
      <c r="BE202" s="91">
        <f>'Models Data'!BE202-'Models Data Old'!BE202</f>
        <v>11.126951206964122</v>
      </c>
      <c r="BF202" s="91">
        <f>'Models Data'!BF202-'Models Data Old'!BF202</f>
        <v>11.825065942089054</v>
      </c>
      <c r="BG202" s="91">
        <f>'Models Data'!BG202-'Models Data Old'!BG202</f>
        <v>13.526033889281393</v>
      </c>
      <c r="BH202" s="91">
        <f>'Models Data'!BH202-'Models Data Old'!BH202</f>
        <v>16.136903070123651</v>
      </c>
      <c r="BI202" s="91">
        <f>'Models Data'!BI202-'Models Data Old'!BI202</f>
        <v>18.635500768252598</v>
      </c>
      <c r="BJ202" s="91">
        <f>'Models Data'!BJ202-'Models Data Old'!BJ202</f>
        <v>20.784072061195843</v>
      </c>
      <c r="BK202" s="91">
        <f>'Models Data'!BK202-'Models Data Old'!BK202</f>
        <v>22.663424514172846</v>
      </c>
    </row>
    <row r="203" spans="1:63" ht="12.75" customHeight="1" x14ac:dyDescent="0.2">
      <c r="B203" s="98" t="s">
        <v>59</v>
      </c>
      <c r="G203" s="91">
        <f>'Models Data'!G203-'Models Data Old'!G203</f>
        <v>0</v>
      </c>
      <c r="H203" s="91">
        <f>'Models Data'!H203-'Models Data Old'!H203</f>
        <v>0</v>
      </c>
      <c r="I203" s="91">
        <f>'Models Data'!I203-'Models Data Old'!I203</f>
        <v>0</v>
      </c>
      <c r="J203" s="91">
        <f>'Models Data'!J203-'Models Data Old'!J203</f>
        <v>0</v>
      </c>
      <c r="K203" s="91">
        <f>'Models Data'!K203-'Models Data Old'!K203</f>
        <v>0</v>
      </c>
      <c r="L203" s="91">
        <f>'Models Data'!L203-'Models Data Old'!L203</f>
        <v>0</v>
      </c>
      <c r="M203" s="91">
        <f>'Models Data'!M203-'Models Data Old'!M203</f>
        <v>0</v>
      </c>
      <c r="N203" s="91">
        <f>'Models Data'!N203-'Models Data Old'!N203</f>
        <v>0</v>
      </c>
      <c r="O203" s="91">
        <f>'Models Data'!O203-'Models Data Old'!O203</f>
        <v>0</v>
      </c>
      <c r="P203" s="91">
        <f>'Models Data'!P203-'Models Data Old'!P203</f>
        <v>0</v>
      </c>
      <c r="Q203" s="91">
        <f>'Models Data'!Q203-'Models Data Old'!Q203</f>
        <v>0</v>
      </c>
      <c r="R203" s="91">
        <f>'Models Data'!R203-'Models Data Old'!R203</f>
        <v>0</v>
      </c>
      <c r="S203" s="91">
        <f>'Models Data'!S203-'Models Data Old'!S203</f>
        <v>0</v>
      </c>
      <c r="T203" s="91">
        <f>'Models Data'!T203-'Models Data Old'!T203</f>
        <v>0</v>
      </c>
      <c r="U203" s="91">
        <f>'Models Data'!U203-'Models Data Old'!U203</f>
        <v>0</v>
      </c>
      <c r="V203" s="91">
        <f>'Models Data'!V203-'Models Data Old'!V203</f>
        <v>0</v>
      </c>
      <c r="W203" s="91">
        <f>'Models Data'!W203-'Models Data Old'!W203</f>
        <v>0</v>
      </c>
      <c r="X203" s="91">
        <f>'Models Data'!X203-'Models Data Old'!X203</f>
        <v>0</v>
      </c>
      <c r="Y203" s="91">
        <f>'Models Data'!Y203-'Models Data Old'!Y203</f>
        <v>0</v>
      </c>
      <c r="Z203" s="91">
        <f>'Models Data'!Z203-'Models Data Old'!Z203</f>
        <v>0</v>
      </c>
      <c r="AA203" s="91">
        <f>'Models Data'!AA203-'Models Data Old'!AA203</f>
        <v>0</v>
      </c>
      <c r="AB203" s="91">
        <f>'Models Data'!AB203-'Models Data Old'!AB203</f>
        <v>0</v>
      </c>
      <c r="AC203" s="91">
        <f>'Models Data'!AC203-'Models Data Old'!AC203</f>
        <v>0</v>
      </c>
      <c r="AD203" s="91">
        <f>'Models Data'!AD203-'Models Data Old'!AD203</f>
        <v>0</v>
      </c>
      <c r="AE203" s="91">
        <f>'Models Data'!AE203-'Models Data Old'!AE203</f>
        <v>0</v>
      </c>
      <c r="AF203" s="91">
        <f>'Models Data'!AF203-'Models Data Old'!AF203</f>
        <v>0</v>
      </c>
      <c r="AG203" s="91">
        <f>'Models Data'!AG203-'Models Data Old'!AG203</f>
        <v>0</v>
      </c>
      <c r="AH203" s="91">
        <f>'Models Data'!AH203-'Models Data Old'!AH203</f>
        <v>0</v>
      </c>
      <c r="AI203" s="91">
        <f>'Models Data'!AI203-'Models Data Old'!AI203</f>
        <v>0</v>
      </c>
      <c r="AJ203" s="91">
        <f>'Models Data'!AJ203-'Models Data Old'!AJ203</f>
        <v>0</v>
      </c>
      <c r="AK203" s="91">
        <f>'Models Data'!AK203-'Models Data Old'!AK203</f>
        <v>0</v>
      </c>
      <c r="AL203" s="91">
        <f>'Models Data'!AL203-'Models Data Old'!AL203</f>
        <v>0</v>
      </c>
      <c r="AM203" s="91">
        <f>'Models Data'!AM203-'Models Data Old'!AM203</f>
        <v>0</v>
      </c>
      <c r="AN203" s="91">
        <f>'Models Data'!AN203-'Models Data Old'!AN203</f>
        <v>0</v>
      </c>
      <c r="AO203" s="91">
        <f>'Models Data'!AO203-'Models Data Old'!AO203</f>
        <v>7.7113665781681107</v>
      </c>
      <c r="AP203" s="91">
        <f>'Models Data'!AP203-'Models Data Old'!AP203</f>
        <v>9.0677706200339685</v>
      </c>
      <c r="AQ203" s="91">
        <f>'Models Data'!AQ203-'Models Data Old'!AQ203</f>
        <v>10.938523454582821</v>
      </c>
      <c r="AR203" s="91">
        <f>'Models Data'!AR203-'Models Data Old'!AR203</f>
        <v>13.611922082653905</v>
      </c>
      <c r="AS203" s="91">
        <f>'Models Data'!AS203-'Models Data Old'!AS203</f>
        <v>16.27992414525022</v>
      </c>
      <c r="AT203" s="91">
        <f>'Models Data'!AT203-'Models Data Old'!AT203</f>
        <v>18.330241287661465</v>
      </c>
      <c r="AU203" s="91">
        <f>'Models Data'!AU203-'Models Data Old'!AU203</f>
        <v>20.035742708737814</v>
      </c>
      <c r="AV203" s="91">
        <f>'Models Data'!AV203-'Models Data Old'!AV203</f>
        <v>24.426038498570648</v>
      </c>
      <c r="AW203" s="91">
        <f>'Models Data'!AW203-'Models Data Old'!AW203</f>
        <v>29.351247775310213</v>
      </c>
      <c r="AX203" s="91">
        <f>'Models Data'!AX203-'Models Data Old'!AX203</f>
        <v>30.386795065553684</v>
      </c>
      <c r="AY203" s="91">
        <f>'Models Data'!AY203-'Models Data Old'!AY203</f>
        <v>30.786292996876853</v>
      </c>
      <c r="AZ203" s="91">
        <f>'Models Data'!AZ203-'Models Data Old'!AZ203</f>
        <v>33.047342052902081</v>
      </c>
      <c r="BA203" s="91">
        <f>'Models Data'!BA203-'Models Data Old'!BA203</f>
        <v>35.476218082773983</v>
      </c>
      <c r="BB203" s="91">
        <f>'Models Data'!BB203-'Models Data Old'!BB203</f>
        <v>37.248256018882842</v>
      </c>
      <c r="BC203" s="91">
        <f>'Models Data'!BC203-'Models Data Old'!BC203</f>
        <v>39.244592874074812</v>
      </c>
      <c r="BD203" s="91">
        <f>'Models Data'!BD203-'Models Data Old'!BD203</f>
        <v>40.121620537624494</v>
      </c>
      <c r="BE203" s="91">
        <f>'Models Data'!BE203-'Models Data Old'!BE203</f>
        <v>40.023924888859028</v>
      </c>
      <c r="BF203" s="91">
        <f>'Models Data'!BF203-'Models Data Old'!BF203</f>
        <v>40.973379216078285</v>
      </c>
      <c r="BG203" s="91">
        <f>'Models Data'!BG203-'Models Data Old'!BG203</f>
        <v>42.994710503320363</v>
      </c>
      <c r="BH203" s="91">
        <f>'Models Data'!BH203-'Models Data Old'!BH203</f>
        <v>43.675179497316549</v>
      </c>
      <c r="BI203" s="91">
        <f>'Models Data'!BI203-'Models Data Old'!BI203</f>
        <v>43.214427929770153</v>
      </c>
      <c r="BJ203" s="91">
        <f>'Models Data'!BJ203-'Models Data Old'!BJ203</f>
        <v>43.255603901666973</v>
      </c>
      <c r="BK203" s="91">
        <f>'Models Data'!BK203-'Models Data Old'!BK203</f>
        <v>43.696463461900294</v>
      </c>
    </row>
    <row r="204" spans="1:63" ht="12.75" customHeight="1" x14ac:dyDescent="0.2">
      <c r="B204" s="98" t="s">
        <v>60</v>
      </c>
      <c r="C204" s="91">
        <f>'Models Data'!C204-'Models Data Old'!C204</f>
        <v>0</v>
      </c>
      <c r="D204" s="91">
        <f>'Models Data'!D204-'Models Data Old'!D204</f>
        <v>0</v>
      </c>
      <c r="E204" s="91">
        <f>'Models Data'!E204-'Models Data Old'!E204</f>
        <v>0</v>
      </c>
      <c r="F204" s="91">
        <f>'Models Data'!F204-'Models Data Old'!F204</f>
        <v>0</v>
      </c>
      <c r="G204" s="91">
        <f>'Models Data'!G204-'Models Data Old'!G204</f>
        <v>0</v>
      </c>
      <c r="H204" s="91">
        <f>'Models Data'!H204-'Models Data Old'!H204</f>
        <v>0</v>
      </c>
      <c r="I204" s="91">
        <f>'Models Data'!I204-'Models Data Old'!I204</f>
        <v>0</v>
      </c>
      <c r="J204" s="91">
        <f>'Models Data'!J204-'Models Data Old'!J204</f>
        <v>0</v>
      </c>
      <c r="K204" s="91">
        <f>'Models Data'!K204-'Models Data Old'!K204</f>
        <v>0</v>
      </c>
      <c r="L204" s="91">
        <f>'Models Data'!L204-'Models Data Old'!L204</f>
        <v>0</v>
      </c>
      <c r="M204" s="91">
        <f>'Models Data'!M204-'Models Data Old'!M204</f>
        <v>0</v>
      </c>
      <c r="N204" s="91">
        <f>'Models Data'!N204-'Models Data Old'!N204</f>
        <v>0</v>
      </c>
      <c r="O204" s="91">
        <f>'Models Data'!O204-'Models Data Old'!O204</f>
        <v>0</v>
      </c>
      <c r="P204" s="91">
        <f>'Models Data'!P204-'Models Data Old'!P204</f>
        <v>0</v>
      </c>
      <c r="Q204" s="91">
        <f>'Models Data'!Q204-'Models Data Old'!Q204</f>
        <v>0</v>
      </c>
      <c r="R204" s="91">
        <f>'Models Data'!R204-'Models Data Old'!R204</f>
        <v>0</v>
      </c>
      <c r="S204" s="91">
        <f>'Models Data'!S204-'Models Data Old'!S204</f>
        <v>0</v>
      </c>
      <c r="T204" s="91">
        <f>'Models Data'!T204-'Models Data Old'!T204</f>
        <v>0</v>
      </c>
      <c r="U204" s="91">
        <f>'Models Data'!U204-'Models Data Old'!U204</f>
        <v>0</v>
      </c>
      <c r="V204" s="91">
        <f>'Models Data'!V204-'Models Data Old'!V204</f>
        <v>0</v>
      </c>
      <c r="W204" s="91">
        <f>'Models Data'!W204-'Models Data Old'!W204</f>
        <v>0</v>
      </c>
      <c r="X204" s="91">
        <f>'Models Data'!X204-'Models Data Old'!X204</f>
        <v>0</v>
      </c>
      <c r="Y204" s="91">
        <f>'Models Data'!Y204-'Models Data Old'!Y204</f>
        <v>0</v>
      </c>
      <c r="Z204" s="91">
        <f>'Models Data'!Z204-'Models Data Old'!Z204</f>
        <v>0</v>
      </c>
      <c r="AA204" s="91">
        <f>'Models Data'!AA204-'Models Data Old'!AA204</f>
        <v>0</v>
      </c>
      <c r="AB204" s="91">
        <f>'Models Data'!AB204-'Models Data Old'!AB204</f>
        <v>0</v>
      </c>
      <c r="AC204" s="91">
        <f>'Models Data'!AC204-'Models Data Old'!AC204</f>
        <v>0</v>
      </c>
      <c r="AD204" s="91">
        <f>'Models Data'!AD204-'Models Data Old'!AD204</f>
        <v>0</v>
      </c>
      <c r="AE204" s="91">
        <f>'Models Data'!AE204-'Models Data Old'!AE204</f>
        <v>0</v>
      </c>
      <c r="AF204" s="91">
        <f>'Models Data'!AF204-'Models Data Old'!AF204</f>
        <v>0</v>
      </c>
      <c r="AG204" s="91">
        <f>'Models Data'!AG204-'Models Data Old'!AG204</f>
        <v>0</v>
      </c>
      <c r="AH204" s="91">
        <f>'Models Data'!AH204-'Models Data Old'!AH204</f>
        <v>0</v>
      </c>
      <c r="AI204" s="91">
        <f>'Models Data'!AI204-'Models Data Old'!AI204</f>
        <v>0</v>
      </c>
      <c r="AJ204" s="91">
        <f>'Models Data'!AJ204-'Models Data Old'!AJ204</f>
        <v>0</v>
      </c>
      <c r="AK204" s="91">
        <f>'Models Data'!AK204-'Models Data Old'!AK204</f>
        <v>0</v>
      </c>
      <c r="AL204" s="91">
        <f>'Models Data'!AL204-'Models Data Old'!AL204</f>
        <v>0</v>
      </c>
      <c r="AM204" s="91">
        <f>'Models Data'!AM204-'Models Data Old'!AM204</f>
        <v>0</v>
      </c>
      <c r="AN204" s="91">
        <f>'Models Data'!AN204-'Models Data Old'!AN204</f>
        <v>0</v>
      </c>
      <c r="AO204" s="91">
        <f>'Models Data'!AO204-'Models Data Old'!AO204</f>
        <v>71.387513916852186</v>
      </c>
      <c r="AP204" s="91">
        <f>'Models Data'!AP204-'Models Data Old'!AP204</f>
        <v>137.2855646068565</v>
      </c>
      <c r="AQ204" s="91">
        <f>'Models Data'!AQ204-'Models Data Old'!AQ204</f>
        <v>112.92160508858797</v>
      </c>
      <c r="AR204" s="91">
        <f>'Models Data'!AR204-'Models Data Old'!AR204</f>
        <v>93.707381780383002</v>
      </c>
      <c r="AS204" s="91">
        <f>'Models Data'!AS204-'Models Data Old'!AS204</f>
        <v>74.461572705935396</v>
      </c>
      <c r="AT204" s="91">
        <f>'Models Data'!AT204-'Models Data Old'!AT204</f>
        <v>63.586580960065476</v>
      </c>
      <c r="AU204" s="91">
        <f>'Models Data'!AU204-'Models Data Old'!AU204</f>
        <v>50.69175134406396</v>
      </c>
      <c r="AV204" s="91">
        <f>'Models Data'!AV204-'Models Data Old'!AV204</f>
        <v>42.632563722298073</v>
      </c>
      <c r="AW204" s="91">
        <f>'Models Data'!AW204-'Models Data Old'!AW204</f>
        <v>40.424080925506132</v>
      </c>
      <c r="AX204" s="91">
        <f>'Models Data'!AX204-'Models Data Old'!AX204</f>
        <v>40.341895732104604</v>
      </c>
      <c r="AY204" s="91">
        <f>'Models Data'!AY204-'Models Data Old'!AY204</f>
        <v>42.102010118385806</v>
      </c>
      <c r="AZ204" s="91">
        <f>'Models Data'!AZ204-'Models Data Old'!AZ204</f>
        <v>49.808190024214127</v>
      </c>
      <c r="BA204" s="91">
        <f>'Models Data'!BA204-'Models Data Old'!BA204</f>
        <v>60.863319977175706</v>
      </c>
      <c r="BB204" s="91">
        <f>'Models Data'!BB204-'Models Data Old'!BB204</f>
        <v>72.539230395621416</v>
      </c>
      <c r="BC204" s="91">
        <f>'Models Data'!BC204-'Models Data Old'!BC204</f>
        <v>86.982058301651705</v>
      </c>
      <c r="BD204" s="91">
        <f>'Models Data'!BD204-'Models Data Old'!BD204</f>
        <v>100.1227853946948</v>
      </c>
      <c r="BE204" s="91">
        <f>'Models Data'!BE204-'Models Data Old'!BE204</f>
        <v>112.23680469818282</v>
      </c>
      <c r="BF204" s="91">
        <f>'Models Data'!BF204-'Models Data Old'!BF204</f>
        <v>127.36656411105287</v>
      </c>
      <c r="BG204" s="91">
        <f>'Models Data'!BG204-'Models Data Old'!BG204</f>
        <v>145.662594336045</v>
      </c>
      <c r="BH204" s="91">
        <f>'Models Data'!BH204-'Models Data Old'!BH204</f>
        <v>162.35018974214108</v>
      </c>
      <c r="BI204" s="91">
        <f>'Models Data'!BI204-'Models Data Old'!BI204</f>
        <v>179.64303124533399</v>
      </c>
      <c r="BJ204" s="91">
        <f>'Models Data'!BJ204-'Models Data Old'!BJ204</f>
        <v>196.43024065111604</v>
      </c>
      <c r="BK204" s="91">
        <f>'Models Data'!BK204-'Models Data Old'!BK204</f>
        <v>213.19820246035306</v>
      </c>
    </row>
    <row r="205" spans="1:63" ht="12.75" customHeight="1" x14ac:dyDescent="0.2">
      <c r="A205" s="96"/>
    </row>
    <row r="206" spans="1:63" ht="12.75" customHeight="1" x14ac:dyDescent="0.2">
      <c r="A206" s="96"/>
    </row>
    <row r="207" spans="1:63" ht="12.75" customHeight="1" x14ac:dyDescent="0.2">
      <c r="A207" s="96"/>
    </row>
    <row r="208" spans="1:63" ht="12.75" customHeight="1" x14ac:dyDescent="0.2">
      <c r="A208" s="96"/>
      <c r="AS208" s="261"/>
    </row>
    <row r="209" spans="1:63" ht="12.75" customHeight="1" x14ac:dyDescent="0.2">
      <c r="A209" s="96"/>
    </row>
    <row r="210" spans="1:63" ht="12.75" customHeight="1" x14ac:dyDescent="0.2">
      <c r="A210" s="96"/>
    </row>
    <row r="211" spans="1:63" ht="12.75" customHeight="1" x14ac:dyDescent="0.2">
      <c r="A211" s="96"/>
    </row>
    <row r="212" spans="1:63" ht="12.75" customHeight="1" x14ac:dyDescent="0.2">
      <c r="A212" s="96"/>
    </row>
    <row r="213" spans="1:63" ht="12.75" customHeight="1" x14ac:dyDescent="0.2">
      <c r="A213" s="96"/>
    </row>
    <row r="215" spans="1:63" ht="12.75" customHeight="1" x14ac:dyDescent="0.2">
      <c r="A215" s="106" t="s">
        <v>4</v>
      </c>
    </row>
    <row r="216" spans="1:63" ht="12.75" customHeight="1" x14ac:dyDescent="0.2">
      <c r="B216" s="98" t="s">
        <v>56</v>
      </c>
      <c r="G216" s="91">
        <f>'Models Data'!G216-'Models Data Old'!G216</f>
        <v>0</v>
      </c>
      <c r="H216" s="91">
        <f>'Models Data'!H216-'Models Data Old'!H216</f>
        <v>0</v>
      </c>
      <c r="I216" s="91">
        <f>'Models Data'!I216-'Models Data Old'!I216</f>
        <v>0</v>
      </c>
      <c r="J216" s="91">
        <f>'Models Data'!J216-'Models Data Old'!J216</f>
        <v>0</v>
      </c>
      <c r="K216" s="91">
        <f>'Models Data'!K216-'Models Data Old'!K216</f>
        <v>0</v>
      </c>
      <c r="L216" s="91">
        <f>'Models Data'!L216-'Models Data Old'!L216</f>
        <v>0</v>
      </c>
      <c r="M216" s="91">
        <f>'Models Data'!M216-'Models Data Old'!M216</f>
        <v>0</v>
      </c>
      <c r="N216" s="91">
        <f>'Models Data'!N216-'Models Data Old'!N216</f>
        <v>0</v>
      </c>
      <c r="O216" s="91">
        <f>'Models Data'!O216-'Models Data Old'!O216</f>
        <v>0</v>
      </c>
      <c r="P216" s="91">
        <f>'Models Data'!P216-'Models Data Old'!P216</f>
        <v>0</v>
      </c>
      <c r="Q216" s="91">
        <f>'Models Data'!Q216-'Models Data Old'!Q216</f>
        <v>0</v>
      </c>
      <c r="R216" s="91">
        <f>'Models Data'!R216-'Models Data Old'!R216</f>
        <v>0</v>
      </c>
      <c r="S216" s="91">
        <f>'Models Data'!S216-'Models Data Old'!S216</f>
        <v>0</v>
      </c>
      <c r="T216" s="91">
        <f>'Models Data'!T216-'Models Data Old'!T216</f>
        <v>0</v>
      </c>
      <c r="U216" s="91">
        <f>'Models Data'!U216-'Models Data Old'!U216</f>
        <v>0</v>
      </c>
      <c r="V216" s="91">
        <f>'Models Data'!V216-'Models Data Old'!V216</f>
        <v>0</v>
      </c>
      <c r="W216" s="91">
        <f>'Models Data'!W216-'Models Data Old'!W216</f>
        <v>0</v>
      </c>
      <c r="X216" s="91">
        <f>'Models Data'!X216-'Models Data Old'!X216</f>
        <v>0</v>
      </c>
      <c r="Y216" s="91">
        <f>'Models Data'!Y216-'Models Data Old'!Y216</f>
        <v>0</v>
      </c>
      <c r="Z216" s="91">
        <f>'Models Data'!Z216-'Models Data Old'!Z216</f>
        <v>0</v>
      </c>
      <c r="AA216" s="91">
        <f>'Models Data'!AA216-'Models Data Old'!AA216</f>
        <v>0</v>
      </c>
      <c r="AB216" s="91">
        <f>'Models Data'!AB216-'Models Data Old'!AB216</f>
        <v>0</v>
      </c>
      <c r="AC216" s="91">
        <f>'Models Data'!AC216-'Models Data Old'!AC216</f>
        <v>0</v>
      </c>
      <c r="AD216" s="91">
        <f>'Models Data'!AD216-'Models Data Old'!AD216</f>
        <v>0</v>
      </c>
      <c r="AE216" s="91">
        <f>'Models Data'!AE216-'Models Data Old'!AE216</f>
        <v>0</v>
      </c>
      <c r="AF216" s="91">
        <f>'Models Data'!AF216-'Models Data Old'!AF216</f>
        <v>0</v>
      </c>
      <c r="AG216" s="91">
        <f>'Models Data'!AG216-'Models Data Old'!AG216</f>
        <v>0</v>
      </c>
      <c r="AH216" s="91">
        <f>'Models Data'!AH216-'Models Data Old'!AH216</f>
        <v>0</v>
      </c>
      <c r="AI216" s="91">
        <f>'Models Data'!AI216-'Models Data Old'!AI216</f>
        <v>0</v>
      </c>
      <c r="AJ216" s="91">
        <f>'Models Data'!AJ216-'Models Data Old'!AJ216</f>
        <v>0</v>
      </c>
      <c r="AK216" s="91">
        <f>'Models Data'!AK216-'Models Data Old'!AK216</f>
        <v>0</v>
      </c>
      <c r="AL216" s="91">
        <f>'Models Data'!AL216-'Models Data Old'!AL216</f>
        <v>0</v>
      </c>
      <c r="AM216" s="91">
        <f>'Models Data'!AM216-'Models Data Old'!AM216</f>
        <v>0</v>
      </c>
      <c r="AN216" s="91">
        <f>'Models Data'!AN216-'Models Data Old'!AN216</f>
        <v>0</v>
      </c>
      <c r="AO216" s="91">
        <f>'Models Data'!AO216-'Models Data Old'!AO216</f>
        <v>-4.2452339003678787</v>
      </c>
      <c r="AP216" s="91">
        <f>'Models Data'!AP216-'Models Data Old'!AP216</f>
        <v>-3.4182607790565029</v>
      </c>
      <c r="AQ216" s="91">
        <f>'Models Data'!AQ216-'Models Data Old'!AQ216</f>
        <v>-2.3877265252537256</v>
      </c>
      <c r="AR216" s="91">
        <f>'Models Data'!AR216-'Models Data Old'!AR216</f>
        <v>-1.7812098854081668</v>
      </c>
      <c r="AS216" s="91">
        <f>'Models Data'!AS216-'Models Data Old'!AS216</f>
        <v>-1.4748651042877512</v>
      </c>
      <c r="AT216" s="91">
        <f>'Models Data'!AT216-'Models Data Old'!AT216</f>
        <v>-0.97536491480770593</v>
      </c>
      <c r="AU216" s="91">
        <f>'Models Data'!AU216-'Models Data Old'!AU216</f>
        <v>-0.51584217141854793</v>
      </c>
      <c r="AV216" s="91">
        <f>'Models Data'!AV216-'Models Data Old'!AV216</f>
        <v>-1.4166294439476701E-2</v>
      </c>
      <c r="AW216" s="91">
        <f>'Models Data'!AW216-'Models Data Old'!AW216</f>
        <v>0.34687466279982004</v>
      </c>
      <c r="AX216" s="91">
        <f>'Models Data'!AX216-'Models Data Old'!AX216</f>
        <v>0.6037074396211537</v>
      </c>
      <c r="AY216" s="91">
        <f>'Models Data'!AY216-'Models Data Old'!AY216</f>
        <v>0.46421245872596728</v>
      </c>
      <c r="AZ216" s="91">
        <f>'Models Data'!AZ216-'Models Data Old'!AZ216</f>
        <v>1.111534609736978</v>
      </c>
      <c r="BA216" s="91">
        <f>'Models Data'!BA216-'Models Data Old'!BA216</f>
        <v>1.5242595594327213</v>
      </c>
      <c r="BB216" s="91">
        <f>'Models Data'!BB216-'Models Data Old'!BB216</f>
        <v>1.5431318907909883</v>
      </c>
      <c r="BC216" s="91">
        <f>'Models Data'!BC216-'Models Data Old'!BC216</f>
        <v>1.9043535445887301</v>
      </c>
      <c r="BD216" s="91">
        <f>'Models Data'!BD216-'Models Data Old'!BD216</f>
        <v>2.7246627090704187</v>
      </c>
      <c r="BE216" s="91">
        <f>'Models Data'!BE216-'Models Data Old'!BE216</f>
        <v>2.7218402968719637</v>
      </c>
      <c r="BF216" s="91">
        <f>'Models Data'!BF216-'Models Data Old'!BF216</f>
        <v>2.9254988636823178</v>
      </c>
      <c r="BG216" s="91">
        <f>'Models Data'!BG216-'Models Data Old'!BG216</f>
        <v>2.9074715093310388</v>
      </c>
      <c r="BH216" s="91">
        <f>'Models Data'!BH216-'Models Data Old'!BH216</f>
        <v>2.7723380467316048</v>
      </c>
      <c r="BI216" s="91">
        <f>'Models Data'!BI216-'Models Data Old'!BI216</f>
        <v>2.5805764030574956</v>
      </c>
      <c r="BJ216" s="91">
        <f>'Models Data'!BJ216-'Models Data Old'!BJ216</f>
        <v>2.8932780371860112</v>
      </c>
      <c r="BK216" s="91">
        <f>'Models Data'!BK216-'Models Data Old'!BK216</f>
        <v>3.386546224921819</v>
      </c>
    </row>
    <row r="217" spans="1:63" ht="12.75" customHeight="1" x14ac:dyDescent="0.2">
      <c r="B217" s="98" t="s">
        <v>49</v>
      </c>
      <c r="G217" s="91">
        <f>'Models Data'!G217-'Models Data Old'!G217</f>
        <v>0</v>
      </c>
      <c r="H217" s="91">
        <f>'Models Data'!H217-'Models Data Old'!H217</f>
        <v>0</v>
      </c>
      <c r="I217" s="91">
        <f>'Models Data'!I217-'Models Data Old'!I217</f>
        <v>0</v>
      </c>
      <c r="J217" s="91">
        <f>'Models Data'!J217-'Models Data Old'!J217</f>
        <v>0</v>
      </c>
      <c r="K217" s="91">
        <f>'Models Data'!K217-'Models Data Old'!K217</f>
        <v>0</v>
      </c>
      <c r="L217" s="91">
        <f>'Models Data'!L217-'Models Data Old'!L217</f>
        <v>0</v>
      </c>
      <c r="M217" s="91">
        <f>'Models Data'!M217-'Models Data Old'!M217</f>
        <v>0</v>
      </c>
      <c r="N217" s="91">
        <f>'Models Data'!N217-'Models Data Old'!N217</f>
        <v>0</v>
      </c>
      <c r="O217" s="91">
        <f>'Models Data'!O217-'Models Data Old'!O217</f>
        <v>0</v>
      </c>
      <c r="P217" s="91">
        <f>'Models Data'!P217-'Models Data Old'!P217</f>
        <v>0</v>
      </c>
      <c r="Q217" s="91">
        <f>'Models Data'!Q217-'Models Data Old'!Q217</f>
        <v>0</v>
      </c>
      <c r="R217" s="91">
        <f>'Models Data'!R217-'Models Data Old'!R217</f>
        <v>0</v>
      </c>
      <c r="S217" s="91">
        <f>'Models Data'!S217-'Models Data Old'!S217</f>
        <v>0</v>
      </c>
      <c r="T217" s="91">
        <f>'Models Data'!T217-'Models Data Old'!T217</f>
        <v>0</v>
      </c>
      <c r="U217" s="91">
        <f>'Models Data'!U217-'Models Data Old'!U217</f>
        <v>0</v>
      </c>
      <c r="V217" s="91">
        <f>'Models Data'!V217-'Models Data Old'!V217</f>
        <v>0</v>
      </c>
      <c r="W217" s="91">
        <f>'Models Data'!W217-'Models Data Old'!W217</f>
        <v>0</v>
      </c>
      <c r="X217" s="91">
        <f>'Models Data'!X217-'Models Data Old'!X217</f>
        <v>0</v>
      </c>
      <c r="Y217" s="91">
        <f>'Models Data'!Y217-'Models Data Old'!Y217</f>
        <v>0</v>
      </c>
      <c r="Z217" s="91">
        <f>'Models Data'!Z217-'Models Data Old'!Z217</f>
        <v>0</v>
      </c>
      <c r="AA217" s="91">
        <f>'Models Data'!AA217-'Models Data Old'!AA217</f>
        <v>0</v>
      </c>
      <c r="AB217" s="91">
        <f>'Models Data'!AB217-'Models Data Old'!AB217</f>
        <v>0</v>
      </c>
      <c r="AC217" s="91">
        <f>'Models Data'!AC217-'Models Data Old'!AC217</f>
        <v>0</v>
      </c>
      <c r="AD217" s="91">
        <f>'Models Data'!AD217-'Models Data Old'!AD217</f>
        <v>0</v>
      </c>
      <c r="AE217" s="91">
        <f>'Models Data'!AE217-'Models Data Old'!AE217</f>
        <v>0</v>
      </c>
      <c r="AF217" s="91">
        <f>'Models Data'!AF217-'Models Data Old'!AF217</f>
        <v>0</v>
      </c>
      <c r="AG217" s="91">
        <f>'Models Data'!AG217-'Models Data Old'!AG217</f>
        <v>0</v>
      </c>
      <c r="AH217" s="91">
        <f>'Models Data'!AH217-'Models Data Old'!AH217</f>
        <v>0</v>
      </c>
      <c r="AI217" s="91">
        <f>'Models Data'!AI217-'Models Data Old'!AI217</f>
        <v>0</v>
      </c>
      <c r="AJ217" s="91">
        <f>'Models Data'!AJ217-'Models Data Old'!AJ217</f>
        <v>0</v>
      </c>
      <c r="AK217" s="91">
        <f>'Models Data'!AK217-'Models Data Old'!AK217</f>
        <v>0</v>
      </c>
      <c r="AL217" s="91">
        <f>'Models Data'!AL217-'Models Data Old'!AL217</f>
        <v>0</v>
      </c>
      <c r="AM217" s="91">
        <f>'Models Data'!AM217-'Models Data Old'!AM217</f>
        <v>0</v>
      </c>
      <c r="AN217" s="91">
        <f>'Models Data'!AN217-'Models Data Old'!AN217</f>
        <v>0</v>
      </c>
      <c r="AO217" s="91">
        <f>'Models Data'!AO217-'Models Data Old'!AO217</f>
        <v>-2.9351099609198457</v>
      </c>
      <c r="AP217" s="91">
        <f>'Models Data'!AP217-'Models Data Old'!AP217</f>
        <v>-2.6137593925254947</v>
      </c>
      <c r="AQ217" s="91">
        <f>'Models Data'!AQ217-'Models Data Old'!AQ217</f>
        <v>-2.3682133137346781</v>
      </c>
      <c r="AR217" s="91">
        <f>'Models Data'!AR217-'Models Data Old'!AR217</f>
        <v>-2.0507421891763098</v>
      </c>
      <c r="AS217" s="91">
        <f>'Models Data'!AS217-'Models Data Old'!AS217</f>
        <v>-1.8350622556551759</v>
      </c>
      <c r="AT217" s="91">
        <f>'Models Data'!AT217-'Models Data Old'!AT217</f>
        <v>-1.7142766123776667</v>
      </c>
      <c r="AU217" s="91">
        <f>'Models Data'!AU217-'Models Data Old'!AU217</f>
        <v>-1.6754326867096392</v>
      </c>
      <c r="AV217" s="91">
        <f>'Models Data'!AV217-'Models Data Old'!AV217</f>
        <v>-1.6668243290444096</v>
      </c>
      <c r="AW217" s="91">
        <f>'Models Data'!AW217-'Models Data Old'!AW217</f>
        <v>-1.6996991348985109</v>
      </c>
      <c r="AX217" s="91">
        <f>'Models Data'!AX217-'Models Data Old'!AX217</f>
        <v>-1.4838484181418679</v>
      </c>
      <c r="AY217" s="91">
        <f>'Models Data'!AY217-'Models Data Old'!AY217</f>
        <v>-1.1918446896633466</v>
      </c>
      <c r="AZ217" s="91">
        <f>'Models Data'!AZ217-'Models Data Old'!AZ217</f>
        <v>-0.50828981305856047</v>
      </c>
      <c r="BA217" s="91">
        <f>'Models Data'!BA217-'Models Data Old'!BA217</f>
        <v>-0.10631415662093602</v>
      </c>
      <c r="BB217" s="91">
        <f>'Models Data'!BB217-'Models Data Old'!BB217</f>
        <v>0.37707388919865359</v>
      </c>
      <c r="BC217" s="91">
        <f>'Models Data'!BC217-'Models Data Old'!BC217</f>
        <v>0.11251012767625923</v>
      </c>
      <c r="BD217" s="91">
        <f>'Models Data'!BD217-'Models Data Old'!BD217</f>
        <v>6.0209876522653971E-2</v>
      </c>
      <c r="BE217" s="91">
        <f>'Models Data'!BE217-'Models Data Old'!BE217</f>
        <v>0.15683878937788442</v>
      </c>
      <c r="BF217" s="91">
        <f>'Models Data'!BF217-'Models Data Old'!BF217</f>
        <v>-7.6759751775504981E-2</v>
      </c>
      <c r="BG217" s="91">
        <f>'Models Data'!BG217-'Models Data Old'!BG217</f>
        <v>0.13324250521781345</v>
      </c>
      <c r="BH217" s="91">
        <f>'Models Data'!BH217-'Models Data Old'!BH217</f>
        <v>0.28549265418076075</v>
      </c>
      <c r="BI217" s="91">
        <f>'Models Data'!BI217-'Models Data Old'!BI217</f>
        <v>6.6153545606111308E-2</v>
      </c>
      <c r="BJ217" s="91">
        <f>'Models Data'!BJ217-'Models Data Old'!BJ217</f>
        <v>0.16428994470591718</v>
      </c>
      <c r="BK217" s="91">
        <f>'Models Data'!BK217-'Models Data Old'!BK217</f>
        <v>0.61634025599439912</v>
      </c>
    </row>
    <row r="218" spans="1:63" ht="12.75" customHeight="1" x14ac:dyDescent="0.2">
      <c r="B218" s="98" t="s">
        <v>50</v>
      </c>
      <c r="G218" s="91">
        <f>'Models Data'!G218-'Models Data Old'!G218</f>
        <v>0</v>
      </c>
      <c r="H218" s="91">
        <f>'Models Data'!H218-'Models Data Old'!H218</f>
        <v>0</v>
      </c>
      <c r="I218" s="91">
        <f>'Models Data'!I218-'Models Data Old'!I218</f>
        <v>0</v>
      </c>
      <c r="J218" s="91">
        <f>'Models Data'!J218-'Models Data Old'!J218</f>
        <v>0</v>
      </c>
      <c r="K218" s="91">
        <f>'Models Data'!K218-'Models Data Old'!K218</f>
        <v>0</v>
      </c>
      <c r="L218" s="91">
        <f>'Models Data'!L218-'Models Data Old'!L218</f>
        <v>0</v>
      </c>
      <c r="M218" s="91">
        <f>'Models Data'!M218-'Models Data Old'!M218</f>
        <v>0</v>
      </c>
      <c r="N218" s="91">
        <f>'Models Data'!N218-'Models Data Old'!N218</f>
        <v>0</v>
      </c>
      <c r="O218" s="91">
        <f>'Models Data'!O218-'Models Data Old'!O218</f>
        <v>0</v>
      </c>
      <c r="P218" s="91">
        <f>'Models Data'!P218-'Models Data Old'!P218</f>
        <v>0</v>
      </c>
      <c r="Q218" s="91">
        <f>'Models Data'!Q218-'Models Data Old'!Q218</f>
        <v>0</v>
      </c>
      <c r="R218" s="91">
        <f>'Models Data'!R218-'Models Data Old'!R218</f>
        <v>0</v>
      </c>
      <c r="S218" s="91">
        <f>'Models Data'!S218-'Models Data Old'!S218</f>
        <v>0</v>
      </c>
      <c r="T218" s="91">
        <f>'Models Data'!T218-'Models Data Old'!T218</f>
        <v>0</v>
      </c>
      <c r="U218" s="91">
        <f>'Models Data'!U218-'Models Data Old'!U218</f>
        <v>0</v>
      </c>
      <c r="V218" s="91">
        <f>'Models Data'!V218-'Models Data Old'!V218</f>
        <v>0</v>
      </c>
      <c r="W218" s="91">
        <f>'Models Data'!W218-'Models Data Old'!W218</f>
        <v>0</v>
      </c>
      <c r="X218" s="91">
        <f>'Models Data'!X218-'Models Data Old'!X218</f>
        <v>0</v>
      </c>
      <c r="Y218" s="91">
        <f>'Models Data'!Y218-'Models Data Old'!Y218</f>
        <v>0</v>
      </c>
      <c r="Z218" s="91">
        <f>'Models Data'!Z218-'Models Data Old'!Z218</f>
        <v>0</v>
      </c>
      <c r="AA218" s="91">
        <f>'Models Data'!AA218-'Models Data Old'!AA218</f>
        <v>0</v>
      </c>
      <c r="AB218" s="91">
        <f>'Models Data'!AB218-'Models Data Old'!AB218</f>
        <v>0</v>
      </c>
      <c r="AC218" s="91">
        <f>'Models Data'!AC218-'Models Data Old'!AC218</f>
        <v>0</v>
      </c>
      <c r="AD218" s="91">
        <f>'Models Data'!AD218-'Models Data Old'!AD218</f>
        <v>0</v>
      </c>
      <c r="AE218" s="91">
        <f>'Models Data'!AE218-'Models Data Old'!AE218</f>
        <v>0</v>
      </c>
      <c r="AF218" s="91">
        <f>'Models Data'!AF218-'Models Data Old'!AF218</f>
        <v>0</v>
      </c>
      <c r="AG218" s="91">
        <f>'Models Data'!AG218-'Models Data Old'!AG218</f>
        <v>0</v>
      </c>
      <c r="AH218" s="91">
        <f>'Models Data'!AH218-'Models Data Old'!AH218</f>
        <v>0</v>
      </c>
      <c r="AI218" s="91">
        <f>'Models Data'!AI218-'Models Data Old'!AI218</f>
        <v>0</v>
      </c>
      <c r="AJ218" s="91">
        <f>'Models Data'!AJ218-'Models Data Old'!AJ218</f>
        <v>0</v>
      </c>
      <c r="AK218" s="91">
        <f>'Models Data'!AK218-'Models Data Old'!AK218</f>
        <v>0</v>
      </c>
      <c r="AL218" s="91">
        <f>'Models Data'!AL218-'Models Data Old'!AL218</f>
        <v>0</v>
      </c>
      <c r="AM218" s="91">
        <f>'Models Data'!AM218-'Models Data Old'!AM218</f>
        <v>0</v>
      </c>
      <c r="AN218" s="91">
        <f>'Models Data'!AN218-'Models Data Old'!AN218</f>
        <v>0</v>
      </c>
      <c r="AO218" s="91">
        <f>'Models Data'!AO218-'Models Data Old'!AO218</f>
        <v>-1.4617151826140642</v>
      </c>
      <c r="AP218" s="91">
        <f>'Models Data'!AP218-'Models Data Old'!AP218</f>
        <v>-0.54227255111945993</v>
      </c>
      <c r="AQ218" s="91">
        <f>'Models Data'!AQ218-'Models Data Old'!AQ218</f>
        <v>-5.1232690136089332E-3</v>
      </c>
      <c r="AR218" s="91">
        <f>'Models Data'!AR218-'Models Data Old'!AR218</f>
        <v>0.46190557015832923</v>
      </c>
      <c r="AS218" s="91">
        <f>'Models Data'!AS218-'Models Data Old'!AS218</f>
        <v>0.83828931645448534</v>
      </c>
      <c r="AT218" s="91">
        <f>'Models Data'!AT218-'Models Data Old'!AT218</f>
        <v>1.4252793192697126</v>
      </c>
      <c r="AU218" s="91">
        <f>'Models Data'!AU218-'Models Data Old'!AU218</f>
        <v>2.0360264208720338</v>
      </c>
      <c r="AV218" s="91">
        <f>'Models Data'!AV218-'Models Data Old'!AV218</f>
        <v>2.6778208594803061</v>
      </c>
      <c r="AW218" s="91">
        <f>'Models Data'!AW218-'Models Data Old'!AW218</f>
        <v>3.0350869053093987</v>
      </c>
      <c r="AX218" s="91">
        <f>'Models Data'!AX218-'Models Data Old'!AX218</f>
        <v>3.5442532562240245</v>
      </c>
      <c r="AY218" s="91">
        <f>'Models Data'!AY218-'Models Data Old'!AY218</f>
        <v>4.0415203529140058</v>
      </c>
      <c r="AZ218" s="91">
        <f>'Models Data'!AZ218-'Models Data Old'!AZ218</f>
        <v>4.3651120341583365</v>
      </c>
      <c r="BA218" s="91">
        <f>'Models Data'!BA218-'Models Data Old'!BA218</f>
        <v>4.3881361447672731</v>
      </c>
      <c r="BB218" s="91">
        <f>'Models Data'!BB218-'Models Data Old'!BB218</f>
        <v>5.1128217740250932</v>
      </c>
      <c r="BC218" s="91">
        <f>'Models Data'!BC218-'Models Data Old'!BC218</f>
        <v>5.7289303104967146</v>
      </c>
      <c r="BD218" s="91">
        <f>'Models Data'!BD218-'Models Data Old'!BD218</f>
        <v>6.2605422466035279</v>
      </c>
      <c r="BE218" s="91">
        <f>'Models Data'!BE218-'Models Data Old'!BE218</f>
        <v>6.8152646716332086</v>
      </c>
      <c r="BF218" s="91">
        <f>'Models Data'!BF218-'Models Data Old'!BF218</f>
        <v>7.2078748828737105</v>
      </c>
      <c r="BG218" s="91">
        <f>'Models Data'!BG218-'Models Data Old'!BG218</f>
        <v>7.4620594072106528</v>
      </c>
      <c r="BH218" s="91">
        <f>'Models Data'!BH218-'Models Data Old'!BH218</f>
        <v>8.1706304671065553</v>
      </c>
      <c r="BI218" s="91">
        <f>'Models Data'!BI218-'Models Data Old'!BI218</f>
        <v>8.5134020148509855</v>
      </c>
      <c r="BJ218" s="91">
        <f>'Models Data'!BJ218-'Models Data Old'!BJ218</f>
        <v>8.45336292114877</v>
      </c>
      <c r="BK218" s="91">
        <f>'Models Data'!BK218-'Models Data Old'!BK218</f>
        <v>8.6154574375632009</v>
      </c>
    </row>
    <row r="219" spans="1:63" ht="12.75" customHeight="1" x14ac:dyDescent="0.2">
      <c r="B219" s="98" t="s">
        <v>51</v>
      </c>
      <c r="G219" s="91">
        <f>'Models Data'!G219-'Models Data Old'!G219</f>
        <v>0</v>
      </c>
      <c r="H219" s="91">
        <f>'Models Data'!H219-'Models Data Old'!H219</f>
        <v>0</v>
      </c>
      <c r="I219" s="91">
        <f>'Models Data'!I219-'Models Data Old'!I219</f>
        <v>0</v>
      </c>
      <c r="J219" s="91">
        <f>'Models Data'!J219-'Models Data Old'!J219</f>
        <v>0</v>
      </c>
      <c r="K219" s="91">
        <f>'Models Data'!K219-'Models Data Old'!K219</f>
        <v>0</v>
      </c>
      <c r="L219" s="91">
        <f>'Models Data'!L219-'Models Data Old'!L219</f>
        <v>0</v>
      </c>
      <c r="M219" s="91">
        <f>'Models Data'!M219-'Models Data Old'!M219</f>
        <v>0</v>
      </c>
      <c r="N219" s="91">
        <f>'Models Data'!N219-'Models Data Old'!N219</f>
        <v>0</v>
      </c>
      <c r="O219" s="91">
        <f>'Models Data'!O219-'Models Data Old'!O219</f>
        <v>0</v>
      </c>
      <c r="P219" s="91">
        <f>'Models Data'!P219-'Models Data Old'!P219</f>
        <v>0</v>
      </c>
      <c r="Q219" s="91">
        <f>'Models Data'!Q219-'Models Data Old'!Q219</f>
        <v>0</v>
      </c>
      <c r="R219" s="91">
        <f>'Models Data'!R219-'Models Data Old'!R219</f>
        <v>0</v>
      </c>
      <c r="S219" s="91">
        <f>'Models Data'!S219-'Models Data Old'!S219</f>
        <v>0</v>
      </c>
      <c r="T219" s="91">
        <f>'Models Data'!T219-'Models Data Old'!T219</f>
        <v>0</v>
      </c>
      <c r="U219" s="91">
        <f>'Models Data'!U219-'Models Data Old'!U219</f>
        <v>0</v>
      </c>
      <c r="V219" s="91">
        <f>'Models Data'!V219-'Models Data Old'!V219</f>
        <v>0</v>
      </c>
      <c r="W219" s="91">
        <f>'Models Data'!W219-'Models Data Old'!W219</f>
        <v>0</v>
      </c>
      <c r="X219" s="91">
        <f>'Models Data'!X219-'Models Data Old'!X219</f>
        <v>0</v>
      </c>
      <c r="Y219" s="91">
        <f>'Models Data'!Y219-'Models Data Old'!Y219</f>
        <v>0</v>
      </c>
      <c r="Z219" s="91">
        <f>'Models Data'!Z219-'Models Data Old'!Z219</f>
        <v>0</v>
      </c>
      <c r="AA219" s="91">
        <f>'Models Data'!AA219-'Models Data Old'!AA219</f>
        <v>0</v>
      </c>
      <c r="AB219" s="91">
        <f>'Models Data'!AB219-'Models Data Old'!AB219</f>
        <v>0</v>
      </c>
      <c r="AC219" s="91">
        <f>'Models Data'!AC219-'Models Data Old'!AC219</f>
        <v>0</v>
      </c>
      <c r="AD219" s="91">
        <f>'Models Data'!AD219-'Models Data Old'!AD219</f>
        <v>0</v>
      </c>
      <c r="AE219" s="91">
        <f>'Models Data'!AE219-'Models Data Old'!AE219</f>
        <v>0</v>
      </c>
      <c r="AF219" s="91">
        <f>'Models Data'!AF219-'Models Data Old'!AF219</f>
        <v>0</v>
      </c>
      <c r="AG219" s="91">
        <f>'Models Data'!AG219-'Models Data Old'!AG219</f>
        <v>0</v>
      </c>
      <c r="AH219" s="91">
        <f>'Models Data'!AH219-'Models Data Old'!AH219</f>
        <v>0</v>
      </c>
      <c r="AI219" s="91">
        <f>'Models Data'!AI219-'Models Data Old'!AI219</f>
        <v>0</v>
      </c>
      <c r="AJ219" s="91">
        <f>'Models Data'!AJ219-'Models Data Old'!AJ219</f>
        <v>0</v>
      </c>
      <c r="AK219" s="91">
        <f>'Models Data'!AK219-'Models Data Old'!AK219</f>
        <v>0</v>
      </c>
      <c r="AL219" s="91">
        <f>'Models Data'!AL219-'Models Data Old'!AL219</f>
        <v>0</v>
      </c>
      <c r="AM219" s="91">
        <f>'Models Data'!AM219-'Models Data Old'!AM219</f>
        <v>0</v>
      </c>
      <c r="AN219" s="91">
        <f>'Models Data'!AN219-'Models Data Old'!AN219</f>
        <v>0</v>
      </c>
      <c r="AO219" s="91">
        <f>'Models Data'!AO219-'Models Data Old'!AO219</f>
        <v>1.0047462158000346</v>
      </c>
      <c r="AP219" s="91">
        <f>'Models Data'!AP219-'Models Data Old'!AP219</f>
        <v>1.4639867336318435</v>
      </c>
      <c r="AQ219" s="91">
        <f>'Models Data'!AQ219-'Models Data Old'!AQ219</f>
        <v>1.8823635448018958</v>
      </c>
      <c r="AR219" s="91">
        <f>'Models Data'!AR219-'Models Data Old'!AR219</f>
        <v>2.1039003893997048</v>
      </c>
      <c r="AS219" s="91">
        <f>'Models Data'!AS219-'Models Data Old'!AS219</f>
        <v>2.3214426734307967</v>
      </c>
      <c r="AT219" s="91">
        <f>'Models Data'!AT219-'Models Data Old'!AT219</f>
        <v>2.6293976996859971</v>
      </c>
      <c r="AU219" s="91">
        <f>'Models Data'!AU219-'Models Data Old'!AU219</f>
        <v>3.1028371426895882</v>
      </c>
      <c r="AV219" s="91">
        <f>'Models Data'!AV219-'Models Data Old'!AV219</f>
        <v>3.6850206348450598</v>
      </c>
      <c r="AW219" s="91">
        <f>'Models Data'!AW219-'Models Data Old'!AW219</f>
        <v>3.9256612402601405</v>
      </c>
      <c r="AX219" s="91">
        <f>'Models Data'!AX219-'Models Data Old'!AX219</f>
        <v>3.9280412684218202</v>
      </c>
      <c r="AY219" s="91">
        <f>'Models Data'!AY219-'Models Data Old'!AY219</f>
        <v>3.9002046741886653</v>
      </c>
      <c r="AZ219" s="91">
        <f>'Models Data'!AZ219-'Models Data Old'!AZ219</f>
        <v>3.8299597047243887</v>
      </c>
      <c r="BA219" s="91">
        <f>'Models Data'!BA219-'Models Data Old'!BA219</f>
        <v>3.7170515888832343</v>
      </c>
      <c r="BB219" s="91">
        <f>'Models Data'!BB219-'Models Data Old'!BB219</f>
        <v>3.5703645247014792</v>
      </c>
      <c r="BC219" s="91">
        <f>'Models Data'!BC219-'Models Data Old'!BC219</f>
        <v>3.5427330027646171</v>
      </c>
      <c r="BD219" s="91">
        <f>'Models Data'!BD219-'Models Data Old'!BD219</f>
        <v>3.6812033350396431</v>
      </c>
      <c r="BE219" s="91">
        <f>'Models Data'!BE219-'Models Data Old'!BE219</f>
        <v>3.6164007141319736</v>
      </c>
      <c r="BF219" s="91">
        <f>'Models Data'!BF219-'Models Data Old'!BF219</f>
        <v>3.6004589103972577</v>
      </c>
      <c r="BG219" s="91">
        <f>'Models Data'!BG219-'Models Data Old'!BG219</f>
        <v>3.2924087919157632</v>
      </c>
      <c r="BH219" s="91">
        <f>'Models Data'!BH219-'Models Data Old'!BH219</f>
        <v>3.0520256380767758</v>
      </c>
      <c r="BI219" s="91">
        <f>'Models Data'!BI219-'Models Data Old'!BI219</f>
        <v>2.8441325189055271</v>
      </c>
      <c r="BJ219" s="91">
        <f>'Models Data'!BJ219-'Models Data Old'!BJ219</f>
        <v>2.415044616624638</v>
      </c>
      <c r="BK219" s="91">
        <f>'Models Data'!BK219-'Models Data Old'!BK219</f>
        <v>2.2250427567669306</v>
      </c>
    </row>
    <row r="220" spans="1:63" ht="12.75" customHeight="1" x14ac:dyDescent="0.2">
      <c r="B220" s="98" t="s">
        <v>52</v>
      </c>
      <c r="G220" s="91">
        <f>'Models Data'!G220-'Models Data Old'!G220</f>
        <v>0</v>
      </c>
      <c r="H220" s="91">
        <f>'Models Data'!H220-'Models Data Old'!H220</f>
        <v>0</v>
      </c>
      <c r="I220" s="91">
        <f>'Models Data'!I220-'Models Data Old'!I220</f>
        <v>0</v>
      </c>
      <c r="J220" s="91">
        <f>'Models Data'!J220-'Models Data Old'!J220</f>
        <v>0</v>
      </c>
      <c r="K220" s="91">
        <f>'Models Data'!K220-'Models Data Old'!K220</f>
        <v>0</v>
      </c>
      <c r="L220" s="91">
        <f>'Models Data'!L220-'Models Data Old'!L220</f>
        <v>0</v>
      </c>
      <c r="M220" s="91">
        <f>'Models Data'!M220-'Models Data Old'!M220</f>
        <v>0</v>
      </c>
      <c r="N220" s="91">
        <f>'Models Data'!N220-'Models Data Old'!N220</f>
        <v>0</v>
      </c>
      <c r="O220" s="91">
        <f>'Models Data'!O220-'Models Data Old'!O220</f>
        <v>0</v>
      </c>
      <c r="P220" s="91">
        <f>'Models Data'!P220-'Models Data Old'!P220</f>
        <v>0</v>
      </c>
      <c r="Q220" s="91">
        <f>'Models Data'!Q220-'Models Data Old'!Q220</f>
        <v>0</v>
      </c>
      <c r="R220" s="91">
        <f>'Models Data'!R220-'Models Data Old'!R220</f>
        <v>0</v>
      </c>
      <c r="S220" s="91">
        <f>'Models Data'!S220-'Models Data Old'!S220</f>
        <v>0</v>
      </c>
      <c r="T220" s="91">
        <f>'Models Data'!T220-'Models Data Old'!T220</f>
        <v>0</v>
      </c>
      <c r="U220" s="91">
        <f>'Models Data'!U220-'Models Data Old'!U220</f>
        <v>0</v>
      </c>
      <c r="V220" s="91">
        <f>'Models Data'!V220-'Models Data Old'!V220</f>
        <v>0</v>
      </c>
      <c r="W220" s="91">
        <f>'Models Data'!W220-'Models Data Old'!W220</f>
        <v>0</v>
      </c>
      <c r="X220" s="91">
        <f>'Models Data'!X220-'Models Data Old'!X220</f>
        <v>0</v>
      </c>
      <c r="Y220" s="91">
        <f>'Models Data'!Y220-'Models Data Old'!Y220</f>
        <v>0</v>
      </c>
      <c r="Z220" s="91">
        <f>'Models Data'!Z220-'Models Data Old'!Z220</f>
        <v>0</v>
      </c>
      <c r="AA220" s="91">
        <f>'Models Data'!AA220-'Models Data Old'!AA220</f>
        <v>0</v>
      </c>
      <c r="AB220" s="91">
        <f>'Models Data'!AB220-'Models Data Old'!AB220</f>
        <v>0</v>
      </c>
      <c r="AC220" s="91">
        <f>'Models Data'!AC220-'Models Data Old'!AC220</f>
        <v>0</v>
      </c>
      <c r="AD220" s="91">
        <f>'Models Data'!AD220-'Models Data Old'!AD220</f>
        <v>0</v>
      </c>
      <c r="AE220" s="91">
        <f>'Models Data'!AE220-'Models Data Old'!AE220</f>
        <v>0</v>
      </c>
      <c r="AF220" s="91">
        <f>'Models Data'!AF220-'Models Data Old'!AF220</f>
        <v>0</v>
      </c>
      <c r="AG220" s="91">
        <f>'Models Data'!AG220-'Models Data Old'!AG220</f>
        <v>0</v>
      </c>
      <c r="AH220" s="91">
        <f>'Models Data'!AH220-'Models Data Old'!AH220</f>
        <v>0</v>
      </c>
      <c r="AI220" s="91">
        <f>'Models Data'!AI220-'Models Data Old'!AI220</f>
        <v>0</v>
      </c>
      <c r="AJ220" s="91">
        <f>'Models Data'!AJ220-'Models Data Old'!AJ220</f>
        <v>0</v>
      </c>
      <c r="AK220" s="91">
        <f>'Models Data'!AK220-'Models Data Old'!AK220</f>
        <v>0</v>
      </c>
      <c r="AL220" s="91">
        <f>'Models Data'!AL220-'Models Data Old'!AL220</f>
        <v>0</v>
      </c>
      <c r="AM220" s="91">
        <f>'Models Data'!AM220-'Models Data Old'!AM220</f>
        <v>0</v>
      </c>
      <c r="AN220" s="91">
        <f>'Models Data'!AN220-'Models Data Old'!AN220</f>
        <v>0</v>
      </c>
      <c r="AO220" s="91">
        <f>'Models Data'!AO220-'Models Data Old'!AO220</f>
        <v>-1.9423530663999742</v>
      </c>
      <c r="AP220" s="91">
        <f>'Models Data'!AP220-'Models Data Old'!AP220</f>
        <v>-1.4525776195559814</v>
      </c>
      <c r="AQ220" s="91">
        <f>'Models Data'!AQ220-'Models Data Old'!AQ220</f>
        <v>-0.74626363549783292</v>
      </c>
      <c r="AR220" s="91">
        <f>'Models Data'!AR220-'Models Data Old'!AR220</f>
        <v>-7.4142401248415979E-3</v>
      </c>
      <c r="AS220" s="91">
        <f>'Models Data'!AS220-'Models Data Old'!AS220</f>
        <v>0.41782149756584985</v>
      </c>
      <c r="AT220" s="91">
        <f>'Models Data'!AT220-'Models Data Old'!AT220</f>
        <v>0.61653539235135213</v>
      </c>
      <c r="AU220" s="91">
        <f>'Models Data'!AU220-'Models Data Old'!AU220</f>
        <v>0.75088416932639568</v>
      </c>
      <c r="AV220" s="91">
        <f>'Models Data'!AV220-'Models Data Old'!AV220</f>
        <v>0.88423454485813657</v>
      </c>
      <c r="AW220" s="91">
        <f>'Models Data'!AW220-'Models Data Old'!AW220</f>
        <v>1.0088202919732225</v>
      </c>
      <c r="AX220" s="91">
        <f>'Models Data'!AX220-'Models Data Old'!AX220</f>
        <v>1.1126268123198209</v>
      </c>
      <c r="AY220" s="91">
        <f>'Models Data'!AY220-'Models Data Old'!AY220</f>
        <v>0.93376244918821349</v>
      </c>
      <c r="AZ220" s="91">
        <f>'Models Data'!AZ220-'Models Data Old'!AZ220</f>
        <v>0.98199488104800992</v>
      </c>
      <c r="BA220" s="91">
        <f>'Models Data'!BA220-'Models Data Old'!BA220</f>
        <v>1.1830869624295914</v>
      </c>
      <c r="BB220" s="91">
        <f>'Models Data'!BB220-'Models Data Old'!BB220</f>
        <v>1.2432788244171835</v>
      </c>
      <c r="BC220" s="91">
        <f>'Models Data'!BC220-'Models Data Old'!BC220</f>
        <v>1.180668381891528</v>
      </c>
      <c r="BD220" s="91">
        <f>'Models Data'!BD220-'Models Data Old'!BD220</f>
        <v>1.6657465659189654</v>
      </c>
      <c r="BE220" s="91">
        <f>'Models Data'!BE220-'Models Data Old'!BE220</f>
        <v>1.8853769507616782</v>
      </c>
      <c r="BF220" s="91">
        <f>'Models Data'!BF220-'Models Data Old'!BF220</f>
        <v>2.0288183201968817</v>
      </c>
      <c r="BG220" s="91">
        <f>'Models Data'!BG220-'Models Data Old'!BG220</f>
        <v>2.4080300044162959</v>
      </c>
      <c r="BH220" s="91">
        <f>'Models Data'!BH220-'Models Data Old'!BH220</f>
        <v>2.3616236038863505</v>
      </c>
      <c r="BI220" s="91">
        <f>'Models Data'!BI220-'Models Data Old'!BI220</f>
        <v>2.2786182513084681</v>
      </c>
      <c r="BJ220" s="91">
        <f>'Models Data'!BJ220-'Models Data Old'!BJ220</f>
        <v>2.2035923793670307</v>
      </c>
      <c r="BK220" s="91">
        <f>'Models Data'!BK220-'Models Data Old'!BK220</f>
        <v>2.0600625583687515</v>
      </c>
    </row>
    <row r="221" spans="1:63" ht="12.75" customHeight="1" x14ac:dyDescent="0.2">
      <c r="B221" s="98" t="s">
        <v>53</v>
      </c>
      <c r="G221" s="91">
        <f>'Models Data'!G221-'Models Data Old'!G221</f>
        <v>0</v>
      </c>
      <c r="H221" s="91">
        <f>'Models Data'!H221-'Models Data Old'!H221</f>
        <v>0</v>
      </c>
      <c r="I221" s="91">
        <f>'Models Data'!I221-'Models Data Old'!I221</f>
        <v>0</v>
      </c>
      <c r="J221" s="91">
        <f>'Models Data'!J221-'Models Data Old'!J221</f>
        <v>0</v>
      </c>
      <c r="K221" s="91">
        <f>'Models Data'!K221-'Models Data Old'!K221</f>
        <v>0</v>
      </c>
      <c r="L221" s="91">
        <f>'Models Data'!L221-'Models Data Old'!L221</f>
        <v>0</v>
      </c>
      <c r="M221" s="91">
        <f>'Models Data'!M221-'Models Data Old'!M221</f>
        <v>0</v>
      </c>
      <c r="N221" s="91">
        <f>'Models Data'!N221-'Models Data Old'!N221</f>
        <v>0</v>
      </c>
      <c r="O221" s="91">
        <f>'Models Data'!O221-'Models Data Old'!O221</f>
        <v>0</v>
      </c>
      <c r="P221" s="91">
        <f>'Models Data'!P221-'Models Data Old'!P221</f>
        <v>0</v>
      </c>
      <c r="Q221" s="91">
        <f>'Models Data'!Q221-'Models Data Old'!Q221</f>
        <v>0</v>
      </c>
      <c r="R221" s="91">
        <f>'Models Data'!R221-'Models Data Old'!R221</f>
        <v>0</v>
      </c>
      <c r="S221" s="91">
        <f>'Models Data'!S221-'Models Data Old'!S221</f>
        <v>0</v>
      </c>
      <c r="T221" s="91">
        <f>'Models Data'!T221-'Models Data Old'!T221</f>
        <v>0</v>
      </c>
      <c r="U221" s="91">
        <f>'Models Data'!U221-'Models Data Old'!U221</f>
        <v>0</v>
      </c>
      <c r="V221" s="91">
        <f>'Models Data'!V221-'Models Data Old'!V221</f>
        <v>0</v>
      </c>
      <c r="W221" s="91">
        <f>'Models Data'!W221-'Models Data Old'!W221</f>
        <v>0</v>
      </c>
      <c r="X221" s="91">
        <f>'Models Data'!X221-'Models Data Old'!X221</f>
        <v>0</v>
      </c>
      <c r="Y221" s="91">
        <f>'Models Data'!Y221-'Models Data Old'!Y221</f>
        <v>0</v>
      </c>
      <c r="Z221" s="91">
        <f>'Models Data'!Z221-'Models Data Old'!Z221</f>
        <v>0</v>
      </c>
      <c r="AA221" s="91">
        <f>'Models Data'!AA221-'Models Data Old'!AA221</f>
        <v>0</v>
      </c>
      <c r="AB221" s="91">
        <f>'Models Data'!AB221-'Models Data Old'!AB221</f>
        <v>0</v>
      </c>
      <c r="AC221" s="91">
        <f>'Models Data'!AC221-'Models Data Old'!AC221</f>
        <v>0</v>
      </c>
      <c r="AD221" s="91">
        <f>'Models Data'!AD221-'Models Data Old'!AD221</f>
        <v>0</v>
      </c>
      <c r="AE221" s="91">
        <f>'Models Data'!AE221-'Models Data Old'!AE221</f>
        <v>0</v>
      </c>
      <c r="AF221" s="91">
        <f>'Models Data'!AF221-'Models Data Old'!AF221</f>
        <v>0</v>
      </c>
      <c r="AG221" s="91">
        <f>'Models Data'!AG221-'Models Data Old'!AG221</f>
        <v>0</v>
      </c>
      <c r="AH221" s="91">
        <f>'Models Data'!AH221-'Models Data Old'!AH221</f>
        <v>0</v>
      </c>
      <c r="AI221" s="91">
        <f>'Models Data'!AI221-'Models Data Old'!AI221</f>
        <v>0</v>
      </c>
      <c r="AJ221" s="91">
        <f>'Models Data'!AJ221-'Models Data Old'!AJ221</f>
        <v>0</v>
      </c>
      <c r="AK221" s="91">
        <f>'Models Data'!AK221-'Models Data Old'!AK221</f>
        <v>0</v>
      </c>
      <c r="AL221" s="91">
        <f>'Models Data'!AL221-'Models Data Old'!AL221</f>
        <v>0</v>
      </c>
      <c r="AM221" s="91">
        <f>'Models Data'!AM221-'Models Data Old'!AM221</f>
        <v>0</v>
      </c>
      <c r="AN221" s="91">
        <f>'Models Data'!AN221-'Models Data Old'!AN221</f>
        <v>0</v>
      </c>
      <c r="AO221" s="91">
        <f>'Models Data'!AO221-'Models Data Old'!AO221</f>
        <v>-3.9436683000006134E-2</v>
      </c>
      <c r="AP221" s="91">
        <f>'Models Data'!AP221-'Models Data Old'!AP221</f>
        <v>-1.2119506941991709E-2</v>
      </c>
      <c r="AQ221" s="91">
        <f>'Models Data'!AQ221-'Models Data Old'!AQ221</f>
        <v>1.7808685913802691E-2</v>
      </c>
      <c r="AR221" s="91">
        <f>'Models Data'!AR221-'Models Data Old'!AR221</f>
        <v>5.7140202700152187E-2</v>
      </c>
      <c r="AS221" s="91">
        <f>'Models Data'!AS221-'Models Data Old'!AS221</f>
        <v>8.5363261036965454E-2</v>
      </c>
      <c r="AT221" s="91">
        <f>'Models Data'!AT221-'Models Data Old'!AT221</f>
        <v>0.11671924407142509</v>
      </c>
      <c r="AU221" s="91">
        <f>'Models Data'!AU221-'Models Data Old'!AU221</f>
        <v>0.14312124375622481</v>
      </c>
      <c r="AV221" s="91">
        <f>'Models Data'!AV221-'Models Data Old'!AV221</f>
        <v>0.1628129526262212</v>
      </c>
      <c r="AW221" s="91">
        <f>'Models Data'!AW221-'Models Data Old'!AW221</f>
        <v>0.16879782041273828</v>
      </c>
      <c r="AX221" s="91">
        <f>'Models Data'!AX221-'Models Data Old'!AX221</f>
        <v>0.17741118131701938</v>
      </c>
      <c r="AY221" s="91">
        <f>'Models Data'!AY221-'Models Data Old'!AY221</f>
        <v>0.18078414282878352</v>
      </c>
      <c r="AZ221" s="91">
        <f>'Models Data'!AZ221-'Models Data Old'!AZ221</f>
        <v>0.18586561703925941</v>
      </c>
      <c r="BA221" s="91">
        <f>'Models Data'!BA221-'Models Data Old'!BA221</f>
        <v>0.19436901048177901</v>
      </c>
      <c r="BB221" s="91">
        <f>'Models Data'!BB221-'Models Data Old'!BB221</f>
        <v>0.20413795191162087</v>
      </c>
      <c r="BC221" s="91">
        <f>'Models Data'!BC221-'Models Data Old'!BC221</f>
        <v>0.21329745592959615</v>
      </c>
      <c r="BD221" s="91">
        <f>'Models Data'!BD221-'Models Data Old'!BD221</f>
        <v>0.23045087040759071</v>
      </c>
      <c r="BE221" s="91">
        <f>'Models Data'!BE221-'Models Data Old'!BE221</f>
        <v>0.24083257554282955</v>
      </c>
      <c r="BF221" s="91">
        <f>'Models Data'!BF221-'Models Data Old'!BF221</f>
        <v>0.25082100643495986</v>
      </c>
      <c r="BG221" s="91">
        <f>'Models Data'!BG221-'Models Data Old'!BG221</f>
        <v>0.25985955498104252</v>
      </c>
      <c r="BH221" s="91">
        <f>'Models Data'!BH221-'Models Data Old'!BH221</f>
        <v>0.27020933711205908</v>
      </c>
      <c r="BI221" s="91">
        <f>'Models Data'!BI221-'Models Data Old'!BI221</f>
        <v>0.27489431242955531</v>
      </c>
      <c r="BJ221" s="91">
        <f>'Models Data'!BJ221-'Models Data Old'!BJ221</f>
        <v>0.27749101285955557</v>
      </c>
      <c r="BK221" s="91">
        <f>'Models Data'!BK221-'Models Data Old'!BK221</f>
        <v>0.27584074026918026</v>
      </c>
    </row>
    <row r="222" spans="1:63" ht="12.75" customHeight="1" x14ac:dyDescent="0.2">
      <c r="B222" s="98" t="s">
        <v>54</v>
      </c>
      <c r="G222" s="91">
        <f>'Models Data'!G222-'Models Data Old'!G222</f>
        <v>0</v>
      </c>
      <c r="H222" s="91">
        <f>'Models Data'!H222-'Models Data Old'!H222</f>
        <v>0</v>
      </c>
      <c r="I222" s="91">
        <f>'Models Data'!I222-'Models Data Old'!I222</f>
        <v>0</v>
      </c>
      <c r="J222" s="91">
        <f>'Models Data'!J222-'Models Data Old'!J222</f>
        <v>0</v>
      </c>
      <c r="K222" s="91">
        <f>'Models Data'!K222-'Models Data Old'!K222</f>
        <v>0</v>
      </c>
      <c r="L222" s="91">
        <f>'Models Data'!L222-'Models Data Old'!L222</f>
        <v>0</v>
      </c>
      <c r="M222" s="91">
        <f>'Models Data'!M222-'Models Data Old'!M222</f>
        <v>0</v>
      </c>
      <c r="N222" s="91">
        <f>'Models Data'!N222-'Models Data Old'!N222</f>
        <v>0</v>
      </c>
      <c r="O222" s="91">
        <f>'Models Data'!O222-'Models Data Old'!O222</f>
        <v>0</v>
      </c>
      <c r="P222" s="91">
        <f>'Models Data'!P222-'Models Data Old'!P222</f>
        <v>0</v>
      </c>
      <c r="Q222" s="91">
        <f>'Models Data'!Q222-'Models Data Old'!Q222</f>
        <v>0</v>
      </c>
      <c r="R222" s="91">
        <f>'Models Data'!R222-'Models Data Old'!R222</f>
        <v>0</v>
      </c>
      <c r="S222" s="91">
        <f>'Models Data'!S222-'Models Data Old'!S222</f>
        <v>0</v>
      </c>
      <c r="T222" s="91">
        <f>'Models Data'!T222-'Models Data Old'!T222</f>
        <v>0</v>
      </c>
      <c r="U222" s="91">
        <f>'Models Data'!U222-'Models Data Old'!U222</f>
        <v>0</v>
      </c>
      <c r="V222" s="91">
        <f>'Models Data'!V222-'Models Data Old'!V222</f>
        <v>0</v>
      </c>
      <c r="W222" s="91">
        <f>'Models Data'!W222-'Models Data Old'!W222</f>
        <v>0</v>
      </c>
      <c r="X222" s="91">
        <f>'Models Data'!X222-'Models Data Old'!X222</f>
        <v>0</v>
      </c>
      <c r="Y222" s="91">
        <f>'Models Data'!Y222-'Models Data Old'!Y222</f>
        <v>0</v>
      </c>
      <c r="Z222" s="91">
        <f>'Models Data'!Z222-'Models Data Old'!Z222</f>
        <v>0</v>
      </c>
      <c r="AA222" s="91">
        <f>'Models Data'!AA222-'Models Data Old'!AA222</f>
        <v>0</v>
      </c>
      <c r="AB222" s="91">
        <f>'Models Data'!AB222-'Models Data Old'!AB222</f>
        <v>0</v>
      </c>
      <c r="AC222" s="91">
        <f>'Models Data'!AC222-'Models Data Old'!AC222</f>
        <v>0</v>
      </c>
      <c r="AD222" s="91">
        <f>'Models Data'!AD222-'Models Data Old'!AD222</f>
        <v>0</v>
      </c>
      <c r="AE222" s="91">
        <f>'Models Data'!AE222-'Models Data Old'!AE222</f>
        <v>0</v>
      </c>
      <c r="AF222" s="91">
        <f>'Models Data'!AF222-'Models Data Old'!AF222</f>
        <v>0</v>
      </c>
      <c r="AG222" s="91">
        <f>'Models Data'!AG222-'Models Data Old'!AG222</f>
        <v>0</v>
      </c>
      <c r="AH222" s="91">
        <f>'Models Data'!AH222-'Models Data Old'!AH222</f>
        <v>0</v>
      </c>
      <c r="AI222" s="91">
        <f>'Models Data'!AI222-'Models Data Old'!AI222</f>
        <v>0</v>
      </c>
      <c r="AJ222" s="91">
        <f>'Models Data'!AJ222-'Models Data Old'!AJ222</f>
        <v>0</v>
      </c>
      <c r="AK222" s="91">
        <f>'Models Data'!AK222-'Models Data Old'!AK222</f>
        <v>0</v>
      </c>
      <c r="AL222" s="91">
        <f>'Models Data'!AL222-'Models Data Old'!AL222</f>
        <v>0</v>
      </c>
      <c r="AM222" s="91">
        <f>'Models Data'!AM222-'Models Data Old'!AM222</f>
        <v>0</v>
      </c>
      <c r="AN222" s="91">
        <f>'Models Data'!AN222-'Models Data Old'!AN222</f>
        <v>0</v>
      </c>
      <c r="AO222" s="91">
        <f>'Models Data'!AO222-'Models Data Old'!AO222</f>
        <v>7.4972376800004792E-2</v>
      </c>
      <c r="AP222" s="91">
        <f>'Models Data'!AP222-'Models Data Old'!AP222</f>
        <v>0.10031889610000677</v>
      </c>
      <c r="AQ222" s="91">
        <f>'Models Data'!AQ222-'Models Data Old'!AQ222</f>
        <v>0.12033228003419838</v>
      </c>
      <c r="AR222" s="91">
        <f>'Models Data'!AR222-'Models Data Old'!AR222</f>
        <v>0.14398601541090139</v>
      </c>
      <c r="AS222" s="91">
        <f>'Models Data'!AS222-'Models Data Old'!AS222</f>
        <v>0.15631647780819935</v>
      </c>
      <c r="AT222" s="91">
        <f>'Models Data'!AT222-'Models Data Old'!AT222</f>
        <v>0.16525037821939992</v>
      </c>
      <c r="AU222" s="91">
        <f>'Models Data'!AU222-'Models Data Old'!AU222</f>
        <v>0.17047688110580084</v>
      </c>
      <c r="AV222" s="91">
        <f>'Models Data'!AV222-'Models Data Old'!AV222</f>
        <v>0.17757135586160011</v>
      </c>
      <c r="AW222" s="91">
        <f>'Models Data'!AW222-'Models Data Old'!AW222</f>
        <v>0.18490415863929899</v>
      </c>
      <c r="AX222" s="91">
        <f>'Models Data'!AX222-'Models Data Old'!AX222</f>
        <v>0.19329350821271052</v>
      </c>
      <c r="AY222" s="91">
        <f>'Models Data'!AY222-'Models Data Old'!AY222</f>
        <v>0.19679116623367043</v>
      </c>
      <c r="AZ222" s="91">
        <f>'Models Data'!AZ222-'Models Data Old'!AZ222</f>
        <v>0.19693411653553039</v>
      </c>
      <c r="BA222" s="91">
        <f>'Models Data'!BA222-'Models Data Old'!BA222</f>
        <v>0.19346727384967144</v>
      </c>
      <c r="BB222" s="91">
        <f>'Models Data'!BB222-'Models Data Old'!BB222</f>
        <v>0.19101639964638906</v>
      </c>
      <c r="BC222" s="91">
        <f>'Models Data'!BC222-'Models Data Old'!BC222</f>
        <v>0.18372211431729057</v>
      </c>
      <c r="BD222" s="91">
        <f>'Models Data'!BD222-'Models Data Old'!BD222</f>
        <v>0.17271665491440014</v>
      </c>
      <c r="BE222" s="91">
        <f>'Models Data'!BE222-'Models Data Old'!BE222</f>
        <v>0.16666699422197961</v>
      </c>
      <c r="BF222" s="91">
        <f>'Models Data'!BF222-'Models Data Old'!BF222</f>
        <v>0.16180289084990518</v>
      </c>
      <c r="BG222" s="91">
        <f>'Models Data'!BG222-'Models Data Old'!BG222</f>
        <v>0.15229522818015978</v>
      </c>
      <c r="BH222" s="91">
        <f>'Models Data'!BH222-'Models Data Old'!BH222</f>
        <v>0.1387982750904061</v>
      </c>
      <c r="BI222" s="91">
        <f>'Models Data'!BI222-'Models Data Old'!BI222</f>
        <v>0.12886407652075721</v>
      </c>
      <c r="BJ222" s="91">
        <f>'Models Data'!BJ222-'Models Data Old'!BJ222</f>
        <v>0.12066840437842488</v>
      </c>
      <c r="BK222" s="91">
        <f>'Models Data'!BK222-'Models Data Old'!BK222</f>
        <v>0.11222489824392359</v>
      </c>
    </row>
    <row r="223" spans="1:63" ht="12.75" customHeight="1" x14ac:dyDescent="0.2">
      <c r="B223" s="98" t="s">
        <v>55</v>
      </c>
      <c r="G223" s="91">
        <f>'Models Data'!G223-'Models Data Old'!G223</f>
        <v>0</v>
      </c>
      <c r="H223" s="91">
        <f>'Models Data'!H223-'Models Data Old'!H223</f>
        <v>0</v>
      </c>
      <c r="I223" s="91">
        <f>'Models Data'!I223-'Models Data Old'!I223</f>
        <v>0</v>
      </c>
      <c r="J223" s="91">
        <f>'Models Data'!J223-'Models Data Old'!J223</f>
        <v>0</v>
      </c>
      <c r="K223" s="91">
        <f>'Models Data'!K223-'Models Data Old'!K223</f>
        <v>0</v>
      </c>
      <c r="L223" s="91">
        <f>'Models Data'!L223-'Models Data Old'!L223</f>
        <v>0</v>
      </c>
      <c r="M223" s="91">
        <f>'Models Data'!M223-'Models Data Old'!M223</f>
        <v>0</v>
      </c>
      <c r="N223" s="91">
        <f>'Models Data'!N223-'Models Data Old'!N223</f>
        <v>0</v>
      </c>
      <c r="O223" s="91">
        <f>'Models Data'!O223-'Models Data Old'!O223</f>
        <v>0</v>
      </c>
      <c r="P223" s="91">
        <f>'Models Data'!P223-'Models Data Old'!P223</f>
        <v>0</v>
      </c>
      <c r="Q223" s="91">
        <f>'Models Data'!Q223-'Models Data Old'!Q223</f>
        <v>0</v>
      </c>
      <c r="R223" s="91">
        <f>'Models Data'!R223-'Models Data Old'!R223</f>
        <v>0</v>
      </c>
      <c r="S223" s="91">
        <f>'Models Data'!S223-'Models Data Old'!S223</f>
        <v>0</v>
      </c>
      <c r="T223" s="91">
        <f>'Models Data'!T223-'Models Data Old'!T223</f>
        <v>0</v>
      </c>
      <c r="U223" s="91">
        <f>'Models Data'!U223-'Models Data Old'!U223</f>
        <v>0</v>
      </c>
      <c r="V223" s="91">
        <f>'Models Data'!V223-'Models Data Old'!V223</f>
        <v>0</v>
      </c>
      <c r="W223" s="91">
        <f>'Models Data'!W223-'Models Data Old'!W223</f>
        <v>0</v>
      </c>
      <c r="X223" s="91">
        <f>'Models Data'!X223-'Models Data Old'!X223</f>
        <v>0</v>
      </c>
      <c r="Y223" s="91">
        <f>'Models Data'!Y223-'Models Data Old'!Y223</f>
        <v>0</v>
      </c>
      <c r="Z223" s="91">
        <f>'Models Data'!Z223-'Models Data Old'!Z223</f>
        <v>0</v>
      </c>
      <c r="AA223" s="91">
        <f>'Models Data'!AA223-'Models Data Old'!AA223</f>
        <v>0</v>
      </c>
      <c r="AB223" s="91">
        <f>'Models Data'!AB223-'Models Data Old'!AB223</f>
        <v>0</v>
      </c>
      <c r="AC223" s="91">
        <f>'Models Data'!AC223-'Models Data Old'!AC223</f>
        <v>0</v>
      </c>
      <c r="AD223" s="91">
        <f>'Models Data'!AD223-'Models Data Old'!AD223</f>
        <v>0</v>
      </c>
      <c r="AE223" s="91">
        <f>'Models Data'!AE223-'Models Data Old'!AE223</f>
        <v>0</v>
      </c>
      <c r="AF223" s="91">
        <f>'Models Data'!AF223-'Models Data Old'!AF223</f>
        <v>0</v>
      </c>
      <c r="AG223" s="91">
        <f>'Models Data'!AG223-'Models Data Old'!AG223</f>
        <v>0</v>
      </c>
      <c r="AH223" s="91">
        <f>'Models Data'!AH223-'Models Data Old'!AH223</f>
        <v>0</v>
      </c>
      <c r="AI223" s="91">
        <f>'Models Data'!AI223-'Models Data Old'!AI223</f>
        <v>0</v>
      </c>
      <c r="AJ223" s="91">
        <f>'Models Data'!AJ223-'Models Data Old'!AJ223</f>
        <v>0</v>
      </c>
      <c r="AK223" s="91">
        <f>'Models Data'!AK223-'Models Data Old'!AK223</f>
        <v>0</v>
      </c>
      <c r="AL223" s="91">
        <f>'Models Data'!AL223-'Models Data Old'!AL223</f>
        <v>0</v>
      </c>
      <c r="AM223" s="91">
        <f>'Models Data'!AM223-'Models Data Old'!AM223</f>
        <v>0</v>
      </c>
      <c r="AN223" s="91">
        <f>'Models Data'!AN223-'Models Data Old'!AN223</f>
        <v>0</v>
      </c>
      <c r="AO223" s="91">
        <f>'Models Data'!AO223-'Models Data Old'!AO223</f>
        <v>2.9078794339999927</v>
      </c>
      <c r="AP223" s="91">
        <f>'Models Data'!AP223-'Models Data Old'!AP223</f>
        <v>3.0718447936520228</v>
      </c>
      <c r="AQ223" s="91">
        <f>'Models Data'!AQ223-'Models Data Old'!AQ223</f>
        <v>3.2340714282999947</v>
      </c>
      <c r="AR223" s="91">
        <f>'Models Data'!AR223-'Models Data Old'!AR223</f>
        <v>3.3463656306404959</v>
      </c>
      <c r="AS223" s="91">
        <f>'Models Data'!AS223-'Models Data Old'!AS223</f>
        <v>3.3279300189336922</v>
      </c>
      <c r="AT223" s="91">
        <f>'Models Data'!AT223-'Models Data Old'!AT223</f>
        <v>3.2915453617999901</v>
      </c>
      <c r="AU223" s="91">
        <f>'Models Data'!AU223-'Models Data Old'!AU223</f>
        <v>3.2731125465755992</v>
      </c>
      <c r="AV223" s="91">
        <f>'Models Data'!AV223-'Models Data Old'!AV223</f>
        <v>3.2158667012791042</v>
      </c>
      <c r="AW223" s="91">
        <f>'Models Data'!AW223-'Models Data Old'!AW223</f>
        <v>3.0768917458292906</v>
      </c>
      <c r="AX223" s="91">
        <f>'Models Data'!AX223-'Models Data Old'!AX223</f>
        <v>2.9397889912316923</v>
      </c>
      <c r="AY223" s="91">
        <f>'Models Data'!AY223-'Models Data Old'!AY223</f>
        <v>2.8429584662210035</v>
      </c>
      <c r="AZ223" s="91">
        <f>'Models Data'!AZ223-'Models Data Old'!AZ223</f>
        <v>2.7463100056740046</v>
      </c>
      <c r="BA223" s="91">
        <f>'Models Data'!BA223-'Models Data Old'!BA223</f>
        <v>2.6044520815263086</v>
      </c>
      <c r="BB223" s="91">
        <f>'Models Data'!BB223-'Models Data Old'!BB223</f>
        <v>2.436358255489103</v>
      </c>
      <c r="BC223" s="91">
        <f>'Models Data'!BC223-'Models Data Old'!BC223</f>
        <v>2.2749761703683014</v>
      </c>
      <c r="BD223" s="91">
        <f>'Models Data'!BD223-'Models Data Old'!BD223</f>
        <v>2.1046725924279985</v>
      </c>
      <c r="BE223" s="91">
        <f>'Models Data'!BE223-'Models Data Old'!BE223</f>
        <v>1.9369979833419975</v>
      </c>
      <c r="BF223" s="91">
        <f>'Models Data'!BF223-'Models Data Old'!BF223</f>
        <v>1.9622133582428316</v>
      </c>
      <c r="BG223" s="91">
        <f>'Models Data'!BG223-'Models Data Old'!BG223</f>
        <v>1.7475861682103013</v>
      </c>
      <c r="BH223" s="91">
        <f>'Models Data'!BH223-'Models Data Old'!BH223</f>
        <v>1.5525066182357823</v>
      </c>
      <c r="BI223" s="91">
        <f>'Models Data'!BI223-'Models Data Old'!BI223</f>
        <v>1.3681014793884381</v>
      </c>
      <c r="BJ223" s="91">
        <f>'Models Data'!BJ223-'Models Data Old'!BJ223</f>
        <v>1.0099439628827915</v>
      </c>
      <c r="BK223" s="91">
        <f>'Models Data'!BK223-'Models Data Old'!BK223</f>
        <v>0.79894758375842523</v>
      </c>
    </row>
    <row r="224" spans="1:63" ht="12.75" customHeight="1" x14ac:dyDescent="0.2">
      <c r="B224" s="98" t="s">
        <v>59</v>
      </c>
      <c r="G224" s="91">
        <f>'Models Data'!G224-'Models Data Old'!G224</f>
        <v>0</v>
      </c>
      <c r="H224" s="91">
        <f>'Models Data'!H224-'Models Data Old'!H224</f>
        <v>0</v>
      </c>
      <c r="I224" s="91">
        <f>'Models Data'!I224-'Models Data Old'!I224</f>
        <v>0</v>
      </c>
      <c r="J224" s="91">
        <f>'Models Data'!J224-'Models Data Old'!J224</f>
        <v>0</v>
      </c>
      <c r="K224" s="91">
        <f>'Models Data'!K224-'Models Data Old'!K224</f>
        <v>0</v>
      </c>
      <c r="L224" s="91">
        <f>'Models Data'!L224-'Models Data Old'!L224</f>
        <v>0</v>
      </c>
      <c r="M224" s="91">
        <f>'Models Data'!M224-'Models Data Old'!M224</f>
        <v>0</v>
      </c>
      <c r="N224" s="91">
        <f>'Models Data'!N224-'Models Data Old'!N224</f>
        <v>0</v>
      </c>
      <c r="O224" s="91">
        <f>'Models Data'!O224-'Models Data Old'!O224</f>
        <v>0</v>
      </c>
      <c r="P224" s="91">
        <f>'Models Data'!P224-'Models Data Old'!P224</f>
        <v>0</v>
      </c>
      <c r="Q224" s="91">
        <f>'Models Data'!Q224-'Models Data Old'!Q224</f>
        <v>0</v>
      </c>
      <c r="R224" s="91">
        <f>'Models Data'!R224-'Models Data Old'!R224</f>
        <v>0</v>
      </c>
      <c r="S224" s="91">
        <f>'Models Data'!S224-'Models Data Old'!S224</f>
        <v>0</v>
      </c>
      <c r="T224" s="91">
        <f>'Models Data'!T224-'Models Data Old'!T224</f>
        <v>0</v>
      </c>
      <c r="U224" s="91">
        <f>'Models Data'!U224-'Models Data Old'!U224</f>
        <v>0</v>
      </c>
      <c r="V224" s="91">
        <f>'Models Data'!V224-'Models Data Old'!V224</f>
        <v>0</v>
      </c>
      <c r="W224" s="91">
        <f>'Models Data'!W224-'Models Data Old'!W224</f>
        <v>0</v>
      </c>
      <c r="X224" s="91">
        <f>'Models Data'!X224-'Models Data Old'!X224</f>
        <v>0</v>
      </c>
      <c r="Y224" s="91">
        <f>'Models Data'!Y224-'Models Data Old'!Y224</f>
        <v>0</v>
      </c>
      <c r="Z224" s="91">
        <f>'Models Data'!Z224-'Models Data Old'!Z224</f>
        <v>0</v>
      </c>
      <c r="AA224" s="91">
        <f>'Models Data'!AA224-'Models Data Old'!AA224</f>
        <v>0</v>
      </c>
      <c r="AB224" s="91">
        <f>'Models Data'!AB224-'Models Data Old'!AB224</f>
        <v>0</v>
      </c>
      <c r="AC224" s="91">
        <f>'Models Data'!AC224-'Models Data Old'!AC224</f>
        <v>0</v>
      </c>
      <c r="AD224" s="91">
        <f>'Models Data'!AD224-'Models Data Old'!AD224</f>
        <v>0</v>
      </c>
      <c r="AE224" s="91">
        <f>'Models Data'!AE224-'Models Data Old'!AE224</f>
        <v>0</v>
      </c>
      <c r="AF224" s="91">
        <f>'Models Data'!AF224-'Models Data Old'!AF224</f>
        <v>0</v>
      </c>
      <c r="AG224" s="91">
        <f>'Models Data'!AG224-'Models Data Old'!AG224</f>
        <v>0</v>
      </c>
      <c r="AH224" s="91">
        <f>'Models Data'!AH224-'Models Data Old'!AH224</f>
        <v>0</v>
      </c>
      <c r="AI224" s="91">
        <f>'Models Data'!AI224-'Models Data Old'!AI224</f>
        <v>0</v>
      </c>
      <c r="AJ224" s="91">
        <f>'Models Data'!AJ224-'Models Data Old'!AJ224</f>
        <v>0</v>
      </c>
      <c r="AK224" s="91">
        <f>'Models Data'!AK224-'Models Data Old'!AK224</f>
        <v>0</v>
      </c>
      <c r="AL224" s="91">
        <f>'Models Data'!AL224-'Models Data Old'!AL224</f>
        <v>0</v>
      </c>
      <c r="AM224" s="91">
        <f>'Models Data'!AM224-'Models Data Old'!AM224</f>
        <v>0</v>
      </c>
      <c r="AN224" s="91">
        <f>'Models Data'!AN224-'Models Data Old'!AN224</f>
        <v>0</v>
      </c>
      <c r="AO224" s="91">
        <f>'Models Data'!AO224-'Models Data Old'!AO224</f>
        <v>-1.4174714661279797</v>
      </c>
      <c r="AP224" s="91">
        <f>'Models Data'!AP224-'Models Data Old'!AP224</f>
        <v>-1.2063949600032018</v>
      </c>
      <c r="AQ224" s="91">
        <f>'Models Data'!AQ224-'Models Data Old'!AQ224</f>
        <v>-1.0254366645985025</v>
      </c>
      <c r="AR224" s="91">
        <f>'Models Data'!AR224-'Models Data Old'!AR224</f>
        <v>-0.86800301584560025</v>
      </c>
      <c r="AS224" s="91">
        <f>'Models Data'!AS224-'Models Data Old'!AS224</f>
        <v>-1.1228603803330683</v>
      </c>
      <c r="AT224" s="91">
        <f>'Models Data'!AT224-'Models Data Old'!AT224</f>
        <v>-0.80082416840041937</v>
      </c>
      <c r="AU224" s="91">
        <f>'Models Data'!AU224-'Models Data Old'!AU224</f>
        <v>-0.19739273179667904</v>
      </c>
      <c r="AV224" s="91">
        <f>'Models Data'!AV224-'Models Data Old'!AV224</f>
        <v>-0.15393850661043551</v>
      </c>
      <c r="AW224" s="91">
        <f>'Models Data'!AW224-'Models Data Old'!AW224</f>
        <v>-0.11292457055424876</v>
      </c>
      <c r="AX224" s="91">
        <f>'Models Data'!AX224-'Models Data Old'!AX224</f>
        <v>-7.9863525591628459E-2</v>
      </c>
      <c r="AY224" s="91">
        <f>'Models Data'!AY224-'Models Data Old'!AY224</f>
        <v>-5.320117624895726E-2</v>
      </c>
      <c r="AZ224" s="91">
        <f>'Models Data'!AZ224-'Models Data Old'!AZ224</f>
        <v>6.0549915945254718E-2</v>
      </c>
      <c r="BA224" s="91">
        <f>'Models Data'!BA224-'Models Data Old'!BA224</f>
        <v>5.7178579357123116E-2</v>
      </c>
      <c r="BB224" s="91">
        <f>'Models Data'!BB224-'Models Data Old'!BB224</f>
        <v>5.8853420492909869E-2</v>
      </c>
      <c r="BC224" s="91">
        <f>'Models Data'!BC224-'Models Data Old'!BC224</f>
        <v>-0.1018549529893793</v>
      </c>
      <c r="BD224" s="91">
        <f>'Models Data'!BD224-'Models Data Old'!BD224</f>
        <v>-9.7696627499208155E-2</v>
      </c>
      <c r="BE224" s="91">
        <f>'Models Data'!BE224-'Models Data Old'!BE224</f>
        <v>0.11036424216265495</v>
      </c>
      <c r="BF224" s="91">
        <f>'Models Data'!BF224-'Models Data Old'!BF224</f>
        <v>0.15278215992828859</v>
      </c>
      <c r="BG224" s="91">
        <f>'Models Data'!BG224-'Models Data Old'!BG224</f>
        <v>0.13565003941664688</v>
      </c>
      <c r="BH224" s="91">
        <f>'Models Data'!BH224-'Models Data Old'!BH224</f>
        <v>0.26120452757298462</v>
      </c>
      <c r="BI224" s="91">
        <f>'Models Data'!BI224-'Models Data Old'!BI224</f>
        <v>6.717438366541284E-2</v>
      </c>
      <c r="BJ224" s="91">
        <f>'Models Data'!BJ224-'Models Data Old'!BJ224</f>
        <v>-0.10836620776348727</v>
      </c>
      <c r="BK224" s="91">
        <f>'Models Data'!BK224-'Models Data Old'!BK224</f>
        <v>6.2974526309807377E-2</v>
      </c>
    </row>
    <row r="225" spans="1:63" ht="12.75" customHeight="1" x14ac:dyDescent="0.2">
      <c r="B225" s="98" t="s">
        <v>60</v>
      </c>
      <c r="C225" s="91">
        <f>'Models Data'!C225-'Models Data Old'!C225</f>
        <v>0</v>
      </c>
      <c r="D225" s="91">
        <f>'Models Data'!D225-'Models Data Old'!D225</f>
        <v>0</v>
      </c>
      <c r="E225" s="91">
        <f>'Models Data'!E225-'Models Data Old'!E225</f>
        <v>0</v>
      </c>
      <c r="F225" s="91">
        <f>'Models Data'!F225-'Models Data Old'!F225</f>
        <v>0</v>
      </c>
      <c r="G225" s="91">
        <f>'Models Data'!G225-'Models Data Old'!G225</f>
        <v>0</v>
      </c>
      <c r="H225" s="91">
        <f>'Models Data'!H225-'Models Data Old'!H225</f>
        <v>0</v>
      </c>
      <c r="I225" s="91">
        <f>'Models Data'!I225-'Models Data Old'!I225</f>
        <v>0</v>
      </c>
      <c r="J225" s="91">
        <f>'Models Data'!J225-'Models Data Old'!J225</f>
        <v>0</v>
      </c>
      <c r="K225" s="91">
        <f>'Models Data'!K225-'Models Data Old'!K225</f>
        <v>0</v>
      </c>
      <c r="L225" s="91">
        <f>'Models Data'!L225-'Models Data Old'!L225</f>
        <v>0</v>
      </c>
      <c r="M225" s="91">
        <f>'Models Data'!M225-'Models Data Old'!M225</f>
        <v>0</v>
      </c>
      <c r="N225" s="91">
        <f>'Models Data'!N225-'Models Data Old'!N225</f>
        <v>0</v>
      </c>
      <c r="O225" s="91">
        <f>'Models Data'!O225-'Models Data Old'!O225</f>
        <v>0</v>
      </c>
      <c r="P225" s="91">
        <f>'Models Data'!P225-'Models Data Old'!P225</f>
        <v>0</v>
      </c>
      <c r="Q225" s="91">
        <f>'Models Data'!Q225-'Models Data Old'!Q225</f>
        <v>0</v>
      </c>
      <c r="R225" s="91">
        <f>'Models Data'!R225-'Models Data Old'!R225</f>
        <v>0</v>
      </c>
      <c r="S225" s="91">
        <f>'Models Data'!S225-'Models Data Old'!S225</f>
        <v>0</v>
      </c>
      <c r="T225" s="91">
        <f>'Models Data'!T225-'Models Data Old'!T225</f>
        <v>0</v>
      </c>
      <c r="U225" s="91">
        <f>'Models Data'!U225-'Models Data Old'!U225</f>
        <v>0</v>
      </c>
      <c r="V225" s="91">
        <f>'Models Data'!V225-'Models Data Old'!V225</f>
        <v>0</v>
      </c>
      <c r="W225" s="91">
        <f>'Models Data'!W225-'Models Data Old'!W225</f>
        <v>0</v>
      </c>
      <c r="X225" s="91">
        <f>'Models Data'!X225-'Models Data Old'!X225</f>
        <v>0</v>
      </c>
      <c r="Y225" s="91">
        <f>'Models Data'!Y225-'Models Data Old'!Y225</f>
        <v>0</v>
      </c>
      <c r="Z225" s="91">
        <f>'Models Data'!Z225-'Models Data Old'!Z225</f>
        <v>0</v>
      </c>
      <c r="AA225" s="91">
        <f>'Models Data'!AA225-'Models Data Old'!AA225</f>
        <v>0</v>
      </c>
      <c r="AB225" s="91">
        <f>'Models Data'!AB225-'Models Data Old'!AB225</f>
        <v>0</v>
      </c>
      <c r="AC225" s="91">
        <f>'Models Data'!AC225-'Models Data Old'!AC225</f>
        <v>0</v>
      </c>
      <c r="AD225" s="91">
        <f>'Models Data'!AD225-'Models Data Old'!AD225</f>
        <v>0</v>
      </c>
      <c r="AE225" s="91">
        <f>'Models Data'!AE225-'Models Data Old'!AE225</f>
        <v>0</v>
      </c>
      <c r="AF225" s="91">
        <f>'Models Data'!AF225-'Models Data Old'!AF225</f>
        <v>0</v>
      </c>
      <c r="AG225" s="91">
        <f>'Models Data'!AG225-'Models Data Old'!AG225</f>
        <v>0</v>
      </c>
      <c r="AH225" s="91">
        <f>'Models Data'!AH225-'Models Data Old'!AH225</f>
        <v>0</v>
      </c>
      <c r="AI225" s="91">
        <f>'Models Data'!AI225-'Models Data Old'!AI225</f>
        <v>0</v>
      </c>
      <c r="AJ225" s="91">
        <f>'Models Data'!AJ225-'Models Data Old'!AJ225</f>
        <v>0</v>
      </c>
      <c r="AK225" s="91">
        <f>'Models Data'!AK225-'Models Data Old'!AK225</f>
        <v>0</v>
      </c>
      <c r="AL225" s="91">
        <f>'Models Data'!AL225-'Models Data Old'!AL225</f>
        <v>0</v>
      </c>
      <c r="AM225" s="91">
        <f>'Models Data'!AM225-'Models Data Old'!AM225</f>
        <v>0</v>
      </c>
      <c r="AN225" s="91">
        <f>'Models Data'!AN225-'Models Data Old'!AN225</f>
        <v>0</v>
      </c>
      <c r="AO225" s="91">
        <f>'Models Data'!AO225-'Models Data Old'!AO225</f>
        <v>-8.0537222328297275</v>
      </c>
      <c r="AP225" s="91">
        <f>'Models Data'!AP225-'Models Data Old'!AP225</f>
        <v>-4.6092343858187803</v>
      </c>
      <c r="AQ225" s="91">
        <f>'Models Data'!AQ225-'Models Data Old'!AQ225</f>
        <v>-1.2781874690484187</v>
      </c>
      <c r="AR225" s="91">
        <f>'Models Data'!AR225-'Models Data Old'!AR225</f>
        <v>1.4059284777546566</v>
      </c>
      <c r="AS225" s="91">
        <f>'Models Data'!AS225-'Models Data Old'!AS225</f>
        <v>2.7143755049540061</v>
      </c>
      <c r="AT225" s="91">
        <f>'Models Data'!AT225-'Models Data Old'!AT225</f>
        <v>4.7542616998121332</v>
      </c>
      <c r="AU225" s="91">
        <f>'Models Data'!AU225-'Models Data Old'!AU225</f>
        <v>7.087790814400762</v>
      </c>
      <c r="AV225" s="91">
        <f>'Models Data'!AV225-'Models Data Old'!AV225</f>
        <v>8.9683979188561125</v>
      </c>
      <c r="AW225" s="91">
        <f>'Models Data'!AW225-'Models Data Old'!AW225</f>
        <v>9.9344131197711931</v>
      </c>
      <c r="AX225" s="91">
        <f>'Models Data'!AX225-'Models Data Old'!AX225</f>
        <v>10.935410513614755</v>
      </c>
      <c r="AY225" s="91">
        <f>'Models Data'!AY225-'Models Data Old'!AY225</f>
        <v>11.315187844388021</v>
      </c>
      <c r="AZ225" s="91">
        <f>'Models Data'!AZ225-'Models Data Old'!AZ225</f>
        <v>12.969971071803187</v>
      </c>
      <c r="BA225" s="91">
        <f>'Models Data'!BA225-'Models Data Old'!BA225</f>
        <v>13.75568704410675</v>
      </c>
      <c r="BB225" s="91">
        <f>'Models Data'!BB225-'Models Data Old'!BB225</f>
        <v>14.73703693067344</v>
      </c>
      <c r="BC225" s="91">
        <f>'Models Data'!BC225-'Models Data Old'!BC225</f>
        <v>15.039336155043657</v>
      </c>
      <c r="BD225" s="91">
        <f>'Models Data'!BD225-'Models Data Old'!BD225</f>
        <v>16.802508223405979</v>
      </c>
      <c r="BE225" s="91">
        <f>'Models Data'!BE225-'Models Data Old'!BE225</f>
        <v>17.650583218046194</v>
      </c>
      <c r="BF225" s="91">
        <f>'Models Data'!BF225-'Models Data Old'!BF225</f>
        <v>18.213510640830663</v>
      </c>
      <c r="BG225" s="91">
        <f>'Models Data'!BG225-'Models Data Old'!BG225</f>
        <v>18.498603208879686</v>
      </c>
      <c r="BH225" s="91">
        <f>'Models Data'!BH225-'Models Data Old'!BH225</f>
        <v>18.864829167993264</v>
      </c>
      <c r="BI225" s="91">
        <f>'Models Data'!BI225-'Models Data Old'!BI225</f>
        <v>18.121916985732739</v>
      </c>
      <c r="BJ225" s="91">
        <f>'Models Data'!BJ225-'Models Data Old'!BJ225</f>
        <v>17.429305071389649</v>
      </c>
      <c r="BK225" s="91">
        <f>'Models Data'!BK225-'Models Data Old'!BK225</f>
        <v>18.153436982196439</v>
      </c>
    </row>
    <row r="226" spans="1:63" ht="12.75" customHeight="1" x14ac:dyDescent="0.2">
      <c r="A226" s="96"/>
    </row>
    <row r="227" spans="1:63" ht="12.75" customHeight="1" x14ac:dyDescent="0.2">
      <c r="A227" s="96"/>
    </row>
    <row r="236" spans="1:63" ht="12.75" customHeight="1" x14ac:dyDescent="0.2">
      <c r="A236" s="106" t="s">
        <v>5</v>
      </c>
    </row>
    <row r="237" spans="1:63" ht="12.75" customHeight="1" x14ac:dyDescent="0.2">
      <c r="B237" s="98" t="s">
        <v>56</v>
      </c>
      <c r="G237" s="91">
        <f>'Models Data'!G237-'Models Data Old'!G237</f>
        <v>0</v>
      </c>
      <c r="H237" s="91">
        <f>'Models Data'!H237-'Models Data Old'!H237</f>
        <v>0</v>
      </c>
      <c r="I237" s="91">
        <f>'Models Data'!I237-'Models Data Old'!I237</f>
        <v>0</v>
      </c>
      <c r="J237" s="91">
        <f>'Models Data'!J237-'Models Data Old'!J237</f>
        <v>0</v>
      </c>
      <c r="K237" s="91">
        <f>'Models Data'!K237-'Models Data Old'!K237</f>
        <v>0</v>
      </c>
      <c r="L237" s="91">
        <f>'Models Data'!L237-'Models Data Old'!L237</f>
        <v>0</v>
      </c>
      <c r="M237" s="91">
        <f>'Models Data'!M237-'Models Data Old'!M237</f>
        <v>0</v>
      </c>
      <c r="N237" s="91">
        <f>'Models Data'!N237-'Models Data Old'!N237</f>
        <v>0</v>
      </c>
      <c r="O237" s="91">
        <f>'Models Data'!O237-'Models Data Old'!O237</f>
        <v>0</v>
      </c>
      <c r="P237" s="91">
        <f>'Models Data'!P237-'Models Data Old'!P237</f>
        <v>0</v>
      </c>
      <c r="Q237" s="91">
        <f>'Models Data'!Q237-'Models Data Old'!Q237</f>
        <v>0</v>
      </c>
      <c r="R237" s="91">
        <f>'Models Data'!R237-'Models Data Old'!R237</f>
        <v>0</v>
      </c>
      <c r="S237" s="91">
        <f>'Models Data'!S237-'Models Data Old'!S237</f>
        <v>0</v>
      </c>
      <c r="T237" s="91">
        <f>'Models Data'!T237-'Models Data Old'!T237</f>
        <v>0</v>
      </c>
      <c r="U237" s="91">
        <f>'Models Data'!U237-'Models Data Old'!U237</f>
        <v>0</v>
      </c>
      <c r="V237" s="91">
        <f>'Models Data'!V237-'Models Data Old'!V237</f>
        <v>0</v>
      </c>
      <c r="W237" s="91">
        <f>'Models Data'!W237-'Models Data Old'!W237</f>
        <v>0</v>
      </c>
      <c r="X237" s="91">
        <f>'Models Data'!X237-'Models Data Old'!X237</f>
        <v>0</v>
      </c>
      <c r="Y237" s="91">
        <f>'Models Data'!Y237-'Models Data Old'!Y237</f>
        <v>0</v>
      </c>
      <c r="Z237" s="91">
        <f>'Models Data'!Z237-'Models Data Old'!Z237</f>
        <v>0</v>
      </c>
      <c r="AA237" s="91">
        <f>'Models Data'!AA237-'Models Data Old'!AA237</f>
        <v>0</v>
      </c>
      <c r="AB237" s="91">
        <f>'Models Data'!AB237-'Models Data Old'!AB237</f>
        <v>0</v>
      </c>
      <c r="AC237" s="91">
        <f>'Models Data'!AC237-'Models Data Old'!AC237</f>
        <v>0</v>
      </c>
      <c r="AD237" s="91">
        <f>'Models Data'!AD237-'Models Data Old'!AD237</f>
        <v>0</v>
      </c>
      <c r="AE237" s="91">
        <f>'Models Data'!AE237-'Models Data Old'!AE237</f>
        <v>0</v>
      </c>
      <c r="AF237" s="91">
        <f>'Models Data'!AF237-'Models Data Old'!AF237</f>
        <v>0</v>
      </c>
      <c r="AG237" s="91">
        <f>'Models Data'!AG237-'Models Data Old'!AG237</f>
        <v>0</v>
      </c>
      <c r="AH237" s="91">
        <f>'Models Data'!AH237-'Models Data Old'!AH237</f>
        <v>0</v>
      </c>
      <c r="AI237" s="91">
        <f>'Models Data'!AI237-'Models Data Old'!AI237</f>
        <v>0</v>
      </c>
      <c r="AJ237" s="91">
        <f>'Models Data'!AJ237-'Models Data Old'!AJ237</f>
        <v>0</v>
      </c>
      <c r="AK237" s="91">
        <f>'Models Data'!AK237-'Models Data Old'!AK237</f>
        <v>0</v>
      </c>
      <c r="AL237" s="91">
        <f>'Models Data'!AL237-'Models Data Old'!AL237</f>
        <v>0</v>
      </c>
      <c r="AM237" s="91">
        <f>'Models Data'!AM237-'Models Data Old'!AM237</f>
        <v>0</v>
      </c>
      <c r="AN237" s="91">
        <f>'Models Data'!AN237-'Models Data Old'!AN237</f>
        <v>0</v>
      </c>
      <c r="AO237" s="91">
        <f>'Models Data'!AO237-'Models Data Old'!AO237</f>
        <v>0</v>
      </c>
      <c r="AP237" s="91">
        <f>'Models Data'!AP237-'Models Data Old'!AP237</f>
        <v>0</v>
      </c>
      <c r="AQ237" s="91">
        <f>'Models Data'!AQ237-'Models Data Old'!AQ237</f>
        <v>0</v>
      </c>
      <c r="AR237" s="91">
        <f>'Models Data'!AR237-'Models Data Old'!AR237</f>
        <v>0</v>
      </c>
      <c r="AS237" s="91">
        <f>'Models Data'!AS237-'Models Data Old'!AS237</f>
        <v>0</v>
      </c>
      <c r="AT237" s="91">
        <f>'Models Data'!AT237-'Models Data Old'!AT237</f>
        <v>0</v>
      </c>
      <c r="AU237" s="91">
        <f>'Models Data'!AU237-'Models Data Old'!AU237</f>
        <v>0</v>
      </c>
      <c r="AV237" s="91">
        <f>'Models Data'!AV237-'Models Data Old'!AV237</f>
        <v>0</v>
      </c>
      <c r="AW237" s="91">
        <f>'Models Data'!AW237-'Models Data Old'!AW237</f>
        <v>0</v>
      </c>
      <c r="AX237" s="91">
        <f>'Models Data'!AX237-'Models Data Old'!AX237</f>
        <v>0</v>
      </c>
      <c r="AY237" s="91">
        <f>'Models Data'!AY237-'Models Data Old'!AY237</f>
        <v>0</v>
      </c>
      <c r="AZ237" s="91">
        <f>'Models Data'!AZ237-'Models Data Old'!AZ237</f>
        <v>0</v>
      </c>
      <c r="BA237" s="91">
        <f>'Models Data'!BA237-'Models Data Old'!BA237</f>
        <v>0</v>
      </c>
      <c r="BB237" s="91">
        <f>'Models Data'!BB237-'Models Data Old'!BB237</f>
        <v>0</v>
      </c>
      <c r="BC237" s="91">
        <f>'Models Data'!BC237-'Models Data Old'!BC237</f>
        <v>0</v>
      </c>
      <c r="BD237" s="91">
        <f>'Models Data'!BD237-'Models Data Old'!BD237</f>
        <v>0</v>
      </c>
      <c r="BE237" s="91">
        <f>'Models Data'!BE237-'Models Data Old'!BE237</f>
        <v>0</v>
      </c>
      <c r="BF237" s="91">
        <f>'Models Data'!BF237-'Models Data Old'!BF237</f>
        <v>0</v>
      </c>
      <c r="BG237" s="91">
        <f>'Models Data'!BG237-'Models Data Old'!BG237</f>
        <v>0</v>
      </c>
      <c r="BH237" s="91">
        <f>'Models Data'!BH237-'Models Data Old'!BH237</f>
        <v>0</v>
      </c>
      <c r="BI237" s="91">
        <f>'Models Data'!BI237-'Models Data Old'!BI237</f>
        <v>0</v>
      </c>
      <c r="BJ237" s="91">
        <f>'Models Data'!BJ237-'Models Data Old'!BJ237</f>
        <v>0</v>
      </c>
      <c r="BK237" s="91">
        <f>'Models Data'!BK237-'Models Data Old'!BK237</f>
        <v>0</v>
      </c>
    </row>
    <row r="238" spans="1:63" ht="12.75" customHeight="1" x14ac:dyDescent="0.2">
      <c r="B238" s="98" t="s">
        <v>49</v>
      </c>
      <c r="G238" s="91">
        <f>'Models Data'!G238-'Models Data Old'!G238</f>
        <v>0</v>
      </c>
      <c r="H238" s="91">
        <f>'Models Data'!H238-'Models Data Old'!H238</f>
        <v>0</v>
      </c>
      <c r="I238" s="91">
        <f>'Models Data'!I238-'Models Data Old'!I238</f>
        <v>0</v>
      </c>
      <c r="J238" s="91">
        <f>'Models Data'!J238-'Models Data Old'!J238</f>
        <v>0</v>
      </c>
      <c r="K238" s="91">
        <f>'Models Data'!K238-'Models Data Old'!K238</f>
        <v>0</v>
      </c>
      <c r="L238" s="91">
        <f>'Models Data'!L238-'Models Data Old'!L238</f>
        <v>0</v>
      </c>
      <c r="M238" s="91">
        <f>'Models Data'!M238-'Models Data Old'!M238</f>
        <v>0</v>
      </c>
      <c r="N238" s="91">
        <f>'Models Data'!N238-'Models Data Old'!N238</f>
        <v>0</v>
      </c>
      <c r="O238" s="91">
        <f>'Models Data'!O238-'Models Data Old'!O238</f>
        <v>0</v>
      </c>
      <c r="P238" s="91">
        <f>'Models Data'!P238-'Models Data Old'!P238</f>
        <v>0</v>
      </c>
      <c r="Q238" s="91">
        <f>'Models Data'!Q238-'Models Data Old'!Q238</f>
        <v>0</v>
      </c>
      <c r="R238" s="91">
        <f>'Models Data'!R238-'Models Data Old'!R238</f>
        <v>0</v>
      </c>
      <c r="S238" s="91">
        <f>'Models Data'!S238-'Models Data Old'!S238</f>
        <v>0</v>
      </c>
      <c r="T238" s="91">
        <f>'Models Data'!T238-'Models Data Old'!T238</f>
        <v>0</v>
      </c>
      <c r="U238" s="91">
        <f>'Models Data'!U238-'Models Data Old'!U238</f>
        <v>0</v>
      </c>
      <c r="V238" s="91">
        <f>'Models Data'!V238-'Models Data Old'!V238</f>
        <v>0</v>
      </c>
      <c r="W238" s="91">
        <f>'Models Data'!W238-'Models Data Old'!W238</f>
        <v>0</v>
      </c>
      <c r="X238" s="91">
        <f>'Models Data'!X238-'Models Data Old'!X238</f>
        <v>0</v>
      </c>
      <c r="Y238" s="91">
        <f>'Models Data'!Y238-'Models Data Old'!Y238</f>
        <v>0</v>
      </c>
      <c r="Z238" s="91">
        <f>'Models Data'!Z238-'Models Data Old'!Z238</f>
        <v>0</v>
      </c>
      <c r="AA238" s="91">
        <f>'Models Data'!AA238-'Models Data Old'!AA238</f>
        <v>0</v>
      </c>
      <c r="AB238" s="91">
        <f>'Models Data'!AB238-'Models Data Old'!AB238</f>
        <v>0</v>
      </c>
      <c r="AC238" s="91">
        <f>'Models Data'!AC238-'Models Data Old'!AC238</f>
        <v>0</v>
      </c>
      <c r="AD238" s="91">
        <f>'Models Data'!AD238-'Models Data Old'!AD238</f>
        <v>0</v>
      </c>
      <c r="AE238" s="91">
        <f>'Models Data'!AE238-'Models Data Old'!AE238</f>
        <v>0</v>
      </c>
      <c r="AF238" s="91">
        <f>'Models Data'!AF238-'Models Data Old'!AF238</f>
        <v>0</v>
      </c>
      <c r="AG238" s="91">
        <f>'Models Data'!AG238-'Models Data Old'!AG238</f>
        <v>0</v>
      </c>
      <c r="AH238" s="91">
        <f>'Models Data'!AH238-'Models Data Old'!AH238</f>
        <v>0</v>
      </c>
      <c r="AI238" s="91">
        <f>'Models Data'!AI238-'Models Data Old'!AI238</f>
        <v>0</v>
      </c>
      <c r="AJ238" s="91">
        <f>'Models Data'!AJ238-'Models Data Old'!AJ238</f>
        <v>0</v>
      </c>
      <c r="AK238" s="91">
        <f>'Models Data'!AK238-'Models Data Old'!AK238</f>
        <v>0</v>
      </c>
      <c r="AL238" s="91">
        <f>'Models Data'!AL238-'Models Data Old'!AL238</f>
        <v>0</v>
      </c>
      <c r="AM238" s="91">
        <f>'Models Data'!AM238-'Models Data Old'!AM238</f>
        <v>0</v>
      </c>
      <c r="AN238" s="91">
        <f>'Models Data'!AN238-'Models Data Old'!AN238</f>
        <v>0</v>
      </c>
      <c r="AO238" s="91">
        <f>'Models Data'!AO238-'Models Data Old'!AO238</f>
        <v>0</v>
      </c>
      <c r="AP238" s="91">
        <f>'Models Data'!AP238-'Models Data Old'!AP238</f>
        <v>0</v>
      </c>
      <c r="AQ238" s="91">
        <f>'Models Data'!AQ238-'Models Data Old'!AQ238</f>
        <v>0</v>
      </c>
      <c r="AR238" s="91">
        <f>'Models Data'!AR238-'Models Data Old'!AR238</f>
        <v>0</v>
      </c>
      <c r="AS238" s="91">
        <f>'Models Data'!AS238-'Models Data Old'!AS238</f>
        <v>0</v>
      </c>
      <c r="AT238" s="91">
        <f>'Models Data'!AT238-'Models Data Old'!AT238</f>
        <v>0</v>
      </c>
      <c r="AU238" s="91">
        <f>'Models Data'!AU238-'Models Data Old'!AU238</f>
        <v>0</v>
      </c>
      <c r="AV238" s="91">
        <f>'Models Data'!AV238-'Models Data Old'!AV238</f>
        <v>0</v>
      </c>
      <c r="AW238" s="91">
        <f>'Models Data'!AW238-'Models Data Old'!AW238</f>
        <v>0</v>
      </c>
      <c r="AX238" s="91">
        <f>'Models Data'!AX238-'Models Data Old'!AX238</f>
        <v>0</v>
      </c>
      <c r="AY238" s="91">
        <f>'Models Data'!AY238-'Models Data Old'!AY238</f>
        <v>0</v>
      </c>
      <c r="AZ238" s="91">
        <f>'Models Data'!AZ238-'Models Data Old'!AZ238</f>
        <v>0</v>
      </c>
      <c r="BA238" s="91">
        <f>'Models Data'!BA238-'Models Data Old'!BA238</f>
        <v>0</v>
      </c>
      <c r="BB238" s="91">
        <f>'Models Data'!BB238-'Models Data Old'!BB238</f>
        <v>0</v>
      </c>
      <c r="BC238" s="91">
        <f>'Models Data'!BC238-'Models Data Old'!BC238</f>
        <v>0</v>
      </c>
      <c r="BD238" s="91">
        <f>'Models Data'!BD238-'Models Data Old'!BD238</f>
        <v>0</v>
      </c>
      <c r="BE238" s="91">
        <f>'Models Data'!BE238-'Models Data Old'!BE238</f>
        <v>0</v>
      </c>
      <c r="BF238" s="91">
        <f>'Models Data'!BF238-'Models Data Old'!BF238</f>
        <v>0</v>
      </c>
      <c r="BG238" s="91">
        <f>'Models Data'!BG238-'Models Data Old'!BG238</f>
        <v>0</v>
      </c>
      <c r="BH238" s="91">
        <f>'Models Data'!BH238-'Models Data Old'!BH238</f>
        <v>0</v>
      </c>
      <c r="BI238" s="91">
        <f>'Models Data'!BI238-'Models Data Old'!BI238</f>
        <v>0</v>
      </c>
      <c r="BJ238" s="91">
        <f>'Models Data'!BJ238-'Models Data Old'!BJ238</f>
        <v>0</v>
      </c>
      <c r="BK238" s="91">
        <f>'Models Data'!BK238-'Models Data Old'!BK238</f>
        <v>0</v>
      </c>
    </row>
    <row r="239" spans="1:63" ht="12.75" customHeight="1" x14ac:dyDescent="0.2">
      <c r="B239" s="98" t="s">
        <v>50</v>
      </c>
      <c r="G239" s="91">
        <f>'Models Data'!G239-'Models Data Old'!G239</f>
        <v>0</v>
      </c>
      <c r="H239" s="91">
        <f>'Models Data'!H239-'Models Data Old'!H239</f>
        <v>0</v>
      </c>
      <c r="I239" s="91">
        <f>'Models Data'!I239-'Models Data Old'!I239</f>
        <v>0</v>
      </c>
      <c r="J239" s="91">
        <f>'Models Data'!J239-'Models Data Old'!J239</f>
        <v>0</v>
      </c>
      <c r="K239" s="91">
        <f>'Models Data'!K239-'Models Data Old'!K239</f>
        <v>0</v>
      </c>
      <c r="L239" s="91">
        <f>'Models Data'!L239-'Models Data Old'!L239</f>
        <v>0</v>
      </c>
      <c r="M239" s="91">
        <f>'Models Data'!M239-'Models Data Old'!M239</f>
        <v>0</v>
      </c>
      <c r="N239" s="91">
        <f>'Models Data'!N239-'Models Data Old'!N239</f>
        <v>0</v>
      </c>
      <c r="O239" s="91">
        <f>'Models Data'!O239-'Models Data Old'!O239</f>
        <v>0</v>
      </c>
      <c r="P239" s="91">
        <f>'Models Data'!P239-'Models Data Old'!P239</f>
        <v>0</v>
      </c>
      <c r="Q239" s="91">
        <f>'Models Data'!Q239-'Models Data Old'!Q239</f>
        <v>0</v>
      </c>
      <c r="R239" s="91">
        <f>'Models Data'!R239-'Models Data Old'!R239</f>
        <v>0</v>
      </c>
      <c r="S239" s="91">
        <f>'Models Data'!S239-'Models Data Old'!S239</f>
        <v>0</v>
      </c>
      <c r="T239" s="91">
        <f>'Models Data'!T239-'Models Data Old'!T239</f>
        <v>0</v>
      </c>
      <c r="U239" s="91">
        <f>'Models Data'!U239-'Models Data Old'!U239</f>
        <v>0</v>
      </c>
      <c r="V239" s="91">
        <f>'Models Data'!V239-'Models Data Old'!V239</f>
        <v>0</v>
      </c>
      <c r="W239" s="91">
        <f>'Models Data'!W239-'Models Data Old'!W239</f>
        <v>0</v>
      </c>
      <c r="X239" s="91">
        <f>'Models Data'!X239-'Models Data Old'!X239</f>
        <v>0</v>
      </c>
      <c r="Y239" s="91">
        <f>'Models Data'!Y239-'Models Data Old'!Y239</f>
        <v>0</v>
      </c>
      <c r="Z239" s="91">
        <f>'Models Data'!Z239-'Models Data Old'!Z239</f>
        <v>0</v>
      </c>
      <c r="AA239" s="91">
        <f>'Models Data'!AA239-'Models Data Old'!AA239</f>
        <v>0</v>
      </c>
      <c r="AB239" s="91">
        <f>'Models Data'!AB239-'Models Data Old'!AB239</f>
        <v>0</v>
      </c>
      <c r="AC239" s="91">
        <f>'Models Data'!AC239-'Models Data Old'!AC239</f>
        <v>0</v>
      </c>
      <c r="AD239" s="91">
        <f>'Models Data'!AD239-'Models Data Old'!AD239</f>
        <v>0</v>
      </c>
      <c r="AE239" s="91">
        <f>'Models Data'!AE239-'Models Data Old'!AE239</f>
        <v>0</v>
      </c>
      <c r="AF239" s="91">
        <f>'Models Data'!AF239-'Models Data Old'!AF239</f>
        <v>0</v>
      </c>
      <c r="AG239" s="91">
        <f>'Models Data'!AG239-'Models Data Old'!AG239</f>
        <v>0</v>
      </c>
      <c r="AH239" s="91">
        <f>'Models Data'!AH239-'Models Data Old'!AH239</f>
        <v>0</v>
      </c>
      <c r="AI239" s="91">
        <f>'Models Data'!AI239-'Models Data Old'!AI239</f>
        <v>0</v>
      </c>
      <c r="AJ239" s="91">
        <f>'Models Data'!AJ239-'Models Data Old'!AJ239</f>
        <v>0</v>
      </c>
      <c r="AK239" s="91">
        <f>'Models Data'!AK239-'Models Data Old'!AK239</f>
        <v>0</v>
      </c>
      <c r="AL239" s="91">
        <f>'Models Data'!AL239-'Models Data Old'!AL239</f>
        <v>0</v>
      </c>
      <c r="AM239" s="91">
        <f>'Models Data'!AM239-'Models Data Old'!AM239</f>
        <v>0</v>
      </c>
      <c r="AN239" s="91">
        <f>'Models Data'!AN239-'Models Data Old'!AN239</f>
        <v>0</v>
      </c>
      <c r="AO239" s="91">
        <f>'Models Data'!AO239-'Models Data Old'!AO239</f>
        <v>0</v>
      </c>
      <c r="AP239" s="91">
        <f>'Models Data'!AP239-'Models Data Old'!AP239</f>
        <v>0</v>
      </c>
      <c r="AQ239" s="91">
        <f>'Models Data'!AQ239-'Models Data Old'!AQ239</f>
        <v>0</v>
      </c>
      <c r="AR239" s="91">
        <f>'Models Data'!AR239-'Models Data Old'!AR239</f>
        <v>0</v>
      </c>
      <c r="AS239" s="91">
        <f>'Models Data'!AS239-'Models Data Old'!AS239</f>
        <v>0</v>
      </c>
      <c r="AT239" s="91">
        <f>'Models Data'!AT239-'Models Data Old'!AT239</f>
        <v>0</v>
      </c>
      <c r="AU239" s="91">
        <f>'Models Data'!AU239-'Models Data Old'!AU239</f>
        <v>0</v>
      </c>
      <c r="AV239" s="91">
        <f>'Models Data'!AV239-'Models Data Old'!AV239</f>
        <v>0</v>
      </c>
      <c r="AW239" s="91">
        <f>'Models Data'!AW239-'Models Data Old'!AW239</f>
        <v>0</v>
      </c>
      <c r="AX239" s="91">
        <f>'Models Data'!AX239-'Models Data Old'!AX239</f>
        <v>0</v>
      </c>
      <c r="AY239" s="91">
        <f>'Models Data'!AY239-'Models Data Old'!AY239</f>
        <v>0</v>
      </c>
      <c r="AZ239" s="91">
        <f>'Models Data'!AZ239-'Models Data Old'!AZ239</f>
        <v>0</v>
      </c>
      <c r="BA239" s="91">
        <f>'Models Data'!BA239-'Models Data Old'!BA239</f>
        <v>0</v>
      </c>
      <c r="BB239" s="91">
        <f>'Models Data'!BB239-'Models Data Old'!BB239</f>
        <v>0</v>
      </c>
      <c r="BC239" s="91">
        <f>'Models Data'!BC239-'Models Data Old'!BC239</f>
        <v>0</v>
      </c>
      <c r="BD239" s="91">
        <f>'Models Data'!BD239-'Models Data Old'!BD239</f>
        <v>0</v>
      </c>
      <c r="BE239" s="91">
        <f>'Models Data'!BE239-'Models Data Old'!BE239</f>
        <v>0</v>
      </c>
      <c r="BF239" s="91">
        <f>'Models Data'!BF239-'Models Data Old'!BF239</f>
        <v>0</v>
      </c>
      <c r="BG239" s="91">
        <f>'Models Data'!BG239-'Models Data Old'!BG239</f>
        <v>0</v>
      </c>
      <c r="BH239" s="91">
        <f>'Models Data'!BH239-'Models Data Old'!BH239</f>
        <v>0</v>
      </c>
      <c r="BI239" s="91">
        <f>'Models Data'!BI239-'Models Data Old'!BI239</f>
        <v>0</v>
      </c>
      <c r="BJ239" s="91">
        <f>'Models Data'!BJ239-'Models Data Old'!BJ239</f>
        <v>0</v>
      </c>
      <c r="BK239" s="91">
        <f>'Models Data'!BK239-'Models Data Old'!BK239</f>
        <v>0</v>
      </c>
    </row>
    <row r="240" spans="1:63" ht="12.75" customHeight="1" x14ac:dyDescent="0.2">
      <c r="B240" s="98" t="s">
        <v>51</v>
      </c>
      <c r="G240" s="91">
        <f>'Models Data'!G240-'Models Data Old'!G240</f>
        <v>0</v>
      </c>
      <c r="H240" s="91">
        <f>'Models Data'!H240-'Models Data Old'!H240</f>
        <v>0</v>
      </c>
      <c r="I240" s="91">
        <f>'Models Data'!I240-'Models Data Old'!I240</f>
        <v>0</v>
      </c>
      <c r="J240" s="91">
        <f>'Models Data'!J240-'Models Data Old'!J240</f>
        <v>0</v>
      </c>
      <c r="K240" s="91">
        <f>'Models Data'!K240-'Models Data Old'!K240</f>
        <v>0</v>
      </c>
      <c r="L240" s="91">
        <f>'Models Data'!L240-'Models Data Old'!L240</f>
        <v>0</v>
      </c>
      <c r="M240" s="91">
        <f>'Models Data'!M240-'Models Data Old'!M240</f>
        <v>0</v>
      </c>
      <c r="N240" s="91">
        <f>'Models Data'!N240-'Models Data Old'!N240</f>
        <v>0</v>
      </c>
      <c r="O240" s="91">
        <f>'Models Data'!O240-'Models Data Old'!O240</f>
        <v>0</v>
      </c>
      <c r="P240" s="91">
        <f>'Models Data'!P240-'Models Data Old'!P240</f>
        <v>0</v>
      </c>
      <c r="Q240" s="91">
        <f>'Models Data'!Q240-'Models Data Old'!Q240</f>
        <v>0</v>
      </c>
      <c r="R240" s="91">
        <f>'Models Data'!R240-'Models Data Old'!R240</f>
        <v>0</v>
      </c>
      <c r="S240" s="91">
        <f>'Models Data'!S240-'Models Data Old'!S240</f>
        <v>0</v>
      </c>
      <c r="T240" s="91">
        <f>'Models Data'!T240-'Models Data Old'!T240</f>
        <v>0</v>
      </c>
      <c r="U240" s="91">
        <f>'Models Data'!U240-'Models Data Old'!U240</f>
        <v>0</v>
      </c>
      <c r="V240" s="91">
        <f>'Models Data'!V240-'Models Data Old'!V240</f>
        <v>0</v>
      </c>
      <c r="W240" s="91">
        <f>'Models Data'!W240-'Models Data Old'!W240</f>
        <v>0</v>
      </c>
      <c r="X240" s="91">
        <f>'Models Data'!X240-'Models Data Old'!X240</f>
        <v>0</v>
      </c>
      <c r="Y240" s="91">
        <f>'Models Data'!Y240-'Models Data Old'!Y240</f>
        <v>0</v>
      </c>
      <c r="Z240" s="91">
        <f>'Models Data'!Z240-'Models Data Old'!Z240</f>
        <v>0</v>
      </c>
      <c r="AA240" s="91">
        <f>'Models Data'!AA240-'Models Data Old'!AA240</f>
        <v>0</v>
      </c>
      <c r="AB240" s="91">
        <f>'Models Data'!AB240-'Models Data Old'!AB240</f>
        <v>0</v>
      </c>
      <c r="AC240" s="91">
        <f>'Models Data'!AC240-'Models Data Old'!AC240</f>
        <v>0</v>
      </c>
      <c r="AD240" s="91">
        <f>'Models Data'!AD240-'Models Data Old'!AD240</f>
        <v>0</v>
      </c>
      <c r="AE240" s="91">
        <f>'Models Data'!AE240-'Models Data Old'!AE240</f>
        <v>0</v>
      </c>
      <c r="AF240" s="91">
        <f>'Models Data'!AF240-'Models Data Old'!AF240</f>
        <v>0</v>
      </c>
      <c r="AG240" s="91">
        <f>'Models Data'!AG240-'Models Data Old'!AG240</f>
        <v>0</v>
      </c>
      <c r="AH240" s="91">
        <f>'Models Data'!AH240-'Models Data Old'!AH240</f>
        <v>0</v>
      </c>
      <c r="AI240" s="91">
        <f>'Models Data'!AI240-'Models Data Old'!AI240</f>
        <v>0</v>
      </c>
      <c r="AJ240" s="91">
        <f>'Models Data'!AJ240-'Models Data Old'!AJ240</f>
        <v>0</v>
      </c>
      <c r="AK240" s="91">
        <f>'Models Data'!AK240-'Models Data Old'!AK240</f>
        <v>0</v>
      </c>
      <c r="AL240" s="91">
        <f>'Models Data'!AL240-'Models Data Old'!AL240</f>
        <v>0</v>
      </c>
      <c r="AM240" s="91">
        <f>'Models Data'!AM240-'Models Data Old'!AM240</f>
        <v>0</v>
      </c>
      <c r="AN240" s="91">
        <f>'Models Data'!AN240-'Models Data Old'!AN240</f>
        <v>0</v>
      </c>
      <c r="AO240" s="91">
        <f>'Models Data'!AO240-'Models Data Old'!AO240</f>
        <v>0</v>
      </c>
      <c r="AP240" s="91">
        <f>'Models Data'!AP240-'Models Data Old'!AP240</f>
        <v>0</v>
      </c>
      <c r="AQ240" s="91">
        <f>'Models Data'!AQ240-'Models Data Old'!AQ240</f>
        <v>0</v>
      </c>
      <c r="AR240" s="91">
        <f>'Models Data'!AR240-'Models Data Old'!AR240</f>
        <v>0</v>
      </c>
      <c r="AS240" s="91">
        <f>'Models Data'!AS240-'Models Data Old'!AS240</f>
        <v>0</v>
      </c>
      <c r="AT240" s="91">
        <f>'Models Data'!AT240-'Models Data Old'!AT240</f>
        <v>0</v>
      </c>
      <c r="AU240" s="91">
        <f>'Models Data'!AU240-'Models Data Old'!AU240</f>
        <v>0</v>
      </c>
      <c r="AV240" s="91">
        <f>'Models Data'!AV240-'Models Data Old'!AV240</f>
        <v>0</v>
      </c>
      <c r="AW240" s="91">
        <f>'Models Data'!AW240-'Models Data Old'!AW240</f>
        <v>0</v>
      </c>
      <c r="AX240" s="91">
        <f>'Models Data'!AX240-'Models Data Old'!AX240</f>
        <v>0</v>
      </c>
      <c r="AY240" s="91">
        <f>'Models Data'!AY240-'Models Data Old'!AY240</f>
        <v>0</v>
      </c>
      <c r="AZ240" s="91">
        <f>'Models Data'!AZ240-'Models Data Old'!AZ240</f>
        <v>0</v>
      </c>
      <c r="BA240" s="91">
        <f>'Models Data'!BA240-'Models Data Old'!BA240</f>
        <v>0</v>
      </c>
      <c r="BB240" s="91">
        <f>'Models Data'!BB240-'Models Data Old'!BB240</f>
        <v>0</v>
      </c>
      <c r="BC240" s="91">
        <f>'Models Data'!BC240-'Models Data Old'!BC240</f>
        <v>0</v>
      </c>
      <c r="BD240" s="91">
        <f>'Models Data'!BD240-'Models Data Old'!BD240</f>
        <v>0</v>
      </c>
      <c r="BE240" s="91">
        <f>'Models Data'!BE240-'Models Data Old'!BE240</f>
        <v>0</v>
      </c>
      <c r="BF240" s="91">
        <f>'Models Data'!BF240-'Models Data Old'!BF240</f>
        <v>0</v>
      </c>
      <c r="BG240" s="91">
        <f>'Models Data'!BG240-'Models Data Old'!BG240</f>
        <v>0</v>
      </c>
      <c r="BH240" s="91">
        <f>'Models Data'!BH240-'Models Data Old'!BH240</f>
        <v>0</v>
      </c>
      <c r="BI240" s="91">
        <f>'Models Data'!BI240-'Models Data Old'!BI240</f>
        <v>0</v>
      </c>
      <c r="BJ240" s="91">
        <f>'Models Data'!BJ240-'Models Data Old'!BJ240</f>
        <v>0</v>
      </c>
      <c r="BK240" s="91">
        <f>'Models Data'!BK240-'Models Data Old'!BK240</f>
        <v>0</v>
      </c>
    </row>
    <row r="241" spans="1:63" ht="12.75" customHeight="1" x14ac:dyDescent="0.2">
      <c r="B241" s="98" t="s">
        <v>52</v>
      </c>
      <c r="G241" s="91">
        <f>'Models Data'!G241-'Models Data Old'!G241</f>
        <v>0</v>
      </c>
      <c r="H241" s="91">
        <f>'Models Data'!H241-'Models Data Old'!H241</f>
        <v>0</v>
      </c>
      <c r="I241" s="91">
        <f>'Models Data'!I241-'Models Data Old'!I241</f>
        <v>0</v>
      </c>
      <c r="J241" s="91">
        <f>'Models Data'!J241-'Models Data Old'!J241</f>
        <v>0</v>
      </c>
      <c r="K241" s="91">
        <f>'Models Data'!K241-'Models Data Old'!K241</f>
        <v>0</v>
      </c>
      <c r="L241" s="91">
        <f>'Models Data'!L241-'Models Data Old'!L241</f>
        <v>0</v>
      </c>
      <c r="M241" s="91">
        <f>'Models Data'!M241-'Models Data Old'!M241</f>
        <v>0</v>
      </c>
      <c r="N241" s="91">
        <f>'Models Data'!N241-'Models Data Old'!N241</f>
        <v>0</v>
      </c>
      <c r="O241" s="91">
        <f>'Models Data'!O241-'Models Data Old'!O241</f>
        <v>0</v>
      </c>
      <c r="P241" s="91">
        <f>'Models Data'!P241-'Models Data Old'!P241</f>
        <v>0</v>
      </c>
      <c r="Q241" s="91">
        <f>'Models Data'!Q241-'Models Data Old'!Q241</f>
        <v>0</v>
      </c>
      <c r="R241" s="91">
        <f>'Models Data'!R241-'Models Data Old'!R241</f>
        <v>0</v>
      </c>
      <c r="S241" s="91">
        <f>'Models Data'!S241-'Models Data Old'!S241</f>
        <v>0</v>
      </c>
      <c r="T241" s="91">
        <f>'Models Data'!T241-'Models Data Old'!T241</f>
        <v>0</v>
      </c>
      <c r="U241" s="91">
        <f>'Models Data'!U241-'Models Data Old'!U241</f>
        <v>0</v>
      </c>
      <c r="V241" s="91">
        <f>'Models Data'!V241-'Models Data Old'!V241</f>
        <v>0</v>
      </c>
      <c r="W241" s="91">
        <f>'Models Data'!W241-'Models Data Old'!W241</f>
        <v>0</v>
      </c>
      <c r="X241" s="91">
        <f>'Models Data'!X241-'Models Data Old'!X241</f>
        <v>0</v>
      </c>
      <c r="Y241" s="91">
        <f>'Models Data'!Y241-'Models Data Old'!Y241</f>
        <v>0</v>
      </c>
      <c r="Z241" s="91">
        <f>'Models Data'!Z241-'Models Data Old'!Z241</f>
        <v>0</v>
      </c>
      <c r="AA241" s="91">
        <f>'Models Data'!AA241-'Models Data Old'!AA241</f>
        <v>0</v>
      </c>
      <c r="AB241" s="91">
        <f>'Models Data'!AB241-'Models Data Old'!AB241</f>
        <v>0</v>
      </c>
      <c r="AC241" s="91">
        <f>'Models Data'!AC241-'Models Data Old'!AC241</f>
        <v>0</v>
      </c>
      <c r="AD241" s="91">
        <f>'Models Data'!AD241-'Models Data Old'!AD241</f>
        <v>0</v>
      </c>
      <c r="AE241" s="91">
        <f>'Models Data'!AE241-'Models Data Old'!AE241</f>
        <v>0</v>
      </c>
      <c r="AF241" s="91">
        <f>'Models Data'!AF241-'Models Data Old'!AF241</f>
        <v>0</v>
      </c>
      <c r="AG241" s="91">
        <f>'Models Data'!AG241-'Models Data Old'!AG241</f>
        <v>0</v>
      </c>
      <c r="AH241" s="91">
        <f>'Models Data'!AH241-'Models Data Old'!AH241</f>
        <v>0</v>
      </c>
      <c r="AI241" s="91">
        <f>'Models Data'!AI241-'Models Data Old'!AI241</f>
        <v>0</v>
      </c>
      <c r="AJ241" s="91">
        <f>'Models Data'!AJ241-'Models Data Old'!AJ241</f>
        <v>0</v>
      </c>
      <c r="AK241" s="91">
        <f>'Models Data'!AK241-'Models Data Old'!AK241</f>
        <v>0</v>
      </c>
      <c r="AL241" s="91">
        <f>'Models Data'!AL241-'Models Data Old'!AL241</f>
        <v>0</v>
      </c>
      <c r="AM241" s="91">
        <f>'Models Data'!AM241-'Models Data Old'!AM241</f>
        <v>0</v>
      </c>
      <c r="AN241" s="91">
        <f>'Models Data'!AN241-'Models Data Old'!AN241</f>
        <v>0</v>
      </c>
      <c r="AO241" s="91">
        <f>'Models Data'!AO241-'Models Data Old'!AO241</f>
        <v>0</v>
      </c>
      <c r="AP241" s="91">
        <f>'Models Data'!AP241-'Models Data Old'!AP241</f>
        <v>0</v>
      </c>
      <c r="AQ241" s="91">
        <f>'Models Data'!AQ241-'Models Data Old'!AQ241</f>
        <v>0</v>
      </c>
      <c r="AR241" s="91">
        <f>'Models Data'!AR241-'Models Data Old'!AR241</f>
        <v>0</v>
      </c>
      <c r="AS241" s="91">
        <f>'Models Data'!AS241-'Models Data Old'!AS241</f>
        <v>0</v>
      </c>
      <c r="AT241" s="91">
        <f>'Models Data'!AT241-'Models Data Old'!AT241</f>
        <v>0</v>
      </c>
      <c r="AU241" s="91">
        <f>'Models Data'!AU241-'Models Data Old'!AU241</f>
        <v>0</v>
      </c>
      <c r="AV241" s="91">
        <f>'Models Data'!AV241-'Models Data Old'!AV241</f>
        <v>0</v>
      </c>
      <c r="AW241" s="91">
        <f>'Models Data'!AW241-'Models Data Old'!AW241</f>
        <v>0</v>
      </c>
      <c r="AX241" s="91">
        <f>'Models Data'!AX241-'Models Data Old'!AX241</f>
        <v>0</v>
      </c>
      <c r="AY241" s="91">
        <f>'Models Data'!AY241-'Models Data Old'!AY241</f>
        <v>0</v>
      </c>
      <c r="AZ241" s="91">
        <f>'Models Data'!AZ241-'Models Data Old'!AZ241</f>
        <v>0</v>
      </c>
      <c r="BA241" s="91">
        <f>'Models Data'!BA241-'Models Data Old'!BA241</f>
        <v>0</v>
      </c>
      <c r="BB241" s="91">
        <f>'Models Data'!BB241-'Models Data Old'!BB241</f>
        <v>0</v>
      </c>
      <c r="BC241" s="91">
        <f>'Models Data'!BC241-'Models Data Old'!BC241</f>
        <v>0</v>
      </c>
      <c r="BD241" s="91">
        <f>'Models Data'!BD241-'Models Data Old'!BD241</f>
        <v>0</v>
      </c>
      <c r="BE241" s="91">
        <f>'Models Data'!BE241-'Models Data Old'!BE241</f>
        <v>0</v>
      </c>
      <c r="BF241" s="91">
        <f>'Models Data'!BF241-'Models Data Old'!BF241</f>
        <v>0</v>
      </c>
      <c r="BG241" s="91">
        <f>'Models Data'!BG241-'Models Data Old'!BG241</f>
        <v>0</v>
      </c>
      <c r="BH241" s="91">
        <f>'Models Data'!BH241-'Models Data Old'!BH241</f>
        <v>0</v>
      </c>
      <c r="BI241" s="91">
        <f>'Models Data'!BI241-'Models Data Old'!BI241</f>
        <v>0</v>
      </c>
      <c r="BJ241" s="91">
        <f>'Models Data'!BJ241-'Models Data Old'!BJ241</f>
        <v>0</v>
      </c>
      <c r="BK241" s="91">
        <f>'Models Data'!BK241-'Models Data Old'!BK241</f>
        <v>0</v>
      </c>
    </row>
    <row r="242" spans="1:63" ht="12.75" customHeight="1" x14ac:dyDescent="0.2">
      <c r="B242" s="98" t="s">
        <v>53</v>
      </c>
      <c r="G242" s="91">
        <f>'Models Data'!G242-'Models Data Old'!G242</f>
        <v>0</v>
      </c>
      <c r="H242" s="91">
        <f>'Models Data'!H242-'Models Data Old'!H242</f>
        <v>0</v>
      </c>
      <c r="I242" s="91">
        <f>'Models Data'!I242-'Models Data Old'!I242</f>
        <v>0</v>
      </c>
      <c r="J242" s="91">
        <f>'Models Data'!J242-'Models Data Old'!J242</f>
        <v>0</v>
      </c>
      <c r="K242" s="91">
        <f>'Models Data'!K242-'Models Data Old'!K242</f>
        <v>0</v>
      </c>
      <c r="L242" s="91">
        <f>'Models Data'!L242-'Models Data Old'!L242</f>
        <v>0</v>
      </c>
      <c r="M242" s="91">
        <f>'Models Data'!M242-'Models Data Old'!M242</f>
        <v>0</v>
      </c>
      <c r="N242" s="91">
        <f>'Models Data'!N242-'Models Data Old'!N242</f>
        <v>0</v>
      </c>
      <c r="O242" s="91">
        <f>'Models Data'!O242-'Models Data Old'!O242</f>
        <v>0</v>
      </c>
      <c r="P242" s="91">
        <f>'Models Data'!P242-'Models Data Old'!P242</f>
        <v>0</v>
      </c>
      <c r="Q242" s="91">
        <f>'Models Data'!Q242-'Models Data Old'!Q242</f>
        <v>0</v>
      </c>
      <c r="R242" s="91">
        <f>'Models Data'!R242-'Models Data Old'!R242</f>
        <v>0</v>
      </c>
      <c r="S242" s="91">
        <f>'Models Data'!S242-'Models Data Old'!S242</f>
        <v>0</v>
      </c>
      <c r="T242" s="91">
        <f>'Models Data'!T242-'Models Data Old'!T242</f>
        <v>0</v>
      </c>
      <c r="U242" s="91">
        <f>'Models Data'!U242-'Models Data Old'!U242</f>
        <v>0</v>
      </c>
      <c r="V242" s="91">
        <f>'Models Data'!V242-'Models Data Old'!V242</f>
        <v>0</v>
      </c>
      <c r="W242" s="91">
        <f>'Models Data'!W242-'Models Data Old'!W242</f>
        <v>0</v>
      </c>
      <c r="X242" s="91">
        <f>'Models Data'!X242-'Models Data Old'!X242</f>
        <v>0</v>
      </c>
      <c r="Y242" s="91">
        <f>'Models Data'!Y242-'Models Data Old'!Y242</f>
        <v>0</v>
      </c>
      <c r="Z242" s="91">
        <f>'Models Data'!Z242-'Models Data Old'!Z242</f>
        <v>0</v>
      </c>
      <c r="AA242" s="91">
        <f>'Models Data'!AA242-'Models Data Old'!AA242</f>
        <v>0</v>
      </c>
      <c r="AB242" s="91">
        <f>'Models Data'!AB242-'Models Data Old'!AB242</f>
        <v>0</v>
      </c>
      <c r="AC242" s="91">
        <f>'Models Data'!AC242-'Models Data Old'!AC242</f>
        <v>0</v>
      </c>
      <c r="AD242" s="91">
        <f>'Models Data'!AD242-'Models Data Old'!AD242</f>
        <v>0</v>
      </c>
      <c r="AE242" s="91">
        <f>'Models Data'!AE242-'Models Data Old'!AE242</f>
        <v>0</v>
      </c>
      <c r="AF242" s="91">
        <f>'Models Data'!AF242-'Models Data Old'!AF242</f>
        <v>0</v>
      </c>
      <c r="AG242" s="91">
        <f>'Models Data'!AG242-'Models Data Old'!AG242</f>
        <v>0</v>
      </c>
      <c r="AH242" s="91">
        <f>'Models Data'!AH242-'Models Data Old'!AH242</f>
        <v>0</v>
      </c>
      <c r="AI242" s="91">
        <f>'Models Data'!AI242-'Models Data Old'!AI242</f>
        <v>0</v>
      </c>
      <c r="AJ242" s="91">
        <f>'Models Data'!AJ242-'Models Data Old'!AJ242</f>
        <v>0</v>
      </c>
      <c r="AK242" s="91">
        <f>'Models Data'!AK242-'Models Data Old'!AK242</f>
        <v>0</v>
      </c>
      <c r="AL242" s="91">
        <f>'Models Data'!AL242-'Models Data Old'!AL242</f>
        <v>0</v>
      </c>
      <c r="AM242" s="91">
        <f>'Models Data'!AM242-'Models Data Old'!AM242</f>
        <v>0</v>
      </c>
      <c r="AN242" s="91">
        <f>'Models Data'!AN242-'Models Data Old'!AN242</f>
        <v>0</v>
      </c>
      <c r="AO242" s="91">
        <f>'Models Data'!AO242-'Models Data Old'!AO242</f>
        <v>0</v>
      </c>
      <c r="AP242" s="91">
        <f>'Models Data'!AP242-'Models Data Old'!AP242</f>
        <v>0</v>
      </c>
      <c r="AQ242" s="91">
        <f>'Models Data'!AQ242-'Models Data Old'!AQ242</f>
        <v>0</v>
      </c>
      <c r="AR242" s="91">
        <f>'Models Data'!AR242-'Models Data Old'!AR242</f>
        <v>0</v>
      </c>
      <c r="AS242" s="91">
        <f>'Models Data'!AS242-'Models Data Old'!AS242</f>
        <v>0</v>
      </c>
      <c r="AT242" s="91">
        <f>'Models Data'!AT242-'Models Data Old'!AT242</f>
        <v>0</v>
      </c>
      <c r="AU242" s="91">
        <f>'Models Data'!AU242-'Models Data Old'!AU242</f>
        <v>0</v>
      </c>
      <c r="AV242" s="91">
        <f>'Models Data'!AV242-'Models Data Old'!AV242</f>
        <v>0</v>
      </c>
      <c r="AW242" s="91">
        <f>'Models Data'!AW242-'Models Data Old'!AW242</f>
        <v>0</v>
      </c>
      <c r="AX242" s="91">
        <f>'Models Data'!AX242-'Models Data Old'!AX242</f>
        <v>0</v>
      </c>
      <c r="AY242" s="91">
        <f>'Models Data'!AY242-'Models Data Old'!AY242</f>
        <v>0</v>
      </c>
      <c r="AZ242" s="91">
        <f>'Models Data'!AZ242-'Models Data Old'!AZ242</f>
        <v>0</v>
      </c>
      <c r="BA242" s="91">
        <f>'Models Data'!BA242-'Models Data Old'!BA242</f>
        <v>0</v>
      </c>
      <c r="BB242" s="91">
        <f>'Models Data'!BB242-'Models Data Old'!BB242</f>
        <v>0</v>
      </c>
      <c r="BC242" s="91">
        <f>'Models Data'!BC242-'Models Data Old'!BC242</f>
        <v>0</v>
      </c>
      <c r="BD242" s="91">
        <f>'Models Data'!BD242-'Models Data Old'!BD242</f>
        <v>0</v>
      </c>
      <c r="BE242" s="91">
        <f>'Models Data'!BE242-'Models Data Old'!BE242</f>
        <v>0</v>
      </c>
      <c r="BF242" s="91">
        <f>'Models Data'!BF242-'Models Data Old'!BF242</f>
        <v>0</v>
      </c>
      <c r="BG242" s="91">
        <f>'Models Data'!BG242-'Models Data Old'!BG242</f>
        <v>0</v>
      </c>
      <c r="BH242" s="91">
        <f>'Models Data'!BH242-'Models Data Old'!BH242</f>
        <v>0</v>
      </c>
      <c r="BI242" s="91">
        <f>'Models Data'!BI242-'Models Data Old'!BI242</f>
        <v>0</v>
      </c>
      <c r="BJ242" s="91">
        <f>'Models Data'!BJ242-'Models Data Old'!BJ242</f>
        <v>0</v>
      </c>
      <c r="BK242" s="91">
        <f>'Models Data'!BK242-'Models Data Old'!BK242</f>
        <v>0</v>
      </c>
    </row>
    <row r="243" spans="1:63" ht="12.75" customHeight="1" x14ac:dyDescent="0.2">
      <c r="B243" s="98" t="s">
        <v>54</v>
      </c>
      <c r="G243" s="91">
        <f>'Models Data'!G243-'Models Data Old'!G243</f>
        <v>0</v>
      </c>
      <c r="H243" s="91">
        <f>'Models Data'!H243-'Models Data Old'!H243</f>
        <v>0</v>
      </c>
      <c r="I243" s="91">
        <f>'Models Data'!I243-'Models Data Old'!I243</f>
        <v>0</v>
      </c>
      <c r="J243" s="91">
        <f>'Models Data'!J243-'Models Data Old'!J243</f>
        <v>0</v>
      </c>
      <c r="K243" s="91">
        <f>'Models Data'!K243-'Models Data Old'!K243</f>
        <v>0</v>
      </c>
      <c r="L243" s="91">
        <f>'Models Data'!L243-'Models Data Old'!L243</f>
        <v>0</v>
      </c>
      <c r="M243" s="91">
        <f>'Models Data'!M243-'Models Data Old'!M243</f>
        <v>0</v>
      </c>
      <c r="N243" s="91">
        <f>'Models Data'!N243-'Models Data Old'!N243</f>
        <v>0</v>
      </c>
      <c r="O243" s="91">
        <f>'Models Data'!O243-'Models Data Old'!O243</f>
        <v>0</v>
      </c>
      <c r="P243" s="91">
        <f>'Models Data'!P243-'Models Data Old'!P243</f>
        <v>0</v>
      </c>
      <c r="Q243" s="91">
        <f>'Models Data'!Q243-'Models Data Old'!Q243</f>
        <v>0</v>
      </c>
      <c r="R243" s="91">
        <f>'Models Data'!R243-'Models Data Old'!R243</f>
        <v>0</v>
      </c>
      <c r="S243" s="91">
        <f>'Models Data'!S243-'Models Data Old'!S243</f>
        <v>0</v>
      </c>
      <c r="T243" s="91">
        <f>'Models Data'!T243-'Models Data Old'!T243</f>
        <v>0</v>
      </c>
      <c r="U243" s="91">
        <f>'Models Data'!U243-'Models Data Old'!U243</f>
        <v>0</v>
      </c>
      <c r="V243" s="91">
        <f>'Models Data'!V243-'Models Data Old'!V243</f>
        <v>0</v>
      </c>
      <c r="W243" s="91">
        <f>'Models Data'!W243-'Models Data Old'!W243</f>
        <v>0</v>
      </c>
      <c r="X243" s="91">
        <f>'Models Data'!X243-'Models Data Old'!X243</f>
        <v>0</v>
      </c>
      <c r="Y243" s="91">
        <f>'Models Data'!Y243-'Models Data Old'!Y243</f>
        <v>0</v>
      </c>
      <c r="Z243" s="91">
        <f>'Models Data'!Z243-'Models Data Old'!Z243</f>
        <v>0</v>
      </c>
      <c r="AA243" s="91">
        <f>'Models Data'!AA243-'Models Data Old'!AA243</f>
        <v>0</v>
      </c>
      <c r="AB243" s="91">
        <f>'Models Data'!AB243-'Models Data Old'!AB243</f>
        <v>0</v>
      </c>
      <c r="AC243" s="91">
        <f>'Models Data'!AC243-'Models Data Old'!AC243</f>
        <v>0</v>
      </c>
      <c r="AD243" s="91">
        <f>'Models Data'!AD243-'Models Data Old'!AD243</f>
        <v>0</v>
      </c>
      <c r="AE243" s="91">
        <f>'Models Data'!AE243-'Models Data Old'!AE243</f>
        <v>0</v>
      </c>
      <c r="AF243" s="91">
        <f>'Models Data'!AF243-'Models Data Old'!AF243</f>
        <v>0</v>
      </c>
      <c r="AG243" s="91">
        <f>'Models Data'!AG243-'Models Data Old'!AG243</f>
        <v>0</v>
      </c>
      <c r="AH243" s="91">
        <f>'Models Data'!AH243-'Models Data Old'!AH243</f>
        <v>0</v>
      </c>
      <c r="AI243" s="91">
        <f>'Models Data'!AI243-'Models Data Old'!AI243</f>
        <v>0</v>
      </c>
      <c r="AJ243" s="91">
        <f>'Models Data'!AJ243-'Models Data Old'!AJ243</f>
        <v>0</v>
      </c>
      <c r="AK243" s="91">
        <f>'Models Data'!AK243-'Models Data Old'!AK243</f>
        <v>0</v>
      </c>
      <c r="AL243" s="91">
        <f>'Models Data'!AL243-'Models Data Old'!AL243</f>
        <v>0</v>
      </c>
      <c r="AM243" s="91">
        <f>'Models Data'!AM243-'Models Data Old'!AM243</f>
        <v>0</v>
      </c>
      <c r="AN243" s="91">
        <f>'Models Data'!AN243-'Models Data Old'!AN243</f>
        <v>0</v>
      </c>
      <c r="AO243" s="91">
        <f>'Models Data'!AO243-'Models Data Old'!AO243</f>
        <v>0</v>
      </c>
      <c r="AP243" s="91">
        <f>'Models Data'!AP243-'Models Data Old'!AP243</f>
        <v>0</v>
      </c>
      <c r="AQ243" s="91">
        <f>'Models Data'!AQ243-'Models Data Old'!AQ243</f>
        <v>0</v>
      </c>
      <c r="AR243" s="91">
        <f>'Models Data'!AR243-'Models Data Old'!AR243</f>
        <v>0</v>
      </c>
      <c r="AS243" s="91">
        <f>'Models Data'!AS243-'Models Data Old'!AS243</f>
        <v>0</v>
      </c>
      <c r="AT243" s="91">
        <f>'Models Data'!AT243-'Models Data Old'!AT243</f>
        <v>0</v>
      </c>
      <c r="AU243" s="91">
        <f>'Models Data'!AU243-'Models Data Old'!AU243</f>
        <v>0</v>
      </c>
      <c r="AV243" s="91">
        <f>'Models Data'!AV243-'Models Data Old'!AV243</f>
        <v>0</v>
      </c>
      <c r="AW243" s="91">
        <f>'Models Data'!AW243-'Models Data Old'!AW243</f>
        <v>0</v>
      </c>
      <c r="AX243" s="91">
        <f>'Models Data'!AX243-'Models Data Old'!AX243</f>
        <v>0</v>
      </c>
      <c r="AY243" s="91">
        <f>'Models Data'!AY243-'Models Data Old'!AY243</f>
        <v>0</v>
      </c>
      <c r="AZ243" s="91">
        <f>'Models Data'!AZ243-'Models Data Old'!AZ243</f>
        <v>0</v>
      </c>
      <c r="BA243" s="91">
        <f>'Models Data'!BA243-'Models Data Old'!BA243</f>
        <v>0</v>
      </c>
      <c r="BB243" s="91">
        <f>'Models Data'!BB243-'Models Data Old'!BB243</f>
        <v>0</v>
      </c>
      <c r="BC243" s="91">
        <f>'Models Data'!BC243-'Models Data Old'!BC243</f>
        <v>0</v>
      </c>
      <c r="BD243" s="91">
        <f>'Models Data'!BD243-'Models Data Old'!BD243</f>
        <v>0</v>
      </c>
      <c r="BE243" s="91">
        <f>'Models Data'!BE243-'Models Data Old'!BE243</f>
        <v>0</v>
      </c>
      <c r="BF243" s="91">
        <f>'Models Data'!BF243-'Models Data Old'!BF243</f>
        <v>0</v>
      </c>
      <c r="BG243" s="91">
        <f>'Models Data'!BG243-'Models Data Old'!BG243</f>
        <v>0</v>
      </c>
      <c r="BH243" s="91">
        <f>'Models Data'!BH243-'Models Data Old'!BH243</f>
        <v>0</v>
      </c>
      <c r="BI243" s="91">
        <f>'Models Data'!BI243-'Models Data Old'!BI243</f>
        <v>0</v>
      </c>
      <c r="BJ243" s="91">
        <f>'Models Data'!BJ243-'Models Data Old'!BJ243</f>
        <v>0</v>
      </c>
      <c r="BK243" s="91">
        <f>'Models Data'!BK243-'Models Data Old'!BK243</f>
        <v>0</v>
      </c>
    </row>
    <row r="244" spans="1:63" ht="12.75" customHeight="1" x14ac:dyDescent="0.2">
      <c r="B244" s="98" t="s">
        <v>55</v>
      </c>
      <c r="G244" s="91">
        <f>'Models Data'!G244-'Models Data Old'!G244</f>
        <v>0</v>
      </c>
      <c r="H244" s="91">
        <f>'Models Data'!H244-'Models Data Old'!H244</f>
        <v>0</v>
      </c>
      <c r="I244" s="91">
        <f>'Models Data'!I244-'Models Data Old'!I244</f>
        <v>0</v>
      </c>
      <c r="J244" s="91">
        <f>'Models Data'!J244-'Models Data Old'!J244</f>
        <v>0</v>
      </c>
      <c r="K244" s="91">
        <f>'Models Data'!K244-'Models Data Old'!K244</f>
        <v>0</v>
      </c>
      <c r="L244" s="91">
        <f>'Models Data'!L244-'Models Data Old'!L244</f>
        <v>0</v>
      </c>
      <c r="M244" s="91">
        <f>'Models Data'!M244-'Models Data Old'!M244</f>
        <v>0</v>
      </c>
      <c r="N244" s="91">
        <f>'Models Data'!N244-'Models Data Old'!N244</f>
        <v>0</v>
      </c>
      <c r="O244" s="91">
        <f>'Models Data'!O244-'Models Data Old'!O244</f>
        <v>0</v>
      </c>
      <c r="P244" s="91">
        <f>'Models Data'!P244-'Models Data Old'!P244</f>
        <v>0</v>
      </c>
      <c r="Q244" s="91">
        <f>'Models Data'!Q244-'Models Data Old'!Q244</f>
        <v>0</v>
      </c>
      <c r="R244" s="91">
        <f>'Models Data'!R244-'Models Data Old'!R244</f>
        <v>0</v>
      </c>
      <c r="S244" s="91">
        <f>'Models Data'!S244-'Models Data Old'!S244</f>
        <v>0</v>
      </c>
      <c r="T244" s="91">
        <f>'Models Data'!T244-'Models Data Old'!T244</f>
        <v>0</v>
      </c>
      <c r="U244" s="91">
        <f>'Models Data'!U244-'Models Data Old'!U244</f>
        <v>0</v>
      </c>
      <c r="V244" s="91">
        <f>'Models Data'!V244-'Models Data Old'!V244</f>
        <v>0</v>
      </c>
      <c r="W244" s="91">
        <f>'Models Data'!W244-'Models Data Old'!W244</f>
        <v>0</v>
      </c>
      <c r="X244" s="91">
        <f>'Models Data'!X244-'Models Data Old'!X244</f>
        <v>0</v>
      </c>
      <c r="Y244" s="91">
        <f>'Models Data'!Y244-'Models Data Old'!Y244</f>
        <v>0</v>
      </c>
      <c r="Z244" s="91">
        <f>'Models Data'!Z244-'Models Data Old'!Z244</f>
        <v>0</v>
      </c>
      <c r="AA244" s="91">
        <f>'Models Data'!AA244-'Models Data Old'!AA244</f>
        <v>0</v>
      </c>
      <c r="AB244" s="91">
        <f>'Models Data'!AB244-'Models Data Old'!AB244</f>
        <v>0</v>
      </c>
      <c r="AC244" s="91">
        <f>'Models Data'!AC244-'Models Data Old'!AC244</f>
        <v>0</v>
      </c>
      <c r="AD244" s="91">
        <f>'Models Data'!AD244-'Models Data Old'!AD244</f>
        <v>0</v>
      </c>
      <c r="AE244" s="91">
        <f>'Models Data'!AE244-'Models Data Old'!AE244</f>
        <v>0</v>
      </c>
      <c r="AF244" s="91">
        <f>'Models Data'!AF244-'Models Data Old'!AF244</f>
        <v>0</v>
      </c>
      <c r="AG244" s="91">
        <f>'Models Data'!AG244-'Models Data Old'!AG244</f>
        <v>0</v>
      </c>
      <c r="AH244" s="91">
        <f>'Models Data'!AH244-'Models Data Old'!AH244</f>
        <v>0</v>
      </c>
      <c r="AI244" s="91">
        <f>'Models Data'!AI244-'Models Data Old'!AI244</f>
        <v>0</v>
      </c>
      <c r="AJ244" s="91">
        <f>'Models Data'!AJ244-'Models Data Old'!AJ244</f>
        <v>0</v>
      </c>
      <c r="AK244" s="91">
        <f>'Models Data'!AK244-'Models Data Old'!AK244</f>
        <v>0</v>
      </c>
      <c r="AL244" s="91">
        <f>'Models Data'!AL244-'Models Data Old'!AL244</f>
        <v>0</v>
      </c>
      <c r="AM244" s="91">
        <f>'Models Data'!AM244-'Models Data Old'!AM244</f>
        <v>0</v>
      </c>
      <c r="AN244" s="91">
        <f>'Models Data'!AN244-'Models Data Old'!AN244</f>
        <v>0</v>
      </c>
      <c r="AO244" s="91">
        <f>'Models Data'!AO244-'Models Data Old'!AO244</f>
        <v>0</v>
      </c>
      <c r="AP244" s="91">
        <f>'Models Data'!AP244-'Models Data Old'!AP244</f>
        <v>0</v>
      </c>
      <c r="AQ244" s="91">
        <f>'Models Data'!AQ244-'Models Data Old'!AQ244</f>
        <v>0</v>
      </c>
      <c r="AR244" s="91">
        <f>'Models Data'!AR244-'Models Data Old'!AR244</f>
        <v>0</v>
      </c>
      <c r="AS244" s="91">
        <f>'Models Data'!AS244-'Models Data Old'!AS244</f>
        <v>0</v>
      </c>
      <c r="AT244" s="91">
        <f>'Models Data'!AT244-'Models Data Old'!AT244</f>
        <v>0</v>
      </c>
      <c r="AU244" s="91">
        <f>'Models Data'!AU244-'Models Data Old'!AU244</f>
        <v>0</v>
      </c>
      <c r="AV244" s="91">
        <f>'Models Data'!AV244-'Models Data Old'!AV244</f>
        <v>0</v>
      </c>
      <c r="AW244" s="91">
        <f>'Models Data'!AW244-'Models Data Old'!AW244</f>
        <v>0</v>
      </c>
      <c r="AX244" s="91">
        <f>'Models Data'!AX244-'Models Data Old'!AX244</f>
        <v>0</v>
      </c>
      <c r="AY244" s="91">
        <f>'Models Data'!AY244-'Models Data Old'!AY244</f>
        <v>0</v>
      </c>
      <c r="AZ244" s="91">
        <f>'Models Data'!AZ244-'Models Data Old'!AZ244</f>
        <v>0</v>
      </c>
      <c r="BA244" s="91">
        <f>'Models Data'!BA244-'Models Data Old'!BA244</f>
        <v>0</v>
      </c>
      <c r="BB244" s="91">
        <f>'Models Data'!BB244-'Models Data Old'!BB244</f>
        <v>0</v>
      </c>
      <c r="BC244" s="91">
        <f>'Models Data'!BC244-'Models Data Old'!BC244</f>
        <v>0</v>
      </c>
      <c r="BD244" s="91">
        <f>'Models Data'!BD244-'Models Data Old'!BD244</f>
        <v>0</v>
      </c>
      <c r="BE244" s="91">
        <f>'Models Data'!BE244-'Models Data Old'!BE244</f>
        <v>0</v>
      </c>
      <c r="BF244" s="91">
        <f>'Models Data'!BF244-'Models Data Old'!BF244</f>
        <v>0</v>
      </c>
      <c r="BG244" s="91">
        <f>'Models Data'!BG244-'Models Data Old'!BG244</f>
        <v>0</v>
      </c>
      <c r="BH244" s="91">
        <f>'Models Data'!BH244-'Models Data Old'!BH244</f>
        <v>0</v>
      </c>
      <c r="BI244" s="91">
        <f>'Models Data'!BI244-'Models Data Old'!BI244</f>
        <v>0</v>
      </c>
      <c r="BJ244" s="91">
        <f>'Models Data'!BJ244-'Models Data Old'!BJ244</f>
        <v>0</v>
      </c>
      <c r="BK244" s="91">
        <f>'Models Data'!BK244-'Models Data Old'!BK244</f>
        <v>0</v>
      </c>
    </row>
    <row r="245" spans="1:63" ht="12.75" customHeight="1" x14ac:dyDescent="0.2">
      <c r="B245" s="98" t="s">
        <v>59</v>
      </c>
      <c r="G245" s="91">
        <f>'Models Data'!G245-'Models Data Old'!G245</f>
        <v>0</v>
      </c>
      <c r="H245" s="91">
        <f>'Models Data'!H245-'Models Data Old'!H245</f>
        <v>0</v>
      </c>
      <c r="I245" s="91">
        <f>'Models Data'!I245-'Models Data Old'!I245</f>
        <v>0</v>
      </c>
      <c r="J245" s="91">
        <f>'Models Data'!J245-'Models Data Old'!J245</f>
        <v>0</v>
      </c>
      <c r="K245" s="91">
        <f>'Models Data'!K245-'Models Data Old'!K245</f>
        <v>0</v>
      </c>
      <c r="L245" s="91">
        <f>'Models Data'!L245-'Models Data Old'!L245</f>
        <v>0</v>
      </c>
      <c r="M245" s="91">
        <f>'Models Data'!M245-'Models Data Old'!M245</f>
        <v>0</v>
      </c>
      <c r="N245" s="91">
        <f>'Models Data'!N245-'Models Data Old'!N245</f>
        <v>0</v>
      </c>
      <c r="O245" s="91">
        <f>'Models Data'!O245-'Models Data Old'!O245</f>
        <v>0</v>
      </c>
      <c r="P245" s="91">
        <f>'Models Data'!P245-'Models Data Old'!P245</f>
        <v>0</v>
      </c>
      <c r="Q245" s="91">
        <f>'Models Data'!Q245-'Models Data Old'!Q245</f>
        <v>0</v>
      </c>
      <c r="R245" s="91">
        <f>'Models Data'!R245-'Models Data Old'!R245</f>
        <v>0</v>
      </c>
      <c r="S245" s="91">
        <f>'Models Data'!S245-'Models Data Old'!S245</f>
        <v>0</v>
      </c>
      <c r="T245" s="91">
        <f>'Models Data'!T245-'Models Data Old'!T245</f>
        <v>0</v>
      </c>
      <c r="U245" s="91">
        <f>'Models Data'!U245-'Models Data Old'!U245</f>
        <v>0</v>
      </c>
      <c r="V245" s="91">
        <f>'Models Data'!V245-'Models Data Old'!V245</f>
        <v>0</v>
      </c>
      <c r="W245" s="91">
        <f>'Models Data'!W245-'Models Data Old'!W245</f>
        <v>0</v>
      </c>
      <c r="X245" s="91">
        <f>'Models Data'!X245-'Models Data Old'!X245</f>
        <v>0</v>
      </c>
      <c r="Y245" s="91">
        <f>'Models Data'!Y245-'Models Data Old'!Y245</f>
        <v>0</v>
      </c>
      <c r="Z245" s="91">
        <f>'Models Data'!Z245-'Models Data Old'!Z245</f>
        <v>0</v>
      </c>
      <c r="AA245" s="91">
        <f>'Models Data'!AA245-'Models Data Old'!AA245</f>
        <v>0</v>
      </c>
      <c r="AB245" s="91">
        <f>'Models Data'!AB245-'Models Data Old'!AB245</f>
        <v>0</v>
      </c>
      <c r="AC245" s="91">
        <f>'Models Data'!AC245-'Models Data Old'!AC245</f>
        <v>0</v>
      </c>
      <c r="AD245" s="91">
        <f>'Models Data'!AD245-'Models Data Old'!AD245</f>
        <v>0</v>
      </c>
      <c r="AE245" s="91">
        <f>'Models Data'!AE245-'Models Data Old'!AE245</f>
        <v>0</v>
      </c>
      <c r="AF245" s="91">
        <f>'Models Data'!AF245-'Models Data Old'!AF245</f>
        <v>0</v>
      </c>
      <c r="AG245" s="91">
        <f>'Models Data'!AG245-'Models Data Old'!AG245</f>
        <v>0</v>
      </c>
      <c r="AH245" s="91">
        <f>'Models Data'!AH245-'Models Data Old'!AH245</f>
        <v>0</v>
      </c>
      <c r="AI245" s="91">
        <f>'Models Data'!AI245-'Models Data Old'!AI245</f>
        <v>0</v>
      </c>
      <c r="AJ245" s="91">
        <f>'Models Data'!AJ245-'Models Data Old'!AJ245</f>
        <v>0</v>
      </c>
      <c r="AK245" s="91">
        <f>'Models Data'!AK245-'Models Data Old'!AK245</f>
        <v>0</v>
      </c>
      <c r="AL245" s="91">
        <f>'Models Data'!AL245-'Models Data Old'!AL245</f>
        <v>0</v>
      </c>
      <c r="AM245" s="91">
        <f>'Models Data'!AM245-'Models Data Old'!AM245</f>
        <v>0</v>
      </c>
      <c r="AN245" s="91">
        <f>'Models Data'!AN245-'Models Data Old'!AN245</f>
        <v>0</v>
      </c>
      <c r="AO245" s="91">
        <f>'Models Data'!AO245-'Models Data Old'!AO245</f>
        <v>0</v>
      </c>
      <c r="AP245" s="91">
        <f>'Models Data'!AP245-'Models Data Old'!AP245</f>
        <v>0</v>
      </c>
      <c r="AQ245" s="91">
        <f>'Models Data'!AQ245-'Models Data Old'!AQ245</f>
        <v>0</v>
      </c>
      <c r="AR245" s="91">
        <f>'Models Data'!AR245-'Models Data Old'!AR245</f>
        <v>0</v>
      </c>
      <c r="AS245" s="91">
        <f>'Models Data'!AS245-'Models Data Old'!AS245</f>
        <v>0</v>
      </c>
      <c r="AT245" s="91">
        <f>'Models Data'!AT245-'Models Data Old'!AT245</f>
        <v>0</v>
      </c>
      <c r="AU245" s="91">
        <f>'Models Data'!AU245-'Models Data Old'!AU245</f>
        <v>0</v>
      </c>
      <c r="AV245" s="91">
        <f>'Models Data'!AV245-'Models Data Old'!AV245</f>
        <v>0</v>
      </c>
      <c r="AW245" s="91">
        <f>'Models Data'!AW245-'Models Data Old'!AW245</f>
        <v>0</v>
      </c>
      <c r="AX245" s="91">
        <f>'Models Data'!AX245-'Models Data Old'!AX245</f>
        <v>0</v>
      </c>
      <c r="AY245" s="91">
        <f>'Models Data'!AY245-'Models Data Old'!AY245</f>
        <v>0</v>
      </c>
      <c r="AZ245" s="91">
        <f>'Models Data'!AZ245-'Models Data Old'!AZ245</f>
        <v>0</v>
      </c>
      <c r="BA245" s="91">
        <f>'Models Data'!BA245-'Models Data Old'!BA245</f>
        <v>0</v>
      </c>
      <c r="BB245" s="91">
        <f>'Models Data'!BB245-'Models Data Old'!BB245</f>
        <v>0</v>
      </c>
      <c r="BC245" s="91">
        <f>'Models Data'!BC245-'Models Data Old'!BC245</f>
        <v>0</v>
      </c>
      <c r="BD245" s="91">
        <f>'Models Data'!BD245-'Models Data Old'!BD245</f>
        <v>0</v>
      </c>
      <c r="BE245" s="91">
        <f>'Models Data'!BE245-'Models Data Old'!BE245</f>
        <v>0</v>
      </c>
      <c r="BF245" s="91">
        <f>'Models Data'!BF245-'Models Data Old'!BF245</f>
        <v>0</v>
      </c>
      <c r="BG245" s="91">
        <f>'Models Data'!BG245-'Models Data Old'!BG245</f>
        <v>0</v>
      </c>
      <c r="BH245" s="91">
        <f>'Models Data'!BH245-'Models Data Old'!BH245</f>
        <v>0</v>
      </c>
      <c r="BI245" s="91">
        <f>'Models Data'!BI245-'Models Data Old'!BI245</f>
        <v>0</v>
      </c>
      <c r="BJ245" s="91">
        <f>'Models Data'!BJ245-'Models Data Old'!BJ245</f>
        <v>0</v>
      </c>
      <c r="BK245" s="91">
        <f>'Models Data'!BK245-'Models Data Old'!BK245</f>
        <v>0</v>
      </c>
    </row>
    <row r="246" spans="1:63" ht="12.75" customHeight="1" x14ac:dyDescent="0.2">
      <c r="B246" s="98" t="s">
        <v>60</v>
      </c>
      <c r="C246" s="91">
        <f>'Models Data'!C246-'Models Data Old'!C246</f>
        <v>0</v>
      </c>
      <c r="D246" s="91">
        <f>'Models Data'!D246-'Models Data Old'!D246</f>
        <v>0</v>
      </c>
      <c r="E246" s="91">
        <f>'Models Data'!E246-'Models Data Old'!E246</f>
        <v>0</v>
      </c>
      <c r="F246" s="91">
        <f>'Models Data'!F246-'Models Data Old'!F246</f>
        <v>0</v>
      </c>
      <c r="G246" s="91">
        <f>'Models Data'!G246-'Models Data Old'!G246</f>
        <v>0</v>
      </c>
      <c r="H246" s="91">
        <f>'Models Data'!H246-'Models Data Old'!H246</f>
        <v>0</v>
      </c>
      <c r="I246" s="91">
        <f>'Models Data'!I246-'Models Data Old'!I246</f>
        <v>0</v>
      </c>
      <c r="J246" s="91">
        <f>'Models Data'!J246-'Models Data Old'!J246</f>
        <v>0</v>
      </c>
      <c r="K246" s="91">
        <f>'Models Data'!K246-'Models Data Old'!K246</f>
        <v>0</v>
      </c>
      <c r="L246" s="91">
        <f>'Models Data'!L246-'Models Data Old'!L246</f>
        <v>0</v>
      </c>
      <c r="M246" s="91">
        <f>'Models Data'!M246-'Models Data Old'!M246</f>
        <v>0</v>
      </c>
      <c r="N246" s="91">
        <f>'Models Data'!N246-'Models Data Old'!N246</f>
        <v>0</v>
      </c>
      <c r="O246" s="91">
        <f>'Models Data'!O246-'Models Data Old'!O246</f>
        <v>0</v>
      </c>
      <c r="P246" s="91">
        <f>'Models Data'!P246-'Models Data Old'!P246</f>
        <v>0</v>
      </c>
      <c r="Q246" s="91">
        <f>'Models Data'!Q246-'Models Data Old'!Q246</f>
        <v>0</v>
      </c>
      <c r="R246" s="91">
        <f>'Models Data'!R246-'Models Data Old'!R246</f>
        <v>0</v>
      </c>
      <c r="S246" s="91">
        <f>'Models Data'!S246-'Models Data Old'!S246</f>
        <v>0</v>
      </c>
      <c r="T246" s="91">
        <f>'Models Data'!T246-'Models Data Old'!T246</f>
        <v>0</v>
      </c>
      <c r="U246" s="91">
        <f>'Models Data'!U246-'Models Data Old'!U246</f>
        <v>0</v>
      </c>
      <c r="V246" s="91">
        <f>'Models Data'!V246-'Models Data Old'!V246</f>
        <v>0</v>
      </c>
      <c r="W246" s="91">
        <f>'Models Data'!W246-'Models Data Old'!W246</f>
        <v>0</v>
      </c>
      <c r="X246" s="91">
        <f>'Models Data'!X246-'Models Data Old'!X246</f>
        <v>0</v>
      </c>
      <c r="Y246" s="91">
        <f>'Models Data'!Y246-'Models Data Old'!Y246</f>
        <v>0</v>
      </c>
      <c r="Z246" s="91">
        <f>'Models Data'!Z246-'Models Data Old'!Z246</f>
        <v>0</v>
      </c>
      <c r="AA246" s="91">
        <f>'Models Data'!AA246-'Models Data Old'!AA246</f>
        <v>0</v>
      </c>
      <c r="AB246" s="91">
        <f>'Models Data'!AB246-'Models Data Old'!AB246</f>
        <v>0</v>
      </c>
      <c r="AC246" s="91">
        <f>'Models Data'!AC246-'Models Data Old'!AC246</f>
        <v>0</v>
      </c>
      <c r="AD246" s="91">
        <f>'Models Data'!AD246-'Models Data Old'!AD246</f>
        <v>0</v>
      </c>
      <c r="AE246" s="91">
        <f>'Models Data'!AE246-'Models Data Old'!AE246</f>
        <v>0</v>
      </c>
      <c r="AF246" s="91">
        <f>'Models Data'!AF246-'Models Data Old'!AF246</f>
        <v>0</v>
      </c>
      <c r="AG246" s="91">
        <f>'Models Data'!AG246-'Models Data Old'!AG246</f>
        <v>0</v>
      </c>
      <c r="AH246" s="91">
        <f>'Models Data'!AH246-'Models Data Old'!AH246</f>
        <v>0</v>
      </c>
      <c r="AI246" s="91">
        <f>'Models Data'!AI246-'Models Data Old'!AI246</f>
        <v>0</v>
      </c>
      <c r="AJ246" s="91">
        <f>'Models Data'!AJ246-'Models Data Old'!AJ246</f>
        <v>0</v>
      </c>
      <c r="AK246" s="91">
        <f>'Models Data'!AK246-'Models Data Old'!AK246</f>
        <v>0</v>
      </c>
      <c r="AL246" s="91">
        <f>'Models Data'!AL246-'Models Data Old'!AL246</f>
        <v>0</v>
      </c>
      <c r="AM246" s="91">
        <f>'Models Data'!AM246-'Models Data Old'!AM246</f>
        <v>0</v>
      </c>
      <c r="AN246" s="91">
        <f>'Models Data'!AN246-'Models Data Old'!AN246</f>
        <v>0</v>
      </c>
      <c r="AO246" s="91">
        <f>'Models Data'!AO246-'Models Data Old'!AO246</f>
        <v>0</v>
      </c>
      <c r="AP246" s="91">
        <f>'Models Data'!AP246-'Models Data Old'!AP246</f>
        <v>0</v>
      </c>
      <c r="AQ246" s="91">
        <f>'Models Data'!AQ246-'Models Data Old'!AQ246</f>
        <v>0</v>
      </c>
      <c r="AR246" s="91">
        <f>'Models Data'!AR246-'Models Data Old'!AR246</f>
        <v>0</v>
      </c>
      <c r="AS246" s="91">
        <f>'Models Data'!AS246-'Models Data Old'!AS246</f>
        <v>0</v>
      </c>
      <c r="AT246" s="91">
        <f>'Models Data'!AT246-'Models Data Old'!AT246</f>
        <v>0</v>
      </c>
      <c r="AU246" s="91">
        <f>'Models Data'!AU246-'Models Data Old'!AU246</f>
        <v>0</v>
      </c>
      <c r="AV246" s="91">
        <f>'Models Data'!AV246-'Models Data Old'!AV246</f>
        <v>0</v>
      </c>
      <c r="AW246" s="91">
        <f>'Models Data'!AW246-'Models Data Old'!AW246</f>
        <v>0</v>
      </c>
      <c r="AX246" s="91">
        <f>'Models Data'!AX246-'Models Data Old'!AX246</f>
        <v>0</v>
      </c>
      <c r="AY246" s="91">
        <f>'Models Data'!AY246-'Models Data Old'!AY246</f>
        <v>0</v>
      </c>
      <c r="AZ246" s="91">
        <f>'Models Data'!AZ246-'Models Data Old'!AZ246</f>
        <v>0</v>
      </c>
      <c r="BA246" s="91">
        <f>'Models Data'!BA246-'Models Data Old'!BA246</f>
        <v>0</v>
      </c>
      <c r="BB246" s="91">
        <f>'Models Data'!BB246-'Models Data Old'!BB246</f>
        <v>0</v>
      </c>
      <c r="BC246" s="91">
        <f>'Models Data'!BC246-'Models Data Old'!BC246</f>
        <v>0</v>
      </c>
      <c r="BD246" s="91">
        <f>'Models Data'!BD246-'Models Data Old'!BD246</f>
        <v>0</v>
      </c>
      <c r="BE246" s="91">
        <f>'Models Data'!BE246-'Models Data Old'!BE246</f>
        <v>0</v>
      </c>
      <c r="BF246" s="91">
        <f>'Models Data'!BF246-'Models Data Old'!BF246</f>
        <v>0</v>
      </c>
      <c r="BG246" s="91">
        <f>'Models Data'!BG246-'Models Data Old'!BG246</f>
        <v>0</v>
      </c>
      <c r="BH246" s="91">
        <f>'Models Data'!BH246-'Models Data Old'!BH246</f>
        <v>0</v>
      </c>
      <c r="BI246" s="91">
        <f>'Models Data'!BI246-'Models Data Old'!BI246</f>
        <v>0</v>
      </c>
      <c r="BJ246" s="91">
        <f>'Models Data'!BJ246-'Models Data Old'!BJ246</f>
        <v>0</v>
      </c>
      <c r="BK246" s="91">
        <f>'Models Data'!BK246-'Models Data Old'!BK246</f>
        <v>0</v>
      </c>
    </row>
    <row r="247" spans="1:63" ht="12.75" customHeight="1" x14ac:dyDescent="0.2">
      <c r="A247" s="96"/>
    </row>
    <row r="248" spans="1:63" ht="12.75" customHeight="1" x14ac:dyDescent="0.2">
      <c r="A248" s="96"/>
    </row>
    <row r="249" spans="1:63" ht="12.75" customHeight="1" x14ac:dyDescent="0.2">
      <c r="A249" s="96"/>
    </row>
    <row r="250" spans="1:63" ht="12.75" customHeight="1" x14ac:dyDescent="0.2">
      <c r="A250" s="96"/>
    </row>
    <row r="251" spans="1:63" ht="12.75" customHeight="1" x14ac:dyDescent="0.2">
      <c r="A251" s="96"/>
    </row>
    <row r="252" spans="1:63" ht="12.75" customHeight="1" x14ac:dyDescent="0.2">
      <c r="A252" s="96"/>
    </row>
    <row r="253" spans="1:63" ht="12.75" customHeight="1" x14ac:dyDescent="0.2">
      <c r="A253" s="96"/>
    </row>
    <row r="254" spans="1:63" ht="12.75" customHeight="1" x14ac:dyDescent="0.2">
      <c r="A254" s="96"/>
    </row>
    <row r="255" spans="1:63" ht="12.75" customHeight="1" x14ac:dyDescent="0.2">
      <c r="A255" s="96"/>
    </row>
    <row r="257" spans="1:63" ht="12.75" customHeight="1" x14ac:dyDescent="0.2">
      <c r="A257" s="106" t="s">
        <v>19</v>
      </c>
    </row>
    <row r="258" spans="1:63" ht="12.75" customHeight="1" x14ac:dyDescent="0.2">
      <c r="B258" s="98" t="s">
        <v>56</v>
      </c>
      <c r="G258" s="91">
        <f>'Models Data'!G258-'Models Data Old'!G258</f>
        <v>0</v>
      </c>
      <c r="H258" s="91">
        <f>'Models Data'!H258-'Models Data Old'!H258</f>
        <v>0</v>
      </c>
      <c r="I258" s="91">
        <f>'Models Data'!I258-'Models Data Old'!I258</f>
        <v>0</v>
      </c>
      <c r="J258" s="91">
        <f>'Models Data'!J258-'Models Data Old'!J258</f>
        <v>0</v>
      </c>
      <c r="K258" s="91">
        <f>'Models Data'!K258-'Models Data Old'!K258</f>
        <v>0</v>
      </c>
      <c r="L258" s="91">
        <f>'Models Data'!L258-'Models Data Old'!L258</f>
        <v>0</v>
      </c>
      <c r="M258" s="91">
        <f>'Models Data'!M258-'Models Data Old'!M258</f>
        <v>0</v>
      </c>
      <c r="N258" s="91">
        <f>'Models Data'!N258-'Models Data Old'!N258</f>
        <v>0</v>
      </c>
      <c r="O258" s="91">
        <f>'Models Data'!O258-'Models Data Old'!O258</f>
        <v>0</v>
      </c>
      <c r="P258" s="91">
        <f>'Models Data'!P258-'Models Data Old'!P258</f>
        <v>0</v>
      </c>
      <c r="Q258" s="91">
        <f>'Models Data'!Q258-'Models Data Old'!Q258</f>
        <v>0</v>
      </c>
      <c r="R258" s="91">
        <f>'Models Data'!R258-'Models Data Old'!R258</f>
        <v>0</v>
      </c>
      <c r="S258" s="91">
        <f>'Models Data'!S258-'Models Data Old'!S258</f>
        <v>0</v>
      </c>
      <c r="T258" s="91">
        <f>'Models Data'!T258-'Models Data Old'!T258</f>
        <v>0</v>
      </c>
      <c r="U258" s="91">
        <f>'Models Data'!U258-'Models Data Old'!U258</f>
        <v>0</v>
      </c>
      <c r="V258" s="91">
        <f>'Models Data'!V258-'Models Data Old'!V258</f>
        <v>0</v>
      </c>
      <c r="W258" s="91">
        <f>'Models Data'!W258-'Models Data Old'!W258</f>
        <v>0</v>
      </c>
      <c r="X258" s="91">
        <f>'Models Data'!X258-'Models Data Old'!X258</f>
        <v>0</v>
      </c>
      <c r="Y258" s="91">
        <f>'Models Data'!Y258-'Models Data Old'!Y258</f>
        <v>0</v>
      </c>
      <c r="Z258" s="91">
        <f>'Models Data'!Z258-'Models Data Old'!Z258</f>
        <v>0</v>
      </c>
      <c r="AA258" s="91">
        <f>'Models Data'!AA258-'Models Data Old'!AA258</f>
        <v>0</v>
      </c>
      <c r="AB258" s="91">
        <f>'Models Data'!AB258-'Models Data Old'!AB258</f>
        <v>0</v>
      </c>
      <c r="AC258" s="91">
        <f>'Models Data'!AC258-'Models Data Old'!AC258</f>
        <v>0</v>
      </c>
      <c r="AD258" s="91">
        <f>'Models Data'!AD258-'Models Data Old'!AD258</f>
        <v>0</v>
      </c>
      <c r="AE258" s="91">
        <f>'Models Data'!AE258-'Models Data Old'!AE258</f>
        <v>0</v>
      </c>
      <c r="AF258" s="91">
        <f>'Models Data'!AF258-'Models Data Old'!AF258</f>
        <v>0</v>
      </c>
      <c r="AG258" s="91">
        <f>'Models Data'!AG258-'Models Data Old'!AG258</f>
        <v>0</v>
      </c>
      <c r="AH258" s="91">
        <f>'Models Data'!AH258-'Models Data Old'!AH258</f>
        <v>0</v>
      </c>
      <c r="AI258" s="91">
        <f>'Models Data'!AI258-'Models Data Old'!AI258</f>
        <v>0</v>
      </c>
      <c r="AJ258" s="91">
        <f>'Models Data'!AJ258-'Models Data Old'!AJ258</f>
        <v>0</v>
      </c>
      <c r="AK258" s="91">
        <f>'Models Data'!AK258-'Models Data Old'!AK258</f>
        <v>0</v>
      </c>
      <c r="AL258" s="91">
        <f>'Models Data'!AL258-'Models Data Old'!AL258</f>
        <v>0</v>
      </c>
      <c r="AM258" s="91">
        <f>'Models Data'!AM258-'Models Data Old'!AM258</f>
        <v>0</v>
      </c>
      <c r="AN258" s="91">
        <f>'Models Data'!AN258-'Models Data Old'!AN258</f>
        <v>0</v>
      </c>
      <c r="AO258" s="91">
        <f>'Models Data'!AO258-'Models Data Old'!AO258</f>
        <v>-1.1875011799998987</v>
      </c>
      <c r="AP258" s="91">
        <f>'Models Data'!AP258-'Models Data Old'!AP258</f>
        <v>-1.1862837246000026</v>
      </c>
      <c r="AQ258" s="91">
        <f>'Models Data'!AQ258-'Models Data Old'!AQ258</f>
        <v>-1.1929921052999646</v>
      </c>
      <c r="AR258" s="91">
        <f>'Models Data'!AR258-'Models Data Old'!AR258</f>
        <v>-1.2780157852999849</v>
      </c>
      <c r="AS258" s="91">
        <f>'Models Data'!AS258-'Models Data Old'!AS258</f>
        <v>-1.3489467303000282</v>
      </c>
      <c r="AT258" s="91">
        <f>'Models Data'!AT258-'Models Data Old'!AT258</f>
        <v>-1.3509957956000278</v>
      </c>
      <c r="AU258" s="91">
        <f>'Models Data'!AU258-'Models Data Old'!AU258</f>
        <v>-1.3543516240999764</v>
      </c>
      <c r="AV258" s="91">
        <f>'Models Data'!AV258-'Models Data Old'!AV258</f>
        <v>-1.3550269621000979</v>
      </c>
      <c r="AW258" s="91">
        <f>'Models Data'!AW258-'Models Data Old'!AW258</f>
        <v>-1.3564074358000653</v>
      </c>
      <c r="AX258" s="91">
        <f>'Models Data'!AX258-'Models Data Old'!AX258</f>
        <v>-1.2770813391000644</v>
      </c>
      <c r="AY258" s="91">
        <f>'Models Data'!AY258-'Models Data Old'!AY258</f>
        <v>-1.2148877790999961</v>
      </c>
      <c r="AZ258" s="91">
        <f>'Models Data'!AZ258-'Models Data Old'!AZ258</f>
        <v>-1.2899969738999459</v>
      </c>
      <c r="BA258" s="91">
        <f>'Models Data'!BA258-'Models Data Old'!BA258</f>
        <v>-1.3523067869000727</v>
      </c>
      <c r="BB258" s="91">
        <f>'Models Data'!BB258-'Models Data Old'!BB258</f>
        <v>-1.1966379140000072</v>
      </c>
      <c r="BC258" s="91">
        <f>'Models Data'!BC258-'Models Data Old'!BC258</f>
        <v>-1.0713525737999134</v>
      </c>
      <c r="BD258" s="91">
        <f>'Models Data'!BD258-'Models Data Old'!BD258</f>
        <v>-1.0690337736000686</v>
      </c>
      <c r="BE258" s="91">
        <f>'Models Data'!BE258-'Models Data Old'!BE258</f>
        <v>-0.99513114499998778</v>
      </c>
      <c r="BF258" s="91">
        <f>'Models Data'!BF258-'Models Data Old'!BF258</f>
        <v>-1.0086703808000834</v>
      </c>
      <c r="BG258" s="91">
        <f>'Models Data'!BG258-'Models Data Old'!BG258</f>
        <v>-1.070553559599972</v>
      </c>
      <c r="BH258" s="91">
        <f>'Models Data'!BH258-'Models Data Old'!BH258</f>
        <v>-0.9167168803999175</v>
      </c>
      <c r="BI258" s="91">
        <f>'Models Data'!BI258-'Models Data Old'!BI258</f>
        <v>-0.86365784959996006</v>
      </c>
      <c r="BJ258" s="91">
        <f>'Models Data'!BJ258-'Models Data Old'!BJ258</f>
        <v>-0.98619651189997626</v>
      </c>
      <c r="BK258" s="91">
        <f>'Models Data'!BK258-'Models Data Old'!BK258</f>
        <v>-1.0369747668000286</v>
      </c>
    </row>
    <row r="259" spans="1:63" ht="12.75" customHeight="1" x14ac:dyDescent="0.2">
      <c r="B259" s="98" t="s">
        <v>49</v>
      </c>
      <c r="G259" s="91">
        <f>'Models Data'!G259-'Models Data Old'!G259</f>
        <v>0</v>
      </c>
      <c r="H259" s="91">
        <f>'Models Data'!H259-'Models Data Old'!H259</f>
        <v>0</v>
      </c>
      <c r="I259" s="91">
        <f>'Models Data'!I259-'Models Data Old'!I259</f>
        <v>0</v>
      </c>
      <c r="J259" s="91">
        <f>'Models Data'!J259-'Models Data Old'!J259</f>
        <v>0</v>
      </c>
      <c r="K259" s="91">
        <f>'Models Data'!K259-'Models Data Old'!K259</f>
        <v>0</v>
      </c>
      <c r="L259" s="91">
        <f>'Models Data'!L259-'Models Data Old'!L259</f>
        <v>0</v>
      </c>
      <c r="M259" s="91">
        <f>'Models Data'!M259-'Models Data Old'!M259</f>
        <v>0</v>
      </c>
      <c r="N259" s="91">
        <f>'Models Data'!N259-'Models Data Old'!N259</f>
        <v>0</v>
      </c>
      <c r="O259" s="91">
        <f>'Models Data'!O259-'Models Data Old'!O259</f>
        <v>0</v>
      </c>
      <c r="P259" s="91">
        <f>'Models Data'!P259-'Models Data Old'!P259</f>
        <v>0</v>
      </c>
      <c r="Q259" s="91">
        <f>'Models Data'!Q259-'Models Data Old'!Q259</f>
        <v>0</v>
      </c>
      <c r="R259" s="91">
        <f>'Models Data'!R259-'Models Data Old'!R259</f>
        <v>0</v>
      </c>
      <c r="S259" s="91">
        <f>'Models Data'!S259-'Models Data Old'!S259</f>
        <v>0</v>
      </c>
      <c r="T259" s="91">
        <f>'Models Data'!T259-'Models Data Old'!T259</f>
        <v>0</v>
      </c>
      <c r="U259" s="91">
        <f>'Models Data'!U259-'Models Data Old'!U259</f>
        <v>0</v>
      </c>
      <c r="V259" s="91">
        <f>'Models Data'!V259-'Models Data Old'!V259</f>
        <v>0</v>
      </c>
      <c r="W259" s="91">
        <f>'Models Data'!W259-'Models Data Old'!W259</f>
        <v>0</v>
      </c>
      <c r="X259" s="91">
        <f>'Models Data'!X259-'Models Data Old'!X259</f>
        <v>0</v>
      </c>
      <c r="Y259" s="91">
        <f>'Models Data'!Y259-'Models Data Old'!Y259</f>
        <v>0</v>
      </c>
      <c r="Z259" s="91">
        <f>'Models Data'!Z259-'Models Data Old'!Z259</f>
        <v>0</v>
      </c>
      <c r="AA259" s="91">
        <f>'Models Data'!AA259-'Models Data Old'!AA259</f>
        <v>0</v>
      </c>
      <c r="AB259" s="91">
        <f>'Models Data'!AB259-'Models Data Old'!AB259</f>
        <v>0</v>
      </c>
      <c r="AC259" s="91">
        <f>'Models Data'!AC259-'Models Data Old'!AC259</f>
        <v>0</v>
      </c>
      <c r="AD259" s="91">
        <f>'Models Data'!AD259-'Models Data Old'!AD259</f>
        <v>0</v>
      </c>
      <c r="AE259" s="91">
        <f>'Models Data'!AE259-'Models Data Old'!AE259</f>
        <v>0</v>
      </c>
      <c r="AF259" s="91">
        <f>'Models Data'!AF259-'Models Data Old'!AF259</f>
        <v>0</v>
      </c>
      <c r="AG259" s="91">
        <f>'Models Data'!AG259-'Models Data Old'!AG259</f>
        <v>0</v>
      </c>
      <c r="AH259" s="91">
        <f>'Models Data'!AH259-'Models Data Old'!AH259</f>
        <v>0</v>
      </c>
      <c r="AI259" s="91">
        <f>'Models Data'!AI259-'Models Data Old'!AI259</f>
        <v>0</v>
      </c>
      <c r="AJ259" s="91">
        <f>'Models Data'!AJ259-'Models Data Old'!AJ259</f>
        <v>0</v>
      </c>
      <c r="AK259" s="91">
        <f>'Models Data'!AK259-'Models Data Old'!AK259</f>
        <v>0</v>
      </c>
      <c r="AL259" s="91">
        <f>'Models Data'!AL259-'Models Data Old'!AL259</f>
        <v>0</v>
      </c>
      <c r="AM259" s="91">
        <f>'Models Data'!AM259-'Models Data Old'!AM259</f>
        <v>0</v>
      </c>
      <c r="AN259" s="91">
        <f>'Models Data'!AN259-'Models Data Old'!AN259</f>
        <v>0</v>
      </c>
      <c r="AO259" s="91">
        <f>'Models Data'!AO259-'Models Data Old'!AO259</f>
        <v>-0.65864012539999806</v>
      </c>
      <c r="AP259" s="91">
        <f>'Models Data'!AP259-'Models Data Old'!AP259</f>
        <v>-0.64596723999999028</v>
      </c>
      <c r="AQ259" s="91">
        <f>'Models Data'!AQ259-'Models Data Old'!AQ259</f>
        <v>-0.64285495210003774</v>
      </c>
      <c r="AR259" s="91">
        <f>'Models Data'!AR259-'Models Data Old'!AR259</f>
        <v>-0.63835592590002932</v>
      </c>
      <c r="AS259" s="91">
        <f>'Models Data'!AS259-'Models Data Old'!AS259</f>
        <v>-0.63488289870001324</v>
      </c>
      <c r="AT259" s="91">
        <f>'Models Data'!AT259-'Models Data Old'!AT259</f>
        <v>-0.62968099319998316</v>
      </c>
      <c r="AU259" s="91">
        <f>'Models Data'!AU259-'Models Data Old'!AU259</f>
        <v>-0.62579653299997062</v>
      </c>
      <c r="AV259" s="91">
        <f>'Models Data'!AV259-'Models Data Old'!AV259</f>
        <v>-0.62008510119999016</v>
      </c>
      <c r="AW259" s="91">
        <f>'Models Data'!AW259-'Models Data Old'!AW259</f>
        <v>-0.61565277519997608</v>
      </c>
      <c r="AX259" s="91">
        <f>'Models Data'!AX259-'Models Data Old'!AX259</f>
        <v>-0.60927082630000484</v>
      </c>
      <c r="AY259" s="91">
        <f>'Models Data'!AY259-'Models Data Old'!AY259</f>
        <v>-0.6044565917000142</v>
      </c>
      <c r="AZ259" s="91">
        <f>'Models Data'!AZ259-'Models Data Old'!AZ259</f>
        <v>-0.59693675590000339</v>
      </c>
      <c r="BA259" s="91">
        <f>'Models Data'!BA259-'Models Data Old'!BA259</f>
        <v>-0.5922945256000105</v>
      </c>
      <c r="BB259" s="91">
        <f>'Models Data'!BB259-'Models Data Old'!BB259</f>
        <v>-0.58451873250000119</v>
      </c>
      <c r="BC259" s="91">
        <f>'Models Data'!BC259-'Models Data Old'!BC259</f>
        <v>-0.57858514680000184</v>
      </c>
      <c r="BD259" s="91">
        <f>'Models Data'!BD259-'Models Data Old'!BD259</f>
        <v>-0.5703287543000144</v>
      </c>
      <c r="BE259" s="91">
        <f>'Models Data'!BE259-'Models Data Old'!BE259</f>
        <v>-0.56316471490000453</v>
      </c>
      <c r="BF259" s="91">
        <f>'Models Data'!BF259-'Models Data Old'!BF259</f>
        <v>-0.55435112060001046</v>
      </c>
      <c r="BG259" s="91">
        <f>'Models Data'!BG259-'Models Data Old'!BG259</f>
        <v>-0.54685501889998989</v>
      </c>
      <c r="BH259" s="91">
        <f>'Models Data'!BH259-'Models Data Old'!BH259</f>
        <v>-0.53688694139999171</v>
      </c>
      <c r="BI259" s="91">
        <f>'Models Data'!BI259-'Models Data Old'!BI259</f>
        <v>-0.52936413109998171</v>
      </c>
      <c r="BJ259" s="91">
        <f>'Models Data'!BJ259-'Models Data Old'!BJ259</f>
        <v>-0.51888961629998676</v>
      </c>
      <c r="BK259" s="91">
        <f>'Models Data'!BK259-'Models Data Old'!BK259</f>
        <v>-0.51057467580001514</v>
      </c>
    </row>
    <row r="260" spans="1:63" ht="12.75" customHeight="1" x14ac:dyDescent="0.2">
      <c r="B260" s="98" t="s">
        <v>50</v>
      </c>
      <c r="G260" s="91">
        <f>'Models Data'!G260-'Models Data Old'!G260</f>
        <v>0</v>
      </c>
      <c r="H260" s="91">
        <f>'Models Data'!H260-'Models Data Old'!H260</f>
        <v>0</v>
      </c>
      <c r="I260" s="91">
        <f>'Models Data'!I260-'Models Data Old'!I260</f>
        <v>0</v>
      </c>
      <c r="J260" s="91">
        <f>'Models Data'!J260-'Models Data Old'!J260</f>
        <v>0</v>
      </c>
      <c r="K260" s="91">
        <f>'Models Data'!K260-'Models Data Old'!K260</f>
        <v>0</v>
      </c>
      <c r="L260" s="91">
        <f>'Models Data'!L260-'Models Data Old'!L260</f>
        <v>0</v>
      </c>
      <c r="M260" s="91">
        <f>'Models Data'!M260-'Models Data Old'!M260</f>
        <v>0</v>
      </c>
      <c r="N260" s="91">
        <f>'Models Data'!N260-'Models Data Old'!N260</f>
        <v>0</v>
      </c>
      <c r="O260" s="91">
        <f>'Models Data'!O260-'Models Data Old'!O260</f>
        <v>0</v>
      </c>
      <c r="P260" s="91">
        <f>'Models Data'!P260-'Models Data Old'!P260</f>
        <v>0</v>
      </c>
      <c r="Q260" s="91">
        <f>'Models Data'!Q260-'Models Data Old'!Q260</f>
        <v>0</v>
      </c>
      <c r="R260" s="91">
        <f>'Models Data'!R260-'Models Data Old'!R260</f>
        <v>0</v>
      </c>
      <c r="S260" s="91">
        <f>'Models Data'!S260-'Models Data Old'!S260</f>
        <v>0</v>
      </c>
      <c r="T260" s="91">
        <f>'Models Data'!T260-'Models Data Old'!T260</f>
        <v>0</v>
      </c>
      <c r="U260" s="91">
        <f>'Models Data'!U260-'Models Data Old'!U260</f>
        <v>0</v>
      </c>
      <c r="V260" s="91">
        <f>'Models Data'!V260-'Models Data Old'!V260</f>
        <v>0</v>
      </c>
      <c r="W260" s="91">
        <f>'Models Data'!W260-'Models Data Old'!W260</f>
        <v>0</v>
      </c>
      <c r="X260" s="91">
        <f>'Models Data'!X260-'Models Data Old'!X260</f>
        <v>0</v>
      </c>
      <c r="Y260" s="91">
        <f>'Models Data'!Y260-'Models Data Old'!Y260</f>
        <v>0</v>
      </c>
      <c r="Z260" s="91">
        <f>'Models Data'!Z260-'Models Data Old'!Z260</f>
        <v>0</v>
      </c>
      <c r="AA260" s="91">
        <f>'Models Data'!AA260-'Models Data Old'!AA260</f>
        <v>0</v>
      </c>
      <c r="AB260" s="91">
        <f>'Models Data'!AB260-'Models Data Old'!AB260</f>
        <v>0</v>
      </c>
      <c r="AC260" s="91">
        <f>'Models Data'!AC260-'Models Data Old'!AC260</f>
        <v>0</v>
      </c>
      <c r="AD260" s="91">
        <f>'Models Data'!AD260-'Models Data Old'!AD260</f>
        <v>0</v>
      </c>
      <c r="AE260" s="91">
        <f>'Models Data'!AE260-'Models Data Old'!AE260</f>
        <v>0</v>
      </c>
      <c r="AF260" s="91">
        <f>'Models Data'!AF260-'Models Data Old'!AF260</f>
        <v>0</v>
      </c>
      <c r="AG260" s="91">
        <f>'Models Data'!AG260-'Models Data Old'!AG260</f>
        <v>0</v>
      </c>
      <c r="AH260" s="91">
        <f>'Models Data'!AH260-'Models Data Old'!AH260</f>
        <v>0</v>
      </c>
      <c r="AI260" s="91">
        <f>'Models Data'!AI260-'Models Data Old'!AI260</f>
        <v>0</v>
      </c>
      <c r="AJ260" s="91">
        <f>'Models Data'!AJ260-'Models Data Old'!AJ260</f>
        <v>0</v>
      </c>
      <c r="AK260" s="91">
        <f>'Models Data'!AK260-'Models Data Old'!AK260</f>
        <v>0</v>
      </c>
      <c r="AL260" s="91">
        <f>'Models Data'!AL260-'Models Data Old'!AL260</f>
        <v>0</v>
      </c>
      <c r="AM260" s="91">
        <f>'Models Data'!AM260-'Models Data Old'!AM260</f>
        <v>0</v>
      </c>
      <c r="AN260" s="91">
        <f>'Models Data'!AN260-'Models Data Old'!AN260</f>
        <v>0</v>
      </c>
      <c r="AO260" s="91">
        <f>'Models Data'!AO260-'Models Data Old'!AO260</f>
        <v>-0.85525707319998645</v>
      </c>
      <c r="AP260" s="91">
        <f>'Models Data'!AP260-'Models Data Old'!AP260</f>
        <v>-0.80380928310005828</v>
      </c>
      <c r="AQ260" s="91">
        <f>'Models Data'!AQ260-'Models Data Old'!AQ260</f>
        <v>-0.77058772060001246</v>
      </c>
      <c r="AR260" s="91">
        <f>'Models Data'!AR260-'Models Data Old'!AR260</f>
        <v>-0.65356155540000316</v>
      </c>
      <c r="AS260" s="91">
        <f>'Models Data'!AS260-'Models Data Old'!AS260</f>
        <v>-0.55401627230002504</v>
      </c>
      <c r="AT260" s="91">
        <f>'Models Data'!AT260-'Models Data Old'!AT260</f>
        <v>-0.51830225790002515</v>
      </c>
      <c r="AU260" s="91">
        <f>'Models Data'!AU260-'Models Data Old'!AU260</f>
        <v>-0.48484183619996912</v>
      </c>
      <c r="AV260" s="91">
        <f>'Models Data'!AV260-'Models Data Old'!AV260</f>
        <v>-0.44746101650004988</v>
      </c>
      <c r="AW260" s="91">
        <f>'Models Data'!AW260-'Models Data Old'!AW260</f>
        <v>-0.41301403949998416</v>
      </c>
      <c r="AX260" s="91">
        <f>'Models Data'!AX260-'Models Data Old'!AX260</f>
        <v>-0.45164861309996951</v>
      </c>
      <c r="AY260" s="91">
        <f>'Models Data'!AY260-'Models Data Old'!AY260</f>
        <v>-0.47876534829998008</v>
      </c>
      <c r="AZ260" s="91">
        <f>'Models Data'!AZ260-'Models Data Old'!AZ260</f>
        <v>-0.36085520819999317</v>
      </c>
      <c r="BA260" s="91">
        <f>'Models Data'!BA260-'Models Data Old'!BA260</f>
        <v>-0.26112834969998033</v>
      </c>
      <c r="BB260" s="91">
        <f>'Models Data'!BB260-'Models Data Old'!BB260</f>
        <v>-0.37336215279999863</v>
      </c>
      <c r="BC260" s="91">
        <f>'Models Data'!BC260-'Models Data Old'!BC260</f>
        <v>-0.46060034600002098</v>
      </c>
      <c r="BD260" s="91">
        <f>'Models Data'!BD260-'Models Data Old'!BD260</f>
        <v>-0.41766347580001906</v>
      </c>
      <c r="BE260" s="91">
        <f>'Models Data'!BE260-'Models Data Old'!BE260</f>
        <v>-0.45321935150001025</v>
      </c>
      <c r="BF260" s="91">
        <f>'Models Data'!BF260-'Models Data Old'!BF260</f>
        <v>-0.39521750519998733</v>
      </c>
      <c r="BG260" s="91">
        <f>'Models Data'!BG260-'Models Data Old'!BG260</f>
        <v>-0.29464045660002114</v>
      </c>
      <c r="BH260" s="91">
        <f>'Models Data'!BH260-'Models Data Old'!BH260</f>
        <v>-0.40257732429999038</v>
      </c>
      <c r="BI260" s="91">
        <f>'Models Data'!BI260-'Models Data Old'!BI260</f>
        <v>-0.41764152459999337</v>
      </c>
      <c r="BJ260" s="91">
        <f>'Models Data'!BJ260-'Models Data Old'!BJ260</f>
        <v>-0.32406258810001276</v>
      </c>
      <c r="BK260" s="91">
        <f>'Models Data'!BK260-'Models Data Old'!BK260</f>
        <v>-0.29678946359999259</v>
      </c>
    </row>
    <row r="261" spans="1:63" ht="12.75" customHeight="1" x14ac:dyDescent="0.2">
      <c r="B261" s="98" t="s">
        <v>51</v>
      </c>
      <c r="G261" s="91">
        <f>'Models Data'!G261-'Models Data Old'!G261</f>
        <v>0</v>
      </c>
      <c r="H261" s="91">
        <f>'Models Data'!H261-'Models Data Old'!H261</f>
        <v>0</v>
      </c>
      <c r="I261" s="91">
        <f>'Models Data'!I261-'Models Data Old'!I261</f>
        <v>0</v>
      </c>
      <c r="J261" s="91">
        <f>'Models Data'!J261-'Models Data Old'!J261</f>
        <v>0</v>
      </c>
      <c r="K261" s="91">
        <f>'Models Data'!K261-'Models Data Old'!K261</f>
        <v>0</v>
      </c>
      <c r="L261" s="91">
        <f>'Models Data'!L261-'Models Data Old'!L261</f>
        <v>0</v>
      </c>
      <c r="M261" s="91">
        <f>'Models Data'!M261-'Models Data Old'!M261</f>
        <v>0</v>
      </c>
      <c r="N261" s="91">
        <f>'Models Data'!N261-'Models Data Old'!N261</f>
        <v>0</v>
      </c>
      <c r="O261" s="91">
        <f>'Models Data'!O261-'Models Data Old'!O261</f>
        <v>0</v>
      </c>
      <c r="P261" s="91">
        <f>'Models Data'!P261-'Models Data Old'!P261</f>
        <v>0</v>
      </c>
      <c r="Q261" s="91">
        <f>'Models Data'!Q261-'Models Data Old'!Q261</f>
        <v>0</v>
      </c>
      <c r="R261" s="91">
        <f>'Models Data'!R261-'Models Data Old'!R261</f>
        <v>0</v>
      </c>
      <c r="S261" s="91">
        <f>'Models Data'!S261-'Models Data Old'!S261</f>
        <v>0</v>
      </c>
      <c r="T261" s="91">
        <f>'Models Data'!T261-'Models Data Old'!T261</f>
        <v>0</v>
      </c>
      <c r="U261" s="91">
        <f>'Models Data'!U261-'Models Data Old'!U261</f>
        <v>0</v>
      </c>
      <c r="V261" s="91">
        <f>'Models Data'!V261-'Models Data Old'!V261</f>
        <v>0</v>
      </c>
      <c r="W261" s="91">
        <f>'Models Data'!W261-'Models Data Old'!W261</f>
        <v>0</v>
      </c>
      <c r="X261" s="91">
        <f>'Models Data'!X261-'Models Data Old'!X261</f>
        <v>0</v>
      </c>
      <c r="Y261" s="91">
        <f>'Models Data'!Y261-'Models Data Old'!Y261</f>
        <v>0</v>
      </c>
      <c r="Z261" s="91">
        <f>'Models Data'!Z261-'Models Data Old'!Z261</f>
        <v>0</v>
      </c>
      <c r="AA261" s="91">
        <f>'Models Data'!AA261-'Models Data Old'!AA261</f>
        <v>0</v>
      </c>
      <c r="AB261" s="91">
        <f>'Models Data'!AB261-'Models Data Old'!AB261</f>
        <v>0</v>
      </c>
      <c r="AC261" s="91">
        <f>'Models Data'!AC261-'Models Data Old'!AC261</f>
        <v>0</v>
      </c>
      <c r="AD261" s="91">
        <f>'Models Data'!AD261-'Models Data Old'!AD261</f>
        <v>0</v>
      </c>
      <c r="AE261" s="91">
        <f>'Models Data'!AE261-'Models Data Old'!AE261</f>
        <v>0</v>
      </c>
      <c r="AF261" s="91">
        <f>'Models Data'!AF261-'Models Data Old'!AF261</f>
        <v>0</v>
      </c>
      <c r="AG261" s="91">
        <f>'Models Data'!AG261-'Models Data Old'!AG261</f>
        <v>0</v>
      </c>
      <c r="AH261" s="91">
        <f>'Models Data'!AH261-'Models Data Old'!AH261</f>
        <v>0</v>
      </c>
      <c r="AI261" s="91">
        <f>'Models Data'!AI261-'Models Data Old'!AI261</f>
        <v>0</v>
      </c>
      <c r="AJ261" s="91">
        <f>'Models Data'!AJ261-'Models Data Old'!AJ261</f>
        <v>0</v>
      </c>
      <c r="AK261" s="91">
        <f>'Models Data'!AK261-'Models Data Old'!AK261</f>
        <v>0</v>
      </c>
      <c r="AL261" s="91">
        <f>'Models Data'!AL261-'Models Data Old'!AL261</f>
        <v>0</v>
      </c>
      <c r="AM261" s="91">
        <f>'Models Data'!AM261-'Models Data Old'!AM261</f>
        <v>0</v>
      </c>
      <c r="AN261" s="91">
        <f>'Models Data'!AN261-'Models Data Old'!AN261</f>
        <v>0</v>
      </c>
      <c r="AO261" s="91">
        <f>'Models Data'!AO261-'Models Data Old'!AO261</f>
        <v>0.31761617050000268</v>
      </c>
      <c r="AP261" s="91">
        <f>'Models Data'!AP261-'Models Data Old'!AP261</f>
        <v>0.31677251320000011</v>
      </c>
      <c r="AQ261" s="91">
        <f>'Models Data'!AQ261-'Models Data Old'!AQ261</f>
        <v>0.30785448960000394</v>
      </c>
      <c r="AR261" s="91">
        <f>'Models Data'!AR261-'Models Data Old'!AR261</f>
        <v>0.2990350948999847</v>
      </c>
      <c r="AS261" s="91">
        <f>'Models Data'!AS261-'Models Data Old'!AS261</f>
        <v>0.29044042820000016</v>
      </c>
      <c r="AT261" s="91">
        <f>'Models Data'!AT261-'Models Data Old'!AT261</f>
        <v>0.28276967580000445</v>
      </c>
      <c r="AU261" s="91">
        <f>'Models Data'!AU261-'Models Data Old'!AU261</f>
        <v>0.27519009510000103</v>
      </c>
      <c r="AV261" s="91">
        <f>'Models Data'!AV261-'Models Data Old'!AV261</f>
        <v>0.26862054240000788</v>
      </c>
      <c r="AW261" s="91">
        <f>'Models Data'!AW261-'Models Data Old'!AW261</f>
        <v>0.26201779200000175</v>
      </c>
      <c r="AX261" s="91">
        <f>'Models Data'!AX261-'Models Data Old'!AX261</f>
        <v>0.25639036089999934</v>
      </c>
      <c r="AY261" s="91">
        <f>'Models Data'!AY261-'Models Data Old'!AY261</f>
        <v>0.25042853950001387</v>
      </c>
      <c r="AZ261" s="91">
        <f>'Models Data'!AZ261-'Models Data Old'!AZ261</f>
        <v>0.24564903759997492</v>
      </c>
      <c r="BA261" s="91">
        <f>'Models Data'!BA261-'Models Data Old'!BA261</f>
        <v>0.24079163740000098</v>
      </c>
      <c r="BB261" s="91">
        <f>'Models Data'!BB261-'Models Data Old'!BB261</f>
        <v>0.23659254360001825</v>
      </c>
      <c r="BC261" s="91">
        <f>'Models Data'!BC261-'Models Data Old'!BC261</f>
        <v>0.23326190320000251</v>
      </c>
      <c r="BD261" s="91">
        <f>'Models Data'!BD261-'Models Data Old'!BD261</f>
        <v>0.23099558220000205</v>
      </c>
      <c r="BE261" s="91">
        <f>'Models Data'!BE261-'Models Data Old'!BE261</f>
        <v>0.22787474460000468</v>
      </c>
      <c r="BF261" s="91">
        <f>'Models Data'!BF261-'Models Data Old'!BF261</f>
        <v>0.22649963210000834</v>
      </c>
      <c r="BG261" s="91">
        <f>'Models Data'!BG261-'Models Data Old'!BG261</f>
        <v>0.22330252800000494</v>
      </c>
      <c r="BH261" s="91">
        <f>'Models Data'!BH261-'Models Data Old'!BH261</f>
        <v>0.22200192980000111</v>
      </c>
      <c r="BI261" s="91">
        <f>'Models Data'!BI261-'Models Data Old'!BI261</f>
        <v>0.22007108340000769</v>
      </c>
      <c r="BJ261" s="91">
        <f>'Models Data'!BJ261-'Models Data Old'!BJ261</f>
        <v>0.21859945739999986</v>
      </c>
      <c r="BK261" s="91">
        <f>'Models Data'!BK261-'Models Data Old'!BK261</f>
        <v>0.21699967880000415</v>
      </c>
    </row>
    <row r="262" spans="1:63" ht="12.75" customHeight="1" x14ac:dyDescent="0.2">
      <c r="B262" s="98" t="s">
        <v>52</v>
      </c>
      <c r="G262" s="91">
        <f>'Models Data'!G262-'Models Data Old'!G262</f>
        <v>0</v>
      </c>
      <c r="H262" s="91">
        <f>'Models Data'!H262-'Models Data Old'!H262</f>
        <v>0</v>
      </c>
      <c r="I262" s="91">
        <f>'Models Data'!I262-'Models Data Old'!I262</f>
        <v>0</v>
      </c>
      <c r="J262" s="91">
        <f>'Models Data'!J262-'Models Data Old'!J262</f>
        <v>0</v>
      </c>
      <c r="K262" s="91">
        <f>'Models Data'!K262-'Models Data Old'!K262</f>
        <v>0</v>
      </c>
      <c r="L262" s="91">
        <f>'Models Data'!L262-'Models Data Old'!L262</f>
        <v>0</v>
      </c>
      <c r="M262" s="91">
        <f>'Models Data'!M262-'Models Data Old'!M262</f>
        <v>0</v>
      </c>
      <c r="N262" s="91">
        <f>'Models Data'!N262-'Models Data Old'!N262</f>
        <v>0</v>
      </c>
      <c r="O262" s="91">
        <f>'Models Data'!O262-'Models Data Old'!O262</f>
        <v>0</v>
      </c>
      <c r="P262" s="91">
        <f>'Models Data'!P262-'Models Data Old'!P262</f>
        <v>0</v>
      </c>
      <c r="Q262" s="91">
        <f>'Models Data'!Q262-'Models Data Old'!Q262</f>
        <v>0</v>
      </c>
      <c r="R262" s="91">
        <f>'Models Data'!R262-'Models Data Old'!R262</f>
        <v>0</v>
      </c>
      <c r="S262" s="91">
        <f>'Models Data'!S262-'Models Data Old'!S262</f>
        <v>0</v>
      </c>
      <c r="T262" s="91">
        <f>'Models Data'!T262-'Models Data Old'!T262</f>
        <v>0</v>
      </c>
      <c r="U262" s="91">
        <f>'Models Data'!U262-'Models Data Old'!U262</f>
        <v>0</v>
      </c>
      <c r="V262" s="91">
        <f>'Models Data'!V262-'Models Data Old'!V262</f>
        <v>0</v>
      </c>
      <c r="W262" s="91">
        <f>'Models Data'!W262-'Models Data Old'!W262</f>
        <v>0</v>
      </c>
      <c r="X262" s="91">
        <f>'Models Data'!X262-'Models Data Old'!X262</f>
        <v>0</v>
      </c>
      <c r="Y262" s="91">
        <f>'Models Data'!Y262-'Models Data Old'!Y262</f>
        <v>0</v>
      </c>
      <c r="Z262" s="91">
        <f>'Models Data'!Z262-'Models Data Old'!Z262</f>
        <v>0</v>
      </c>
      <c r="AA262" s="91">
        <f>'Models Data'!AA262-'Models Data Old'!AA262</f>
        <v>0</v>
      </c>
      <c r="AB262" s="91">
        <f>'Models Data'!AB262-'Models Data Old'!AB262</f>
        <v>0</v>
      </c>
      <c r="AC262" s="91">
        <f>'Models Data'!AC262-'Models Data Old'!AC262</f>
        <v>0</v>
      </c>
      <c r="AD262" s="91">
        <f>'Models Data'!AD262-'Models Data Old'!AD262</f>
        <v>0</v>
      </c>
      <c r="AE262" s="91">
        <f>'Models Data'!AE262-'Models Data Old'!AE262</f>
        <v>0</v>
      </c>
      <c r="AF262" s="91">
        <f>'Models Data'!AF262-'Models Data Old'!AF262</f>
        <v>0</v>
      </c>
      <c r="AG262" s="91">
        <f>'Models Data'!AG262-'Models Data Old'!AG262</f>
        <v>0</v>
      </c>
      <c r="AH262" s="91">
        <f>'Models Data'!AH262-'Models Data Old'!AH262</f>
        <v>0</v>
      </c>
      <c r="AI262" s="91">
        <f>'Models Data'!AI262-'Models Data Old'!AI262</f>
        <v>0</v>
      </c>
      <c r="AJ262" s="91">
        <f>'Models Data'!AJ262-'Models Data Old'!AJ262</f>
        <v>0</v>
      </c>
      <c r="AK262" s="91">
        <f>'Models Data'!AK262-'Models Data Old'!AK262</f>
        <v>0</v>
      </c>
      <c r="AL262" s="91">
        <f>'Models Data'!AL262-'Models Data Old'!AL262</f>
        <v>0</v>
      </c>
      <c r="AM262" s="91">
        <f>'Models Data'!AM262-'Models Data Old'!AM262</f>
        <v>0</v>
      </c>
      <c r="AN262" s="91">
        <f>'Models Data'!AN262-'Models Data Old'!AN262</f>
        <v>0</v>
      </c>
      <c r="AO262" s="91">
        <f>'Models Data'!AO262-'Models Data Old'!AO262</f>
        <v>-0.92196885290000097</v>
      </c>
      <c r="AP262" s="91">
        <f>'Models Data'!AP262-'Models Data Old'!AP262</f>
        <v>-0.91446884269999984</v>
      </c>
      <c r="AQ262" s="91">
        <f>'Models Data'!AQ262-'Models Data Old'!AQ262</f>
        <v>-0.90873222060000103</v>
      </c>
      <c r="AR262" s="91">
        <f>'Models Data'!AR262-'Models Data Old'!AR262</f>
        <v>-0.90253907920000032</v>
      </c>
      <c r="AS262" s="91">
        <f>'Models Data'!AS262-'Models Data Old'!AS262</f>
        <v>-0.8963244249000013</v>
      </c>
      <c r="AT262" s="91">
        <f>'Models Data'!AT262-'Models Data Old'!AT262</f>
        <v>-0.88950486439999921</v>
      </c>
      <c r="AU262" s="91">
        <f>'Models Data'!AU262-'Models Data Old'!AU262</f>
        <v>-0.8827900409999927</v>
      </c>
      <c r="AV262" s="91">
        <f>'Models Data'!AV262-'Models Data Old'!AV262</f>
        <v>-0.87526753090000042</v>
      </c>
      <c r="AW262" s="91">
        <f>'Models Data'!AW262-'Models Data Old'!AW262</f>
        <v>-0.86790658580000013</v>
      </c>
      <c r="AX262" s="91">
        <f>'Models Data'!AX262-'Models Data Old'!AX262</f>
        <v>-0.85951955610000041</v>
      </c>
      <c r="AY262" s="91">
        <f>'Models Data'!AY262-'Models Data Old'!AY262</f>
        <v>-0.85129533339999242</v>
      </c>
      <c r="AZ262" s="91">
        <f>'Models Data'!AZ262-'Models Data Old'!AZ262</f>
        <v>-0.8419553104000066</v>
      </c>
      <c r="BA262" s="91">
        <f>'Models Data'!BA262-'Models Data Old'!BA262</f>
        <v>-0.83301544610000633</v>
      </c>
      <c r="BB262" s="91">
        <f>'Models Data'!BB262-'Models Data Old'!BB262</f>
        <v>-0.8227171471000041</v>
      </c>
      <c r="BC262" s="91">
        <f>'Models Data'!BC262-'Models Data Old'!BC262</f>
        <v>-0.8127184073999949</v>
      </c>
      <c r="BD262" s="91">
        <f>'Models Data'!BD262-'Models Data Old'!BD262</f>
        <v>-0.80152741589999721</v>
      </c>
      <c r="BE262" s="91">
        <f>'Models Data'!BE262-'Models Data Old'!BE262</f>
        <v>-0.79060314340000204</v>
      </c>
      <c r="BF262" s="91">
        <f>'Models Data'!BF262-'Models Data Old'!BF262</f>
        <v>-0.77836705779999349</v>
      </c>
      <c r="BG262" s="91">
        <f>'Models Data'!BG262-'Models Data Old'!BG262</f>
        <v>-0.76647916790000181</v>
      </c>
      <c r="BH262" s="91">
        <f>'Models Data'!BH262-'Models Data Old'!BH262</f>
        <v>-0.75299484320000332</v>
      </c>
      <c r="BI262" s="91">
        <f>'Models Data'!BI262-'Models Data Old'!BI262</f>
        <v>-0.74000144179999694</v>
      </c>
      <c r="BJ262" s="91">
        <f>'Models Data'!BJ262-'Models Data Old'!BJ262</f>
        <v>-0.72513186130000307</v>
      </c>
      <c r="BK262" s="91">
        <f>'Models Data'!BK262-'Models Data Old'!BK262</f>
        <v>-0.71039051999999714</v>
      </c>
    </row>
    <row r="263" spans="1:63" ht="12.75" customHeight="1" x14ac:dyDescent="0.2">
      <c r="B263" s="98" t="s">
        <v>53</v>
      </c>
      <c r="G263" s="91">
        <f>'Models Data'!G263-'Models Data Old'!G263</f>
        <v>0</v>
      </c>
      <c r="H263" s="91">
        <f>'Models Data'!H263-'Models Data Old'!H263</f>
        <v>0</v>
      </c>
      <c r="I263" s="91">
        <f>'Models Data'!I263-'Models Data Old'!I263</f>
        <v>0</v>
      </c>
      <c r="J263" s="91">
        <f>'Models Data'!J263-'Models Data Old'!J263</f>
        <v>0</v>
      </c>
      <c r="K263" s="91">
        <f>'Models Data'!K263-'Models Data Old'!K263</f>
        <v>0</v>
      </c>
      <c r="L263" s="91">
        <f>'Models Data'!L263-'Models Data Old'!L263</f>
        <v>0</v>
      </c>
      <c r="M263" s="91">
        <f>'Models Data'!M263-'Models Data Old'!M263</f>
        <v>0</v>
      </c>
      <c r="N263" s="91">
        <f>'Models Data'!N263-'Models Data Old'!N263</f>
        <v>0</v>
      </c>
      <c r="O263" s="91">
        <f>'Models Data'!O263-'Models Data Old'!O263</f>
        <v>0</v>
      </c>
      <c r="P263" s="91">
        <f>'Models Data'!P263-'Models Data Old'!P263</f>
        <v>0</v>
      </c>
      <c r="Q263" s="91">
        <f>'Models Data'!Q263-'Models Data Old'!Q263</f>
        <v>0</v>
      </c>
      <c r="R263" s="91">
        <f>'Models Data'!R263-'Models Data Old'!R263</f>
        <v>0</v>
      </c>
      <c r="S263" s="91">
        <f>'Models Data'!S263-'Models Data Old'!S263</f>
        <v>0</v>
      </c>
      <c r="T263" s="91">
        <f>'Models Data'!T263-'Models Data Old'!T263</f>
        <v>0</v>
      </c>
      <c r="U263" s="91">
        <f>'Models Data'!U263-'Models Data Old'!U263</f>
        <v>0</v>
      </c>
      <c r="V263" s="91">
        <f>'Models Data'!V263-'Models Data Old'!V263</f>
        <v>0</v>
      </c>
      <c r="W263" s="91">
        <f>'Models Data'!W263-'Models Data Old'!W263</f>
        <v>0</v>
      </c>
      <c r="X263" s="91">
        <f>'Models Data'!X263-'Models Data Old'!X263</f>
        <v>0</v>
      </c>
      <c r="Y263" s="91">
        <f>'Models Data'!Y263-'Models Data Old'!Y263</f>
        <v>0</v>
      </c>
      <c r="Z263" s="91">
        <f>'Models Data'!Z263-'Models Data Old'!Z263</f>
        <v>0</v>
      </c>
      <c r="AA263" s="91">
        <f>'Models Data'!AA263-'Models Data Old'!AA263</f>
        <v>0</v>
      </c>
      <c r="AB263" s="91">
        <f>'Models Data'!AB263-'Models Data Old'!AB263</f>
        <v>0</v>
      </c>
      <c r="AC263" s="91">
        <f>'Models Data'!AC263-'Models Data Old'!AC263</f>
        <v>0</v>
      </c>
      <c r="AD263" s="91">
        <f>'Models Data'!AD263-'Models Data Old'!AD263</f>
        <v>0</v>
      </c>
      <c r="AE263" s="91">
        <f>'Models Data'!AE263-'Models Data Old'!AE263</f>
        <v>0</v>
      </c>
      <c r="AF263" s="91">
        <f>'Models Data'!AF263-'Models Data Old'!AF263</f>
        <v>0</v>
      </c>
      <c r="AG263" s="91">
        <f>'Models Data'!AG263-'Models Data Old'!AG263</f>
        <v>0</v>
      </c>
      <c r="AH263" s="91">
        <f>'Models Data'!AH263-'Models Data Old'!AH263</f>
        <v>0</v>
      </c>
      <c r="AI263" s="91">
        <f>'Models Data'!AI263-'Models Data Old'!AI263</f>
        <v>0</v>
      </c>
      <c r="AJ263" s="91">
        <f>'Models Data'!AJ263-'Models Data Old'!AJ263</f>
        <v>0</v>
      </c>
      <c r="AK263" s="91">
        <f>'Models Data'!AK263-'Models Data Old'!AK263</f>
        <v>0</v>
      </c>
      <c r="AL263" s="91">
        <f>'Models Data'!AL263-'Models Data Old'!AL263</f>
        <v>0</v>
      </c>
      <c r="AM263" s="91">
        <f>'Models Data'!AM263-'Models Data Old'!AM263</f>
        <v>0</v>
      </c>
      <c r="AN263" s="91">
        <f>'Models Data'!AN263-'Models Data Old'!AN263</f>
        <v>0</v>
      </c>
      <c r="AO263" s="91">
        <f>'Models Data'!AO263-'Models Data Old'!AO263</f>
        <v>-0.93765831010000156</v>
      </c>
      <c r="AP263" s="91">
        <f>'Models Data'!AP263-'Models Data Old'!AP263</f>
        <v>-0.92551185239999967</v>
      </c>
      <c r="AQ263" s="91">
        <f>'Models Data'!AQ263-'Models Data Old'!AQ263</f>
        <v>-0.91476963520000076</v>
      </c>
      <c r="AR263" s="91">
        <f>'Models Data'!AR263-'Models Data Old'!AR263</f>
        <v>-0.90299055999999744</v>
      </c>
      <c r="AS263" s="91">
        <f>'Models Data'!AS263-'Models Data Old'!AS263</f>
        <v>-0.89140488599999301</v>
      </c>
      <c r="AT263" s="91">
        <f>'Models Data'!AT263-'Models Data Old'!AT263</f>
        <v>-0.87871679400000779</v>
      </c>
      <c r="AU263" s="91">
        <f>'Models Data'!AU263-'Models Data Old'!AU263</f>
        <v>-0.86625903110000024</v>
      </c>
      <c r="AV263" s="91">
        <f>'Models Data'!AV263-'Models Data Old'!AV263</f>
        <v>-0.85268763820000082</v>
      </c>
      <c r="AW263" s="91">
        <f>'Models Data'!AW263-'Models Data Old'!AW263</f>
        <v>-0.83930211219999862</v>
      </c>
      <c r="AX263" s="91">
        <f>'Models Data'!AX263-'Models Data Old'!AX263</f>
        <v>-0.82469216549999835</v>
      </c>
      <c r="AY263" s="91">
        <f>'Models Data'!AY263-'Models Data Old'!AY263</f>
        <v>-0.81028265230000152</v>
      </c>
      <c r="AZ263" s="91">
        <f>'Models Data'!AZ263-'Models Data Old'!AZ263</f>
        <v>-0.79457163760000071</v>
      </c>
      <c r="BA263" s="91">
        <f>'Models Data'!BA263-'Models Data Old'!BA263</f>
        <v>-0.77911288760000197</v>
      </c>
      <c r="BB263" s="91">
        <f>'Models Data'!BB263-'Models Data Old'!BB263</f>
        <v>-0.76218158649999879</v>
      </c>
      <c r="BC263" s="91">
        <f>'Models Data'!BC263-'Models Data Old'!BC263</f>
        <v>-0.74561386650000117</v>
      </c>
      <c r="BD263" s="91">
        <f>'Models Data'!BD263-'Models Data Old'!BD263</f>
        <v>-0.72748540180000099</v>
      </c>
      <c r="BE263" s="91">
        <f>'Models Data'!BE263-'Models Data Old'!BE263</f>
        <v>-0.7097402556000052</v>
      </c>
      <c r="BF263" s="91">
        <f>'Models Data'!BF263-'Models Data Old'!BF263</f>
        <v>-0.69053690700000203</v>
      </c>
      <c r="BG263" s="91">
        <f>'Models Data'!BG263-'Models Data Old'!BG263</f>
        <v>-0.67177573899999743</v>
      </c>
      <c r="BH263" s="91">
        <f>'Models Data'!BH263-'Models Data Old'!BH263</f>
        <v>-0.65124259489999936</v>
      </c>
      <c r="BI263" s="91">
        <f>'Models Data'!BI263-'Models Data Old'!BI263</f>
        <v>-0.63188794389999536</v>
      </c>
      <c r="BJ263" s="91">
        <f>'Models Data'!BJ263-'Models Data Old'!BJ263</f>
        <v>-0.61031207879999982</v>
      </c>
      <c r="BK263" s="91">
        <f>'Models Data'!BK263-'Models Data Old'!BK263</f>
        <v>-0.58992203860000281</v>
      </c>
    </row>
    <row r="264" spans="1:63" ht="12.75" customHeight="1" x14ac:dyDescent="0.2">
      <c r="B264" s="98" t="s">
        <v>54</v>
      </c>
      <c r="G264" s="91">
        <f>'Models Data'!G264-'Models Data Old'!G264</f>
        <v>0</v>
      </c>
      <c r="H264" s="91">
        <f>'Models Data'!H264-'Models Data Old'!H264</f>
        <v>0</v>
      </c>
      <c r="I264" s="91">
        <f>'Models Data'!I264-'Models Data Old'!I264</f>
        <v>0</v>
      </c>
      <c r="J264" s="91">
        <f>'Models Data'!J264-'Models Data Old'!J264</f>
        <v>0</v>
      </c>
      <c r="K264" s="91">
        <f>'Models Data'!K264-'Models Data Old'!K264</f>
        <v>0</v>
      </c>
      <c r="L264" s="91">
        <f>'Models Data'!L264-'Models Data Old'!L264</f>
        <v>0</v>
      </c>
      <c r="M264" s="91">
        <f>'Models Data'!M264-'Models Data Old'!M264</f>
        <v>0</v>
      </c>
      <c r="N264" s="91">
        <f>'Models Data'!N264-'Models Data Old'!N264</f>
        <v>0</v>
      </c>
      <c r="O264" s="91">
        <f>'Models Data'!O264-'Models Data Old'!O264</f>
        <v>0</v>
      </c>
      <c r="P264" s="91">
        <f>'Models Data'!P264-'Models Data Old'!P264</f>
        <v>0</v>
      </c>
      <c r="Q264" s="91">
        <f>'Models Data'!Q264-'Models Data Old'!Q264</f>
        <v>0</v>
      </c>
      <c r="R264" s="91">
        <f>'Models Data'!R264-'Models Data Old'!R264</f>
        <v>0</v>
      </c>
      <c r="S264" s="91">
        <f>'Models Data'!S264-'Models Data Old'!S264</f>
        <v>0</v>
      </c>
      <c r="T264" s="91">
        <f>'Models Data'!T264-'Models Data Old'!T264</f>
        <v>0</v>
      </c>
      <c r="U264" s="91">
        <f>'Models Data'!U264-'Models Data Old'!U264</f>
        <v>0</v>
      </c>
      <c r="V264" s="91">
        <f>'Models Data'!V264-'Models Data Old'!V264</f>
        <v>0</v>
      </c>
      <c r="W264" s="91">
        <f>'Models Data'!W264-'Models Data Old'!W264</f>
        <v>0</v>
      </c>
      <c r="X264" s="91">
        <f>'Models Data'!X264-'Models Data Old'!X264</f>
        <v>0</v>
      </c>
      <c r="Y264" s="91">
        <f>'Models Data'!Y264-'Models Data Old'!Y264</f>
        <v>0</v>
      </c>
      <c r="Z264" s="91">
        <f>'Models Data'!Z264-'Models Data Old'!Z264</f>
        <v>0</v>
      </c>
      <c r="AA264" s="91">
        <f>'Models Data'!AA264-'Models Data Old'!AA264</f>
        <v>0</v>
      </c>
      <c r="AB264" s="91">
        <f>'Models Data'!AB264-'Models Data Old'!AB264</f>
        <v>0</v>
      </c>
      <c r="AC264" s="91">
        <f>'Models Data'!AC264-'Models Data Old'!AC264</f>
        <v>0</v>
      </c>
      <c r="AD264" s="91">
        <f>'Models Data'!AD264-'Models Data Old'!AD264</f>
        <v>0</v>
      </c>
      <c r="AE264" s="91">
        <f>'Models Data'!AE264-'Models Data Old'!AE264</f>
        <v>0</v>
      </c>
      <c r="AF264" s="91">
        <f>'Models Data'!AF264-'Models Data Old'!AF264</f>
        <v>0</v>
      </c>
      <c r="AG264" s="91">
        <f>'Models Data'!AG264-'Models Data Old'!AG264</f>
        <v>0</v>
      </c>
      <c r="AH264" s="91">
        <f>'Models Data'!AH264-'Models Data Old'!AH264</f>
        <v>0</v>
      </c>
      <c r="AI264" s="91">
        <f>'Models Data'!AI264-'Models Data Old'!AI264</f>
        <v>0</v>
      </c>
      <c r="AJ264" s="91">
        <f>'Models Data'!AJ264-'Models Data Old'!AJ264</f>
        <v>0</v>
      </c>
      <c r="AK264" s="91">
        <f>'Models Data'!AK264-'Models Data Old'!AK264</f>
        <v>0</v>
      </c>
      <c r="AL264" s="91">
        <f>'Models Data'!AL264-'Models Data Old'!AL264</f>
        <v>0</v>
      </c>
      <c r="AM264" s="91">
        <f>'Models Data'!AM264-'Models Data Old'!AM264</f>
        <v>0</v>
      </c>
      <c r="AN264" s="91">
        <f>'Models Data'!AN264-'Models Data Old'!AN264</f>
        <v>0</v>
      </c>
      <c r="AO264" s="91">
        <f>'Models Data'!AO264-'Models Data Old'!AO264</f>
        <v>1.4815813400000044E-2</v>
      </c>
      <c r="AP264" s="91">
        <f>'Models Data'!AP264-'Models Data Old'!AP264</f>
        <v>1.5678251699999923E-2</v>
      </c>
      <c r="AQ264" s="91">
        <f>'Models Data'!AQ264-'Models Data Old'!AQ264</f>
        <v>1.6140504699999947E-2</v>
      </c>
      <c r="AR264" s="91">
        <f>'Models Data'!AR264-'Models Data Old'!AR264</f>
        <v>1.6653603199999978E-2</v>
      </c>
      <c r="AS264" s="91">
        <f>'Models Data'!AS264-'Models Data Old'!AS264</f>
        <v>1.7114990299999966E-2</v>
      </c>
      <c r="AT264" s="91">
        <f>'Models Data'!AT264-'Models Data Old'!AT264</f>
        <v>1.7636416400000021E-2</v>
      </c>
      <c r="AU264" s="91">
        <f>'Models Data'!AU264-'Models Data Old'!AU264</f>
        <v>1.8101616200000059E-2</v>
      </c>
      <c r="AV264" s="91">
        <f>'Models Data'!AV264-'Models Data Old'!AV264</f>
        <v>1.863336069999999E-2</v>
      </c>
      <c r="AW264" s="91">
        <f>'Models Data'!AW264-'Models Data Old'!AW264</f>
        <v>1.9103438300000053E-2</v>
      </c>
      <c r="AX264" s="91">
        <f>'Models Data'!AX264-'Models Data Old'!AX264</f>
        <v>1.9645718499999965E-2</v>
      </c>
      <c r="AY264" s="91">
        <f>'Models Data'!AY264-'Models Data Old'!AY264</f>
        <v>2.0119908099999972E-2</v>
      </c>
      <c r="AZ264" s="91">
        <f>'Models Data'!AZ264-'Models Data Old'!AZ264</f>
        <v>2.0663792699999961E-2</v>
      </c>
      <c r="BA264" s="91">
        <f>'Models Data'!BA264-'Models Data Old'!BA264</f>
        <v>2.1132842800000051E-2</v>
      </c>
      <c r="BB264" s="91">
        <f>'Models Data'!BB264-'Models Data Old'!BB264</f>
        <v>2.1667558599999914E-2</v>
      </c>
      <c r="BC264" s="91">
        <f>'Models Data'!BC264-'Models Data Old'!BC264</f>
        <v>2.2120447499999973E-2</v>
      </c>
      <c r="BD264" s="91">
        <f>'Models Data'!BD264-'Models Data Old'!BD264</f>
        <v>2.2630867499999874E-2</v>
      </c>
      <c r="BE264" s="91">
        <f>'Models Data'!BE264-'Models Data Old'!BE264</f>
        <v>2.3052599900000081E-2</v>
      </c>
      <c r="BF264" s="91">
        <f>'Models Data'!BF264-'Models Data Old'!BF264</f>
        <v>2.3648927599999925E-2</v>
      </c>
      <c r="BG264" s="91">
        <f>'Models Data'!BG264-'Models Data Old'!BG264</f>
        <v>2.3884848300000039E-2</v>
      </c>
      <c r="BH264" s="91">
        <f>'Models Data'!BH264-'Models Data Old'!BH264</f>
        <v>2.4283585900000015E-2</v>
      </c>
      <c r="BI264" s="91">
        <f>'Models Data'!BI264-'Models Data Old'!BI264</f>
        <v>2.4575019200000048E-2</v>
      </c>
      <c r="BJ264" s="91">
        <f>'Models Data'!BJ264-'Models Data Old'!BJ264</f>
        <v>2.4873689599999915E-2</v>
      </c>
      <c r="BK264" s="91">
        <f>'Models Data'!BK264-'Models Data Old'!BK264</f>
        <v>2.5065244700000044E-2</v>
      </c>
    </row>
    <row r="265" spans="1:63" ht="12.75" customHeight="1" x14ac:dyDescent="0.2">
      <c r="B265" s="98" t="s">
        <v>55</v>
      </c>
      <c r="G265" s="91">
        <f>'Models Data'!G265-'Models Data Old'!G265</f>
        <v>0</v>
      </c>
      <c r="H265" s="91">
        <f>'Models Data'!H265-'Models Data Old'!H265</f>
        <v>0</v>
      </c>
      <c r="I265" s="91">
        <f>'Models Data'!I265-'Models Data Old'!I265</f>
        <v>0</v>
      </c>
      <c r="J265" s="91">
        <f>'Models Data'!J265-'Models Data Old'!J265</f>
        <v>0</v>
      </c>
      <c r="K265" s="91">
        <f>'Models Data'!K265-'Models Data Old'!K265</f>
        <v>0</v>
      </c>
      <c r="L265" s="91">
        <f>'Models Data'!L265-'Models Data Old'!L265</f>
        <v>0</v>
      </c>
      <c r="M265" s="91">
        <f>'Models Data'!M265-'Models Data Old'!M265</f>
        <v>0</v>
      </c>
      <c r="N265" s="91">
        <f>'Models Data'!N265-'Models Data Old'!N265</f>
        <v>0</v>
      </c>
      <c r="O265" s="91">
        <f>'Models Data'!O265-'Models Data Old'!O265</f>
        <v>0</v>
      </c>
      <c r="P265" s="91">
        <f>'Models Data'!P265-'Models Data Old'!P265</f>
        <v>0</v>
      </c>
      <c r="Q265" s="91">
        <f>'Models Data'!Q265-'Models Data Old'!Q265</f>
        <v>0</v>
      </c>
      <c r="R265" s="91">
        <f>'Models Data'!R265-'Models Data Old'!R265</f>
        <v>0</v>
      </c>
      <c r="S265" s="91">
        <f>'Models Data'!S265-'Models Data Old'!S265</f>
        <v>0</v>
      </c>
      <c r="T265" s="91">
        <f>'Models Data'!T265-'Models Data Old'!T265</f>
        <v>0</v>
      </c>
      <c r="U265" s="91">
        <f>'Models Data'!U265-'Models Data Old'!U265</f>
        <v>0</v>
      </c>
      <c r="V265" s="91">
        <f>'Models Data'!V265-'Models Data Old'!V265</f>
        <v>0</v>
      </c>
      <c r="W265" s="91">
        <f>'Models Data'!W265-'Models Data Old'!W265</f>
        <v>0</v>
      </c>
      <c r="X265" s="91">
        <f>'Models Data'!X265-'Models Data Old'!X265</f>
        <v>0</v>
      </c>
      <c r="Y265" s="91">
        <f>'Models Data'!Y265-'Models Data Old'!Y265</f>
        <v>0</v>
      </c>
      <c r="Z265" s="91">
        <f>'Models Data'!Z265-'Models Data Old'!Z265</f>
        <v>0</v>
      </c>
      <c r="AA265" s="91">
        <f>'Models Data'!AA265-'Models Data Old'!AA265</f>
        <v>0</v>
      </c>
      <c r="AB265" s="91">
        <f>'Models Data'!AB265-'Models Data Old'!AB265</f>
        <v>0</v>
      </c>
      <c r="AC265" s="91">
        <f>'Models Data'!AC265-'Models Data Old'!AC265</f>
        <v>0</v>
      </c>
      <c r="AD265" s="91">
        <f>'Models Data'!AD265-'Models Data Old'!AD265</f>
        <v>0</v>
      </c>
      <c r="AE265" s="91">
        <f>'Models Data'!AE265-'Models Data Old'!AE265</f>
        <v>0</v>
      </c>
      <c r="AF265" s="91">
        <f>'Models Data'!AF265-'Models Data Old'!AF265</f>
        <v>0</v>
      </c>
      <c r="AG265" s="91">
        <f>'Models Data'!AG265-'Models Data Old'!AG265</f>
        <v>0</v>
      </c>
      <c r="AH265" s="91">
        <f>'Models Data'!AH265-'Models Data Old'!AH265</f>
        <v>0</v>
      </c>
      <c r="AI265" s="91">
        <f>'Models Data'!AI265-'Models Data Old'!AI265</f>
        <v>0</v>
      </c>
      <c r="AJ265" s="91">
        <f>'Models Data'!AJ265-'Models Data Old'!AJ265</f>
        <v>0</v>
      </c>
      <c r="AK265" s="91">
        <f>'Models Data'!AK265-'Models Data Old'!AK265</f>
        <v>0</v>
      </c>
      <c r="AL265" s="91">
        <f>'Models Data'!AL265-'Models Data Old'!AL265</f>
        <v>0</v>
      </c>
      <c r="AM265" s="91">
        <f>'Models Data'!AM265-'Models Data Old'!AM265</f>
        <v>0</v>
      </c>
      <c r="AN265" s="91">
        <f>'Models Data'!AN265-'Models Data Old'!AN265</f>
        <v>0</v>
      </c>
      <c r="AO265" s="91">
        <f>'Models Data'!AO265-'Models Data Old'!AO265</f>
        <v>-0.98369620599999985</v>
      </c>
      <c r="AP265" s="91">
        <f>'Models Data'!AP265-'Models Data Old'!AP265</f>
        <v>-0.9771273798000002</v>
      </c>
      <c r="AQ265" s="91">
        <f>'Models Data'!AQ265-'Models Data Old'!AQ265</f>
        <v>-0.9706466907000002</v>
      </c>
      <c r="AR265" s="91">
        <f>'Models Data'!AR265-'Models Data Old'!AR265</f>
        <v>-0.96366323369999973</v>
      </c>
      <c r="AS265" s="91">
        <f>'Models Data'!AS265-'Models Data Old'!AS265</f>
        <v>-0.95644957499999972</v>
      </c>
      <c r="AT265" s="91">
        <f>'Models Data'!AT265-'Models Data Old'!AT265</f>
        <v>-0.94876150870000009</v>
      </c>
      <c r="AU265" s="91">
        <f>'Models Data'!AU265-'Models Data Old'!AU265</f>
        <v>-0.94082583520000007</v>
      </c>
      <c r="AV265" s="91">
        <f>'Models Data'!AV265-'Models Data Old'!AV265</f>
        <v>-0.93225558710000023</v>
      </c>
      <c r="AW265" s="91">
        <f>'Models Data'!AW265-'Models Data Old'!AW265</f>
        <v>-0.92356974939999992</v>
      </c>
      <c r="AX265" s="91">
        <f>'Models Data'!AX265-'Models Data Old'!AX265</f>
        <v>-0.91406761339999987</v>
      </c>
      <c r="AY265" s="91">
        <f>'Models Data'!AY265-'Models Data Old'!AY265</f>
        <v>-0.90448650960000032</v>
      </c>
      <c r="AZ265" s="91">
        <f>'Models Data'!AZ265-'Models Data Old'!AZ265</f>
        <v>-0.89403851329999995</v>
      </c>
      <c r="BA265" s="91">
        <f>'Models Data'!BA265-'Models Data Old'!BA265</f>
        <v>-0.88352341229999976</v>
      </c>
      <c r="BB265" s="91">
        <f>'Models Data'!BB265-'Models Data Old'!BB265</f>
        <v>-0.87206943649999991</v>
      </c>
      <c r="BC265" s="91">
        <f>'Models Data'!BC265-'Models Data Old'!BC265</f>
        <v>-0.86058179220000008</v>
      </c>
      <c r="BD265" s="91">
        <f>'Models Data'!BD265-'Models Data Old'!BD265</f>
        <v>-0.84808470229999999</v>
      </c>
      <c r="BE265" s="91">
        <f>'Models Data'!BE265-'Models Data Old'!BE265</f>
        <v>-0.8355633469999999</v>
      </c>
      <c r="BF265" s="91">
        <f>'Models Data'!BF265-'Models Data Old'!BF265</f>
        <v>-0.8219440274999994</v>
      </c>
      <c r="BG265" s="91">
        <f>'Models Data'!BG265-'Models Data Old'!BG265</f>
        <v>-0.80830754349999978</v>
      </c>
      <c r="BH265" s="91">
        <f>'Models Data'!BH265-'Models Data Old'!BH265</f>
        <v>-0.79343583849999977</v>
      </c>
      <c r="BI265" s="91">
        <f>'Models Data'!BI265-'Models Data Old'!BI265</f>
        <v>-0.7786021045</v>
      </c>
      <c r="BJ265" s="91">
        <f>'Models Data'!BJ265-'Models Data Old'!BJ265</f>
        <v>-0.76239520840000052</v>
      </c>
      <c r="BK265" s="91">
        <f>'Models Data'!BK265-'Models Data Old'!BK265</f>
        <v>-0.74619330569999986</v>
      </c>
    </row>
    <row r="266" spans="1:63" ht="12.75" customHeight="1" x14ac:dyDescent="0.2">
      <c r="B266" s="98" t="s">
        <v>59</v>
      </c>
      <c r="G266" s="91">
        <f>'Models Data'!G266-'Models Data Old'!G266</f>
        <v>0</v>
      </c>
      <c r="H266" s="91">
        <f>'Models Data'!H266-'Models Data Old'!H266</f>
        <v>0</v>
      </c>
      <c r="I266" s="91">
        <f>'Models Data'!I266-'Models Data Old'!I266</f>
        <v>0</v>
      </c>
      <c r="J266" s="91">
        <f>'Models Data'!J266-'Models Data Old'!J266</f>
        <v>0</v>
      </c>
      <c r="K266" s="91">
        <f>'Models Data'!K266-'Models Data Old'!K266</f>
        <v>0</v>
      </c>
      <c r="L266" s="91">
        <f>'Models Data'!L266-'Models Data Old'!L266</f>
        <v>0</v>
      </c>
      <c r="M266" s="91">
        <f>'Models Data'!M266-'Models Data Old'!M266</f>
        <v>0</v>
      </c>
      <c r="N266" s="91">
        <f>'Models Data'!N266-'Models Data Old'!N266</f>
        <v>0</v>
      </c>
      <c r="O266" s="91">
        <f>'Models Data'!O266-'Models Data Old'!O266</f>
        <v>0</v>
      </c>
      <c r="P266" s="91">
        <f>'Models Data'!P266-'Models Data Old'!P266</f>
        <v>0</v>
      </c>
      <c r="Q266" s="91">
        <f>'Models Data'!Q266-'Models Data Old'!Q266</f>
        <v>0</v>
      </c>
      <c r="R266" s="91">
        <f>'Models Data'!R266-'Models Data Old'!R266</f>
        <v>0</v>
      </c>
      <c r="S266" s="91">
        <f>'Models Data'!S266-'Models Data Old'!S266</f>
        <v>0</v>
      </c>
      <c r="T266" s="91">
        <f>'Models Data'!T266-'Models Data Old'!T266</f>
        <v>0</v>
      </c>
      <c r="U266" s="91">
        <f>'Models Data'!U266-'Models Data Old'!U266</f>
        <v>0</v>
      </c>
      <c r="V266" s="91">
        <f>'Models Data'!V266-'Models Data Old'!V266</f>
        <v>0</v>
      </c>
      <c r="W266" s="91">
        <f>'Models Data'!W266-'Models Data Old'!W266</f>
        <v>0</v>
      </c>
      <c r="X266" s="91">
        <f>'Models Data'!X266-'Models Data Old'!X266</f>
        <v>0</v>
      </c>
      <c r="Y266" s="91">
        <f>'Models Data'!Y266-'Models Data Old'!Y266</f>
        <v>0</v>
      </c>
      <c r="Z266" s="91">
        <f>'Models Data'!Z266-'Models Data Old'!Z266</f>
        <v>0</v>
      </c>
      <c r="AA266" s="91">
        <f>'Models Data'!AA266-'Models Data Old'!AA266</f>
        <v>0</v>
      </c>
      <c r="AB266" s="91">
        <f>'Models Data'!AB266-'Models Data Old'!AB266</f>
        <v>0</v>
      </c>
      <c r="AC266" s="91">
        <f>'Models Data'!AC266-'Models Data Old'!AC266</f>
        <v>0</v>
      </c>
      <c r="AD266" s="91">
        <f>'Models Data'!AD266-'Models Data Old'!AD266</f>
        <v>0</v>
      </c>
      <c r="AE266" s="91">
        <f>'Models Data'!AE266-'Models Data Old'!AE266</f>
        <v>0</v>
      </c>
      <c r="AF266" s="91">
        <f>'Models Data'!AF266-'Models Data Old'!AF266</f>
        <v>0</v>
      </c>
      <c r="AG266" s="91">
        <f>'Models Data'!AG266-'Models Data Old'!AG266</f>
        <v>0</v>
      </c>
      <c r="AH266" s="91">
        <f>'Models Data'!AH266-'Models Data Old'!AH266</f>
        <v>0</v>
      </c>
      <c r="AI266" s="91">
        <f>'Models Data'!AI266-'Models Data Old'!AI266</f>
        <v>0</v>
      </c>
      <c r="AJ266" s="91">
        <f>'Models Data'!AJ266-'Models Data Old'!AJ266</f>
        <v>0</v>
      </c>
      <c r="AK266" s="91">
        <f>'Models Data'!AK266-'Models Data Old'!AK266</f>
        <v>0</v>
      </c>
      <c r="AL266" s="91">
        <f>'Models Data'!AL266-'Models Data Old'!AL266</f>
        <v>0</v>
      </c>
      <c r="AM266" s="91">
        <f>'Models Data'!AM266-'Models Data Old'!AM266</f>
        <v>0</v>
      </c>
      <c r="AN266" s="91">
        <f>'Models Data'!AN266-'Models Data Old'!AN266</f>
        <v>0</v>
      </c>
      <c r="AO266" s="91">
        <f>'Models Data'!AO266-'Models Data Old'!AO266</f>
        <v>6.1952494000000469E-3</v>
      </c>
      <c r="AP266" s="91">
        <f>'Models Data'!AP266-'Models Data Old'!AP266</f>
        <v>6.6794874000000171E-3</v>
      </c>
      <c r="AQ266" s="91">
        <f>'Models Data'!AQ266-'Models Data Old'!AQ266</f>
        <v>6.9994072000000296E-3</v>
      </c>
      <c r="AR266" s="91">
        <f>'Models Data'!AR266-'Models Data Old'!AR266</f>
        <v>7.3256542999999841E-3</v>
      </c>
      <c r="AS266" s="91">
        <f>'Models Data'!AS266-'Models Data Old'!AS266</f>
        <v>7.6333954999999731E-3</v>
      </c>
      <c r="AT266" s="91">
        <f>'Models Data'!AT266-'Models Data Old'!AT266</f>
        <v>7.9905688000000419E-3</v>
      </c>
      <c r="AU266" s="91">
        <f>'Models Data'!AU266-'Models Data Old'!AU266</f>
        <v>8.3267852000000753E-3</v>
      </c>
      <c r="AV266" s="91">
        <f>'Models Data'!AV266-'Models Data Old'!AV266</f>
        <v>8.7439724000000218E-3</v>
      </c>
      <c r="AW266" s="91">
        <f>'Models Data'!AW266-'Models Data Old'!AW266</f>
        <v>9.1358007000000852E-3</v>
      </c>
      <c r="AX266" s="91">
        <f>'Models Data'!AX266-'Models Data Old'!AX266</f>
        <v>9.6257447999998913E-3</v>
      </c>
      <c r="AY266" s="91">
        <f>'Models Data'!AY266-'Models Data Old'!AY266</f>
        <v>1.0084653299999968E-2</v>
      </c>
      <c r="AZ266" s="91">
        <f>'Models Data'!AZ266-'Models Data Old'!AZ266</f>
        <v>1.0654331000000017E-2</v>
      </c>
      <c r="BA266" s="91">
        <f>'Models Data'!BA266-'Models Data Old'!BA266</f>
        <v>1.1186116900000043E-2</v>
      </c>
      <c r="BB266" s="91">
        <f>'Models Data'!BB266-'Models Data Old'!BB266</f>
        <v>1.1831506800000002E-2</v>
      </c>
      <c r="BC266" s="91">
        <f>'Models Data'!BC266-'Models Data Old'!BC266</f>
        <v>1.2431413999999918E-2</v>
      </c>
      <c r="BD266" s="91">
        <f>'Models Data'!BD266-'Models Data Old'!BD266</f>
        <v>1.3152052000000136E-2</v>
      </c>
      <c r="BE266" s="91">
        <f>'Models Data'!BE266-'Models Data Old'!BE266</f>
        <v>1.3818408200000021E-2</v>
      </c>
      <c r="BF266" s="91">
        <f>'Models Data'!BF266-'Models Data Old'!BF266</f>
        <v>1.4688255100000047E-2</v>
      </c>
      <c r="BG266" s="91">
        <f>'Models Data'!BG266-'Models Data Old'!BG266</f>
        <v>1.5325287100000029E-2</v>
      </c>
      <c r="BH266" s="91">
        <f>'Models Data'!BH266-'Models Data Old'!BH266</f>
        <v>1.6172156399999915E-2</v>
      </c>
      <c r="BI266" s="91">
        <f>'Models Data'!BI266-'Models Data Old'!BI266</f>
        <v>1.6926865000000069E-2</v>
      </c>
      <c r="BJ266" s="91">
        <f>'Models Data'!BJ266-'Models Data Old'!BJ266</f>
        <v>1.7803274899999999E-2</v>
      </c>
      <c r="BK266" s="91">
        <f>'Models Data'!BK266-'Models Data Old'!BK266</f>
        <v>1.857623949999998E-2</v>
      </c>
    </row>
    <row r="267" spans="1:63" ht="12.75" customHeight="1" x14ac:dyDescent="0.2">
      <c r="B267" s="98" t="s">
        <v>60</v>
      </c>
      <c r="C267" s="91">
        <f>'Models Data'!C267-'Models Data Old'!C267</f>
        <v>0</v>
      </c>
      <c r="D267" s="91">
        <f>'Models Data'!D267-'Models Data Old'!D267</f>
        <v>0</v>
      </c>
      <c r="E267" s="91">
        <f>'Models Data'!E267-'Models Data Old'!E267</f>
        <v>0</v>
      </c>
      <c r="F267" s="91">
        <f>'Models Data'!F267-'Models Data Old'!F267</f>
        <v>0</v>
      </c>
      <c r="G267" s="91">
        <f>'Models Data'!G267-'Models Data Old'!G267</f>
        <v>0</v>
      </c>
      <c r="H267" s="91">
        <f>'Models Data'!H267-'Models Data Old'!H267</f>
        <v>0</v>
      </c>
      <c r="I267" s="91">
        <f>'Models Data'!I267-'Models Data Old'!I267</f>
        <v>0</v>
      </c>
      <c r="J267" s="91">
        <f>'Models Data'!J267-'Models Data Old'!J267</f>
        <v>0</v>
      </c>
      <c r="K267" s="91">
        <f>'Models Data'!K267-'Models Data Old'!K267</f>
        <v>0</v>
      </c>
      <c r="L267" s="91">
        <f>'Models Data'!L267-'Models Data Old'!L267</f>
        <v>0</v>
      </c>
      <c r="M267" s="91">
        <f>'Models Data'!M267-'Models Data Old'!M267</f>
        <v>0</v>
      </c>
      <c r="N267" s="91">
        <f>'Models Data'!N267-'Models Data Old'!N267</f>
        <v>0</v>
      </c>
      <c r="O267" s="91">
        <f>'Models Data'!O267-'Models Data Old'!O267</f>
        <v>0</v>
      </c>
      <c r="P267" s="91">
        <f>'Models Data'!P267-'Models Data Old'!P267</f>
        <v>0</v>
      </c>
      <c r="Q267" s="91">
        <f>'Models Data'!Q267-'Models Data Old'!Q267</f>
        <v>0</v>
      </c>
      <c r="R267" s="91">
        <f>'Models Data'!R267-'Models Data Old'!R267</f>
        <v>0</v>
      </c>
      <c r="S267" s="91">
        <f>'Models Data'!S267-'Models Data Old'!S267</f>
        <v>0</v>
      </c>
      <c r="T267" s="91">
        <f>'Models Data'!T267-'Models Data Old'!T267</f>
        <v>0</v>
      </c>
      <c r="U267" s="91">
        <f>'Models Data'!U267-'Models Data Old'!U267</f>
        <v>0</v>
      </c>
      <c r="V267" s="91">
        <f>'Models Data'!V267-'Models Data Old'!V267</f>
        <v>0</v>
      </c>
      <c r="W267" s="91">
        <f>'Models Data'!W267-'Models Data Old'!W267</f>
        <v>0</v>
      </c>
      <c r="X267" s="91">
        <f>'Models Data'!X267-'Models Data Old'!X267</f>
        <v>0</v>
      </c>
      <c r="Y267" s="91">
        <f>'Models Data'!Y267-'Models Data Old'!Y267</f>
        <v>0</v>
      </c>
      <c r="Z267" s="91">
        <f>'Models Data'!Z267-'Models Data Old'!Z267</f>
        <v>0</v>
      </c>
      <c r="AA267" s="91">
        <f>'Models Data'!AA267-'Models Data Old'!AA267</f>
        <v>0</v>
      </c>
      <c r="AB267" s="91">
        <f>'Models Data'!AB267-'Models Data Old'!AB267</f>
        <v>0</v>
      </c>
      <c r="AC267" s="91">
        <f>'Models Data'!AC267-'Models Data Old'!AC267</f>
        <v>0</v>
      </c>
      <c r="AD267" s="91">
        <f>'Models Data'!AD267-'Models Data Old'!AD267</f>
        <v>0</v>
      </c>
      <c r="AE267" s="91">
        <f>'Models Data'!AE267-'Models Data Old'!AE267</f>
        <v>0</v>
      </c>
      <c r="AF267" s="91">
        <f>'Models Data'!AF267-'Models Data Old'!AF267</f>
        <v>0</v>
      </c>
      <c r="AG267" s="91">
        <f>'Models Data'!AG267-'Models Data Old'!AG267</f>
        <v>0</v>
      </c>
      <c r="AH267" s="91">
        <f>'Models Data'!AH267-'Models Data Old'!AH267</f>
        <v>0</v>
      </c>
      <c r="AI267" s="91">
        <f>'Models Data'!AI267-'Models Data Old'!AI267</f>
        <v>0</v>
      </c>
      <c r="AJ267" s="91">
        <f>'Models Data'!AJ267-'Models Data Old'!AJ267</f>
        <v>0</v>
      </c>
      <c r="AK267" s="91">
        <f>'Models Data'!AK267-'Models Data Old'!AK267</f>
        <v>0</v>
      </c>
      <c r="AL267" s="91">
        <f>'Models Data'!AL267-'Models Data Old'!AL267</f>
        <v>0</v>
      </c>
      <c r="AM267" s="91">
        <f>'Models Data'!AM267-'Models Data Old'!AM267</f>
        <v>0</v>
      </c>
      <c r="AN267" s="91">
        <f>'Models Data'!AN267-'Models Data Old'!AN267</f>
        <v>0</v>
      </c>
      <c r="AO267" s="91">
        <f>'Models Data'!AO267-'Models Data Old'!AO267</f>
        <v>-5.2060945142999344</v>
      </c>
      <c r="AP267" s="91">
        <f>'Models Data'!AP267-'Models Data Old'!AP267</f>
        <v>-5.1140380703001256</v>
      </c>
      <c r="AQ267" s="91">
        <f>'Models Data'!AQ267-'Models Data Old'!AQ267</f>
        <v>-5.0695889230000262</v>
      </c>
      <c r="AR267" s="91">
        <f>'Models Data'!AR267-'Models Data Old'!AR267</f>
        <v>-5.0161117870999874</v>
      </c>
      <c r="AS267" s="91">
        <f>'Models Data'!AS267-'Models Data Old'!AS267</f>
        <v>-4.966835973200034</v>
      </c>
      <c r="AT267" s="91">
        <f>'Models Data'!AT267-'Models Data Old'!AT267</f>
        <v>-4.9075655527999515</v>
      </c>
      <c r="AU267" s="91">
        <f>'Models Data'!AU267-'Models Data Old'!AU267</f>
        <v>-4.8532464040999344</v>
      </c>
      <c r="AV267" s="91">
        <f>'Models Data'!AV267-'Models Data Old'!AV267</f>
        <v>-4.7867859605001399</v>
      </c>
      <c r="AW267" s="91">
        <f>'Models Data'!AW267-'Models Data Old'!AW267</f>
        <v>-4.7255956668999488</v>
      </c>
      <c r="AX267" s="91">
        <f>'Models Data'!AX267-'Models Data Old'!AX267</f>
        <v>-4.6506182893001551</v>
      </c>
      <c r="AY267" s="91">
        <f>'Models Data'!AY267-'Models Data Old'!AY267</f>
        <v>-4.5835411135000186</v>
      </c>
      <c r="AZ267" s="91">
        <f>'Models Data'!AZ267-'Models Data Old'!AZ267</f>
        <v>-4.5013872380000066</v>
      </c>
      <c r="BA267" s="91">
        <f>'Models Data'!BA267-'Models Data Old'!BA267</f>
        <v>-4.4282708111000488</v>
      </c>
      <c r="BB267" s="91">
        <f>'Models Data'!BB267-'Models Data Old'!BB267</f>
        <v>-4.3413953603999289</v>
      </c>
      <c r="BC267" s="91">
        <f>'Models Data'!BC267-'Models Data Old'!BC267</f>
        <v>-4.2616383679998648</v>
      </c>
      <c r="BD267" s="91">
        <f>'Models Data'!BD267-'Models Data Old'!BD267</f>
        <v>-4.16734502200012</v>
      </c>
      <c r="BE267" s="91">
        <f>'Models Data'!BE267-'Models Data Old'!BE267</f>
        <v>-4.0826762047000216</v>
      </c>
      <c r="BF267" s="91">
        <f>'Models Data'!BF267-'Models Data Old'!BF267</f>
        <v>-3.9842501841000058</v>
      </c>
      <c r="BG267" s="91">
        <f>'Models Data'!BG267-'Models Data Old'!BG267</f>
        <v>-3.8960988220999297</v>
      </c>
      <c r="BH267" s="91">
        <f>'Models Data'!BH267-'Models Data Old'!BH267</f>
        <v>-3.7913967505998585</v>
      </c>
      <c r="BI267" s="91">
        <f>'Models Data'!BI267-'Models Data Old'!BI267</f>
        <v>-3.6995820278999645</v>
      </c>
      <c r="BJ267" s="91">
        <f>'Models Data'!BJ267-'Models Data Old'!BJ267</f>
        <v>-3.665711442900033</v>
      </c>
      <c r="BK267" s="91">
        <f>'Models Data'!BK267-'Models Data Old'!BK267</f>
        <v>-3.6302036074999364</v>
      </c>
    </row>
    <row r="268" spans="1:63" ht="12.75" customHeight="1" x14ac:dyDescent="0.2">
      <c r="A268" s="96"/>
    </row>
    <row r="269" spans="1:63" ht="12.75" customHeight="1" x14ac:dyDescent="0.2">
      <c r="A269" s="96"/>
    </row>
    <row r="270" spans="1:63" ht="12.75" customHeight="1" x14ac:dyDescent="0.2">
      <c r="A270" s="96"/>
    </row>
    <row r="271" spans="1:63" ht="12.75" customHeight="1" x14ac:dyDescent="0.2">
      <c r="A271" s="96"/>
    </row>
    <row r="272" spans="1:63" ht="12.75" customHeight="1" x14ac:dyDescent="0.2">
      <c r="A272" s="96"/>
    </row>
    <row r="273" spans="1:63" ht="12.75" customHeight="1" x14ac:dyDescent="0.2">
      <c r="A273" s="96"/>
    </row>
    <row r="274" spans="1:63" ht="12.75" customHeight="1" x14ac:dyDescent="0.2">
      <c r="A274" s="96"/>
    </row>
    <row r="275" spans="1:63" ht="12.75" customHeight="1" x14ac:dyDescent="0.2">
      <c r="A275" s="96"/>
    </row>
    <row r="276" spans="1:63" ht="12.75" customHeight="1" x14ac:dyDescent="0.2">
      <c r="A276" s="96"/>
    </row>
    <row r="278" spans="1:63" ht="12.75" customHeight="1" x14ac:dyDescent="0.2">
      <c r="A278" s="106" t="s">
        <v>39</v>
      </c>
    </row>
    <row r="279" spans="1:63" ht="12.75" customHeight="1" x14ac:dyDescent="0.2">
      <c r="B279" s="98" t="s">
        <v>56</v>
      </c>
      <c r="G279" s="91">
        <f>'Models Data'!G279-'Models Data Old'!G279</f>
        <v>0</v>
      </c>
      <c r="H279" s="91">
        <f>'Models Data'!H279-'Models Data Old'!H279</f>
        <v>0</v>
      </c>
      <c r="I279" s="91">
        <f>'Models Data'!I279-'Models Data Old'!I279</f>
        <v>0</v>
      </c>
      <c r="J279" s="91">
        <f>'Models Data'!J279-'Models Data Old'!J279</f>
        <v>0</v>
      </c>
      <c r="K279" s="91">
        <f>'Models Data'!K279-'Models Data Old'!K279</f>
        <v>0</v>
      </c>
      <c r="L279" s="91">
        <f>'Models Data'!L279-'Models Data Old'!L279</f>
        <v>0</v>
      </c>
      <c r="M279" s="91">
        <f>'Models Data'!M279-'Models Data Old'!M279</f>
        <v>0</v>
      </c>
      <c r="N279" s="91">
        <f>'Models Data'!N279-'Models Data Old'!N279</f>
        <v>0</v>
      </c>
      <c r="O279" s="91">
        <f>'Models Data'!O279-'Models Data Old'!O279</f>
        <v>0</v>
      </c>
      <c r="P279" s="91">
        <f>'Models Data'!P279-'Models Data Old'!P279</f>
        <v>0</v>
      </c>
      <c r="Q279" s="91">
        <f>'Models Data'!Q279-'Models Data Old'!Q279</f>
        <v>0</v>
      </c>
      <c r="R279" s="91">
        <f>'Models Data'!R279-'Models Data Old'!R279</f>
        <v>0</v>
      </c>
      <c r="S279" s="91">
        <f>'Models Data'!S279-'Models Data Old'!S279</f>
        <v>0</v>
      </c>
      <c r="T279" s="91">
        <f>'Models Data'!T279-'Models Data Old'!T279</f>
        <v>0</v>
      </c>
      <c r="U279" s="91">
        <f>'Models Data'!U279-'Models Data Old'!U279</f>
        <v>0</v>
      </c>
      <c r="V279" s="91">
        <f>'Models Data'!V279-'Models Data Old'!V279</f>
        <v>0</v>
      </c>
      <c r="W279" s="91">
        <f>'Models Data'!W279-'Models Data Old'!W279</f>
        <v>0</v>
      </c>
      <c r="X279" s="91">
        <f>'Models Data'!X279-'Models Data Old'!X279</f>
        <v>0</v>
      </c>
      <c r="Y279" s="91">
        <f>'Models Data'!Y279-'Models Data Old'!Y279</f>
        <v>0</v>
      </c>
      <c r="Z279" s="91">
        <f>'Models Data'!Z279-'Models Data Old'!Z279</f>
        <v>0</v>
      </c>
      <c r="AA279" s="91">
        <f>'Models Data'!AA279-'Models Data Old'!AA279</f>
        <v>0</v>
      </c>
      <c r="AB279" s="91">
        <f>'Models Data'!AB279-'Models Data Old'!AB279</f>
        <v>0</v>
      </c>
      <c r="AC279" s="91">
        <f>'Models Data'!AC279-'Models Data Old'!AC279</f>
        <v>0</v>
      </c>
      <c r="AD279" s="91">
        <f>'Models Data'!AD279-'Models Data Old'!AD279</f>
        <v>0</v>
      </c>
      <c r="AE279" s="91">
        <f>'Models Data'!AE279-'Models Data Old'!AE279</f>
        <v>0</v>
      </c>
      <c r="AF279" s="91">
        <f>'Models Data'!AF279-'Models Data Old'!AF279</f>
        <v>0</v>
      </c>
      <c r="AG279" s="91">
        <f>'Models Data'!AG279-'Models Data Old'!AG279</f>
        <v>0</v>
      </c>
      <c r="AH279" s="91">
        <f>'Models Data'!AH279-'Models Data Old'!AH279</f>
        <v>0</v>
      </c>
      <c r="AI279" s="91">
        <f>'Models Data'!AI279-'Models Data Old'!AI279</f>
        <v>0</v>
      </c>
      <c r="AJ279" s="91">
        <f>'Models Data'!AJ279-'Models Data Old'!AJ279</f>
        <v>0</v>
      </c>
      <c r="AK279" s="91">
        <f>'Models Data'!AK279-'Models Data Old'!AK279</f>
        <v>0</v>
      </c>
      <c r="AL279" s="91">
        <f>'Models Data'!AL279-'Models Data Old'!AL279</f>
        <v>0</v>
      </c>
      <c r="AM279" s="91">
        <f>'Models Data'!AM279-'Models Data Old'!AM279</f>
        <v>0</v>
      </c>
      <c r="AN279" s="91">
        <f>'Models Data'!AN279-'Models Data Old'!AN279</f>
        <v>0</v>
      </c>
      <c r="AO279" s="91">
        <f>'Models Data'!AO279-'Models Data Old'!AO279</f>
        <v>0</v>
      </c>
      <c r="AP279" s="91">
        <f>'Models Data'!AP279-'Models Data Old'!AP279</f>
        <v>0</v>
      </c>
      <c r="AQ279" s="91">
        <f>'Models Data'!AQ279-'Models Data Old'!AQ279</f>
        <v>0</v>
      </c>
      <c r="AR279" s="91">
        <f>'Models Data'!AR279-'Models Data Old'!AR279</f>
        <v>0</v>
      </c>
      <c r="AS279" s="91">
        <f>'Models Data'!AS279-'Models Data Old'!AS279</f>
        <v>0</v>
      </c>
      <c r="AT279" s="91">
        <f>'Models Data'!AT279-'Models Data Old'!AT279</f>
        <v>0</v>
      </c>
      <c r="AU279" s="91">
        <f>'Models Data'!AU279-'Models Data Old'!AU279</f>
        <v>0</v>
      </c>
      <c r="AV279" s="91">
        <f>'Models Data'!AV279-'Models Data Old'!AV279</f>
        <v>0</v>
      </c>
      <c r="AW279" s="91">
        <f>'Models Data'!AW279-'Models Data Old'!AW279</f>
        <v>0</v>
      </c>
      <c r="AX279" s="91">
        <f>'Models Data'!AX279-'Models Data Old'!AX279</f>
        <v>0</v>
      </c>
      <c r="AY279" s="91">
        <f>'Models Data'!AY279-'Models Data Old'!AY279</f>
        <v>0</v>
      </c>
      <c r="AZ279" s="91">
        <f>'Models Data'!AZ279-'Models Data Old'!AZ279</f>
        <v>0</v>
      </c>
      <c r="BA279" s="91">
        <f>'Models Data'!BA279-'Models Data Old'!BA279</f>
        <v>0</v>
      </c>
      <c r="BB279" s="91">
        <f>'Models Data'!BB279-'Models Data Old'!BB279</f>
        <v>0</v>
      </c>
      <c r="BC279" s="91">
        <f>'Models Data'!BC279-'Models Data Old'!BC279</f>
        <v>0</v>
      </c>
      <c r="BD279" s="91">
        <f>'Models Data'!BD279-'Models Data Old'!BD279</f>
        <v>0</v>
      </c>
      <c r="BE279" s="91">
        <f>'Models Data'!BE279-'Models Data Old'!BE279</f>
        <v>0</v>
      </c>
      <c r="BF279" s="91">
        <f>'Models Data'!BF279-'Models Data Old'!BF279</f>
        <v>0</v>
      </c>
      <c r="BG279" s="91">
        <f>'Models Data'!BG279-'Models Data Old'!BG279</f>
        <v>0</v>
      </c>
      <c r="BH279" s="91">
        <f>'Models Data'!BH279-'Models Data Old'!BH279</f>
        <v>0</v>
      </c>
      <c r="BI279" s="91">
        <f>'Models Data'!BI279-'Models Data Old'!BI279</f>
        <v>0</v>
      </c>
      <c r="BJ279" s="91">
        <f>'Models Data'!BJ279-'Models Data Old'!BJ279</f>
        <v>0</v>
      </c>
      <c r="BK279" s="91">
        <f>'Models Data'!BK279-'Models Data Old'!BK279</f>
        <v>0</v>
      </c>
    </row>
    <row r="280" spans="1:63" ht="12.75" customHeight="1" x14ac:dyDescent="0.2">
      <c r="B280" s="98" t="s">
        <v>49</v>
      </c>
      <c r="G280" s="91">
        <f>'Models Data'!G280-'Models Data Old'!G280</f>
        <v>0</v>
      </c>
      <c r="H280" s="91">
        <f>'Models Data'!H280-'Models Data Old'!H280</f>
        <v>0</v>
      </c>
      <c r="I280" s="91">
        <f>'Models Data'!I280-'Models Data Old'!I280</f>
        <v>0</v>
      </c>
      <c r="J280" s="91">
        <f>'Models Data'!J280-'Models Data Old'!J280</f>
        <v>0</v>
      </c>
      <c r="K280" s="91">
        <f>'Models Data'!K280-'Models Data Old'!K280</f>
        <v>0</v>
      </c>
      <c r="L280" s="91">
        <f>'Models Data'!L280-'Models Data Old'!L280</f>
        <v>0</v>
      </c>
      <c r="M280" s="91">
        <f>'Models Data'!M280-'Models Data Old'!M280</f>
        <v>0</v>
      </c>
      <c r="N280" s="91">
        <f>'Models Data'!N280-'Models Data Old'!N280</f>
        <v>0</v>
      </c>
      <c r="O280" s="91">
        <f>'Models Data'!O280-'Models Data Old'!O280</f>
        <v>0</v>
      </c>
      <c r="P280" s="91">
        <f>'Models Data'!P280-'Models Data Old'!P280</f>
        <v>0</v>
      </c>
      <c r="Q280" s="91">
        <f>'Models Data'!Q280-'Models Data Old'!Q280</f>
        <v>0</v>
      </c>
      <c r="R280" s="91">
        <f>'Models Data'!R280-'Models Data Old'!R280</f>
        <v>0</v>
      </c>
      <c r="S280" s="91">
        <f>'Models Data'!S280-'Models Data Old'!S280</f>
        <v>0</v>
      </c>
      <c r="T280" s="91">
        <f>'Models Data'!T280-'Models Data Old'!T280</f>
        <v>0</v>
      </c>
      <c r="U280" s="91">
        <f>'Models Data'!U280-'Models Data Old'!U280</f>
        <v>0</v>
      </c>
      <c r="V280" s="91">
        <f>'Models Data'!V280-'Models Data Old'!V280</f>
        <v>0</v>
      </c>
      <c r="W280" s="91">
        <f>'Models Data'!W280-'Models Data Old'!W280</f>
        <v>0</v>
      </c>
      <c r="X280" s="91">
        <f>'Models Data'!X280-'Models Data Old'!X280</f>
        <v>0</v>
      </c>
      <c r="Y280" s="91">
        <f>'Models Data'!Y280-'Models Data Old'!Y280</f>
        <v>0</v>
      </c>
      <c r="Z280" s="91">
        <f>'Models Data'!Z280-'Models Data Old'!Z280</f>
        <v>0</v>
      </c>
      <c r="AA280" s="91">
        <f>'Models Data'!AA280-'Models Data Old'!AA280</f>
        <v>0</v>
      </c>
      <c r="AB280" s="91">
        <f>'Models Data'!AB280-'Models Data Old'!AB280</f>
        <v>0</v>
      </c>
      <c r="AC280" s="91">
        <f>'Models Data'!AC280-'Models Data Old'!AC280</f>
        <v>0</v>
      </c>
      <c r="AD280" s="91">
        <f>'Models Data'!AD280-'Models Data Old'!AD280</f>
        <v>0</v>
      </c>
      <c r="AE280" s="91">
        <f>'Models Data'!AE280-'Models Data Old'!AE280</f>
        <v>0</v>
      </c>
      <c r="AF280" s="91">
        <f>'Models Data'!AF280-'Models Data Old'!AF280</f>
        <v>0</v>
      </c>
      <c r="AG280" s="91">
        <f>'Models Data'!AG280-'Models Data Old'!AG280</f>
        <v>0</v>
      </c>
      <c r="AH280" s="91">
        <f>'Models Data'!AH280-'Models Data Old'!AH280</f>
        <v>0</v>
      </c>
      <c r="AI280" s="91">
        <f>'Models Data'!AI280-'Models Data Old'!AI280</f>
        <v>0</v>
      </c>
      <c r="AJ280" s="91">
        <f>'Models Data'!AJ280-'Models Data Old'!AJ280</f>
        <v>0</v>
      </c>
      <c r="AK280" s="91">
        <f>'Models Data'!AK280-'Models Data Old'!AK280</f>
        <v>0</v>
      </c>
      <c r="AL280" s="91">
        <f>'Models Data'!AL280-'Models Data Old'!AL280</f>
        <v>0</v>
      </c>
      <c r="AM280" s="91">
        <f>'Models Data'!AM280-'Models Data Old'!AM280</f>
        <v>0</v>
      </c>
      <c r="AN280" s="91">
        <f>'Models Data'!AN280-'Models Data Old'!AN280</f>
        <v>0</v>
      </c>
      <c r="AO280" s="91">
        <f>'Models Data'!AO280-'Models Data Old'!AO280</f>
        <v>0</v>
      </c>
      <c r="AP280" s="91">
        <f>'Models Data'!AP280-'Models Data Old'!AP280</f>
        <v>0</v>
      </c>
      <c r="AQ280" s="91">
        <f>'Models Data'!AQ280-'Models Data Old'!AQ280</f>
        <v>0</v>
      </c>
      <c r="AR280" s="91">
        <f>'Models Data'!AR280-'Models Data Old'!AR280</f>
        <v>0</v>
      </c>
      <c r="AS280" s="91">
        <f>'Models Data'!AS280-'Models Data Old'!AS280</f>
        <v>0</v>
      </c>
      <c r="AT280" s="91">
        <f>'Models Data'!AT280-'Models Data Old'!AT280</f>
        <v>0</v>
      </c>
      <c r="AU280" s="91">
        <f>'Models Data'!AU280-'Models Data Old'!AU280</f>
        <v>0</v>
      </c>
      <c r="AV280" s="91">
        <f>'Models Data'!AV280-'Models Data Old'!AV280</f>
        <v>0</v>
      </c>
      <c r="AW280" s="91">
        <f>'Models Data'!AW280-'Models Data Old'!AW280</f>
        <v>0</v>
      </c>
      <c r="AX280" s="91">
        <f>'Models Data'!AX280-'Models Data Old'!AX280</f>
        <v>0</v>
      </c>
      <c r="AY280" s="91">
        <f>'Models Data'!AY280-'Models Data Old'!AY280</f>
        <v>0</v>
      </c>
      <c r="AZ280" s="91">
        <f>'Models Data'!AZ280-'Models Data Old'!AZ280</f>
        <v>0</v>
      </c>
      <c r="BA280" s="91">
        <f>'Models Data'!BA280-'Models Data Old'!BA280</f>
        <v>0</v>
      </c>
      <c r="BB280" s="91">
        <f>'Models Data'!BB280-'Models Data Old'!BB280</f>
        <v>0</v>
      </c>
      <c r="BC280" s="91">
        <f>'Models Data'!BC280-'Models Data Old'!BC280</f>
        <v>0</v>
      </c>
      <c r="BD280" s="91">
        <f>'Models Data'!BD280-'Models Data Old'!BD280</f>
        <v>0</v>
      </c>
      <c r="BE280" s="91">
        <f>'Models Data'!BE280-'Models Data Old'!BE280</f>
        <v>0</v>
      </c>
      <c r="BF280" s="91">
        <f>'Models Data'!BF280-'Models Data Old'!BF280</f>
        <v>0</v>
      </c>
      <c r="BG280" s="91">
        <f>'Models Data'!BG280-'Models Data Old'!BG280</f>
        <v>0</v>
      </c>
      <c r="BH280" s="91">
        <f>'Models Data'!BH280-'Models Data Old'!BH280</f>
        <v>0</v>
      </c>
      <c r="BI280" s="91">
        <f>'Models Data'!BI280-'Models Data Old'!BI280</f>
        <v>0</v>
      </c>
      <c r="BJ280" s="91">
        <f>'Models Data'!BJ280-'Models Data Old'!BJ280</f>
        <v>0</v>
      </c>
      <c r="BK280" s="91">
        <f>'Models Data'!BK280-'Models Data Old'!BK280</f>
        <v>0</v>
      </c>
    </row>
    <row r="281" spans="1:63" ht="12.75" customHeight="1" x14ac:dyDescent="0.2">
      <c r="B281" s="98" t="s">
        <v>50</v>
      </c>
      <c r="G281" s="91">
        <f>'Models Data'!G281-'Models Data Old'!G281</f>
        <v>0</v>
      </c>
      <c r="H281" s="91">
        <f>'Models Data'!H281-'Models Data Old'!H281</f>
        <v>0</v>
      </c>
      <c r="I281" s="91">
        <f>'Models Data'!I281-'Models Data Old'!I281</f>
        <v>0</v>
      </c>
      <c r="J281" s="91">
        <f>'Models Data'!J281-'Models Data Old'!J281</f>
        <v>0</v>
      </c>
      <c r="K281" s="91">
        <f>'Models Data'!K281-'Models Data Old'!K281</f>
        <v>0</v>
      </c>
      <c r="L281" s="91">
        <f>'Models Data'!L281-'Models Data Old'!L281</f>
        <v>0</v>
      </c>
      <c r="M281" s="91">
        <f>'Models Data'!M281-'Models Data Old'!M281</f>
        <v>0</v>
      </c>
      <c r="N281" s="91">
        <f>'Models Data'!N281-'Models Data Old'!N281</f>
        <v>0</v>
      </c>
      <c r="O281" s="91">
        <f>'Models Data'!O281-'Models Data Old'!O281</f>
        <v>0</v>
      </c>
      <c r="P281" s="91">
        <f>'Models Data'!P281-'Models Data Old'!P281</f>
        <v>0</v>
      </c>
      <c r="Q281" s="91">
        <f>'Models Data'!Q281-'Models Data Old'!Q281</f>
        <v>0</v>
      </c>
      <c r="R281" s="91">
        <f>'Models Data'!R281-'Models Data Old'!R281</f>
        <v>0</v>
      </c>
      <c r="S281" s="91">
        <f>'Models Data'!S281-'Models Data Old'!S281</f>
        <v>0</v>
      </c>
      <c r="T281" s="91">
        <f>'Models Data'!T281-'Models Data Old'!T281</f>
        <v>0</v>
      </c>
      <c r="U281" s="91">
        <f>'Models Data'!U281-'Models Data Old'!U281</f>
        <v>0</v>
      </c>
      <c r="V281" s="91">
        <f>'Models Data'!V281-'Models Data Old'!V281</f>
        <v>0</v>
      </c>
      <c r="W281" s="91">
        <f>'Models Data'!W281-'Models Data Old'!W281</f>
        <v>0</v>
      </c>
      <c r="X281" s="91">
        <f>'Models Data'!X281-'Models Data Old'!X281</f>
        <v>0</v>
      </c>
      <c r="Y281" s="91">
        <f>'Models Data'!Y281-'Models Data Old'!Y281</f>
        <v>0</v>
      </c>
      <c r="Z281" s="91">
        <f>'Models Data'!Z281-'Models Data Old'!Z281</f>
        <v>0</v>
      </c>
      <c r="AA281" s="91">
        <f>'Models Data'!AA281-'Models Data Old'!AA281</f>
        <v>0</v>
      </c>
      <c r="AB281" s="91">
        <f>'Models Data'!AB281-'Models Data Old'!AB281</f>
        <v>0</v>
      </c>
      <c r="AC281" s="91">
        <f>'Models Data'!AC281-'Models Data Old'!AC281</f>
        <v>0</v>
      </c>
      <c r="AD281" s="91">
        <f>'Models Data'!AD281-'Models Data Old'!AD281</f>
        <v>0</v>
      </c>
      <c r="AE281" s="91">
        <f>'Models Data'!AE281-'Models Data Old'!AE281</f>
        <v>0</v>
      </c>
      <c r="AF281" s="91">
        <f>'Models Data'!AF281-'Models Data Old'!AF281</f>
        <v>0</v>
      </c>
      <c r="AG281" s="91">
        <f>'Models Data'!AG281-'Models Data Old'!AG281</f>
        <v>0</v>
      </c>
      <c r="AH281" s="91">
        <f>'Models Data'!AH281-'Models Data Old'!AH281</f>
        <v>0</v>
      </c>
      <c r="AI281" s="91">
        <f>'Models Data'!AI281-'Models Data Old'!AI281</f>
        <v>0</v>
      </c>
      <c r="AJ281" s="91">
        <f>'Models Data'!AJ281-'Models Data Old'!AJ281</f>
        <v>0</v>
      </c>
      <c r="AK281" s="91">
        <f>'Models Data'!AK281-'Models Data Old'!AK281</f>
        <v>0</v>
      </c>
      <c r="AL281" s="91">
        <f>'Models Data'!AL281-'Models Data Old'!AL281</f>
        <v>0</v>
      </c>
      <c r="AM281" s="91">
        <f>'Models Data'!AM281-'Models Data Old'!AM281</f>
        <v>0</v>
      </c>
      <c r="AN281" s="91">
        <f>'Models Data'!AN281-'Models Data Old'!AN281</f>
        <v>0</v>
      </c>
      <c r="AO281" s="91">
        <f>'Models Data'!AO281-'Models Data Old'!AO281</f>
        <v>0</v>
      </c>
      <c r="AP281" s="91">
        <f>'Models Data'!AP281-'Models Data Old'!AP281</f>
        <v>0</v>
      </c>
      <c r="AQ281" s="91">
        <f>'Models Data'!AQ281-'Models Data Old'!AQ281</f>
        <v>0</v>
      </c>
      <c r="AR281" s="91">
        <f>'Models Data'!AR281-'Models Data Old'!AR281</f>
        <v>0</v>
      </c>
      <c r="AS281" s="91">
        <f>'Models Data'!AS281-'Models Data Old'!AS281</f>
        <v>0</v>
      </c>
      <c r="AT281" s="91">
        <f>'Models Data'!AT281-'Models Data Old'!AT281</f>
        <v>0</v>
      </c>
      <c r="AU281" s="91">
        <f>'Models Data'!AU281-'Models Data Old'!AU281</f>
        <v>0</v>
      </c>
      <c r="AV281" s="91">
        <f>'Models Data'!AV281-'Models Data Old'!AV281</f>
        <v>0</v>
      </c>
      <c r="AW281" s="91">
        <f>'Models Data'!AW281-'Models Data Old'!AW281</f>
        <v>0</v>
      </c>
      <c r="AX281" s="91">
        <f>'Models Data'!AX281-'Models Data Old'!AX281</f>
        <v>0</v>
      </c>
      <c r="AY281" s="91">
        <f>'Models Data'!AY281-'Models Data Old'!AY281</f>
        <v>0</v>
      </c>
      <c r="AZ281" s="91">
        <f>'Models Data'!AZ281-'Models Data Old'!AZ281</f>
        <v>0</v>
      </c>
      <c r="BA281" s="91">
        <f>'Models Data'!BA281-'Models Data Old'!BA281</f>
        <v>0</v>
      </c>
      <c r="BB281" s="91">
        <f>'Models Data'!BB281-'Models Data Old'!BB281</f>
        <v>0</v>
      </c>
      <c r="BC281" s="91">
        <f>'Models Data'!BC281-'Models Data Old'!BC281</f>
        <v>0</v>
      </c>
      <c r="BD281" s="91">
        <f>'Models Data'!BD281-'Models Data Old'!BD281</f>
        <v>0</v>
      </c>
      <c r="BE281" s="91">
        <f>'Models Data'!BE281-'Models Data Old'!BE281</f>
        <v>0</v>
      </c>
      <c r="BF281" s="91">
        <f>'Models Data'!BF281-'Models Data Old'!BF281</f>
        <v>0</v>
      </c>
      <c r="BG281" s="91">
        <f>'Models Data'!BG281-'Models Data Old'!BG281</f>
        <v>0</v>
      </c>
      <c r="BH281" s="91">
        <f>'Models Data'!BH281-'Models Data Old'!BH281</f>
        <v>0</v>
      </c>
      <c r="BI281" s="91">
        <f>'Models Data'!BI281-'Models Data Old'!BI281</f>
        <v>0</v>
      </c>
      <c r="BJ281" s="91">
        <f>'Models Data'!BJ281-'Models Data Old'!BJ281</f>
        <v>0</v>
      </c>
      <c r="BK281" s="91">
        <f>'Models Data'!BK281-'Models Data Old'!BK281</f>
        <v>0</v>
      </c>
    </row>
    <row r="282" spans="1:63" ht="12.75" customHeight="1" x14ac:dyDescent="0.2">
      <c r="B282" s="98" t="s">
        <v>51</v>
      </c>
      <c r="G282" s="91">
        <f>'Models Data'!G282-'Models Data Old'!G282</f>
        <v>0</v>
      </c>
      <c r="H282" s="91">
        <f>'Models Data'!H282-'Models Data Old'!H282</f>
        <v>0</v>
      </c>
      <c r="I282" s="91">
        <f>'Models Data'!I282-'Models Data Old'!I282</f>
        <v>0</v>
      </c>
      <c r="J282" s="91">
        <f>'Models Data'!J282-'Models Data Old'!J282</f>
        <v>0</v>
      </c>
      <c r="K282" s="91">
        <f>'Models Data'!K282-'Models Data Old'!K282</f>
        <v>0</v>
      </c>
      <c r="L282" s="91">
        <f>'Models Data'!L282-'Models Data Old'!L282</f>
        <v>0</v>
      </c>
      <c r="M282" s="91">
        <f>'Models Data'!M282-'Models Data Old'!M282</f>
        <v>0</v>
      </c>
      <c r="N282" s="91">
        <f>'Models Data'!N282-'Models Data Old'!N282</f>
        <v>0</v>
      </c>
      <c r="O282" s="91">
        <f>'Models Data'!O282-'Models Data Old'!O282</f>
        <v>0</v>
      </c>
      <c r="P282" s="91">
        <f>'Models Data'!P282-'Models Data Old'!P282</f>
        <v>0</v>
      </c>
      <c r="Q282" s="91">
        <f>'Models Data'!Q282-'Models Data Old'!Q282</f>
        <v>0</v>
      </c>
      <c r="R282" s="91">
        <f>'Models Data'!R282-'Models Data Old'!R282</f>
        <v>0</v>
      </c>
      <c r="S282" s="91">
        <f>'Models Data'!S282-'Models Data Old'!S282</f>
        <v>0</v>
      </c>
      <c r="T282" s="91">
        <f>'Models Data'!T282-'Models Data Old'!T282</f>
        <v>0</v>
      </c>
      <c r="U282" s="91">
        <f>'Models Data'!U282-'Models Data Old'!U282</f>
        <v>0</v>
      </c>
      <c r="V282" s="91">
        <f>'Models Data'!V282-'Models Data Old'!V282</f>
        <v>0</v>
      </c>
      <c r="W282" s="91">
        <f>'Models Data'!W282-'Models Data Old'!W282</f>
        <v>0</v>
      </c>
      <c r="X282" s="91">
        <f>'Models Data'!X282-'Models Data Old'!X282</f>
        <v>0</v>
      </c>
      <c r="Y282" s="91">
        <f>'Models Data'!Y282-'Models Data Old'!Y282</f>
        <v>0</v>
      </c>
      <c r="Z282" s="91">
        <f>'Models Data'!Z282-'Models Data Old'!Z282</f>
        <v>0</v>
      </c>
      <c r="AA282" s="91">
        <f>'Models Data'!AA282-'Models Data Old'!AA282</f>
        <v>0</v>
      </c>
      <c r="AB282" s="91">
        <f>'Models Data'!AB282-'Models Data Old'!AB282</f>
        <v>0</v>
      </c>
      <c r="AC282" s="91">
        <f>'Models Data'!AC282-'Models Data Old'!AC282</f>
        <v>0</v>
      </c>
      <c r="AD282" s="91">
        <f>'Models Data'!AD282-'Models Data Old'!AD282</f>
        <v>0</v>
      </c>
      <c r="AE282" s="91">
        <f>'Models Data'!AE282-'Models Data Old'!AE282</f>
        <v>0</v>
      </c>
      <c r="AF282" s="91">
        <f>'Models Data'!AF282-'Models Data Old'!AF282</f>
        <v>0</v>
      </c>
      <c r="AG282" s="91">
        <f>'Models Data'!AG282-'Models Data Old'!AG282</f>
        <v>0</v>
      </c>
      <c r="AH282" s="91">
        <f>'Models Data'!AH282-'Models Data Old'!AH282</f>
        <v>0</v>
      </c>
      <c r="AI282" s="91">
        <f>'Models Data'!AI282-'Models Data Old'!AI282</f>
        <v>0</v>
      </c>
      <c r="AJ282" s="91">
        <f>'Models Data'!AJ282-'Models Data Old'!AJ282</f>
        <v>0</v>
      </c>
      <c r="AK282" s="91">
        <f>'Models Data'!AK282-'Models Data Old'!AK282</f>
        <v>0</v>
      </c>
      <c r="AL282" s="91">
        <f>'Models Data'!AL282-'Models Data Old'!AL282</f>
        <v>0</v>
      </c>
      <c r="AM282" s="91">
        <f>'Models Data'!AM282-'Models Data Old'!AM282</f>
        <v>0</v>
      </c>
      <c r="AN282" s="91">
        <f>'Models Data'!AN282-'Models Data Old'!AN282</f>
        <v>0</v>
      </c>
      <c r="AO282" s="91">
        <f>'Models Data'!AO282-'Models Data Old'!AO282</f>
        <v>0</v>
      </c>
      <c r="AP282" s="91">
        <f>'Models Data'!AP282-'Models Data Old'!AP282</f>
        <v>0</v>
      </c>
      <c r="AQ282" s="91">
        <f>'Models Data'!AQ282-'Models Data Old'!AQ282</f>
        <v>0</v>
      </c>
      <c r="AR282" s="91">
        <f>'Models Data'!AR282-'Models Data Old'!AR282</f>
        <v>0</v>
      </c>
      <c r="AS282" s="91">
        <f>'Models Data'!AS282-'Models Data Old'!AS282</f>
        <v>0</v>
      </c>
      <c r="AT282" s="91">
        <f>'Models Data'!AT282-'Models Data Old'!AT282</f>
        <v>0</v>
      </c>
      <c r="AU282" s="91">
        <f>'Models Data'!AU282-'Models Data Old'!AU282</f>
        <v>0</v>
      </c>
      <c r="AV282" s="91">
        <f>'Models Data'!AV282-'Models Data Old'!AV282</f>
        <v>0</v>
      </c>
      <c r="AW282" s="91">
        <f>'Models Data'!AW282-'Models Data Old'!AW282</f>
        <v>0</v>
      </c>
      <c r="AX282" s="91">
        <f>'Models Data'!AX282-'Models Data Old'!AX282</f>
        <v>0</v>
      </c>
      <c r="AY282" s="91">
        <f>'Models Data'!AY282-'Models Data Old'!AY282</f>
        <v>0</v>
      </c>
      <c r="AZ282" s="91">
        <f>'Models Data'!AZ282-'Models Data Old'!AZ282</f>
        <v>0</v>
      </c>
      <c r="BA282" s="91">
        <f>'Models Data'!BA282-'Models Data Old'!BA282</f>
        <v>0</v>
      </c>
      <c r="BB282" s="91">
        <f>'Models Data'!BB282-'Models Data Old'!BB282</f>
        <v>0</v>
      </c>
      <c r="BC282" s="91">
        <f>'Models Data'!BC282-'Models Data Old'!BC282</f>
        <v>0</v>
      </c>
      <c r="BD282" s="91">
        <f>'Models Data'!BD282-'Models Data Old'!BD282</f>
        <v>0</v>
      </c>
      <c r="BE282" s="91">
        <f>'Models Data'!BE282-'Models Data Old'!BE282</f>
        <v>0</v>
      </c>
      <c r="BF282" s="91">
        <f>'Models Data'!BF282-'Models Data Old'!BF282</f>
        <v>0</v>
      </c>
      <c r="BG282" s="91">
        <f>'Models Data'!BG282-'Models Data Old'!BG282</f>
        <v>0</v>
      </c>
      <c r="BH282" s="91">
        <f>'Models Data'!BH282-'Models Data Old'!BH282</f>
        <v>0</v>
      </c>
      <c r="BI282" s="91">
        <f>'Models Data'!BI282-'Models Data Old'!BI282</f>
        <v>0</v>
      </c>
      <c r="BJ282" s="91">
        <f>'Models Data'!BJ282-'Models Data Old'!BJ282</f>
        <v>0</v>
      </c>
      <c r="BK282" s="91">
        <f>'Models Data'!BK282-'Models Data Old'!BK282</f>
        <v>0</v>
      </c>
    </row>
    <row r="283" spans="1:63" ht="12.75" customHeight="1" x14ac:dyDescent="0.2">
      <c r="B283" s="98" t="s">
        <v>52</v>
      </c>
      <c r="G283" s="91">
        <f>'Models Data'!G283-'Models Data Old'!G283</f>
        <v>0</v>
      </c>
      <c r="H283" s="91">
        <f>'Models Data'!H283-'Models Data Old'!H283</f>
        <v>0</v>
      </c>
      <c r="I283" s="91">
        <f>'Models Data'!I283-'Models Data Old'!I283</f>
        <v>0</v>
      </c>
      <c r="J283" s="91">
        <f>'Models Data'!J283-'Models Data Old'!J283</f>
        <v>0</v>
      </c>
      <c r="K283" s="91">
        <f>'Models Data'!K283-'Models Data Old'!K283</f>
        <v>0</v>
      </c>
      <c r="L283" s="91">
        <f>'Models Data'!L283-'Models Data Old'!L283</f>
        <v>0</v>
      </c>
      <c r="M283" s="91">
        <f>'Models Data'!M283-'Models Data Old'!M283</f>
        <v>0</v>
      </c>
      <c r="N283" s="91">
        <f>'Models Data'!N283-'Models Data Old'!N283</f>
        <v>0</v>
      </c>
      <c r="O283" s="91">
        <f>'Models Data'!O283-'Models Data Old'!O283</f>
        <v>0</v>
      </c>
      <c r="P283" s="91">
        <f>'Models Data'!P283-'Models Data Old'!P283</f>
        <v>0</v>
      </c>
      <c r="Q283" s="91">
        <f>'Models Data'!Q283-'Models Data Old'!Q283</f>
        <v>0</v>
      </c>
      <c r="R283" s="91">
        <f>'Models Data'!R283-'Models Data Old'!R283</f>
        <v>0</v>
      </c>
      <c r="S283" s="91">
        <f>'Models Data'!S283-'Models Data Old'!S283</f>
        <v>0</v>
      </c>
      <c r="T283" s="91">
        <f>'Models Data'!T283-'Models Data Old'!T283</f>
        <v>0</v>
      </c>
      <c r="U283" s="91">
        <f>'Models Data'!U283-'Models Data Old'!U283</f>
        <v>0</v>
      </c>
      <c r="V283" s="91">
        <f>'Models Data'!V283-'Models Data Old'!V283</f>
        <v>0</v>
      </c>
      <c r="W283" s="91">
        <f>'Models Data'!W283-'Models Data Old'!W283</f>
        <v>0</v>
      </c>
      <c r="X283" s="91">
        <f>'Models Data'!X283-'Models Data Old'!X283</f>
        <v>0</v>
      </c>
      <c r="Y283" s="91">
        <f>'Models Data'!Y283-'Models Data Old'!Y283</f>
        <v>0</v>
      </c>
      <c r="Z283" s="91">
        <f>'Models Data'!Z283-'Models Data Old'!Z283</f>
        <v>0</v>
      </c>
      <c r="AA283" s="91">
        <f>'Models Data'!AA283-'Models Data Old'!AA283</f>
        <v>0</v>
      </c>
      <c r="AB283" s="91">
        <f>'Models Data'!AB283-'Models Data Old'!AB283</f>
        <v>0</v>
      </c>
      <c r="AC283" s="91">
        <f>'Models Data'!AC283-'Models Data Old'!AC283</f>
        <v>0</v>
      </c>
      <c r="AD283" s="91">
        <f>'Models Data'!AD283-'Models Data Old'!AD283</f>
        <v>0</v>
      </c>
      <c r="AE283" s="91">
        <f>'Models Data'!AE283-'Models Data Old'!AE283</f>
        <v>0</v>
      </c>
      <c r="AF283" s="91">
        <f>'Models Data'!AF283-'Models Data Old'!AF283</f>
        <v>0</v>
      </c>
      <c r="AG283" s="91">
        <f>'Models Data'!AG283-'Models Data Old'!AG283</f>
        <v>0</v>
      </c>
      <c r="AH283" s="91">
        <f>'Models Data'!AH283-'Models Data Old'!AH283</f>
        <v>0</v>
      </c>
      <c r="AI283" s="91">
        <f>'Models Data'!AI283-'Models Data Old'!AI283</f>
        <v>0</v>
      </c>
      <c r="AJ283" s="91">
        <f>'Models Data'!AJ283-'Models Data Old'!AJ283</f>
        <v>0</v>
      </c>
      <c r="AK283" s="91">
        <f>'Models Data'!AK283-'Models Data Old'!AK283</f>
        <v>0</v>
      </c>
      <c r="AL283" s="91">
        <f>'Models Data'!AL283-'Models Data Old'!AL283</f>
        <v>0</v>
      </c>
      <c r="AM283" s="91">
        <f>'Models Data'!AM283-'Models Data Old'!AM283</f>
        <v>0</v>
      </c>
      <c r="AN283" s="91">
        <f>'Models Data'!AN283-'Models Data Old'!AN283</f>
        <v>0</v>
      </c>
      <c r="AO283" s="91">
        <f>'Models Data'!AO283-'Models Data Old'!AO283</f>
        <v>0</v>
      </c>
      <c r="AP283" s="91">
        <f>'Models Data'!AP283-'Models Data Old'!AP283</f>
        <v>0</v>
      </c>
      <c r="AQ283" s="91">
        <f>'Models Data'!AQ283-'Models Data Old'!AQ283</f>
        <v>0</v>
      </c>
      <c r="AR283" s="91">
        <f>'Models Data'!AR283-'Models Data Old'!AR283</f>
        <v>0</v>
      </c>
      <c r="AS283" s="91">
        <f>'Models Data'!AS283-'Models Data Old'!AS283</f>
        <v>0</v>
      </c>
      <c r="AT283" s="91">
        <f>'Models Data'!AT283-'Models Data Old'!AT283</f>
        <v>0</v>
      </c>
      <c r="AU283" s="91">
        <f>'Models Data'!AU283-'Models Data Old'!AU283</f>
        <v>0</v>
      </c>
      <c r="AV283" s="91">
        <f>'Models Data'!AV283-'Models Data Old'!AV283</f>
        <v>0</v>
      </c>
      <c r="AW283" s="91">
        <f>'Models Data'!AW283-'Models Data Old'!AW283</f>
        <v>0</v>
      </c>
      <c r="AX283" s="91">
        <f>'Models Data'!AX283-'Models Data Old'!AX283</f>
        <v>0</v>
      </c>
      <c r="AY283" s="91">
        <f>'Models Data'!AY283-'Models Data Old'!AY283</f>
        <v>0</v>
      </c>
      <c r="AZ283" s="91">
        <f>'Models Data'!AZ283-'Models Data Old'!AZ283</f>
        <v>0</v>
      </c>
      <c r="BA283" s="91">
        <f>'Models Data'!BA283-'Models Data Old'!BA283</f>
        <v>0</v>
      </c>
      <c r="BB283" s="91">
        <f>'Models Data'!BB283-'Models Data Old'!BB283</f>
        <v>0</v>
      </c>
      <c r="BC283" s="91">
        <f>'Models Data'!BC283-'Models Data Old'!BC283</f>
        <v>0</v>
      </c>
      <c r="BD283" s="91">
        <f>'Models Data'!BD283-'Models Data Old'!BD283</f>
        <v>0</v>
      </c>
      <c r="BE283" s="91">
        <f>'Models Data'!BE283-'Models Data Old'!BE283</f>
        <v>0</v>
      </c>
      <c r="BF283" s="91">
        <f>'Models Data'!BF283-'Models Data Old'!BF283</f>
        <v>0</v>
      </c>
      <c r="BG283" s="91">
        <f>'Models Data'!BG283-'Models Data Old'!BG283</f>
        <v>0</v>
      </c>
      <c r="BH283" s="91">
        <f>'Models Data'!BH283-'Models Data Old'!BH283</f>
        <v>0</v>
      </c>
      <c r="BI283" s="91">
        <f>'Models Data'!BI283-'Models Data Old'!BI283</f>
        <v>0</v>
      </c>
      <c r="BJ283" s="91">
        <f>'Models Data'!BJ283-'Models Data Old'!BJ283</f>
        <v>0</v>
      </c>
      <c r="BK283" s="91">
        <f>'Models Data'!BK283-'Models Data Old'!BK283</f>
        <v>0</v>
      </c>
    </row>
    <row r="284" spans="1:63" ht="12.75" customHeight="1" x14ac:dyDescent="0.2">
      <c r="B284" s="98" t="s">
        <v>53</v>
      </c>
      <c r="G284" s="91">
        <f>'Models Data'!G284-'Models Data Old'!G284</f>
        <v>0</v>
      </c>
      <c r="H284" s="91">
        <f>'Models Data'!H284-'Models Data Old'!H284</f>
        <v>0</v>
      </c>
      <c r="I284" s="91">
        <f>'Models Data'!I284-'Models Data Old'!I284</f>
        <v>0</v>
      </c>
      <c r="J284" s="91">
        <f>'Models Data'!J284-'Models Data Old'!J284</f>
        <v>0</v>
      </c>
      <c r="K284" s="91">
        <f>'Models Data'!K284-'Models Data Old'!K284</f>
        <v>0</v>
      </c>
      <c r="L284" s="91">
        <f>'Models Data'!L284-'Models Data Old'!L284</f>
        <v>0</v>
      </c>
      <c r="M284" s="91">
        <f>'Models Data'!M284-'Models Data Old'!M284</f>
        <v>0</v>
      </c>
      <c r="N284" s="91">
        <f>'Models Data'!N284-'Models Data Old'!N284</f>
        <v>0</v>
      </c>
      <c r="O284" s="91">
        <f>'Models Data'!O284-'Models Data Old'!O284</f>
        <v>0</v>
      </c>
      <c r="P284" s="91">
        <f>'Models Data'!P284-'Models Data Old'!P284</f>
        <v>0</v>
      </c>
      <c r="Q284" s="91">
        <f>'Models Data'!Q284-'Models Data Old'!Q284</f>
        <v>0</v>
      </c>
      <c r="R284" s="91">
        <f>'Models Data'!R284-'Models Data Old'!R284</f>
        <v>0</v>
      </c>
      <c r="S284" s="91">
        <f>'Models Data'!S284-'Models Data Old'!S284</f>
        <v>0</v>
      </c>
      <c r="T284" s="91">
        <f>'Models Data'!T284-'Models Data Old'!T284</f>
        <v>0</v>
      </c>
      <c r="U284" s="91">
        <f>'Models Data'!U284-'Models Data Old'!U284</f>
        <v>0</v>
      </c>
      <c r="V284" s="91">
        <f>'Models Data'!V284-'Models Data Old'!V284</f>
        <v>0</v>
      </c>
      <c r="W284" s="91">
        <f>'Models Data'!W284-'Models Data Old'!W284</f>
        <v>0</v>
      </c>
      <c r="X284" s="91">
        <f>'Models Data'!X284-'Models Data Old'!X284</f>
        <v>0</v>
      </c>
      <c r="Y284" s="91">
        <f>'Models Data'!Y284-'Models Data Old'!Y284</f>
        <v>0</v>
      </c>
      <c r="Z284" s="91">
        <f>'Models Data'!Z284-'Models Data Old'!Z284</f>
        <v>0</v>
      </c>
      <c r="AA284" s="91">
        <f>'Models Data'!AA284-'Models Data Old'!AA284</f>
        <v>0</v>
      </c>
      <c r="AB284" s="91">
        <f>'Models Data'!AB284-'Models Data Old'!AB284</f>
        <v>0</v>
      </c>
      <c r="AC284" s="91">
        <f>'Models Data'!AC284-'Models Data Old'!AC284</f>
        <v>0</v>
      </c>
      <c r="AD284" s="91">
        <f>'Models Data'!AD284-'Models Data Old'!AD284</f>
        <v>0</v>
      </c>
      <c r="AE284" s="91">
        <f>'Models Data'!AE284-'Models Data Old'!AE284</f>
        <v>0</v>
      </c>
      <c r="AF284" s="91">
        <f>'Models Data'!AF284-'Models Data Old'!AF284</f>
        <v>0</v>
      </c>
      <c r="AG284" s="91">
        <f>'Models Data'!AG284-'Models Data Old'!AG284</f>
        <v>0</v>
      </c>
      <c r="AH284" s="91">
        <f>'Models Data'!AH284-'Models Data Old'!AH284</f>
        <v>0</v>
      </c>
      <c r="AI284" s="91">
        <f>'Models Data'!AI284-'Models Data Old'!AI284</f>
        <v>0</v>
      </c>
      <c r="AJ284" s="91">
        <f>'Models Data'!AJ284-'Models Data Old'!AJ284</f>
        <v>0</v>
      </c>
      <c r="AK284" s="91">
        <f>'Models Data'!AK284-'Models Data Old'!AK284</f>
        <v>0</v>
      </c>
      <c r="AL284" s="91">
        <f>'Models Data'!AL284-'Models Data Old'!AL284</f>
        <v>0</v>
      </c>
      <c r="AM284" s="91">
        <f>'Models Data'!AM284-'Models Data Old'!AM284</f>
        <v>0</v>
      </c>
      <c r="AN284" s="91">
        <f>'Models Data'!AN284-'Models Data Old'!AN284</f>
        <v>0</v>
      </c>
      <c r="AO284" s="91">
        <f>'Models Data'!AO284-'Models Data Old'!AO284</f>
        <v>0</v>
      </c>
      <c r="AP284" s="91">
        <f>'Models Data'!AP284-'Models Data Old'!AP284</f>
        <v>0</v>
      </c>
      <c r="AQ284" s="91">
        <f>'Models Data'!AQ284-'Models Data Old'!AQ284</f>
        <v>0</v>
      </c>
      <c r="AR284" s="91">
        <f>'Models Data'!AR284-'Models Data Old'!AR284</f>
        <v>0</v>
      </c>
      <c r="AS284" s="91">
        <f>'Models Data'!AS284-'Models Data Old'!AS284</f>
        <v>0</v>
      </c>
      <c r="AT284" s="91">
        <f>'Models Data'!AT284-'Models Data Old'!AT284</f>
        <v>0</v>
      </c>
      <c r="AU284" s="91">
        <f>'Models Data'!AU284-'Models Data Old'!AU284</f>
        <v>0</v>
      </c>
      <c r="AV284" s="91">
        <f>'Models Data'!AV284-'Models Data Old'!AV284</f>
        <v>0</v>
      </c>
      <c r="AW284" s="91">
        <f>'Models Data'!AW284-'Models Data Old'!AW284</f>
        <v>0</v>
      </c>
      <c r="AX284" s="91">
        <f>'Models Data'!AX284-'Models Data Old'!AX284</f>
        <v>0</v>
      </c>
      <c r="AY284" s="91">
        <f>'Models Data'!AY284-'Models Data Old'!AY284</f>
        <v>0</v>
      </c>
      <c r="AZ284" s="91">
        <f>'Models Data'!AZ284-'Models Data Old'!AZ284</f>
        <v>0</v>
      </c>
      <c r="BA284" s="91">
        <f>'Models Data'!BA284-'Models Data Old'!BA284</f>
        <v>0</v>
      </c>
      <c r="BB284" s="91">
        <f>'Models Data'!BB284-'Models Data Old'!BB284</f>
        <v>0</v>
      </c>
      <c r="BC284" s="91">
        <f>'Models Data'!BC284-'Models Data Old'!BC284</f>
        <v>0</v>
      </c>
      <c r="BD284" s="91">
        <f>'Models Data'!BD284-'Models Data Old'!BD284</f>
        <v>0</v>
      </c>
      <c r="BE284" s="91">
        <f>'Models Data'!BE284-'Models Data Old'!BE284</f>
        <v>0</v>
      </c>
      <c r="BF284" s="91">
        <f>'Models Data'!BF284-'Models Data Old'!BF284</f>
        <v>0</v>
      </c>
      <c r="BG284" s="91">
        <f>'Models Data'!BG284-'Models Data Old'!BG284</f>
        <v>0</v>
      </c>
      <c r="BH284" s="91">
        <f>'Models Data'!BH284-'Models Data Old'!BH284</f>
        <v>0</v>
      </c>
      <c r="BI284" s="91">
        <f>'Models Data'!BI284-'Models Data Old'!BI284</f>
        <v>0</v>
      </c>
      <c r="BJ284" s="91">
        <f>'Models Data'!BJ284-'Models Data Old'!BJ284</f>
        <v>0</v>
      </c>
      <c r="BK284" s="91">
        <f>'Models Data'!BK284-'Models Data Old'!BK284</f>
        <v>0</v>
      </c>
    </row>
    <row r="285" spans="1:63" ht="12.75" customHeight="1" x14ac:dyDescent="0.2">
      <c r="B285" s="98" t="s">
        <v>54</v>
      </c>
      <c r="G285" s="91">
        <f>'Models Data'!G285-'Models Data Old'!G285</f>
        <v>0</v>
      </c>
      <c r="H285" s="91">
        <f>'Models Data'!H285-'Models Data Old'!H285</f>
        <v>0</v>
      </c>
      <c r="I285" s="91">
        <f>'Models Data'!I285-'Models Data Old'!I285</f>
        <v>0</v>
      </c>
      <c r="J285" s="91">
        <f>'Models Data'!J285-'Models Data Old'!J285</f>
        <v>0</v>
      </c>
      <c r="K285" s="91">
        <f>'Models Data'!K285-'Models Data Old'!K285</f>
        <v>0</v>
      </c>
      <c r="L285" s="91">
        <f>'Models Data'!L285-'Models Data Old'!L285</f>
        <v>0</v>
      </c>
      <c r="M285" s="91">
        <f>'Models Data'!M285-'Models Data Old'!M285</f>
        <v>0</v>
      </c>
      <c r="N285" s="91">
        <f>'Models Data'!N285-'Models Data Old'!N285</f>
        <v>0</v>
      </c>
      <c r="O285" s="91">
        <f>'Models Data'!O285-'Models Data Old'!O285</f>
        <v>0</v>
      </c>
      <c r="P285" s="91">
        <f>'Models Data'!P285-'Models Data Old'!P285</f>
        <v>0</v>
      </c>
      <c r="Q285" s="91">
        <f>'Models Data'!Q285-'Models Data Old'!Q285</f>
        <v>0</v>
      </c>
      <c r="R285" s="91">
        <f>'Models Data'!R285-'Models Data Old'!R285</f>
        <v>0</v>
      </c>
      <c r="S285" s="91">
        <f>'Models Data'!S285-'Models Data Old'!S285</f>
        <v>0</v>
      </c>
      <c r="T285" s="91">
        <f>'Models Data'!T285-'Models Data Old'!T285</f>
        <v>0</v>
      </c>
      <c r="U285" s="91">
        <f>'Models Data'!U285-'Models Data Old'!U285</f>
        <v>0</v>
      </c>
      <c r="V285" s="91">
        <f>'Models Data'!V285-'Models Data Old'!V285</f>
        <v>0</v>
      </c>
      <c r="W285" s="91">
        <f>'Models Data'!W285-'Models Data Old'!W285</f>
        <v>0</v>
      </c>
      <c r="X285" s="91">
        <f>'Models Data'!X285-'Models Data Old'!X285</f>
        <v>0</v>
      </c>
      <c r="Y285" s="91">
        <f>'Models Data'!Y285-'Models Data Old'!Y285</f>
        <v>0</v>
      </c>
      <c r="Z285" s="91">
        <f>'Models Data'!Z285-'Models Data Old'!Z285</f>
        <v>0</v>
      </c>
      <c r="AA285" s="91">
        <f>'Models Data'!AA285-'Models Data Old'!AA285</f>
        <v>0</v>
      </c>
      <c r="AB285" s="91">
        <f>'Models Data'!AB285-'Models Data Old'!AB285</f>
        <v>0</v>
      </c>
      <c r="AC285" s="91">
        <f>'Models Data'!AC285-'Models Data Old'!AC285</f>
        <v>0</v>
      </c>
      <c r="AD285" s="91">
        <f>'Models Data'!AD285-'Models Data Old'!AD285</f>
        <v>0</v>
      </c>
      <c r="AE285" s="91">
        <f>'Models Data'!AE285-'Models Data Old'!AE285</f>
        <v>0</v>
      </c>
      <c r="AF285" s="91">
        <f>'Models Data'!AF285-'Models Data Old'!AF285</f>
        <v>0</v>
      </c>
      <c r="AG285" s="91">
        <f>'Models Data'!AG285-'Models Data Old'!AG285</f>
        <v>0</v>
      </c>
      <c r="AH285" s="91">
        <f>'Models Data'!AH285-'Models Data Old'!AH285</f>
        <v>0</v>
      </c>
      <c r="AI285" s="91">
        <f>'Models Data'!AI285-'Models Data Old'!AI285</f>
        <v>0</v>
      </c>
      <c r="AJ285" s="91">
        <f>'Models Data'!AJ285-'Models Data Old'!AJ285</f>
        <v>0</v>
      </c>
      <c r="AK285" s="91">
        <f>'Models Data'!AK285-'Models Data Old'!AK285</f>
        <v>0</v>
      </c>
      <c r="AL285" s="91">
        <f>'Models Data'!AL285-'Models Data Old'!AL285</f>
        <v>0</v>
      </c>
      <c r="AM285" s="91">
        <f>'Models Data'!AM285-'Models Data Old'!AM285</f>
        <v>0</v>
      </c>
      <c r="AN285" s="91">
        <f>'Models Data'!AN285-'Models Data Old'!AN285</f>
        <v>0</v>
      </c>
      <c r="AO285" s="91">
        <f>'Models Data'!AO285-'Models Data Old'!AO285</f>
        <v>0</v>
      </c>
      <c r="AP285" s="91">
        <f>'Models Data'!AP285-'Models Data Old'!AP285</f>
        <v>0</v>
      </c>
      <c r="AQ285" s="91">
        <f>'Models Data'!AQ285-'Models Data Old'!AQ285</f>
        <v>0</v>
      </c>
      <c r="AR285" s="91">
        <f>'Models Data'!AR285-'Models Data Old'!AR285</f>
        <v>0</v>
      </c>
      <c r="AS285" s="91">
        <f>'Models Data'!AS285-'Models Data Old'!AS285</f>
        <v>0</v>
      </c>
      <c r="AT285" s="91">
        <f>'Models Data'!AT285-'Models Data Old'!AT285</f>
        <v>0</v>
      </c>
      <c r="AU285" s="91">
        <f>'Models Data'!AU285-'Models Data Old'!AU285</f>
        <v>0</v>
      </c>
      <c r="AV285" s="91">
        <f>'Models Data'!AV285-'Models Data Old'!AV285</f>
        <v>0</v>
      </c>
      <c r="AW285" s="91">
        <f>'Models Data'!AW285-'Models Data Old'!AW285</f>
        <v>0</v>
      </c>
      <c r="AX285" s="91">
        <f>'Models Data'!AX285-'Models Data Old'!AX285</f>
        <v>0</v>
      </c>
      <c r="AY285" s="91">
        <f>'Models Data'!AY285-'Models Data Old'!AY285</f>
        <v>0</v>
      </c>
      <c r="AZ285" s="91">
        <f>'Models Data'!AZ285-'Models Data Old'!AZ285</f>
        <v>0</v>
      </c>
      <c r="BA285" s="91">
        <f>'Models Data'!BA285-'Models Data Old'!BA285</f>
        <v>0</v>
      </c>
      <c r="BB285" s="91">
        <f>'Models Data'!BB285-'Models Data Old'!BB285</f>
        <v>0</v>
      </c>
      <c r="BC285" s="91">
        <f>'Models Data'!BC285-'Models Data Old'!BC285</f>
        <v>0</v>
      </c>
      <c r="BD285" s="91">
        <f>'Models Data'!BD285-'Models Data Old'!BD285</f>
        <v>0</v>
      </c>
      <c r="BE285" s="91">
        <f>'Models Data'!BE285-'Models Data Old'!BE285</f>
        <v>0</v>
      </c>
      <c r="BF285" s="91">
        <f>'Models Data'!BF285-'Models Data Old'!BF285</f>
        <v>0</v>
      </c>
      <c r="BG285" s="91">
        <f>'Models Data'!BG285-'Models Data Old'!BG285</f>
        <v>0</v>
      </c>
      <c r="BH285" s="91">
        <f>'Models Data'!BH285-'Models Data Old'!BH285</f>
        <v>0</v>
      </c>
      <c r="BI285" s="91">
        <f>'Models Data'!BI285-'Models Data Old'!BI285</f>
        <v>0</v>
      </c>
      <c r="BJ285" s="91">
        <f>'Models Data'!BJ285-'Models Data Old'!BJ285</f>
        <v>0</v>
      </c>
      <c r="BK285" s="91">
        <f>'Models Data'!BK285-'Models Data Old'!BK285</f>
        <v>0</v>
      </c>
    </row>
    <row r="286" spans="1:63" ht="12.75" customHeight="1" x14ac:dyDescent="0.2">
      <c r="B286" s="98" t="s">
        <v>55</v>
      </c>
      <c r="G286" s="91">
        <f>'Models Data'!G286-'Models Data Old'!G286</f>
        <v>0</v>
      </c>
      <c r="H286" s="91">
        <f>'Models Data'!H286-'Models Data Old'!H286</f>
        <v>0</v>
      </c>
      <c r="I286" s="91">
        <f>'Models Data'!I286-'Models Data Old'!I286</f>
        <v>0</v>
      </c>
      <c r="J286" s="91">
        <f>'Models Data'!J286-'Models Data Old'!J286</f>
        <v>0</v>
      </c>
      <c r="K286" s="91">
        <f>'Models Data'!K286-'Models Data Old'!K286</f>
        <v>0</v>
      </c>
      <c r="L286" s="91">
        <f>'Models Data'!L286-'Models Data Old'!L286</f>
        <v>0</v>
      </c>
      <c r="M286" s="91">
        <f>'Models Data'!M286-'Models Data Old'!M286</f>
        <v>0</v>
      </c>
      <c r="N286" s="91">
        <f>'Models Data'!N286-'Models Data Old'!N286</f>
        <v>0</v>
      </c>
      <c r="O286" s="91">
        <f>'Models Data'!O286-'Models Data Old'!O286</f>
        <v>0</v>
      </c>
      <c r="P286" s="91">
        <f>'Models Data'!P286-'Models Data Old'!P286</f>
        <v>0</v>
      </c>
      <c r="Q286" s="91">
        <f>'Models Data'!Q286-'Models Data Old'!Q286</f>
        <v>0</v>
      </c>
      <c r="R286" s="91">
        <f>'Models Data'!R286-'Models Data Old'!R286</f>
        <v>0</v>
      </c>
      <c r="S286" s="91">
        <f>'Models Data'!S286-'Models Data Old'!S286</f>
        <v>0</v>
      </c>
      <c r="T286" s="91">
        <f>'Models Data'!T286-'Models Data Old'!T286</f>
        <v>0</v>
      </c>
      <c r="U286" s="91">
        <f>'Models Data'!U286-'Models Data Old'!U286</f>
        <v>0</v>
      </c>
      <c r="V286" s="91">
        <f>'Models Data'!V286-'Models Data Old'!V286</f>
        <v>0</v>
      </c>
      <c r="W286" s="91">
        <f>'Models Data'!W286-'Models Data Old'!W286</f>
        <v>0</v>
      </c>
      <c r="X286" s="91">
        <f>'Models Data'!X286-'Models Data Old'!X286</f>
        <v>0</v>
      </c>
      <c r="Y286" s="91">
        <f>'Models Data'!Y286-'Models Data Old'!Y286</f>
        <v>0</v>
      </c>
      <c r="Z286" s="91">
        <f>'Models Data'!Z286-'Models Data Old'!Z286</f>
        <v>0</v>
      </c>
      <c r="AA286" s="91">
        <f>'Models Data'!AA286-'Models Data Old'!AA286</f>
        <v>0</v>
      </c>
      <c r="AB286" s="91">
        <f>'Models Data'!AB286-'Models Data Old'!AB286</f>
        <v>0</v>
      </c>
      <c r="AC286" s="91">
        <f>'Models Data'!AC286-'Models Data Old'!AC286</f>
        <v>0</v>
      </c>
      <c r="AD286" s="91">
        <f>'Models Data'!AD286-'Models Data Old'!AD286</f>
        <v>0</v>
      </c>
      <c r="AE286" s="91">
        <f>'Models Data'!AE286-'Models Data Old'!AE286</f>
        <v>0</v>
      </c>
      <c r="AF286" s="91">
        <f>'Models Data'!AF286-'Models Data Old'!AF286</f>
        <v>0</v>
      </c>
      <c r="AG286" s="91">
        <f>'Models Data'!AG286-'Models Data Old'!AG286</f>
        <v>0</v>
      </c>
      <c r="AH286" s="91">
        <f>'Models Data'!AH286-'Models Data Old'!AH286</f>
        <v>0</v>
      </c>
      <c r="AI286" s="91">
        <f>'Models Data'!AI286-'Models Data Old'!AI286</f>
        <v>0</v>
      </c>
      <c r="AJ286" s="91">
        <f>'Models Data'!AJ286-'Models Data Old'!AJ286</f>
        <v>0</v>
      </c>
      <c r="AK286" s="91">
        <f>'Models Data'!AK286-'Models Data Old'!AK286</f>
        <v>0</v>
      </c>
      <c r="AL286" s="91">
        <f>'Models Data'!AL286-'Models Data Old'!AL286</f>
        <v>0</v>
      </c>
      <c r="AM286" s="91">
        <f>'Models Data'!AM286-'Models Data Old'!AM286</f>
        <v>0</v>
      </c>
      <c r="AN286" s="91">
        <f>'Models Data'!AN286-'Models Data Old'!AN286</f>
        <v>0</v>
      </c>
      <c r="AO286" s="91">
        <f>'Models Data'!AO286-'Models Data Old'!AO286</f>
        <v>0</v>
      </c>
      <c r="AP286" s="91">
        <f>'Models Data'!AP286-'Models Data Old'!AP286</f>
        <v>0</v>
      </c>
      <c r="AQ286" s="91">
        <f>'Models Data'!AQ286-'Models Data Old'!AQ286</f>
        <v>0</v>
      </c>
      <c r="AR286" s="91">
        <f>'Models Data'!AR286-'Models Data Old'!AR286</f>
        <v>0</v>
      </c>
      <c r="AS286" s="91">
        <f>'Models Data'!AS286-'Models Data Old'!AS286</f>
        <v>0</v>
      </c>
      <c r="AT286" s="91">
        <f>'Models Data'!AT286-'Models Data Old'!AT286</f>
        <v>0</v>
      </c>
      <c r="AU286" s="91">
        <f>'Models Data'!AU286-'Models Data Old'!AU286</f>
        <v>0</v>
      </c>
      <c r="AV286" s="91">
        <f>'Models Data'!AV286-'Models Data Old'!AV286</f>
        <v>0</v>
      </c>
      <c r="AW286" s="91">
        <f>'Models Data'!AW286-'Models Data Old'!AW286</f>
        <v>0</v>
      </c>
      <c r="AX286" s="91">
        <f>'Models Data'!AX286-'Models Data Old'!AX286</f>
        <v>0</v>
      </c>
      <c r="AY286" s="91">
        <f>'Models Data'!AY286-'Models Data Old'!AY286</f>
        <v>0</v>
      </c>
      <c r="AZ286" s="91">
        <f>'Models Data'!AZ286-'Models Data Old'!AZ286</f>
        <v>0</v>
      </c>
      <c r="BA286" s="91">
        <f>'Models Data'!BA286-'Models Data Old'!BA286</f>
        <v>0</v>
      </c>
      <c r="BB286" s="91">
        <f>'Models Data'!BB286-'Models Data Old'!BB286</f>
        <v>0</v>
      </c>
      <c r="BC286" s="91">
        <f>'Models Data'!BC286-'Models Data Old'!BC286</f>
        <v>0</v>
      </c>
      <c r="BD286" s="91">
        <f>'Models Data'!BD286-'Models Data Old'!BD286</f>
        <v>0</v>
      </c>
      <c r="BE286" s="91">
        <f>'Models Data'!BE286-'Models Data Old'!BE286</f>
        <v>0</v>
      </c>
      <c r="BF286" s="91">
        <f>'Models Data'!BF286-'Models Data Old'!BF286</f>
        <v>0</v>
      </c>
      <c r="BG286" s="91">
        <f>'Models Data'!BG286-'Models Data Old'!BG286</f>
        <v>0</v>
      </c>
      <c r="BH286" s="91">
        <f>'Models Data'!BH286-'Models Data Old'!BH286</f>
        <v>0</v>
      </c>
      <c r="BI286" s="91">
        <f>'Models Data'!BI286-'Models Data Old'!BI286</f>
        <v>0</v>
      </c>
      <c r="BJ286" s="91">
        <f>'Models Data'!BJ286-'Models Data Old'!BJ286</f>
        <v>0</v>
      </c>
      <c r="BK286" s="91">
        <f>'Models Data'!BK286-'Models Data Old'!BK286</f>
        <v>0</v>
      </c>
    </row>
    <row r="287" spans="1:63" ht="12.75" customHeight="1" x14ac:dyDescent="0.2">
      <c r="B287" s="98" t="s">
        <v>59</v>
      </c>
      <c r="G287" s="91">
        <f>'Models Data'!G287-'Models Data Old'!G287</f>
        <v>0</v>
      </c>
      <c r="H287" s="91">
        <f>'Models Data'!H287-'Models Data Old'!H287</f>
        <v>0</v>
      </c>
      <c r="I287" s="91">
        <f>'Models Data'!I287-'Models Data Old'!I287</f>
        <v>0</v>
      </c>
      <c r="J287" s="91">
        <f>'Models Data'!J287-'Models Data Old'!J287</f>
        <v>0</v>
      </c>
      <c r="K287" s="91">
        <f>'Models Data'!K287-'Models Data Old'!K287</f>
        <v>0</v>
      </c>
      <c r="L287" s="91">
        <f>'Models Data'!L287-'Models Data Old'!L287</f>
        <v>0</v>
      </c>
      <c r="M287" s="91">
        <f>'Models Data'!M287-'Models Data Old'!M287</f>
        <v>0</v>
      </c>
      <c r="N287" s="91">
        <f>'Models Data'!N287-'Models Data Old'!N287</f>
        <v>0</v>
      </c>
      <c r="O287" s="91">
        <f>'Models Data'!O287-'Models Data Old'!O287</f>
        <v>0</v>
      </c>
      <c r="P287" s="91">
        <f>'Models Data'!P287-'Models Data Old'!P287</f>
        <v>0</v>
      </c>
      <c r="Q287" s="91">
        <f>'Models Data'!Q287-'Models Data Old'!Q287</f>
        <v>0</v>
      </c>
      <c r="R287" s="91">
        <f>'Models Data'!R287-'Models Data Old'!R287</f>
        <v>0</v>
      </c>
      <c r="S287" s="91">
        <f>'Models Data'!S287-'Models Data Old'!S287</f>
        <v>0</v>
      </c>
      <c r="T287" s="91">
        <f>'Models Data'!T287-'Models Data Old'!T287</f>
        <v>0</v>
      </c>
      <c r="U287" s="91">
        <f>'Models Data'!U287-'Models Data Old'!U287</f>
        <v>0</v>
      </c>
      <c r="V287" s="91">
        <f>'Models Data'!V287-'Models Data Old'!V287</f>
        <v>0</v>
      </c>
      <c r="W287" s="91">
        <f>'Models Data'!W287-'Models Data Old'!W287</f>
        <v>0</v>
      </c>
      <c r="X287" s="91">
        <f>'Models Data'!X287-'Models Data Old'!X287</f>
        <v>0</v>
      </c>
      <c r="Y287" s="91">
        <f>'Models Data'!Y287-'Models Data Old'!Y287</f>
        <v>0</v>
      </c>
      <c r="Z287" s="91">
        <f>'Models Data'!Z287-'Models Data Old'!Z287</f>
        <v>0</v>
      </c>
      <c r="AA287" s="91">
        <f>'Models Data'!AA287-'Models Data Old'!AA287</f>
        <v>0</v>
      </c>
      <c r="AB287" s="91">
        <f>'Models Data'!AB287-'Models Data Old'!AB287</f>
        <v>0</v>
      </c>
      <c r="AC287" s="91">
        <f>'Models Data'!AC287-'Models Data Old'!AC287</f>
        <v>0</v>
      </c>
      <c r="AD287" s="91">
        <f>'Models Data'!AD287-'Models Data Old'!AD287</f>
        <v>0</v>
      </c>
      <c r="AE287" s="91">
        <f>'Models Data'!AE287-'Models Data Old'!AE287</f>
        <v>0</v>
      </c>
      <c r="AF287" s="91">
        <f>'Models Data'!AF287-'Models Data Old'!AF287</f>
        <v>0</v>
      </c>
      <c r="AG287" s="91">
        <f>'Models Data'!AG287-'Models Data Old'!AG287</f>
        <v>0</v>
      </c>
      <c r="AH287" s="91">
        <f>'Models Data'!AH287-'Models Data Old'!AH287</f>
        <v>0</v>
      </c>
      <c r="AI287" s="91">
        <f>'Models Data'!AI287-'Models Data Old'!AI287</f>
        <v>0</v>
      </c>
      <c r="AJ287" s="91">
        <f>'Models Data'!AJ287-'Models Data Old'!AJ287</f>
        <v>0</v>
      </c>
      <c r="AK287" s="91">
        <f>'Models Data'!AK287-'Models Data Old'!AK287</f>
        <v>0</v>
      </c>
      <c r="AL287" s="91">
        <f>'Models Data'!AL287-'Models Data Old'!AL287</f>
        <v>0</v>
      </c>
      <c r="AM287" s="91">
        <f>'Models Data'!AM287-'Models Data Old'!AM287</f>
        <v>0</v>
      </c>
      <c r="AN287" s="91">
        <f>'Models Data'!AN287-'Models Data Old'!AN287</f>
        <v>0</v>
      </c>
      <c r="AO287" s="91">
        <f>'Models Data'!AO287-'Models Data Old'!AO287</f>
        <v>0</v>
      </c>
      <c r="AP287" s="91">
        <f>'Models Data'!AP287-'Models Data Old'!AP287</f>
        <v>0</v>
      </c>
      <c r="AQ287" s="91">
        <f>'Models Data'!AQ287-'Models Data Old'!AQ287</f>
        <v>0</v>
      </c>
      <c r="AR287" s="91">
        <f>'Models Data'!AR287-'Models Data Old'!AR287</f>
        <v>0</v>
      </c>
      <c r="AS287" s="91">
        <f>'Models Data'!AS287-'Models Data Old'!AS287</f>
        <v>0</v>
      </c>
      <c r="AT287" s="91">
        <f>'Models Data'!AT287-'Models Data Old'!AT287</f>
        <v>0</v>
      </c>
      <c r="AU287" s="91">
        <f>'Models Data'!AU287-'Models Data Old'!AU287</f>
        <v>0</v>
      </c>
      <c r="AV287" s="91">
        <f>'Models Data'!AV287-'Models Data Old'!AV287</f>
        <v>0</v>
      </c>
      <c r="AW287" s="91">
        <f>'Models Data'!AW287-'Models Data Old'!AW287</f>
        <v>0</v>
      </c>
      <c r="AX287" s="91">
        <f>'Models Data'!AX287-'Models Data Old'!AX287</f>
        <v>0</v>
      </c>
      <c r="AY287" s="91">
        <f>'Models Data'!AY287-'Models Data Old'!AY287</f>
        <v>0</v>
      </c>
      <c r="AZ287" s="91">
        <f>'Models Data'!AZ287-'Models Data Old'!AZ287</f>
        <v>0</v>
      </c>
      <c r="BA287" s="91">
        <f>'Models Data'!BA287-'Models Data Old'!BA287</f>
        <v>0</v>
      </c>
      <c r="BB287" s="91">
        <f>'Models Data'!BB287-'Models Data Old'!BB287</f>
        <v>0</v>
      </c>
      <c r="BC287" s="91">
        <f>'Models Data'!BC287-'Models Data Old'!BC287</f>
        <v>0</v>
      </c>
      <c r="BD287" s="91">
        <f>'Models Data'!BD287-'Models Data Old'!BD287</f>
        <v>0</v>
      </c>
      <c r="BE287" s="91">
        <f>'Models Data'!BE287-'Models Data Old'!BE287</f>
        <v>0</v>
      </c>
      <c r="BF287" s="91">
        <f>'Models Data'!BF287-'Models Data Old'!BF287</f>
        <v>0</v>
      </c>
      <c r="BG287" s="91">
        <f>'Models Data'!BG287-'Models Data Old'!BG287</f>
        <v>0</v>
      </c>
      <c r="BH287" s="91">
        <f>'Models Data'!BH287-'Models Data Old'!BH287</f>
        <v>0</v>
      </c>
      <c r="BI287" s="91">
        <f>'Models Data'!BI287-'Models Data Old'!BI287</f>
        <v>0</v>
      </c>
      <c r="BJ287" s="91">
        <f>'Models Data'!BJ287-'Models Data Old'!BJ287</f>
        <v>0</v>
      </c>
      <c r="BK287" s="91">
        <f>'Models Data'!BK287-'Models Data Old'!BK287</f>
        <v>0</v>
      </c>
    </row>
    <row r="288" spans="1:63" ht="12.75" customHeight="1" x14ac:dyDescent="0.2">
      <c r="B288" s="98" t="s">
        <v>60</v>
      </c>
      <c r="C288" s="91">
        <f>'Models Data'!C288-'Models Data Old'!C288</f>
        <v>0</v>
      </c>
      <c r="D288" s="91">
        <f>'Models Data'!D288-'Models Data Old'!D288</f>
        <v>0</v>
      </c>
      <c r="E288" s="91">
        <f>'Models Data'!E288-'Models Data Old'!E288</f>
        <v>0</v>
      </c>
      <c r="F288" s="91">
        <f>'Models Data'!F288-'Models Data Old'!F288</f>
        <v>0</v>
      </c>
      <c r="G288" s="91">
        <f>'Models Data'!G288-'Models Data Old'!G288</f>
        <v>0</v>
      </c>
      <c r="H288" s="91">
        <f>'Models Data'!H288-'Models Data Old'!H288</f>
        <v>0</v>
      </c>
      <c r="I288" s="91">
        <f>'Models Data'!I288-'Models Data Old'!I288</f>
        <v>0</v>
      </c>
      <c r="J288" s="91">
        <f>'Models Data'!J288-'Models Data Old'!J288</f>
        <v>0</v>
      </c>
      <c r="K288" s="91">
        <f>'Models Data'!K288-'Models Data Old'!K288</f>
        <v>0</v>
      </c>
      <c r="L288" s="91">
        <f>'Models Data'!L288-'Models Data Old'!L288</f>
        <v>0</v>
      </c>
      <c r="M288" s="91">
        <f>'Models Data'!M288-'Models Data Old'!M288</f>
        <v>0</v>
      </c>
      <c r="N288" s="91">
        <f>'Models Data'!N288-'Models Data Old'!N288</f>
        <v>0</v>
      </c>
      <c r="O288" s="91">
        <f>'Models Data'!O288-'Models Data Old'!O288</f>
        <v>0</v>
      </c>
      <c r="P288" s="91">
        <f>'Models Data'!P288-'Models Data Old'!P288</f>
        <v>0</v>
      </c>
      <c r="Q288" s="91">
        <f>'Models Data'!Q288-'Models Data Old'!Q288</f>
        <v>0</v>
      </c>
      <c r="R288" s="91">
        <f>'Models Data'!R288-'Models Data Old'!R288</f>
        <v>0</v>
      </c>
      <c r="S288" s="91">
        <f>'Models Data'!S288-'Models Data Old'!S288</f>
        <v>0</v>
      </c>
      <c r="T288" s="91">
        <f>'Models Data'!T288-'Models Data Old'!T288</f>
        <v>0</v>
      </c>
      <c r="U288" s="91">
        <f>'Models Data'!U288-'Models Data Old'!U288</f>
        <v>0</v>
      </c>
      <c r="V288" s="91">
        <f>'Models Data'!V288-'Models Data Old'!V288</f>
        <v>0</v>
      </c>
      <c r="W288" s="91">
        <f>'Models Data'!W288-'Models Data Old'!W288</f>
        <v>0</v>
      </c>
      <c r="X288" s="91">
        <f>'Models Data'!X288-'Models Data Old'!X288</f>
        <v>0</v>
      </c>
      <c r="Y288" s="91">
        <f>'Models Data'!Y288-'Models Data Old'!Y288</f>
        <v>0</v>
      </c>
      <c r="Z288" s="91">
        <f>'Models Data'!Z288-'Models Data Old'!Z288</f>
        <v>0</v>
      </c>
      <c r="AA288" s="91">
        <f>'Models Data'!AA288-'Models Data Old'!AA288</f>
        <v>0</v>
      </c>
      <c r="AB288" s="91">
        <f>'Models Data'!AB288-'Models Data Old'!AB288</f>
        <v>0</v>
      </c>
      <c r="AC288" s="91">
        <f>'Models Data'!AC288-'Models Data Old'!AC288</f>
        <v>0</v>
      </c>
      <c r="AD288" s="91">
        <f>'Models Data'!AD288-'Models Data Old'!AD288</f>
        <v>0</v>
      </c>
      <c r="AE288" s="91">
        <f>'Models Data'!AE288-'Models Data Old'!AE288</f>
        <v>0</v>
      </c>
      <c r="AF288" s="91">
        <f>'Models Data'!AF288-'Models Data Old'!AF288</f>
        <v>0</v>
      </c>
      <c r="AG288" s="91">
        <f>'Models Data'!AG288-'Models Data Old'!AG288</f>
        <v>0</v>
      </c>
      <c r="AH288" s="91">
        <f>'Models Data'!AH288-'Models Data Old'!AH288</f>
        <v>0</v>
      </c>
      <c r="AI288" s="91">
        <f>'Models Data'!AI288-'Models Data Old'!AI288</f>
        <v>0</v>
      </c>
      <c r="AJ288" s="91">
        <f>'Models Data'!AJ288-'Models Data Old'!AJ288</f>
        <v>0</v>
      </c>
      <c r="AK288" s="91">
        <f>'Models Data'!AK288-'Models Data Old'!AK288</f>
        <v>0</v>
      </c>
      <c r="AL288" s="91">
        <f>'Models Data'!AL288-'Models Data Old'!AL288</f>
        <v>0</v>
      </c>
      <c r="AM288" s="91">
        <f>'Models Data'!AM288-'Models Data Old'!AM288</f>
        <v>0</v>
      </c>
      <c r="AN288" s="91">
        <f>'Models Data'!AN288-'Models Data Old'!AN288</f>
        <v>0</v>
      </c>
      <c r="AO288" s="91">
        <f>'Models Data'!AO288-'Models Data Old'!AO288</f>
        <v>0</v>
      </c>
      <c r="AP288" s="91">
        <f>'Models Data'!AP288-'Models Data Old'!AP288</f>
        <v>0</v>
      </c>
      <c r="AQ288" s="91">
        <f>'Models Data'!AQ288-'Models Data Old'!AQ288</f>
        <v>0</v>
      </c>
      <c r="AR288" s="91">
        <f>'Models Data'!AR288-'Models Data Old'!AR288</f>
        <v>0</v>
      </c>
      <c r="AS288" s="91">
        <f>'Models Data'!AS288-'Models Data Old'!AS288</f>
        <v>0</v>
      </c>
      <c r="AT288" s="91">
        <f>'Models Data'!AT288-'Models Data Old'!AT288</f>
        <v>0</v>
      </c>
      <c r="AU288" s="91">
        <f>'Models Data'!AU288-'Models Data Old'!AU288</f>
        <v>0</v>
      </c>
      <c r="AV288" s="91">
        <f>'Models Data'!AV288-'Models Data Old'!AV288</f>
        <v>0</v>
      </c>
      <c r="AW288" s="91">
        <f>'Models Data'!AW288-'Models Data Old'!AW288</f>
        <v>0</v>
      </c>
      <c r="AX288" s="91">
        <f>'Models Data'!AX288-'Models Data Old'!AX288</f>
        <v>0</v>
      </c>
      <c r="AY288" s="91">
        <f>'Models Data'!AY288-'Models Data Old'!AY288</f>
        <v>0</v>
      </c>
      <c r="AZ288" s="91">
        <f>'Models Data'!AZ288-'Models Data Old'!AZ288</f>
        <v>0</v>
      </c>
      <c r="BA288" s="91">
        <f>'Models Data'!BA288-'Models Data Old'!BA288</f>
        <v>0</v>
      </c>
      <c r="BB288" s="91">
        <f>'Models Data'!BB288-'Models Data Old'!BB288</f>
        <v>0</v>
      </c>
      <c r="BC288" s="91">
        <f>'Models Data'!BC288-'Models Data Old'!BC288</f>
        <v>0</v>
      </c>
      <c r="BD288" s="91">
        <f>'Models Data'!BD288-'Models Data Old'!BD288</f>
        <v>0</v>
      </c>
      <c r="BE288" s="91">
        <f>'Models Data'!BE288-'Models Data Old'!BE288</f>
        <v>0</v>
      </c>
      <c r="BF288" s="91">
        <f>'Models Data'!BF288-'Models Data Old'!BF288</f>
        <v>0</v>
      </c>
      <c r="BG288" s="91">
        <f>'Models Data'!BG288-'Models Data Old'!BG288</f>
        <v>0</v>
      </c>
      <c r="BH288" s="91">
        <f>'Models Data'!BH288-'Models Data Old'!BH288</f>
        <v>0</v>
      </c>
      <c r="BI288" s="91">
        <f>'Models Data'!BI288-'Models Data Old'!BI288</f>
        <v>0</v>
      </c>
      <c r="BJ288" s="91">
        <f>'Models Data'!BJ288-'Models Data Old'!BJ288</f>
        <v>0</v>
      </c>
      <c r="BK288" s="91">
        <f>'Models Data'!BK288-'Models Data Old'!BK288</f>
        <v>0</v>
      </c>
    </row>
    <row r="289" spans="1:63" ht="12.75" customHeight="1" x14ac:dyDescent="0.2">
      <c r="A289" s="96"/>
    </row>
    <row r="290" spans="1:63" ht="12.75" customHeight="1" x14ac:dyDescent="0.2">
      <c r="A290" s="96"/>
    </row>
    <row r="291" spans="1:63" ht="12.75" customHeight="1" x14ac:dyDescent="0.2">
      <c r="A291" s="96"/>
    </row>
    <row r="292" spans="1:63" ht="12.75" customHeight="1" x14ac:dyDescent="0.2">
      <c r="A292" s="96"/>
    </row>
    <row r="293" spans="1:63" ht="12.75" customHeight="1" x14ac:dyDescent="0.2">
      <c r="A293" s="96"/>
    </row>
    <row r="294" spans="1:63" ht="12.75" customHeight="1" x14ac:dyDescent="0.2">
      <c r="A294" s="96"/>
    </row>
    <row r="295" spans="1:63" ht="12.75" customHeight="1" x14ac:dyDescent="0.2">
      <c r="A295" s="96"/>
    </row>
    <row r="296" spans="1:63" ht="12.75" customHeight="1" x14ac:dyDescent="0.2">
      <c r="A296" s="96"/>
    </row>
    <row r="297" spans="1:63" ht="12.75" customHeight="1" x14ac:dyDescent="0.2">
      <c r="A297" s="96"/>
    </row>
    <row r="298" spans="1:63" ht="12.75" customHeight="1" x14ac:dyDescent="0.2">
      <c r="A298" s="96"/>
    </row>
    <row r="299" spans="1:63" ht="12.75" customHeight="1" x14ac:dyDescent="0.2">
      <c r="A299" s="106" t="s">
        <v>30</v>
      </c>
    </row>
    <row r="300" spans="1:63" ht="12.75" customHeight="1" x14ac:dyDescent="0.2">
      <c r="B300" s="98" t="s">
        <v>56</v>
      </c>
      <c r="G300" s="91">
        <f>'Models Data'!G300-'Models Data Old'!G300</f>
        <v>0</v>
      </c>
      <c r="H300" s="91">
        <f>'Models Data'!H300-'Models Data Old'!H300</f>
        <v>0</v>
      </c>
      <c r="I300" s="91">
        <f>'Models Data'!I300-'Models Data Old'!I300</f>
        <v>0</v>
      </c>
      <c r="J300" s="91">
        <f>'Models Data'!J300-'Models Data Old'!J300</f>
        <v>0</v>
      </c>
      <c r="K300" s="91">
        <f>'Models Data'!K300-'Models Data Old'!K300</f>
        <v>0</v>
      </c>
      <c r="L300" s="91">
        <f>'Models Data'!L300-'Models Data Old'!L300</f>
        <v>0</v>
      </c>
      <c r="M300" s="91">
        <f>'Models Data'!M300-'Models Data Old'!M300</f>
        <v>0</v>
      </c>
      <c r="N300" s="91">
        <f>'Models Data'!N300-'Models Data Old'!N300</f>
        <v>0</v>
      </c>
      <c r="O300" s="91">
        <f>'Models Data'!O300-'Models Data Old'!O300</f>
        <v>0</v>
      </c>
      <c r="P300" s="91">
        <f>'Models Data'!P300-'Models Data Old'!P300</f>
        <v>0</v>
      </c>
      <c r="Q300" s="91">
        <f>'Models Data'!Q300-'Models Data Old'!Q300</f>
        <v>0</v>
      </c>
      <c r="R300" s="91">
        <f>'Models Data'!R300-'Models Data Old'!R300</f>
        <v>0</v>
      </c>
      <c r="S300" s="91">
        <f>'Models Data'!S300-'Models Data Old'!S300</f>
        <v>0</v>
      </c>
      <c r="T300" s="91">
        <f>'Models Data'!T300-'Models Data Old'!T300</f>
        <v>0</v>
      </c>
      <c r="U300" s="91">
        <f>'Models Data'!U300-'Models Data Old'!U300</f>
        <v>0</v>
      </c>
      <c r="V300" s="91">
        <f>'Models Data'!V300-'Models Data Old'!V300</f>
        <v>0</v>
      </c>
      <c r="W300" s="91">
        <f>'Models Data'!W300-'Models Data Old'!W300</f>
        <v>0</v>
      </c>
      <c r="X300" s="91">
        <f>'Models Data'!X300-'Models Data Old'!X300</f>
        <v>0</v>
      </c>
      <c r="Y300" s="91">
        <f>'Models Data'!Y300-'Models Data Old'!Y300</f>
        <v>0</v>
      </c>
      <c r="Z300" s="91">
        <f>'Models Data'!Z300-'Models Data Old'!Z300</f>
        <v>0</v>
      </c>
      <c r="AA300" s="91">
        <f>'Models Data'!AA300-'Models Data Old'!AA300</f>
        <v>0</v>
      </c>
      <c r="AB300" s="91">
        <f>'Models Data'!AB300-'Models Data Old'!AB300</f>
        <v>0</v>
      </c>
      <c r="AC300" s="91">
        <f>'Models Data'!AC300-'Models Data Old'!AC300</f>
        <v>0</v>
      </c>
      <c r="AD300" s="91">
        <f>'Models Data'!AD300-'Models Data Old'!AD300</f>
        <v>0</v>
      </c>
      <c r="AE300" s="91">
        <f>'Models Data'!AE300-'Models Data Old'!AE300</f>
        <v>0</v>
      </c>
      <c r="AF300" s="91">
        <f>'Models Data'!AF300-'Models Data Old'!AF300</f>
        <v>0</v>
      </c>
      <c r="AG300" s="91">
        <f>'Models Data'!AG300-'Models Data Old'!AG300</f>
        <v>0</v>
      </c>
      <c r="AH300" s="91">
        <f>'Models Data'!AH300-'Models Data Old'!AH300</f>
        <v>0</v>
      </c>
      <c r="AI300" s="91">
        <f>'Models Data'!AI300-'Models Data Old'!AI300</f>
        <v>0</v>
      </c>
      <c r="AJ300" s="91">
        <f>'Models Data'!AJ300-'Models Data Old'!AJ300</f>
        <v>0</v>
      </c>
      <c r="AK300" s="91">
        <f>'Models Data'!AK300-'Models Data Old'!AK300</f>
        <v>0</v>
      </c>
      <c r="AL300" s="91">
        <f>'Models Data'!AL300-'Models Data Old'!AL300</f>
        <v>0</v>
      </c>
      <c r="AM300" s="91">
        <f>'Models Data'!AM300-'Models Data Old'!AM300</f>
        <v>0</v>
      </c>
      <c r="AN300" s="91">
        <f>'Models Data'!AN300-'Models Data Old'!AN300</f>
        <v>0</v>
      </c>
      <c r="AO300" s="91">
        <f>'Models Data'!AO300-'Models Data Old'!AO300</f>
        <v>8.5817892198000436</v>
      </c>
      <c r="AP300" s="91">
        <f>'Models Data'!AP300-'Models Data Old'!AP300</f>
        <v>6.3118713018998278</v>
      </c>
      <c r="AQ300" s="91">
        <f>'Models Data'!AQ300-'Models Data Old'!AQ300</f>
        <v>5.7269849721001833</v>
      </c>
      <c r="AR300" s="91">
        <f>'Models Data'!AR300-'Models Data Old'!AR300</f>
        <v>5.6544918117999146</v>
      </c>
      <c r="AS300" s="91">
        <f>'Models Data'!AS300-'Models Data Old'!AS300</f>
        <v>4.7899192826002377</v>
      </c>
      <c r="AT300" s="91">
        <f>'Models Data'!AT300-'Models Data Old'!AT300</f>
        <v>3.2769404297000051</v>
      </c>
      <c r="AU300" s="91">
        <f>'Models Data'!AU300-'Models Data Old'!AU300</f>
        <v>1.2985436069999707</v>
      </c>
      <c r="AV300" s="91">
        <f>'Models Data'!AV300-'Models Data Old'!AV300</f>
        <v>-1.0155746229985425</v>
      </c>
      <c r="AW300" s="91">
        <f>'Models Data'!AW300-'Models Data Old'!AW300</f>
        <v>-1.8449802972084797</v>
      </c>
      <c r="AX300" s="91">
        <f>'Models Data'!AX300-'Models Data Old'!AX300</f>
        <v>-2.3360191913067752</v>
      </c>
      <c r="AY300" s="91">
        <f>'Models Data'!AY300-'Models Data Old'!AY300</f>
        <v>-2.8064444544451703</v>
      </c>
      <c r="AZ300" s="91">
        <f>'Models Data'!AZ300-'Models Data Old'!AZ300</f>
        <v>-3.2278030530551121</v>
      </c>
      <c r="BA300" s="91">
        <f>'Models Data'!BA300-'Models Data Old'!BA300</f>
        <v>-2.8474830027404892</v>
      </c>
      <c r="BB300" s="91">
        <f>'Models Data'!BB300-'Models Data Old'!BB300</f>
        <v>-3.0830477581540663</v>
      </c>
      <c r="BC300" s="91">
        <f>'Models Data'!BC300-'Models Data Old'!BC300</f>
        <v>-3.6290047796652516</v>
      </c>
      <c r="BD300" s="91">
        <f>'Models Data'!BD300-'Models Data Old'!BD300</f>
        <v>-4.4220397592760889</v>
      </c>
      <c r="BE300" s="91">
        <f>'Models Data'!BE300-'Models Data Old'!BE300</f>
        <v>-4.6175310017669204</v>
      </c>
      <c r="BF300" s="91">
        <f>'Models Data'!BF300-'Models Data Old'!BF300</f>
        <v>-4.3523910171105626</v>
      </c>
      <c r="BG300" s="91">
        <f>'Models Data'!BG300-'Models Data Old'!BG300</f>
        <v>-3.8150883910176532</v>
      </c>
      <c r="BH300" s="91">
        <f>'Models Data'!BH300-'Models Data Old'!BH300</f>
        <v>-3.2549577198511059</v>
      </c>
      <c r="BI300" s="91">
        <f>'Models Data'!BI300-'Models Data Old'!BI300</f>
        <v>-2.3177016328821338</v>
      </c>
      <c r="BJ300" s="91">
        <f>'Models Data'!BJ300-'Models Data Old'!BJ300</f>
        <v>-2.1277502812557714</v>
      </c>
      <c r="BK300" s="91">
        <f>'Models Data'!BK300-'Models Data Old'!BK300</f>
        <v>-2.1373496838182007</v>
      </c>
    </row>
    <row r="301" spans="1:63" ht="12.75" customHeight="1" x14ac:dyDescent="0.2">
      <c r="B301" s="98" t="s">
        <v>49</v>
      </c>
      <c r="G301" s="91">
        <f>'Models Data'!G301-'Models Data Old'!G301</f>
        <v>0</v>
      </c>
      <c r="H301" s="91">
        <f>'Models Data'!H301-'Models Data Old'!H301</f>
        <v>0</v>
      </c>
      <c r="I301" s="91">
        <f>'Models Data'!I301-'Models Data Old'!I301</f>
        <v>0</v>
      </c>
      <c r="J301" s="91">
        <f>'Models Data'!J301-'Models Data Old'!J301</f>
        <v>0</v>
      </c>
      <c r="K301" s="91">
        <f>'Models Data'!K301-'Models Data Old'!K301</f>
        <v>0</v>
      </c>
      <c r="L301" s="91">
        <f>'Models Data'!L301-'Models Data Old'!L301</f>
        <v>0</v>
      </c>
      <c r="M301" s="91">
        <f>'Models Data'!M301-'Models Data Old'!M301</f>
        <v>0</v>
      </c>
      <c r="N301" s="91">
        <f>'Models Data'!N301-'Models Data Old'!N301</f>
        <v>0</v>
      </c>
      <c r="O301" s="91">
        <f>'Models Data'!O301-'Models Data Old'!O301</f>
        <v>0</v>
      </c>
      <c r="P301" s="91">
        <f>'Models Data'!P301-'Models Data Old'!P301</f>
        <v>0</v>
      </c>
      <c r="Q301" s="91">
        <f>'Models Data'!Q301-'Models Data Old'!Q301</f>
        <v>0</v>
      </c>
      <c r="R301" s="91">
        <f>'Models Data'!R301-'Models Data Old'!R301</f>
        <v>0</v>
      </c>
      <c r="S301" s="91">
        <f>'Models Data'!S301-'Models Data Old'!S301</f>
        <v>0</v>
      </c>
      <c r="T301" s="91">
        <f>'Models Data'!T301-'Models Data Old'!T301</f>
        <v>0</v>
      </c>
      <c r="U301" s="91">
        <f>'Models Data'!U301-'Models Data Old'!U301</f>
        <v>0</v>
      </c>
      <c r="V301" s="91">
        <f>'Models Data'!V301-'Models Data Old'!V301</f>
        <v>0</v>
      </c>
      <c r="W301" s="91">
        <f>'Models Data'!W301-'Models Data Old'!W301</f>
        <v>0</v>
      </c>
      <c r="X301" s="91">
        <f>'Models Data'!X301-'Models Data Old'!X301</f>
        <v>0</v>
      </c>
      <c r="Y301" s="91">
        <f>'Models Data'!Y301-'Models Data Old'!Y301</f>
        <v>0</v>
      </c>
      <c r="Z301" s="91">
        <f>'Models Data'!Z301-'Models Data Old'!Z301</f>
        <v>0</v>
      </c>
      <c r="AA301" s="91">
        <f>'Models Data'!AA301-'Models Data Old'!AA301</f>
        <v>0</v>
      </c>
      <c r="AB301" s="91">
        <f>'Models Data'!AB301-'Models Data Old'!AB301</f>
        <v>0</v>
      </c>
      <c r="AC301" s="91">
        <f>'Models Data'!AC301-'Models Data Old'!AC301</f>
        <v>0</v>
      </c>
      <c r="AD301" s="91">
        <f>'Models Data'!AD301-'Models Data Old'!AD301</f>
        <v>0</v>
      </c>
      <c r="AE301" s="91">
        <f>'Models Data'!AE301-'Models Data Old'!AE301</f>
        <v>0</v>
      </c>
      <c r="AF301" s="91">
        <f>'Models Data'!AF301-'Models Data Old'!AF301</f>
        <v>0</v>
      </c>
      <c r="AG301" s="91">
        <f>'Models Data'!AG301-'Models Data Old'!AG301</f>
        <v>0</v>
      </c>
      <c r="AH301" s="91">
        <f>'Models Data'!AH301-'Models Data Old'!AH301</f>
        <v>0</v>
      </c>
      <c r="AI301" s="91">
        <f>'Models Data'!AI301-'Models Data Old'!AI301</f>
        <v>0</v>
      </c>
      <c r="AJ301" s="91">
        <f>'Models Data'!AJ301-'Models Data Old'!AJ301</f>
        <v>0</v>
      </c>
      <c r="AK301" s="91">
        <f>'Models Data'!AK301-'Models Data Old'!AK301</f>
        <v>0</v>
      </c>
      <c r="AL301" s="91">
        <f>'Models Data'!AL301-'Models Data Old'!AL301</f>
        <v>0</v>
      </c>
      <c r="AM301" s="91">
        <f>'Models Data'!AM301-'Models Data Old'!AM301</f>
        <v>0</v>
      </c>
      <c r="AN301" s="91">
        <f>'Models Data'!AN301-'Models Data Old'!AN301</f>
        <v>0</v>
      </c>
      <c r="AO301" s="91">
        <f>'Models Data'!AO301-'Models Data Old'!AO301</f>
        <v>3.3818480848000263</v>
      </c>
      <c r="AP301" s="91">
        <f>'Models Data'!AP301-'Models Data Old'!AP301</f>
        <v>3.7348401207999586</v>
      </c>
      <c r="AQ301" s="91">
        <f>'Models Data'!AQ301-'Models Data Old'!AQ301</f>
        <v>5.1205410896000672</v>
      </c>
      <c r="AR301" s="91">
        <f>'Models Data'!AR301-'Models Data Old'!AR301</f>
        <v>6.4177946650000592</v>
      </c>
      <c r="AS301" s="91">
        <f>'Models Data'!AS301-'Models Data Old'!AS301</f>
        <v>6.6463476926000169</v>
      </c>
      <c r="AT301" s="91">
        <f>'Models Data'!AT301-'Models Data Old'!AT301</f>
        <v>6.6835403417001089</v>
      </c>
      <c r="AU301" s="91">
        <f>'Models Data'!AU301-'Models Data Old'!AU301</f>
        <v>6.454274692599995</v>
      </c>
      <c r="AV301" s="91">
        <f>'Models Data'!AV301-'Models Data Old'!AV301</f>
        <v>6.0387574905000747</v>
      </c>
      <c r="AW301" s="91">
        <f>'Models Data'!AW301-'Models Data Old'!AW301</f>
        <v>5.5607715574999759</v>
      </c>
      <c r="AX301" s="91">
        <f>'Models Data'!AX301-'Models Data Old'!AX301</f>
        <v>5.4881823515997894</v>
      </c>
      <c r="AY301" s="91">
        <f>'Models Data'!AY301-'Models Data Old'!AY301</f>
        <v>5.9539418551000125</v>
      </c>
      <c r="AZ301" s="91">
        <f>'Models Data'!AZ301-'Models Data Old'!AZ301</f>
        <v>7.2246347683999943</v>
      </c>
      <c r="BA301" s="91">
        <f>'Models Data'!BA301-'Models Data Old'!BA301</f>
        <v>8.6542571267000454</v>
      </c>
      <c r="BB301" s="91">
        <f>'Models Data'!BB301-'Models Data Old'!BB301</f>
        <v>9.0140011154000632</v>
      </c>
      <c r="BC301" s="91">
        <f>'Models Data'!BC301-'Models Data Old'!BC301</f>
        <v>9.5769716041000805</v>
      </c>
      <c r="BD301" s="91">
        <f>'Models Data'!BD301-'Models Data Old'!BD301</f>
        <v>8.3685952992999404</v>
      </c>
      <c r="BE301" s="91">
        <f>'Models Data'!BE301-'Models Data Old'!BE301</f>
        <v>5.9282299932999081</v>
      </c>
      <c r="BF301" s="91">
        <f>'Models Data'!BF301-'Models Data Old'!BF301</f>
        <v>10.201974217468731</v>
      </c>
      <c r="BG301" s="91">
        <f>'Models Data'!BG301-'Models Data Old'!BG301</f>
        <v>11.849569450306362</v>
      </c>
      <c r="BH301" s="91">
        <f>'Models Data'!BH301-'Models Data Old'!BH301</f>
        <v>11.43918162452961</v>
      </c>
      <c r="BI301" s="91">
        <f>'Models Data'!BI301-'Models Data Old'!BI301</f>
        <v>10.493251422534186</v>
      </c>
      <c r="BJ301" s="91">
        <f>'Models Data'!BJ301-'Models Data Old'!BJ301</f>
        <v>9.9727116516699823</v>
      </c>
      <c r="BK301" s="91">
        <f>'Models Data'!BK301-'Models Data Old'!BK301</f>
        <v>10.051358074674894</v>
      </c>
    </row>
    <row r="302" spans="1:63" ht="12.75" customHeight="1" x14ac:dyDescent="0.2">
      <c r="B302" s="98" t="s">
        <v>50</v>
      </c>
      <c r="G302" s="91">
        <f>'Models Data'!G302-'Models Data Old'!G302</f>
        <v>0</v>
      </c>
      <c r="H302" s="91">
        <f>'Models Data'!H302-'Models Data Old'!H302</f>
        <v>0</v>
      </c>
      <c r="I302" s="91">
        <f>'Models Data'!I302-'Models Data Old'!I302</f>
        <v>0</v>
      </c>
      <c r="J302" s="91">
        <f>'Models Data'!J302-'Models Data Old'!J302</f>
        <v>0</v>
      </c>
      <c r="K302" s="91">
        <f>'Models Data'!K302-'Models Data Old'!K302</f>
        <v>0</v>
      </c>
      <c r="L302" s="91">
        <f>'Models Data'!L302-'Models Data Old'!L302</f>
        <v>0</v>
      </c>
      <c r="M302" s="91">
        <f>'Models Data'!M302-'Models Data Old'!M302</f>
        <v>0</v>
      </c>
      <c r="N302" s="91">
        <f>'Models Data'!N302-'Models Data Old'!N302</f>
        <v>0</v>
      </c>
      <c r="O302" s="91">
        <f>'Models Data'!O302-'Models Data Old'!O302</f>
        <v>0</v>
      </c>
      <c r="P302" s="91">
        <f>'Models Data'!P302-'Models Data Old'!P302</f>
        <v>0</v>
      </c>
      <c r="Q302" s="91">
        <f>'Models Data'!Q302-'Models Data Old'!Q302</f>
        <v>0</v>
      </c>
      <c r="R302" s="91">
        <f>'Models Data'!R302-'Models Data Old'!R302</f>
        <v>0</v>
      </c>
      <c r="S302" s="91">
        <f>'Models Data'!S302-'Models Data Old'!S302</f>
        <v>0</v>
      </c>
      <c r="T302" s="91">
        <f>'Models Data'!T302-'Models Data Old'!T302</f>
        <v>0</v>
      </c>
      <c r="U302" s="91">
        <f>'Models Data'!U302-'Models Data Old'!U302</f>
        <v>0</v>
      </c>
      <c r="V302" s="91">
        <f>'Models Data'!V302-'Models Data Old'!V302</f>
        <v>0</v>
      </c>
      <c r="W302" s="91">
        <f>'Models Data'!W302-'Models Data Old'!W302</f>
        <v>0</v>
      </c>
      <c r="X302" s="91">
        <f>'Models Data'!X302-'Models Data Old'!X302</f>
        <v>0</v>
      </c>
      <c r="Y302" s="91">
        <f>'Models Data'!Y302-'Models Data Old'!Y302</f>
        <v>0</v>
      </c>
      <c r="Z302" s="91">
        <f>'Models Data'!Z302-'Models Data Old'!Z302</f>
        <v>0</v>
      </c>
      <c r="AA302" s="91">
        <f>'Models Data'!AA302-'Models Data Old'!AA302</f>
        <v>0</v>
      </c>
      <c r="AB302" s="91">
        <f>'Models Data'!AB302-'Models Data Old'!AB302</f>
        <v>0</v>
      </c>
      <c r="AC302" s="91">
        <f>'Models Data'!AC302-'Models Data Old'!AC302</f>
        <v>0</v>
      </c>
      <c r="AD302" s="91">
        <f>'Models Data'!AD302-'Models Data Old'!AD302</f>
        <v>0</v>
      </c>
      <c r="AE302" s="91">
        <f>'Models Data'!AE302-'Models Data Old'!AE302</f>
        <v>0</v>
      </c>
      <c r="AF302" s="91">
        <f>'Models Data'!AF302-'Models Data Old'!AF302</f>
        <v>0</v>
      </c>
      <c r="AG302" s="91">
        <f>'Models Data'!AG302-'Models Data Old'!AG302</f>
        <v>0</v>
      </c>
      <c r="AH302" s="91">
        <f>'Models Data'!AH302-'Models Data Old'!AH302</f>
        <v>0</v>
      </c>
      <c r="AI302" s="91">
        <f>'Models Data'!AI302-'Models Data Old'!AI302</f>
        <v>0</v>
      </c>
      <c r="AJ302" s="91">
        <f>'Models Data'!AJ302-'Models Data Old'!AJ302</f>
        <v>0</v>
      </c>
      <c r="AK302" s="91">
        <f>'Models Data'!AK302-'Models Data Old'!AK302</f>
        <v>0</v>
      </c>
      <c r="AL302" s="91">
        <f>'Models Data'!AL302-'Models Data Old'!AL302</f>
        <v>0</v>
      </c>
      <c r="AM302" s="91">
        <f>'Models Data'!AM302-'Models Data Old'!AM302</f>
        <v>0</v>
      </c>
      <c r="AN302" s="91">
        <f>'Models Data'!AN302-'Models Data Old'!AN302</f>
        <v>0</v>
      </c>
      <c r="AO302" s="91">
        <f>'Models Data'!AO302-'Models Data Old'!AO302</f>
        <v>29.2490718383998</v>
      </c>
      <c r="AP302" s="91">
        <f>'Models Data'!AP302-'Models Data Old'!AP302</f>
        <v>26.341046503500195</v>
      </c>
      <c r="AQ302" s="91">
        <f>'Models Data'!AQ302-'Models Data Old'!AQ302</f>
        <v>24.96900232920018</v>
      </c>
      <c r="AR302" s="91">
        <f>'Models Data'!AR302-'Models Data Old'!AR302</f>
        <v>23.367892773399944</v>
      </c>
      <c r="AS302" s="91">
        <f>'Models Data'!AS302-'Models Data Old'!AS302</f>
        <v>21.594089300900123</v>
      </c>
      <c r="AT302" s="91">
        <f>'Models Data'!AT302-'Models Data Old'!AT302</f>
        <v>21.028536016299824</v>
      </c>
      <c r="AU302" s="91">
        <f>'Models Data'!AU302-'Models Data Old'!AU302</f>
        <v>21.733263619899844</v>
      </c>
      <c r="AV302" s="91">
        <f>'Models Data'!AV302-'Models Data Old'!AV302</f>
        <v>22.105926153799885</v>
      </c>
      <c r="AW302" s="91">
        <f>'Models Data'!AW302-'Models Data Old'!AW302</f>
        <v>22.018212574730626</v>
      </c>
      <c r="AX302" s="91">
        <f>'Models Data'!AX302-'Models Data Old'!AX302</f>
        <v>22.20185355631736</v>
      </c>
      <c r="AY302" s="91">
        <f>'Models Data'!AY302-'Models Data Old'!AY302</f>
        <v>22.871881820197871</v>
      </c>
      <c r="AZ302" s="91">
        <f>'Models Data'!AZ302-'Models Data Old'!AZ302</f>
        <v>23.798540528908518</v>
      </c>
      <c r="BA302" s="91">
        <f>'Models Data'!BA302-'Models Data Old'!BA302</f>
        <v>24.30546973698489</v>
      </c>
      <c r="BB302" s="91">
        <f>'Models Data'!BB302-'Models Data Old'!BB302</f>
        <v>23.809519129098476</v>
      </c>
      <c r="BC302" s="91">
        <f>'Models Data'!BC302-'Models Data Old'!BC302</f>
        <v>23.223239731342233</v>
      </c>
      <c r="BD302" s="91">
        <f>'Models Data'!BD302-'Models Data Old'!BD302</f>
        <v>22.187399538984096</v>
      </c>
      <c r="BE302" s="91">
        <f>'Models Data'!BE302-'Models Data Old'!BE302</f>
        <v>21.03283059471957</v>
      </c>
      <c r="BF302" s="91">
        <f>'Models Data'!BF302-'Models Data Old'!BF302</f>
        <v>20.355440958972139</v>
      </c>
      <c r="BG302" s="91">
        <f>'Models Data'!BG302-'Models Data Old'!BG302</f>
        <v>19.991649831420602</v>
      </c>
      <c r="BH302" s="91">
        <f>'Models Data'!BH302-'Models Data Old'!BH302</f>
        <v>19.847074910813689</v>
      </c>
      <c r="BI302" s="91">
        <f>'Models Data'!BI302-'Models Data Old'!BI302</f>
        <v>20.510810174719524</v>
      </c>
      <c r="BJ302" s="91">
        <f>'Models Data'!BJ302-'Models Data Old'!BJ302</f>
        <v>21.597283840011841</v>
      </c>
      <c r="BK302" s="91">
        <f>'Models Data'!BK302-'Models Data Old'!BK302</f>
        <v>23.352336109742282</v>
      </c>
    </row>
    <row r="303" spans="1:63" ht="12.75" customHeight="1" x14ac:dyDescent="0.2">
      <c r="B303" s="98" t="s">
        <v>51</v>
      </c>
      <c r="G303" s="91">
        <f>'Models Data'!G303-'Models Data Old'!G303</f>
        <v>0</v>
      </c>
      <c r="H303" s="91">
        <f>'Models Data'!H303-'Models Data Old'!H303</f>
        <v>0</v>
      </c>
      <c r="I303" s="91">
        <f>'Models Data'!I303-'Models Data Old'!I303</f>
        <v>0</v>
      </c>
      <c r="J303" s="91">
        <f>'Models Data'!J303-'Models Data Old'!J303</f>
        <v>0</v>
      </c>
      <c r="K303" s="91">
        <f>'Models Data'!K303-'Models Data Old'!K303</f>
        <v>0</v>
      </c>
      <c r="L303" s="91">
        <f>'Models Data'!L303-'Models Data Old'!L303</f>
        <v>0</v>
      </c>
      <c r="M303" s="91">
        <f>'Models Data'!M303-'Models Data Old'!M303</f>
        <v>0</v>
      </c>
      <c r="N303" s="91">
        <f>'Models Data'!N303-'Models Data Old'!N303</f>
        <v>0</v>
      </c>
      <c r="O303" s="91">
        <f>'Models Data'!O303-'Models Data Old'!O303</f>
        <v>0</v>
      </c>
      <c r="P303" s="91">
        <f>'Models Data'!P303-'Models Data Old'!P303</f>
        <v>0</v>
      </c>
      <c r="Q303" s="91">
        <f>'Models Data'!Q303-'Models Data Old'!Q303</f>
        <v>0</v>
      </c>
      <c r="R303" s="91">
        <f>'Models Data'!R303-'Models Data Old'!R303</f>
        <v>0</v>
      </c>
      <c r="S303" s="91">
        <f>'Models Data'!S303-'Models Data Old'!S303</f>
        <v>0</v>
      </c>
      <c r="T303" s="91">
        <f>'Models Data'!T303-'Models Data Old'!T303</f>
        <v>0</v>
      </c>
      <c r="U303" s="91">
        <f>'Models Data'!U303-'Models Data Old'!U303</f>
        <v>0</v>
      </c>
      <c r="V303" s="91">
        <f>'Models Data'!V303-'Models Data Old'!V303</f>
        <v>0</v>
      </c>
      <c r="W303" s="91">
        <f>'Models Data'!W303-'Models Data Old'!W303</f>
        <v>0</v>
      </c>
      <c r="X303" s="91">
        <f>'Models Data'!X303-'Models Data Old'!X303</f>
        <v>0</v>
      </c>
      <c r="Y303" s="91">
        <f>'Models Data'!Y303-'Models Data Old'!Y303</f>
        <v>0</v>
      </c>
      <c r="Z303" s="91">
        <f>'Models Data'!Z303-'Models Data Old'!Z303</f>
        <v>0</v>
      </c>
      <c r="AA303" s="91">
        <f>'Models Data'!AA303-'Models Data Old'!AA303</f>
        <v>0</v>
      </c>
      <c r="AB303" s="91">
        <f>'Models Data'!AB303-'Models Data Old'!AB303</f>
        <v>0</v>
      </c>
      <c r="AC303" s="91">
        <f>'Models Data'!AC303-'Models Data Old'!AC303</f>
        <v>0</v>
      </c>
      <c r="AD303" s="91">
        <f>'Models Data'!AD303-'Models Data Old'!AD303</f>
        <v>0</v>
      </c>
      <c r="AE303" s="91">
        <f>'Models Data'!AE303-'Models Data Old'!AE303</f>
        <v>0</v>
      </c>
      <c r="AF303" s="91">
        <f>'Models Data'!AF303-'Models Data Old'!AF303</f>
        <v>0</v>
      </c>
      <c r="AG303" s="91">
        <f>'Models Data'!AG303-'Models Data Old'!AG303</f>
        <v>0</v>
      </c>
      <c r="AH303" s="91">
        <f>'Models Data'!AH303-'Models Data Old'!AH303</f>
        <v>0</v>
      </c>
      <c r="AI303" s="91">
        <f>'Models Data'!AI303-'Models Data Old'!AI303</f>
        <v>0</v>
      </c>
      <c r="AJ303" s="91">
        <f>'Models Data'!AJ303-'Models Data Old'!AJ303</f>
        <v>0</v>
      </c>
      <c r="AK303" s="91">
        <f>'Models Data'!AK303-'Models Data Old'!AK303</f>
        <v>0</v>
      </c>
      <c r="AL303" s="91">
        <f>'Models Data'!AL303-'Models Data Old'!AL303</f>
        <v>0</v>
      </c>
      <c r="AM303" s="91">
        <f>'Models Data'!AM303-'Models Data Old'!AM303</f>
        <v>0</v>
      </c>
      <c r="AN303" s="91">
        <f>'Models Data'!AN303-'Models Data Old'!AN303</f>
        <v>0</v>
      </c>
      <c r="AO303" s="91">
        <f>'Models Data'!AO303-'Models Data Old'!AO303</f>
        <v>5.5683512058999582</v>
      </c>
      <c r="AP303" s="91">
        <f>'Models Data'!AP303-'Models Data Old'!AP303</f>
        <v>7.1359971677000544</v>
      </c>
      <c r="AQ303" s="91">
        <f>'Models Data'!AQ303-'Models Data Old'!AQ303</f>
        <v>8.0163992222000218</v>
      </c>
      <c r="AR303" s="91">
        <f>'Models Data'!AR303-'Models Data Old'!AR303</f>
        <v>8.3072303732999728</v>
      </c>
      <c r="AS303" s="91">
        <f>'Models Data'!AS303-'Models Data Old'!AS303</f>
        <v>8.7100380076999926</v>
      </c>
      <c r="AT303" s="91">
        <f>'Models Data'!AT303-'Models Data Old'!AT303</f>
        <v>9.1935427286000078</v>
      </c>
      <c r="AU303" s="91">
        <f>'Models Data'!AU303-'Models Data Old'!AU303</f>
        <v>9.706398055100081</v>
      </c>
      <c r="AV303" s="91">
        <f>'Models Data'!AV303-'Models Data Old'!AV303</f>
        <v>10.345253260700005</v>
      </c>
      <c r="AW303" s="91">
        <f>'Models Data'!AW303-'Models Data Old'!AW303</f>
        <v>10.239387423100013</v>
      </c>
      <c r="AX303" s="91">
        <f>'Models Data'!AX303-'Models Data Old'!AX303</f>
        <v>9.8506907531000252</v>
      </c>
      <c r="AY303" s="91">
        <f>'Models Data'!AY303-'Models Data Old'!AY303</f>
        <v>9.9053040841000666</v>
      </c>
      <c r="AZ303" s="91">
        <f>'Models Data'!AZ303-'Models Data Old'!AZ303</f>
        <v>10.105109726800066</v>
      </c>
      <c r="BA303" s="91">
        <f>'Models Data'!BA303-'Models Data Old'!BA303</f>
        <v>10.385947149800018</v>
      </c>
      <c r="BB303" s="91">
        <f>'Models Data'!BB303-'Models Data Old'!BB303</f>
        <v>10.758804580199993</v>
      </c>
      <c r="BC303" s="91">
        <f>'Models Data'!BC303-'Models Data Old'!BC303</f>
        <v>11.208884701399988</v>
      </c>
      <c r="BD303" s="91">
        <f>'Models Data'!BD303-'Models Data Old'!BD303</f>
        <v>11.435044944499964</v>
      </c>
      <c r="BE303" s="91">
        <f>'Models Data'!BE303-'Models Data Old'!BE303</f>
        <v>11.412089299222409</v>
      </c>
      <c r="BF303" s="91">
        <f>'Models Data'!BF303-'Models Data Old'!BF303</f>
        <v>11.550168807563495</v>
      </c>
      <c r="BG303" s="91">
        <f>'Models Data'!BG303-'Models Data Old'!BG303</f>
        <v>11.519877944820102</v>
      </c>
      <c r="BH303" s="91">
        <f>'Models Data'!BH303-'Models Data Old'!BH303</f>
        <v>11.26681712823023</v>
      </c>
      <c r="BI303" s="91">
        <f>'Models Data'!BI303-'Models Data Old'!BI303</f>
        <v>11.298030454888227</v>
      </c>
      <c r="BJ303" s="91">
        <f>'Models Data'!BJ303-'Models Data Old'!BJ303</f>
        <v>11.548336920025214</v>
      </c>
      <c r="BK303" s="91">
        <f>'Models Data'!BK303-'Models Data Old'!BK303</f>
        <v>11.726224083736739</v>
      </c>
    </row>
    <row r="304" spans="1:63" ht="12.75" customHeight="1" x14ac:dyDescent="0.2">
      <c r="B304" s="98" t="s">
        <v>52</v>
      </c>
      <c r="G304" s="91">
        <f>'Models Data'!G304-'Models Data Old'!G304</f>
        <v>0</v>
      </c>
      <c r="H304" s="91">
        <f>'Models Data'!H304-'Models Data Old'!H304</f>
        <v>0</v>
      </c>
      <c r="I304" s="91">
        <f>'Models Data'!I304-'Models Data Old'!I304</f>
        <v>0</v>
      </c>
      <c r="J304" s="91">
        <f>'Models Data'!J304-'Models Data Old'!J304</f>
        <v>0</v>
      </c>
      <c r="K304" s="91">
        <f>'Models Data'!K304-'Models Data Old'!K304</f>
        <v>0</v>
      </c>
      <c r="L304" s="91">
        <f>'Models Data'!L304-'Models Data Old'!L304</f>
        <v>0</v>
      </c>
      <c r="M304" s="91">
        <f>'Models Data'!M304-'Models Data Old'!M304</f>
        <v>0</v>
      </c>
      <c r="N304" s="91">
        <f>'Models Data'!N304-'Models Data Old'!N304</f>
        <v>0</v>
      </c>
      <c r="O304" s="91">
        <f>'Models Data'!O304-'Models Data Old'!O304</f>
        <v>0</v>
      </c>
      <c r="P304" s="91">
        <f>'Models Data'!P304-'Models Data Old'!P304</f>
        <v>0</v>
      </c>
      <c r="Q304" s="91">
        <f>'Models Data'!Q304-'Models Data Old'!Q304</f>
        <v>0</v>
      </c>
      <c r="R304" s="91">
        <f>'Models Data'!R304-'Models Data Old'!R304</f>
        <v>0</v>
      </c>
      <c r="S304" s="91">
        <f>'Models Data'!S304-'Models Data Old'!S304</f>
        <v>0</v>
      </c>
      <c r="T304" s="91">
        <f>'Models Data'!T304-'Models Data Old'!T304</f>
        <v>0</v>
      </c>
      <c r="U304" s="91">
        <f>'Models Data'!U304-'Models Data Old'!U304</f>
        <v>0</v>
      </c>
      <c r="V304" s="91">
        <f>'Models Data'!V304-'Models Data Old'!V304</f>
        <v>0</v>
      </c>
      <c r="W304" s="91">
        <f>'Models Data'!W304-'Models Data Old'!W304</f>
        <v>0</v>
      </c>
      <c r="X304" s="91">
        <f>'Models Data'!X304-'Models Data Old'!X304</f>
        <v>0</v>
      </c>
      <c r="Y304" s="91">
        <f>'Models Data'!Y304-'Models Data Old'!Y304</f>
        <v>0</v>
      </c>
      <c r="Z304" s="91">
        <f>'Models Data'!Z304-'Models Data Old'!Z304</f>
        <v>0</v>
      </c>
      <c r="AA304" s="91">
        <f>'Models Data'!AA304-'Models Data Old'!AA304</f>
        <v>0</v>
      </c>
      <c r="AB304" s="91">
        <f>'Models Data'!AB304-'Models Data Old'!AB304</f>
        <v>0</v>
      </c>
      <c r="AC304" s="91">
        <f>'Models Data'!AC304-'Models Data Old'!AC304</f>
        <v>0</v>
      </c>
      <c r="AD304" s="91">
        <f>'Models Data'!AD304-'Models Data Old'!AD304</f>
        <v>0</v>
      </c>
      <c r="AE304" s="91">
        <f>'Models Data'!AE304-'Models Data Old'!AE304</f>
        <v>0</v>
      </c>
      <c r="AF304" s="91">
        <f>'Models Data'!AF304-'Models Data Old'!AF304</f>
        <v>0</v>
      </c>
      <c r="AG304" s="91">
        <f>'Models Data'!AG304-'Models Data Old'!AG304</f>
        <v>0</v>
      </c>
      <c r="AH304" s="91">
        <f>'Models Data'!AH304-'Models Data Old'!AH304</f>
        <v>0</v>
      </c>
      <c r="AI304" s="91">
        <f>'Models Data'!AI304-'Models Data Old'!AI304</f>
        <v>0</v>
      </c>
      <c r="AJ304" s="91">
        <f>'Models Data'!AJ304-'Models Data Old'!AJ304</f>
        <v>0</v>
      </c>
      <c r="AK304" s="91">
        <f>'Models Data'!AK304-'Models Data Old'!AK304</f>
        <v>0</v>
      </c>
      <c r="AL304" s="91">
        <f>'Models Data'!AL304-'Models Data Old'!AL304</f>
        <v>0</v>
      </c>
      <c r="AM304" s="91">
        <f>'Models Data'!AM304-'Models Data Old'!AM304</f>
        <v>0</v>
      </c>
      <c r="AN304" s="91">
        <f>'Models Data'!AN304-'Models Data Old'!AN304</f>
        <v>0</v>
      </c>
      <c r="AO304" s="91">
        <f>'Models Data'!AO304-'Models Data Old'!AO304</f>
        <v>3.8414378190998661</v>
      </c>
      <c r="AP304" s="91">
        <f>'Models Data'!AP304-'Models Data Old'!AP304</f>
        <v>2.6169132745001491</v>
      </c>
      <c r="AQ304" s="91">
        <f>'Models Data'!AQ304-'Models Data Old'!AQ304</f>
        <v>0.6146233574000064</v>
      </c>
      <c r="AR304" s="91">
        <f>'Models Data'!AR304-'Models Data Old'!AR304</f>
        <v>-0.75819679639988635</v>
      </c>
      <c r="AS304" s="91">
        <f>'Models Data'!AS304-'Models Data Old'!AS304</f>
        <v>-1.0373330275999706</v>
      </c>
      <c r="AT304" s="91">
        <f>'Models Data'!AT304-'Models Data Old'!AT304</f>
        <v>-1.7119062758999775</v>
      </c>
      <c r="AU304" s="91">
        <f>'Models Data'!AU304-'Models Data Old'!AU304</f>
        <v>-2.41224400939997</v>
      </c>
      <c r="AV304" s="91">
        <f>'Models Data'!AV304-'Models Data Old'!AV304</f>
        <v>-3.5636634309000215</v>
      </c>
      <c r="AW304" s="91">
        <f>'Models Data'!AW304-'Models Data Old'!AW304</f>
        <v>-4.931617963700063</v>
      </c>
      <c r="AX304" s="91">
        <f>'Models Data'!AX304-'Models Data Old'!AX304</f>
        <v>-6.088281217099933</v>
      </c>
      <c r="AY304" s="91">
        <f>'Models Data'!AY304-'Models Data Old'!AY304</f>
        <v>-6.9099493523999911</v>
      </c>
      <c r="AZ304" s="91">
        <f>'Models Data'!AZ304-'Models Data Old'!AZ304</f>
        <v>-7.2987730608999755</v>
      </c>
      <c r="BA304" s="91">
        <f>'Models Data'!BA304-'Models Data Old'!BA304</f>
        <v>-18.849924853662841</v>
      </c>
      <c r="BB304" s="91">
        <f>'Models Data'!BB304-'Models Data Old'!BB304</f>
        <v>-20.58302082800293</v>
      </c>
      <c r="BC304" s="91">
        <f>'Models Data'!BC304-'Models Data Old'!BC304</f>
        <v>-29.456520750331919</v>
      </c>
      <c r="BD304" s="91">
        <f>'Models Data'!BD304-'Models Data Old'!BD304</f>
        <v>-30.498663577996751</v>
      </c>
      <c r="BE304" s="91">
        <f>'Models Data'!BE304-'Models Data Old'!BE304</f>
        <v>-37.126405613423188</v>
      </c>
      <c r="BF304" s="91">
        <f>'Models Data'!BF304-'Models Data Old'!BF304</f>
        <v>-37.979449516536306</v>
      </c>
      <c r="BG304" s="91">
        <f>'Models Data'!BG304-'Models Data Old'!BG304</f>
        <v>-40.104907742390353</v>
      </c>
      <c r="BH304" s="91">
        <f>'Models Data'!BH304-'Models Data Old'!BH304</f>
        <v>-39.653844289654629</v>
      </c>
      <c r="BI304" s="91">
        <f>'Models Data'!BI304-'Models Data Old'!BI304</f>
        <v>-39.628895056213196</v>
      </c>
      <c r="BJ304" s="91">
        <f>'Models Data'!BJ304-'Models Data Old'!BJ304</f>
        <v>-39.122054771497815</v>
      </c>
      <c r="BK304" s="91">
        <f>'Models Data'!BK304-'Models Data Old'!BK304</f>
        <v>-37.264429769782012</v>
      </c>
    </row>
    <row r="305" spans="1:63" ht="12.75" customHeight="1" x14ac:dyDescent="0.2">
      <c r="B305" s="98" t="s">
        <v>53</v>
      </c>
      <c r="G305" s="91">
        <f>'Models Data'!G305-'Models Data Old'!G305</f>
        <v>0</v>
      </c>
      <c r="H305" s="91">
        <f>'Models Data'!H305-'Models Data Old'!H305</f>
        <v>0</v>
      </c>
      <c r="I305" s="91">
        <f>'Models Data'!I305-'Models Data Old'!I305</f>
        <v>0</v>
      </c>
      <c r="J305" s="91">
        <f>'Models Data'!J305-'Models Data Old'!J305</f>
        <v>0</v>
      </c>
      <c r="K305" s="91">
        <f>'Models Data'!K305-'Models Data Old'!K305</f>
        <v>0</v>
      </c>
      <c r="L305" s="91">
        <f>'Models Data'!L305-'Models Data Old'!L305</f>
        <v>0</v>
      </c>
      <c r="M305" s="91">
        <f>'Models Data'!M305-'Models Data Old'!M305</f>
        <v>0</v>
      </c>
      <c r="N305" s="91">
        <f>'Models Data'!N305-'Models Data Old'!N305</f>
        <v>0</v>
      </c>
      <c r="O305" s="91">
        <f>'Models Data'!O305-'Models Data Old'!O305</f>
        <v>0</v>
      </c>
      <c r="P305" s="91">
        <f>'Models Data'!P305-'Models Data Old'!P305</f>
        <v>0</v>
      </c>
      <c r="Q305" s="91">
        <f>'Models Data'!Q305-'Models Data Old'!Q305</f>
        <v>0</v>
      </c>
      <c r="R305" s="91">
        <f>'Models Data'!R305-'Models Data Old'!R305</f>
        <v>0</v>
      </c>
      <c r="S305" s="91">
        <f>'Models Data'!S305-'Models Data Old'!S305</f>
        <v>0</v>
      </c>
      <c r="T305" s="91">
        <f>'Models Data'!T305-'Models Data Old'!T305</f>
        <v>0</v>
      </c>
      <c r="U305" s="91">
        <f>'Models Data'!U305-'Models Data Old'!U305</f>
        <v>0</v>
      </c>
      <c r="V305" s="91">
        <f>'Models Data'!V305-'Models Data Old'!V305</f>
        <v>0</v>
      </c>
      <c r="W305" s="91">
        <f>'Models Data'!W305-'Models Data Old'!W305</f>
        <v>0</v>
      </c>
      <c r="X305" s="91">
        <f>'Models Data'!X305-'Models Data Old'!X305</f>
        <v>0</v>
      </c>
      <c r="Y305" s="91">
        <f>'Models Data'!Y305-'Models Data Old'!Y305</f>
        <v>0</v>
      </c>
      <c r="Z305" s="91">
        <f>'Models Data'!Z305-'Models Data Old'!Z305</f>
        <v>0</v>
      </c>
      <c r="AA305" s="91">
        <f>'Models Data'!AA305-'Models Data Old'!AA305</f>
        <v>0</v>
      </c>
      <c r="AB305" s="91">
        <f>'Models Data'!AB305-'Models Data Old'!AB305</f>
        <v>0</v>
      </c>
      <c r="AC305" s="91">
        <f>'Models Data'!AC305-'Models Data Old'!AC305</f>
        <v>0</v>
      </c>
      <c r="AD305" s="91">
        <f>'Models Data'!AD305-'Models Data Old'!AD305</f>
        <v>0</v>
      </c>
      <c r="AE305" s="91">
        <f>'Models Data'!AE305-'Models Data Old'!AE305</f>
        <v>0</v>
      </c>
      <c r="AF305" s="91">
        <f>'Models Data'!AF305-'Models Data Old'!AF305</f>
        <v>0</v>
      </c>
      <c r="AG305" s="91">
        <f>'Models Data'!AG305-'Models Data Old'!AG305</f>
        <v>0</v>
      </c>
      <c r="AH305" s="91">
        <f>'Models Data'!AH305-'Models Data Old'!AH305</f>
        <v>0</v>
      </c>
      <c r="AI305" s="91">
        <f>'Models Data'!AI305-'Models Data Old'!AI305</f>
        <v>0</v>
      </c>
      <c r="AJ305" s="91">
        <f>'Models Data'!AJ305-'Models Data Old'!AJ305</f>
        <v>0</v>
      </c>
      <c r="AK305" s="91">
        <f>'Models Data'!AK305-'Models Data Old'!AK305</f>
        <v>0</v>
      </c>
      <c r="AL305" s="91">
        <f>'Models Data'!AL305-'Models Data Old'!AL305</f>
        <v>0</v>
      </c>
      <c r="AM305" s="91">
        <f>'Models Data'!AM305-'Models Data Old'!AM305</f>
        <v>0</v>
      </c>
      <c r="AN305" s="91">
        <f>'Models Data'!AN305-'Models Data Old'!AN305</f>
        <v>0</v>
      </c>
      <c r="AO305" s="91">
        <f>'Models Data'!AO305-'Models Data Old'!AO305</f>
        <v>1.0126193400000005</v>
      </c>
      <c r="AP305" s="91">
        <f>'Models Data'!AP305-'Models Data Old'!AP305</f>
        <v>1.3130147030000145</v>
      </c>
      <c r="AQ305" s="91">
        <f>'Models Data'!AQ305-'Models Data Old'!AQ305</f>
        <v>1.3461635124000075</v>
      </c>
      <c r="AR305" s="91">
        <f>'Models Data'!AR305-'Models Data Old'!AR305</f>
        <v>1.6010216108999948</v>
      </c>
      <c r="AS305" s="91">
        <f>'Models Data'!AS305-'Models Data Old'!AS305</f>
        <v>1.7243513697999973</v>
      </c>
      <c r="AT305" s="91">
        <f>'Models Data'!AT305-'Models Data Old'!AT305</f>
        <v>1.5144280505000083</v>
      </c>
      <c r="AU305" s="91">
        <f>'Models Data'!AU305-'Models Data Old'!AU305</f>
        <v>1.5162147474000101</v>
      </c>
      <c r="AV305" s="91">
        <f>'Models Data'!AV305-'Models Data Old'!AV305</f>
        <v>1.8853090446000103</v>
      </c>
      <c r="AW305" s="91">
        <f>'Models Data'!AW305-'Models Data Old'!AW305</f>
        <v>2.3017400863000042</v>
      </c>
      <c r="AX305" s="91">
        <f>'Models Data'!AX305-'Models Data Old'!AX305</f>
        <v>2.4331840761000016</v>
      </c>
      <c r="AY305" s="91">
        <f>'Models Data'!AY305-'Models Data Old'!AY305</f>
        <v>2.3902128720999976</v>
      </c>
      <c r="AZ305" s="91">
        <f>'Models Data'!AZ305-'Models Data Old'!AZ305</f>
        <v>2.4860125939999946</v>
      </c>
      <c r="BA305" s="91">
        <f>'Models Data'!BA305-'Models Data Old'!BA305</f>
        <v>2.5982888313000068</v>
      </c>
      <c r="BB305" s="91">
        <f>'Models Data'!BB305-'Models Data Old'!BB305</f>
        <v>2.6889834336999989</v>
      </c>
      <c r="BC305" s="91">
        <f>'Models Data'!BC305-'Models Data Old'!BC305</f>
        <v>2.6276965288999996</v>
      </c>
      <c r="BD305" s="91">
        <f>'Models Data'!BD305-'Models Data Old'!BD305</f>
        <v>2.6474528405000086</v>
      </c>
      <c r="BE305" s="91">
        <f>'Models Data'!BE305-'Models Data Old'!BE305</f>
        <v>2.9242421436000114</v>
      </c>
      <c r="BF305" s="91">
        <f>'Models Data'!BF305-'Models Data Old'!BF305</f>
        <v>3.1775313259000164</v>
      </c>
      <c r="BG305" s="91">
        <f>'Models Data'!BG305-'Models Data Old'!BG305</f>
        <v>3.4243744630999906</v>
      </c>
      <c r="BH305" s="91">
        <f>'Models Data'!BH305-'Models Data Old'!BH305</f>
        <v>3.8403926965999986</v>
      </c>
      <c r="BI305" s="91">
        <f>'Models Data'!BI305-'Models Data Old'!BI305</f>
        <v>4.133193139899987</v>
      </c>
      <c r="BJ305" s="91">
        <f>'Models Data'!BJ305-'Models Data Old'!BJ305</f>
        <v>4.4605051181999897</v>
      </c>
      <c r="BK305" s="91">
        <f>'Models Data'!BK305-'Models Data Old'!BK305</f>
        <v>4.7808158300831956</v>
      </c>
    </row>
    <row r="306" spans="1:63" ht="12.75" customHeight="1" x14ac:dyDescent="0.2">
      <c r="B306" s="98" t="s">
        <v>54</v>
      </c>
      <c r="G306" s="91">
        <f>'Models Data'!G306-'Models Data Old'!G306</f>
        <v>0</v>
      </c>
      <c r="H306" s="91">
        <f>'Models Data'!H306-'Models Data Old'!H306</f>
        <v>0</v>
      </c>
      <c r="I306" s="91">
        <f>'Models Data'!I306-'Models Data Old'!I306</f>
        <v>0</v>
      </c>
      <c r="J306" s="91">
        <f>'Models Data'!J306-'Models Data Old'!J306</f>
        <v>0</v>
      </c>
      <c r="K306" s="91">
        <f>'Models Data'!K306-'Models Data Old'!K306</f>
        <v>0</v>
      </c>
      <c r="L306" s="91">
        <f>'Models Data'!L306-'Models Data Old'!L306</f>
        <v>0</v>
      </c>
      <c r="M306" s="91">
        <f>'Models Data'!M306-'Models Data Old'!M306</f>
        <v>0</v>
      </c>
      <c r="N306" s="91">
        <f>'Models Data'!N306-'Models Data Old'!N306</f>
        <v>0</v>
      </c>
      <c r="O306" s="91">
        <f>'Models Data'!O306-'Models Data Old'!O306</f>
        <v>0</v>
      </c>
      <c r="P306" s="91">
        <f>'Models Data'!P306-'Models Data Old'!P306</f>
        <v>0</v>
      </c>
      <c r="Q306" s="91">
        <f>'Models Data'!Q306-'Models Data Old'!Q306</f>
        <v>0</v>
      </c>
      <c r="R306" s="91">
        <f>'Models Data'!R306-'Models Data Old'!R306</f>
        <v>0</v>
      </c>
      <c r="S306" s="91">
        <f>'Models Data'!S306-'Models Data Old'!S306</f>
        <v>0</v>
      </c>
      <c r="T306" s="91">
        <f>'Models Data'!T306-'Models Data Old'!T306</f>
        <v>0</v>
      </c>
      <c r="U306" s="91">
        <f>'Models Data'!U306-'Models Data Old'!U306</f>
        <v>0</v>
      </c>
      <c r="V306" s="91">
        <f>'Models Data'!V306-'Models Data Old'!V306</f>
        <v>0</v>
      </c>
      <c r="W306" s="91">
        <f>'Models Data'!W306-'Models Data Old'!W306</f>
        <v>0</v>
      </c>
      <c r="X306" s="91">
        <f>'Models Data'!X306-'Models Data Old'!X306</f>
        <v>0</v>
      </c>
      <c r="Y306" s="91">
        <f>'Models Data'!Y306-'Models Data Old'!Y306</f>
        <v>0</v>
      </c>
      <c r="Z306" s="91">
        <f>'Models Data'!Z306-'Models Data Old'!Z306</f>
        <v>0</v>
      </c>
      <c r="AA306" s="91">
        <f>'Models Data'!AA306-'Models Data Old'!AA306</f>
        <v>0</v>
      </c>
      <c r="AB306" s="91">
        <f>'Models Data'!AB306-'Models Data Old'!AB306</f>
        <v>0</v>
      </c>
      <c r="AC306" s="91">
        <f>'Models Data'!AC306-'Models Data Old'!AC306</f>
        <v>0</v>
      </c>
      <c r="AD306" s="91">
        <f>'Models Data'!AD306-'Models Data Old'!AD306</f>
        <v>0</v>
      </c>
      <c r="AE306" s="91">
        <f>'Models Data'!AE306-'Models Data Old'!AE306</f>
        <v>0</v>
      </c>
      <c r="AF306" s="91">
        <f>'Models Data'!AF306-'Models Data Old'!AF306</f>
        <v>0</v>
      </c>
      <c r="AG306" s="91">
        <f>'Models Data'!AG306-'Models Data Old'!AG306</f>
        <v>0</v>
      </c>
      <c r="AH306" s="91">
        <f>'Models Data'!AH306-'Models Data Old'!AH306</f>
        <v>0</v>
      </c>
      <c r="AI306" s="91">
        <f>'Models Data'!AI306-'Models Data Old'!AI306</f>
        <v>0</v>
      </c>
      <c r="AJ306" s="91">
        <f>'Models Data'!AJ306-'Models Data Old'!AJ306</f>
        <v>0</v>
      </c>
      <c r="AK306" s="91">
        <f>'Models Data'!AK306-'Models Data Old'!AK306</f>
        <v>0</v>
      </c>
      <c r="AL306" s="91">
        <f>'Models Data'!AL306-'Models Data Old'!AL306</f>
        <v>0</v>
      </c>
      <c r="AM306" s="91">
        <f>'Models Data'!AM306-'Models Data Old'!AM306</f>
        <v>0</v>
      </c>
      <c r="AN306" s="91">
        <f>'Models Data'!AN306-'Models Data Old'!AN306</f>
        <v>0</v>
      </c>
      <c r="AO306" s="91">
        <f>'Models Data'!AO306-'Models Data Old'!AO306</f>
        <v>-0.86989499299999906</v>
      </c>
      <c r="AP306" s="91">
        <f>'Models Data'!AP306-'Models Data Old'!AP306</f>
        <v>-0.85918114399999901</v>
      </c>
      <c r="AQ306" s="91">
        <f>'Models Data'!AQ306-'Models Data Old'!AQ306</f>
        <v>-0.84387593389999882</v>
      </c>
      <c r="AR306" s="91">
        <f>'Models Data'!AR306-'Models Data Old'!AR306</f>
        <v>-0.82935816969999987</v>
      </c>
      <c r="AS306" s="91">
        <f>'Models Data'!AS306-'Models Data Old'!AS306</f>
        <v>-0.80890162920000019</v>
      </c>
      <c r="AT306" s="91">
        <f>'Models Data'!AT306-'Models Data Old'!AT306</f>
        <v>-0.78645027359999897</v>
      </c>
      <c r="AU306" s="91">
        <f>'Models Data'!AU306-'Models Data Old'!AU306</f>
        <v>-0.76626064950000039</v>
      </c>
      <c r="AV306" s="91">
        <f>'Models Data'!AV306-'Models Data Old'!AV306</f>
        <v>-0.74640561120000015</v>
      </c>
      <c r="AW306" s="91">
        <f>'Models Data'!AW306-'Models Data Old'!AW306</f>
        <v>-0.72959020459999913</v>
      </c>
      <c r="AX306" s="91">
        <f>'Models Data'!AX306-'Models Data Old'!AX306</f>
        <v>-0.71233612860000006</v>
      </c>
      <c r="AY306" s="91">
        <f>'Models Data'!AY306-'Models Data Old'!AY306</f>
        <v>-0.69467394289999973</v>
      </c>
      <c r="AZ306" s="91">
        <f>'Models Data'!AZ306-'Models Data Old'!AZ306</f>
        <v>-0.67614536959999993</v>
      </c>
      <c r="BA306" s="91">
        <f>'Models Data'!BA306-'Models Data Old'!BA306</f>
        <v>-0.62365657709999933</v>
      </c>
      <c r="BB306" s="91">
        <f>'Models Data'!BB306-'Models Data Old'!BB306</f>
        <v>-0.57977530660000021</v>
      </c>
      <c r="BC306" s="91">
        <f>'Models Data'!BC306-'Models Data Old'!BC306</f>
        <v>-0.61006912589999995</v>
      </c>
      <c r="BD306" s="91">
        <f>'Models Data'!BD306-'Models Data Old'!BD306</f>
        <v>-0.63475819159999958</v>
      </c>
      <c r="BE306" s="91">
        <f>'Models Data'!BE306-'Models Data Old'!BE306</f>
        <v>-0.62084696809999951</v>
      </c>
      <c r="BF306" s="91">
        <f>'Models Data'!BF306-'Models Data Old'!BF306</f>
        <v>-0.66341279329999958</v>
      </c>
      <c r="BG306" s="91">
        <f>'Models Data'!BG306-'Models Data Old'!BG306</f>
        <v>-0.69281548810000038</v>
      </c>
      <c r="BH306" s="91">
        <f>'Models Data'!BH306-'Models Data Old'!BH306</f>
        <v>-0.61211764279999992</v>
      </c>
      <c r="BI306" s="91">
        <f>'Models Data'!BI306-'Models Data Old'!BI306</f>
        <v>-0.53099542560000046</v>
      </c>
      <c r="BJ306" s="91">
        <f>'Models Data'!BJ306-'Models Data Old'!BJ306</f>
        <v>-0.51717963480000062</v>
      </c>
      <c r="BK306" s="91">
        <f>'Models Data'!BK306-'Models Data Old'!BK306</f>
        <v>-0.5202132129999999</v>
      </c>
    </row>
    <row r="307" spans="1:63" ht="12.75" customHeight="1" x14ac:dyDescent="0.2">
      <c r="B307" s="98" t="s">
        <v>55</v>
      </c>
      <c r="G307" s="91">
        <f>'Models Data'!G307-'Models Data Old'!G307</f>
        <v>0</v>
      </c>
      <c r="H307" s="91">
        <f>'Models Data'!H307-'Models Data Old'!H307</f>
        <v>0</v>
      </c>
      <c r="I307" s="91">
        <f>'Models Data'!I307-'Models Data Old'!I307</f>
        <v>0</v>
      </c>
      <c r="J307" s="91">
        <f>'Models Data'!J307-'Models Data Old'!J307</f>
        <v>0</v>
      </c>
      <c r="K307" s="91">
        <f>'Models Data'!K307-'Models Data Old'!K307</f>
        <v>0</v>
      </c>
      <c r="L307" s="91">
        <f>'Models Data'!L307-'Models Data Old'!L307</f>
        <v>0</v>
      </c>
      <c r="M307" s="91">
        <f>'Models Data'!M307-'Models Data Old'!M307</f>
        <v>0</v>
      </c>
      <c r="N307" s="91">
        <f>'Models Data'!N307-'Models Data Old'!N307</f>
        <v>0</v>
      </c>
      <c r="O307" s="91">
        <f>'Models Data'!O307-'Models Data Old'!O307</f>
        <v>0</v>
      </c>
      <c r="P307" s="91">
        <f>'Models Data'!P307-'Models Data Old'!P307</f>
        <v>0</v>
      </c>
      <c r="Q307" s="91">
        <f>'Models Data'!Q307-'Models Data Old'!Q307</f>
        <v>0</v>
      </c>
      <c r="R307" s="91">
        <f>'Models Data'!R307-'Models Data Old'!R307</f>
        <v>0</v>
      </c>
      <c r="S307" s="91">
        <f>'Models Data'!S307-'Models Data Old'!S307</f>
        <v>0</v>
      </c>
      <c r="T307" s="91">
        <f>'Models Data'!T307-'Models Data Old'!T307</f>
        <v>0</v>
      </c>
      <c r="U307" s="91">
        <f>'Models Data'!U307-'Models Data Old'!U307</f>
        <v>0</v>
      </c>
      <c r="V307" s="91">
        <f>'Models Data'!V307-'Models Data Old'!V307</f>
        <v>0</v>
      </c>
      <c r="W307" s="91">
        <f>'Models Data'!W307-'Models Data Old'!W307</f>
        <v>0</v>
      </c>
      <c r="X307" s="91">
        <f>'Models Data'!X307-'Models Data Old'!X307</f>
        <v>0</v>
      </c>
      <c r="Y307" s="91">
        <f>'Models Data'!Y307-'Models Data Old'!Y307</f>
        <v>0</v>
      </c>
      <c r="Z307" s="91">
        <f>'Models Data'!Z307-'Models Data Old'!Z307</f>
        <v>0</v>
      </c>
      <c r="AA307" s="91">
        <f>'Models Data'!AA307-'Models Data Old'!AA307</f>
        <v>0</v>
      </c>
      <c r="AB307" s="91">
        <f>'Models Data'!AB307-'Models Data Old'!AB307</f>
        <v>0</v>
      </c>
      <c r="AC307" s="91">
        <f>'Models Data'!AC307-'Models Data Old'!AC307</f>
        <v>0</v>
      </c>
      <c r="AD307" s="91">
        <f>'Models Data'!AD307-'Models Data Old'!AD307</f>
        <v>0</v>
      </c>
      <c r="AE307" s="91">
        <f>'Models Data'!AE307-'Models Data Old'!AE307</f>
        <v>0</v>
      </c>
      <c r="AF307" s="91">
        <f>'Models Data'!AF307-'Models Data Old'!AF307</f>
        <v>0</v>
      </c>
      <c r="AG307" s="91">
        <f>'Models Data'!AG307-'Models Data Old'!AG307</f>
        <v>0</v>
      </c>
      <c r="AH307" s="91">
        <f>'Models Data'!AH307-'Models Data Old'!AH307</f>
        <v>0</v>
      </c>
      <c r="AI307" s="91">
        <f>'Models Data'!AI307-'Models Data Old'!AI307</f>
        <v>0</v>
      </c>
      <c r="AJ307" s="91">
        <f>'Models Data'!AJ307-'Models Data Old'!AJ307</f>
        <v>0</v>
      </c>
      <c r="AK307" s="91">
        <f>'Models Data'!AK307-'Models Data Old'!AK307</f>
        <v>0</v>
      </c>
      <c r="AL307" s="91">
        <f>'Models Data'!AL307-'Models Data Old'!AL307</f>
        <v>0</v>
      </c>
      <c r="AM307" s="91">
        <f>'Models Data'!AM307-'Models Data Old'!AM307</f>
        <v>0</v>
      </c>
      <c r="AN307" s="91">
        <f>'Models Data'!AN307-'Models Data Old'!AN307</f>
        <v>0</v>
      </c>
      <c r="AO307" s="91">
        <f>'Models Data'!AO307-'Models Data Old'!AO307</f>
        <v>0.47938204209999213</v>
      </c>
      <c r="AP307" s="91">
        <f>'Models Data'!AP307-'Models Data Old'!AP307</f>
        <v>0.20682995479999633</v>
      </c>
      <c r="AQ307" s="91">
        <f>'Models Data'!AQ307-'Models Data Old'!AQ307</f>
        <v>-1.305379919999794E-2</v>
      </c>
      <c r="AR307" s="91">
        <f>'Models Data'!AR307-'Models Data Old'!AR307</f>
        <v>-0.26950270579999724</v>
      </c>
      <c r="AS307" s="91">
        <f>'Models Data'!AS307-'Models Data Old'!AS307</f>
        <v>-0.42275207080000143</v>
      </c>
      <c r="AT307" s="91">
        <f>'Models Data'!AT307-'Models Data Old'!AT307</f>
        <v>-0.51819535459999955</v>
      </c>
      <c r="AU307" s="91">
        <f>'Models Data'!AU307-'Models Data Old'!AU307</f>
        <v>-0.61407014010000438</v>
      </c>
      <c r="AV307" s="91">
        <f>'Models Data'!AV307-'Models Data Old'!AV307</f>
        <v>-0.64981269100000105</v>
      </c>
      <c r="AW307" s="91">
        <f>'Models Data'!AW307-'Models Data Old'!AW307</f>
        <v>-0.61948073290000139</v>
      </c>
      <c r="AX307" s="91">
        <f>'Models Data'!AX307-'Models Data Old'!AX307</f>
        <v>-0.58014555630000331</v>
      </c>
      <c r="AY307" s="91">
        <f>'Models Data'!AY307-'Models Data Old'!AY307</f>
        <v>-0.55328347889999918</v>
      </c>
      <c r="AZ307" s="91">
        <f>'Models Data'!AZ307-'Models Data Old'!AZ307</f>
        <v>-0.54435570030000058</v>
      </c>
      <c r="BA307" s="91">
        <f>'Models Data'!BA307-'Models Data Old'!BA307</f>
        <v>-0.59039105230000288</v>
      </c>
      <c r="BB307" s="91">
        <f>'Models Data'!BB307-'Models Data Old'!BB307</f>
        <v>-0.6216568555999995</v>
      </c>
      <c r="BC307" s="91">
        <f>'Models Data'!BC307-'Models Data Old'!BC307</f>
        <v>-0.58880573060000252</v>
      </c>
      <c r="BD307" s="91">
        <f>'Models Data'!BD307-'Models Data Old'!BD307</f>
        <v>-0.5291121565000001</v>
      </c>
      <c r="BE307" s="91">
        <f>'Models Data'!BE307-'Models Data Old'!BE307</f>
        <v>-0.46549045240000275</v>
      </c>
      <c r="BF307" s="91">
        <f>'Models Data'!BF307-'Models Data Old'!BF307</f>
        <v>-0.37850801879999985</v>
      </c>
      <c r="BG307" s="91">
        <f>'Models Data'!BG307-'Models Data Old'!BG307</f>
        <v>-0.3433067422000029</v>
      </c>
      <c r="BH307" s="91">
        <f>'Models Data'!BH307-'Models Data Old'!BH307</f>
        <v>-0.34946517384840092</v>
      </c>
      <c r="BI307" s="91">
        <f>'Models Data'!BI307-'Models Data Old'!BI307</f>
        <v>-0.28885494195779593</v>
      </c>
      <c r="BJ307" s="91">
        <f>'Models Data'!BJ307-'Models Data Old'!BJ307</f>
        <v>-0.17903402905211863</v>
      </c>
      <c r="BK307" s="91">
        <f>'Models Data'!BK307-'Models Data Old'!BK307</f>
        <v>-0.12066997093742771</v>
      </c>
    </row>
    <row r="308" spans="1:63" ht="12.75" customHeight="1" x14ac:dyDescent="0.2">
      <c r="B308" s="98" t="s">
        <v>59</v>
      </c>
      <c r="G308" s="91">
        <f>'Models Data'!G308-'Models Data Old'!G308</f>
        <v>0</v>
      </c>
      <c r="H308" s="91">
        <f>'Models Data'!H308-'Models Data Old'!H308</f>
        <v>0</v>
      </c>
      <c r="I308" s="91">
        <f>'Models Data'!I308-'Models Data Old'!I308</f>
        <v>0</v>
      </c>
      <c r="J308" s="91">
        <f>'Models Data'!J308-'Models Data Old'!J308</f>
        <v>0</v>
      </c>
      <c r="K308" s="91">
        <f>'Models Data'!K308-'Models Data Old'!K308</f>
        <v>0</v>
      </c>
      <c r="L308" s="91">
        <f>'Models Data'!L308-'Models Data Old'!L308</f>
        <v>0</v>
      </c>
      <c r="M308" s="91">
        <f>'Models Data'!M308-'Models Data Old'!M308</f>
        <v>0</v>
      </c>
      <c r="N308" s="91">
        <f>'Models Data'!N308-'Models Data Old'!N308</f>
        <v>0</v>
      </c>
      <c r="O308" s="91">
        <f>'Models Data'!O308-'Models Data Old'!O308</f>
        <v>0</v>
      </c>
      <c r="P308" s="91">
        <f>'Models Data'!P308-'Models Data Old'!P308</f>
        <v>0</v>
      </c>
      <c r="Q308" s="91">
        <f>'Models Data'!Q308-'Models Data Old'!Q308</f>
        <v>0</v>
      </c>
      <c r="R308" s="91">
        <f>'Models Data'!R308-'Models Data Old'!R308</f>
        <v>0</v>
      </c>
      <c r="S308" s="91">
        <f>'Models Data'!S308-'Models Data Old'!S308</f>
        <v>0</v>
      </c>
      <c r="T308" s="91">
        <f>'Models Data'!T308-'Models Data Old'!T308</f>
        <v>0</v>
      </c>
      <c r="U308" s="91">
        <f>'Models Data'!U308-'Models Data Old'!U308</f>
        <v>0</v>
      </c>
      <c r="V308" s="91">
        <f>'Models Data'!V308-'Models Data Old'!V308</f>
        <v>0</v>
      </c>
      <c r="W308" s="91">
        <f>'Models Data'!W308-'Models Data Old'!W308</f>
        <v>0</v>
      </c>
      <c r="X308" s="91">
        <f>'Models Data'!X308-'Models Data Old'!X308</f>
        <v>0</v>
      </c>
      <c r="Y308" s="91">
        <f>'Models Data'!Y308-'Models Data Old'!Y308</f>
        <v>0</v>
      </c>
      <c r="Z308" s="91">
        <f>'Models Data'!Z308-'Models Data Old'!Z308</f>
        <v>0</v>
      </c>
      <c r="AA308" s="91">
        <f>'Models Data'!AA308-'Models Data Old'!AA308</f>
        <v>0</v>
      </c>
      <c r="AB308" s="91">
        <f>'Models Data'!AB308-'Models Data Old'!AB308</f>
        <v>0</v>
      </c>
      <c r="AC308" s="91">
        <f>'Models Data'!AC308-'Models Data Old'!AC308</f>
        <v>0</v>
      </c>
      <c r="AD308" s="91">
        <f>'Models Data'!AD308-'Models Data Old'!AD308</f>
        <v>0</v>
      </c>
      <c r="AE308" s="91">
        <f>'Models Data'!AE308-'Models Data Old'!AE308</f>
        <v>0</v>
      </c>
      <c r="AF308" s="91">
        <f>'Models Data'!AF308-'Models Data Old'!AF308</f>
        <v>0</v>
      </c>
      <c r="AG308" s="91">
        <f>'Models Data'!AG308-'Models Data Old'!AG308</f>
        <v>0</v>
      </c>
      <c r="AH308" s="91">
        <f>'Models Data'!AH308-'Models Data Old'!AH308</f>
        <v>0</v>
      </c>
      <c r="AI308" s="91">
        <f>'Models Data'!AI308-'Models Data Old'!AI308</f>
        <v>0</v>
      </c>
      <c r="AJ308" s="91">
        <f>'Models Data'!AJ308-'Models Data Old'!AJ308</f>
        <v>0</v>
      </c>
      <c r="AK308" s="91">
        <f>'Models Data'!AK308-'Models Data Old'!AK308</f>
        <v>0</v>
      </c>
      <c r="AL308" s="91">
        <f>'Models Data'!AL308-'Models Data Old'!AL308</f>
        <v>0</v>
      </c>
      <c r="AM308" s="91">
        <f>'Models Data'!AM308-'Models Data Old'!AM308</f>
        <v>0</v>
      </c>
      <c r="AN308" s="91">
        <f>'Models Data'!AN308-'Models Data Old'!AN308</f>
        <v>0</v>
      </c>
      <c r="AO308" s="91">
        <f>'Models Data'!AO308-'Models Data Old'!AO308</f>
        <v>0.25923496800000001</v>
      </c>
      <c r="AP308" s="91">
        <f>'Models Data'!AP308-'Models Data Old'!AP308</f>
        <v>0.16369173269999981</v>
      </c>
      <c r="AQ308" s="91">
        <f>'Models Data'!AQ308-'Models Data Old'!AQ308</f>
        <v>0.1645224824</v>
      </c>
      <c r="AR308" s="91">
        <f>'Models Data'!AR308-'Models Data Old'!AR308</f>
        <v>0.35924423620000012</v>
      </c>
      <c r="AS308" s="91">
        <f>'Models Data'!AS308-'Models Data Old'!AS308</f>
        <v>0.84319200349999979</v>
      </c>
      <c r="AT308" s="91">
        <f>'Models Data'!AT308-'Models Data Old'!AT308</f>
        <v>1.2790642686</v>
      </c>
      <c r="AU308" s="91">
        <f>'Models Data'!AU308-'Models Data Old'!AU308</f>
        <v>1.6805890899</v>
      </c>
      <c r="AV308" s="91">
        <f>'Models Data'!AV308-'Models Data Old'!AV308</f>
        <v>1.7603467960999997</v>
      </c>
      <c r="AW308" s="91">
        <f>'Models Data'!AW308-'Models Data Old'!AW308</f>
        <v>1.8218736243</v>
      </c>
      <c r="AX308" s="91">
        <f>'Models Data'!AX308-'Models Data Old'!AX308</f>
        <v>1.8810972685000005</v>
      </c>
      <c r="AY308" s="91">
        <f>'Models Data'!AY308-'Models Data Old'!AY308</f>
        <v>1.9659518998000001</v>
      </c>
      <c r="AZ308" s="91">
        <f>'Models Data'!AZ308-'Models Data Old'!AZ308</f>
        <v>1.8862695589000003</v>
      </c>
      <c r="BA308" s="91">
        <f>'Models Data'!BA308-'Models Data Old'!BA308</f>
        <v>1.8745203139999997</v>
      </c>
      <c r="BB308" s="91">
        <f>'Models Data'!BB308-'Models Data Old'!BB308</f>
        <v>1.9253139928999998</v>
      </c>
      <c r="BC308" s="91">
        <f>'Models Data'!BC308-'Models Data Old'!BC308</f>
        <v>0.89494037469999976</v>
      </c>
      <c r="BD308" s="91">
        <f>'Models Data'!BD308-'Models Data Old'!BD308</f>
        <v>-0.11458869430000007</v>
      </c>
      <c r="BE308" s="91">
        <f>'Models Data'!BE308-'Models Data Old'!BE308</f>
        <v>0.19870564459999951</v>
      </c>
      <c r="BF308" s="91">
        <f>'Models Data'!BF308-'Models Data Old'!BF308</f>
        <v>-0.24705026200000058</v>
      </c>
      <c r="BG308" s="91">
        <f>'Models Data'!BG308-'Models Data Old'!BG308</f>
        <v>0.13024311579999992</v>
      </c>
      <c r="BH308" s="91">
        <f>'Models Data'!BH308-'Models Data Old'!BH308</f>
        <v>1.1958311599999494E-2</v>
      </c>
      <c r="BI308" s="91">
        <f>'Models Data'!BI308-'Models Data Old'!BI308</f>
        <v>0.63683527419999919</v>
      </c>
      <c r="BJ308" s="91">
        <f>'Models Data'!BJ308-'Models Data Old'!BJ308</f>
        <v>0.72133367009999949</v>
      </c>
      <c r="BK308" s="91">
        <f>'Models Data'!BK308-'Models Data Old'!BK308</f>
        <v>0.82756659659999987</v>
      </c>
    </row>
    <row r="309" spans="1:63" ht="12.75" customHeight="1" x14ac:dyDescent="0.2">
      <c r="B309" s="98" t="s">
        <v>60</v>
      </c>
      <c r="G309" s="91">
        <f>'Models Data'!G309-'Models Data Old'!G309</f>
        <v>0</v>
      </c>
      <c r="H309" s="91">
        <f>'Models Data'!H309-'Models Data Old'!H309</f>
        <v>0</v>
      </c>
      <c r="I309" s="91">
        <f>'Models Data'!I309-'Models Data Old'!I309</f>
        <v>0</v>
      </c>
      <c r="J309" s="91">
        <f>'Models Data'!J309-'Models Data Old'!J309</f>
        <v>0</v>
      </c>
      <c r="K309" s="91">
        <f>'Models Data'!K309-'Models Data Old'!K309</f>
        <v>0</v>
      </c>
      <c r="L309" s="91">
        <f>'Models Data'!L309-'Models Data Old'!L309</f>
        <v>0</v>
      </c>
      <c r="M309" s="91">
        <f>'Models Data'!M309-'Models Data Old'!M309</f>
        <v>0</v>
      </c>
      <c r="N309" s="91">
        <f>'Models Data'!N309-'Models Data Old'!N309</f>
        <v>0</v>
      </c>
      <c r="O309" s="91">
        <f>'Models Data'!O309-'Models Data Old'!O309</f>
        <v>0</v>
      </c>
      <c r="P309" s="91">
        <f>'Models Data'!P309-'Models Data Old'!P309</f>
        <v>0</v>
      </c>
      <c r="Q309" s="91">
        <f>'Models Data'!Q309-'Models Data Old'!Q309</f>
        <v>0</v>
      </c>
      <c r="R309" s="91">
        <f>'Models Data'!R309-'Models Data Old'!R309</f>
        <v>0</v>
      </c>
      <c r="S309" s="91">
        <f>'Models Data'!S309-'Models Data Old'!S309</f>
        <v>0</v>
      </c>
      <c r="T309" s="91">
        <f>'Models Data'!T309-'Models Data Old'!T309</f>
        <v>0</v>
      </c>
      <c r="U309" s="91">
        <f>'Models Data'!U309-'Models Data Old'!U309</f>
        <v>0</v>
      </c>
      <c r="V309" s="91">
        <f>'Models Data'!V309-'Models Data Old'!V309</f>
        <v>0</v>
      </c>
      <c r="W309" s="91">
        <f>'Models Data'!W309-'Models Data Old'!W309</f>
        <v>0</v>
      </c>
      <c r="X309" s="91">
        <f>'Models Data'!X309-'Models Data Old'!X309</f>
        <v>0</v>
      </c>
      <c r="Y309" s="91">
        <f>'Models Data'!Y309-'Models Data Old'!Y309</f>
        <v>0</v>
      </c>
      <c r="Z309" s="91">
        <f>'Models Data'!Z309-'Models Data Old'!Z309</f>
        <v>0</v>
      </c>
      <c r="AA309" s="91">
        <f>'Models Data'!AA309-'Models Data Old'!AA309</f>
        <v>0</v>
      </c>
      <c r="AB309" s="91">
        <f>'Models Data'!AB309-'Models Data Old'!AB309</f>
        <v>0</v>
      </c>
      <c r="AC309" s="91">
        <f>'Models Data'!AC309-'Models Data Old'!AC309</f>
        <v>0</v>
      </c>
      <c r="AD309" s="91">
        <f>'Models Data'!AD309-'Models Data Old'!AD309</f>
        <v>0</v>
      </c>
      <c r="AE309" s="91">
        <f>'Models Data'!AE309-'Models Data Old'!AE309</f>
        <v>0</v>
      </c>
      <c r="AF309" s="91">
        <f>'Models Data'!AF309-'Models Data Old'!AF309</f>
        <v>0</v>
      </c>
      <c r="AG309" s="91">
        <f>'Models Data'!AG309-'Models Data Old'!AG309</f>
        <v>0</v>
      </c>
      <c r="AH309" s="91">
        <f>'Models Data'!AH309-'Models Data Old'!AH309</f>
        <v>0</v>
      </c>
      <c r="AI309" s="91">
        <f>'Models Data'!AI309-'Models Data Old'!AI309</f>
        <v>0</v>
      </c>
      <c r="AJ309" s="91">
        <f>'Models Data'!AJ309-'Models Data Old'!AJ309</f>
        <v>0</v>
      </c>
      <c r="AK309" s="91">
        <f>'Models Data'!AK309-'Models Data Old'!AK309</f>
        <v>0</v>
      </c>
      <c r="AL309" s="91">
        <f>'Models Data'!AL309-'Models Data Old'!AL309</f>
        <v>0</v>
      </c>
      <c r="AM309" s="91">
        <f>'Models Data'!AM309-'Models Data Old'!AM309</f>
        <v>0</v>
      </c>
      <c r="AN309" s="91">
        <f>'Models Data'!AN309-'Models Data Old'!AN309</f>
        <v>0</v>
      </c>
      <c r="AO309" s="91">
        <f>'Models Data'!AO309-'Models Data Old'!AO309</f>
        <v>51.50383952509992</v>
      </c>
      <c r="AP309" s="91">
        <f>'Models Data'!AP309-'Models Data Old'!AP309</f>
        <v>46.965023614900701</v>
      </c>
      <c r="AQ309" s="91">
        <f>'Models Data'!AQ309-'Models Data Old'!AQ309</f>
        <v>45.101307232200497</v>
      </c>
      <c r="AR309" s="91">
        <f>'Models Data'!AR309-'Models Data Old'!AR309</f>
        <v>43.850617798699659</v>
      </c>
      <c r="AS309" s="91">
        <f>'Models Data'!AS309-'Models Data Old'!AS309</f>
        <v>42.038950929500515</v>
      </c>
      <c r="AT309" s="91">
        <f>'Models Data'!AT309-'Models Data Old'!AT309</f>
        <v>39.959499931300115</v>
      </c>
      <c r="AU309" s="91">
        <f>'Models Data'!AU309-'Models Data Old'!AU309</f>
        <v>38.596709012899851</v>
      </c>
      <c r="AV309" s="91">
        <f>'Models Data'!AV309-'Models Data Old'!AV309</f>
        <v>36.160136389601462</v>
      </c>
      <c r="AW309" s="91">
        <f>'Models Data'!AW309-'Models Data Old'!AW309</f>
        <v>33.816316067521939</v>
      </c>
      <c r="AX309" s="91">
        <f>'Models Data'!AX309-'Models Data Old'!AX309</f>
        <v>32.138225912310304</v>
      </c>
      <c r="AY309" s="91">
        <f>'Models Data'!AY309-'Models Data Old'!AY309</f>
        <v>32.122941302652748</v>
      </c>
      <c r="AZ309" s="91">
        <f>'Models Data'!AZ309-'Models Data Old'!AZ309</f>
        <v>33.753489993153607</v>
      </c>
      <c r="BA309" s="91">
        <f>'Models Data'!BA309-'Models Data Old'!BA309</f>
        <v>24.907027672981599</v>
      </c>
      <c r="BB309" s="91">
        <f>'Models Data'!BB309-'Models Data Old'!BB309</f>
        <v>23.329121502941234</v>
      </c>
      <c r="BC309" s="91">
        <f>'Models Data'!BC309-'Models Data Old'!BC309</f>
        <v>13.247332553945171</v>
      </c>
      <c r="BD309" s="91">
        <f>'Models Data'!BD309-'Models Data Old'!BD309</f>
        <v>8.4393302436111526</v>
      </c>
      <c r="BE309" s="91">
        <f>'Models Data'!BE309-'Models Data Old'!BE309</f>
        <v>-1.3341763602481933</v>
      </c>
      <c r="BF309" s="91">
        <f>'Models Data'!BF309-'Models Data Old'!BF309</f>
        <v>1.6643037021577811</v>
      </c>
      <c r="BG309" s="91">
        <f>'Models Data'!BG309-'Models Data Old'!BG309</f>
        <v>1.9595964417389951</v>
      </c>
      <c r="BH309" s="91">
        <f>'Models Data'!BH309-'Models Data Old'!BH309</f>
        <v>2.5350398456196217</v>
      </c>
      <c r="BI309" s="91">
        <f>'Models Data'!BI309-'Models Data Old'!BI309</f>
        <v>4.3056734095886213</v>
      </c>
      <c r="BJ309" s="91">
        <f>'Models Data'!BJ309-'Models Data Old'!BJ309</f>
        <v>6.3541524834013217</v>
      </c>
      <c r="BK309" s="91">
        <f>'Models Data'!BK309-'Models Data Old'!BK309</f>
        <v>10.695638057299448</v>
      </c>
    </row>
    <row r="310" spans="1:63" ht="12.75" customHeight="1" x14ac:dyDescent="0.2">
      <c r="A310" s="96"/>
    </row>
    <row r="311" spans="1:63" ht="12.75" customHeight="1" x14ac:dyDescent="0.2">
      <c r="A311" s="96"/>
    </row>
    <row r="312" spans="1:63" ht="12.75" customHeight="1" x14ac:dyDescent="0.2">
      <c r="A312" s="96"/>
    </row>
    <row r="313" spans="1:63" ht="12.75" customHeight="1" x14ac:dyDescent="0.2">
      <c r="A313" s="96"/>
    </row>
    <row r="314" spans="1:63" ht="12.75" customHeight="1" x14ac:dyDescent="0.2">
      <c r="A314" s="96"/>
    </row>
    <row r="315" spans="1:63" ht="12.75" customHeight="1" x14ac:dyDescent="0.2">
      <c r="A315" s="96"/>
    </row>
    <row r="316" spans="1:63" ht="12.75" customHeight="1" x14ac:dyDescent="0.2">
      <c r="A316" s="96"/>
    </row>
    <row r="317" spans="1:63" ht="12.75" customHeight="1" x14ac:dyDescent="0.2">
      <c r="A317" s="96"/>
    </row>
    <row r="318" spans="1:63" ht="12.75" customHeight="1" x14ac:dyDescent="0.2">
      <c r="A318" s="96"/>
    </row>
    <row r="319" spans="1:63" ht="12.75" customHeight="1" x14ac:dyDescent="0.2">
      <c r="A319" s="96"/>
    </row>
    <row r="320" spans="1:63" ht="12.75" customHeight="1" x14ac:dyDescent="0.2">
      <c r="A320" s="106" t="s">
        <v>29</v>
      </c>
    </row>
    <row r="321" spans="1:63" ht="12.75" customHeight="1" x14ac:dyDescent="0.2">
      <c r="B321" s="98" t="s">
        <v>56</v>
      </c>
      <c r="G321" s="91">
        <f>'Models Data'!G321-'Models Data Old'!G321</f>
        <v>0</v>
      </c>
      <c r="H321" s="91">
        <f>'Models Data'!H321-'Models Data Old'!H321</f>
        <v>0</v>
      </c>
      <c r="I321" s="91">
        <f>'Models Data'!I321-'Models Data Old'!I321</f>
        <v>0</v>
      </c>
      <c r="J321" s="91">
        <f>'Models Data'!J321-'Models Data Old'!J321</f>
        <v>0</v>
      </c>
      <c r="K321" s="91">
        <f>'Models Data'!K321-'Models Data Old'!K321</f>
        <v>0</v>
      </c>
      <c r="L321" s="91">
        <f>'Models Data'!L321-'Models Data Old'!L321</f>
        <v>0</v>
      </c>
      <c r="M321" s="91">
        <f>'Models Data'!M321-'Models Data Old'!M321</f>
        <v>0</v>
      </c>
      <c r="N321" s="91">
        <f>'Models Data'!N321-'Models Data Old'!N321</f>
        <v>0</v>
      </c>
      <c r="O321" s="91">
        <f>'Models Data'!O321-'Models Data Old'!O321</f>
        <v>0</v>
      </c>
      <c r="P321" s="91">
        <f>'Models Data'!P321-'Models Data Old'!P321</f>
        <v>0</v>
      </c>
      <c r="Q321" s="91">
        <f>'Models Data'!Q321-'Models Data Old'!Q321</f>
        <v>0</v>
      </c>
      <c r="R321" s="91">
        <f>'Models Data'!R321-'Models Data Old'!R321</f>
        <v>0</v>
      </c>
      <c r="S321" s="91">
        <f>'Models Data'!S321-'Models Data Old'!S321</f>
        <v>0</v>
      </c>
      <c r="T321" s="91">
        <f>'Models Data'!T321-'Models Data Old'!T321</f>
        <v>0</v>
      </c>
      <c r="U321" s="91">
        <f>'Models Data'!U321-'Models Data Old'!U321</f>
        <v>0</v>
      </c>
      <c r="V321" s="91">
        <f>'Models Data'!V321-'Models Data Old'!V321</f>
        <v>0</v>
      </c>
      <c r="W321" s="91">
        <f>'Models Data'!W321-'Models Data Old'!W321</f>
        <v>0</v>
      </c>
      <c r="X321" s="91">
        <f>'Models Data'!X321-'Models Data Old'!X321</f>
        <v>0</v>
      </c>
      <c r="Y321" s="91">
        <f>'Models Data'!Y321-'Models Data Old'!Y321</f>
        <v>0</v>
      </c>
      <c r="Z321" s="91">
        <f>'Models Data'!Z321-'Models Data Old'!Z321</f>
        <v>0</v>
      </c>
      <c r="AA321" s="91">
        <f>'Models Data'!AA321-'Models Data Old'!AA321</f>
        <v>0</v>
      </c>
      <c r="AB321" s="91">
        <f>'Models Data'!AB321-'Models Data Old'!AB321</f>
        <v>0</v>
      </c>
      <c r="AC321" s="91">
        <f>'Models Data'!AC321-'Models Data Old'!AC321</f>
        <v>0</v>
      </c>
      <c r="AD321" s="91">
        <f>'Models Data'!AD321-'Models Data Old'!AD321</f>
        <v>0</v>
      </c>
      <c r="AE321" s="91">
        <f>'Models Data'!AE321-'Models Data Old'!AE321</f>
        <v>0</v>
      </c>
      <c r="AF321" s="91">
        <f>'Models Data'!AF321-'Models Data Old'!AF321</f>
        <v>0</v>
      </c>
      <c r="AG321" s="91">
        <f>'Models Data'!AG321-'Models Data Old'!AG321</f>
        <v>0</v>
      </c>
      <c r="AH321" s="91">
        <f>'Models Data'!AH321-'Models Data Old'!AH321</f>
        <v>0</v>
      </c>
      <c r="AI321" s="91">
        <f>'Models Data'!AI321-'Models Data Old'!AI321</f>
        <v>0</v>
      </c>
      <c r="AJ321" s="91">
        <f>'Models Data'!AJ321-'Models Data Old'!AJ321</f>
        <v>0</v>
      </c>
      <c r="AK321" s="91">
        <f>'Models Data'!AK321-'Models Data Old'!AK321</f>
        <v>0</v>
      </c>
      <c r="AL321" s="91">
        <f>'Models Data'!AL321-'Models Data Old'!AL321</f>
        <v>0</v>
      </c>
      <c r="AM321" s="91">
        <f>'Models Data'!AM321-'Models Data Old'!AM321</f>
        <v>0</v>
      </c>
      <c r="AN321" s="91">
        <f>'Models Data'!AN321-'Models Data Old'!AN321</f>
        <v>0</v>
      </c>
      <c r="AO321" s="91">
        <f>'Models Data'!AO321-'Models Data Old'!AO321</f>
        <v>20.675535001000299</v>
      </c>
      <c r="AP321" s="91">
        <f>'Models Data'!AP321-'Models Data Old'!AP321</f>
        <v>27.324669269400488</v>
      </c>
      <c r="AQ321" s="91">
        <f>'Models Data'!AQ321-'Models Data Old'!AQ321</f>
        <v>33.656434492699532</v>
      </c>
      <c r="AR321" s="91">
        <f>'Models Data'!AR321-'Models Data Old'!AR321</f>
        <v>41.089808204899896</v>
      </c>
      <c r="AS321" s="91">
        <f>'Models Data'!AS321-'Models Data Old'!AS321</f>
        <v>49.144228824200354</v>
      </c>
      <c r="AT321" s="91">
        <f>'Models Data'!AT321-'Models Data Old'!AT321</f>
        <v>56.230260009199583</v>
      </c>
      <c r="AU321" s="91">
        <f>'Models Data'!AU321-'Models Data Old'!AU321</f>
        <v>61.446048074200121</v>
      </c>
      <c r="AV321" s="91">
        <f>'Models Data'!AV321-'Models Data Old'!AV321</f>
        <v>67.077210878000642</v>
      </c>
      <c r="AW321" s="91">
        <f>'Models Data'!AW321-'Models Data Old'!AW321</f>
        <v>74.129481758599127</v>
      </c>
      <c r="AX321" s="91">
        <f>'Models Data'!AX321-'Models Data Old'!AX321</f>
        <v>80.616418614401141</v>
      </c>
      <c r="AY321" s="91">
        <f>'Models Data'!AY321-'Models Data Old'!AY321</f>
        <v>86.080476673600174</v>
      </c>
      <c r="AZ321" s="91">
        <f>'Models Data'!AZ321-'Models Data Old'!AZ321</f>
        <v>90.962797971400164</v>
      </c>
      <c r="BA321" s="91">
        <f>'Models Data'!BA321-'Models Data Old'!BA321</f>
        <v>96.005340217300613</v>
      </c>
      <c r="BB321" s="91">
        <f>'Models Data'!BB321-'Models Data Old'!BB321</f>
        <v>100.53975333900041</v>
      </c>
      <c r="BC321" s="91">
        <f>'Models Data'!BC321-'Models Data Old'!BC321</f>
        <v>105.09334571940127</v>
      </c>
      <c r="BD321" s="91">
        <f>'Models Data'!BD321-'Models Data Old'!BD321</f>
        <v>109.66337024369886</v>
      </c>
      <c r="BE321" s="91">
        <f>'Models Data'!BE321-'Models Data Old'!BE321</f>
        <v>114.12436542299992</v>
      </c>
      <c r="BF321" s="91">
        <f>'Models Data'!BF321-'Models Data Old'!BF321</f>
        <v>118.39781957729235</v>
      </c>
      <c r="BG321" s="91">
        <f>'Models Data'!BG321-'Models Data Old'!BG321</f>
        <v>121.03405151686047</v>
      </c>
      <c r="BH321" s="91">
        <f>'Models Data'!BH321-'Models Data Old'!BH321</f>
        <v>120.36402259823842</v>
      </c>
      <c r="BI321" s="91">
        <f>'Models Data'!BI321-'Models Data Old'!BI321</f>
        <v>119.3213849146577</v>
      </c>
      <c r="BJ321" s="91">
        <f>'Models Data'!BJ321-'Models Data Old'!BJ321</f>
        <v>118.14829862806437</v>
      </c>
      <c r="BK321" s="91">
        <f>'Models Data'!BK321-'Models Data Old'!BK321</f>
        <v>117.10113525962606</v>
      </c>
    </row>
    <row r="322" spans="1:63" ht="12.75" customHeight="1" x14ac:dyDescent="0.2">
      <c r="B322" s="98" t="s">
        <v>49</v>
      </c>
      <c r="G322" s="91">
        <f>'Models Data'!G322-'Models Data Old'!G322</f>
        <v>0</v>
      </c>
      <c r="H322" s="91">
        <f>'Models Data'!H322-'Models Data Old'!H322</f>
        <v>0</v>
      </c>
      <c r="I322" s="91">
        <f>'Models Data'!I322-'Models Data Old'!I322</f>
        <v>0</v>
      </c>
      <c r="J322" s="91">
        <f>'Models Data'!J322-'Models Data Old'!J322</f>
        <v>0</v>
      </c>
      <c r="K322" s="91">
        <f>'Models Data'!K322-'Models Data Old'!K322</f>
        <v>0</v>
      </c>
      <c r="L322" s="91">
        <f>'Models Data'!L322-'Models Data Old'!L322</f>
        <v>0</v>
      </c>
      <c r="M322" s="91">
        <f>'Models Data'!M322-'Models Data Old'!M322</f>
        <v>0</v>
      </c>
      <c r="N322" s="91">
        <f>'Models Data'!N322-'Models Data Old'!N322</f>
        <v>0</v>
      </c>
      <c r="O322" s="91">
        <f>'Models Data'!O322-'Models Data Old'!O322</f>
        <v>0</v>
      </c>
      <c r="P322" s="91">
        <f>'Models Data'!P322-'Models Data Old'!P322</f>
        <v>0</v>
      </c>
      <c r="Q322" s="91">
        <f>'Models Data'!Q322-'Models Data Old'!Q322</f>
        <v>0</v>
      </c>
      <c r="R322" s="91">
        <f>'Models Data'!R322-'Models Data Old'!R322</f>
        <v>0</v>
      </c>
      <c r="S322" s="91">
        <f>'Models Data'!S322-'Models Data Old'!S322</f>
        <v>0</v>
      </c>
      <c r="T322" s="91">
        <f>'Models Data'!T322-'Models Data Old'!T322</f>
        <v>0</v>
      </c>
      <c r="U322" s="91">
        <f>'Models Data'!U322-'Models Data Old'!U322</f>
        <v>0</v>
      </c>
      <c r="V322" s="91">
        <f>'Models Data'!V322-'Models Data Old'!V322</f>
        <v>0</v>
      </c>
      <c r="W322" s="91">
        <f>'Models Data'!W322-'Models Data Old'!W322</f>
        <v>0</v>
      </c>
      <c r="X322" s="91">
        <f>'Models Data'!X322-'Models Data Old'!X322</f>
        <v>0</v>
      </c>
      <c r="Y322" s="91">
        <f>'Models Data'!Y322-'Models Data Old'!Y322</f>
        <v>0</v>
      </c>
      <c r="Z322" s="91">
        <f>'Models Data'!Z322-'Models Data Old'!Z322</f>
        <v>0</v>
      </c>
      <c r="AA322" s="91">
        <f>'Models Data'!AA322-'Models Data Old'!AA322</f>
        <v>0</v>
      </c>
      <c r="AB322" s="91">
        <f>'Models Data'!AB322-'Models Data Old'!AB322</f>
        <v>0</v>
      </c>
      <c r="AC322" s="91">
        <f>'Models Data'!AC322-'Models Data Old'!AC322</f>
        <v>0</v>
      </c>
      <c r="AD322" s="91">
        <f>'Models Data'!AD322-'Models Data Old'!AD322</f>
        <v>0</v>
      </c>
      <c r="AE322" s="91">
        <f>'Models Data'!AE322-'Models Data Old'!AE322</f>
        <v>0</v>
      </c>
      <c r="AF322" s="91">
        <f>'Models Data'!AF322-'Models Data Old'!AF322</f>
        <v>0</v>
      </c>
      <c r="AG322" s="91">
        <f>'Models Data'!AG322-'Models Data Old'!AG322</f>
        <v>0</v>
      </c>
      <c r="AH322" s="91">
        <f>'Models Data'!AH322-'Models Data Old'!AH322</f>
        <v>0</v>
      </c>
      <c r="AI322" s="91">
        <f>'Models Data'!AI322-'Models Data Old'!AI322</f>
        <v>0</v>
      </c>
      <c r="AJ322" s="91">
        <f>'Models Data'!AJ322-'Models Data Old'!AJ322</f>
        <v>0</v>
      </c>
      <c r="AK322" s="91">
        <f>'Models Data'!AK322-'Models Data Old'!AK322</f>
        <v>0</v>
      </c>
      <c r="AL322" s="91">
        <f>'Models Data'!AL322-'Models Data Old'!AL322</f>
        <v>0</v>
      </c>
      <c r="AM322" s="91">
        <f>'Models Data'!AM322-'Models Data Old'!AM322</f>
        <v>0</v>
      </c>
      <c r="AN322" s="91">
        <f>'Models Data'!AN322-'Models Data Old'!AN322</f>
        <v>0</v>
      </c>
      <c r="AO322" s="91">
        <f>'Models Data'!AO322-'Models Data Old'!AO322</f>
        <v>18.102445506400272</v>
      </c>
      <c r="AP322" s="91">
        <f>'Models Data'!AP322-'Models Data Old'!AP322</f>
        <v>19.553513087800127</v>
      </c>
      <c r="AQ322" s="91">
        <f>'Models Data'!AQ322-'Models Data Old'!AQ322</f>
        <v>21.518608644300116</v>
      </c>
      <c r="AR322" s="91">
        <f>'Models Data'!AR322-'Models Data Old'!AR322</f>
        <v>23.834153880200574</v>
      </c>
      <c r="AS322" s="91">
        <f>'Models Data'!AS322-'Models Data Old'!AS322</f>
        <v>27.000611195399756</v>
      </c>
      <c r="AT322" s="91">
        <f>'Models Data'!AT322-'Models Data Old'!AT322</f>
        <v>30.840573001200084</v>
      </c>
      <c r="AU322" s="91">
        <f>'Models Data'!AU322-'Models Data Old'!AU322</f>
        <v>35.044716690000428</v>
      </c>
      <c r="AV322" s="91">
        <f>'Models Data'!AV322-'Models Data Old'!AV322</f>
        <v>40.17370143499943</v>
      </c>
      <c r="AW322" s="91">
        <f>'Models Data'!AW322-'Models Data Old'!AW322</f>
        <v>45.956958710800279</v>
      </c>
      <c r="AX322" s="91">
        <f>'Models Data'!AX322-'Models Data Old'!AX322</f>
        <v>51.259077844100318</v>
      </c>
      <c r="AY322" s="91">
        <f>'Models Data'!AY322-'Models Data Old'!AY322</f>
        <v>56.30242430820033</v>
      </c>
      <c r="AZ322" s="91">
        <f>'Models Data'!AZ322-'Models Data Old'!AZ322</f>
        <v>61.852816967800152</v>
      </c>
      <c r="BA322" s="91">
        <f>'Models Data'!BA322-'Models Data Old'!BA322</f>
        <v>67.850052907900078</v>
      </c>
      <c r="BB322" s="91">
        <f>'Models Data'!BB322-'Models Data Old'!BB322</f>
        <v>73.75738414230068</v>
      </c>
      <c r="BC322" s="91">
        <f>'Models Data'!BC322-'Models Data Old'!BC322</f>
        <v>80.432833554700608</v>
      </c>
      <c r="BD322" s="91">
        <f>'Models Data'!BD322-'Models Data Old'!BD322</f>
        <v>87.324391198900173</v>
      </c>
      <c r="BE322" s="91">
        <f>'Models Data'!BE322-'Models Data Old'!BE322</f>
        <v>93.923086032199876</v>
      </c>
      <c r="BF322" s="91">
        <f>'Models Data'!BF322-'Models Data Old'!BF322</f>
        <v>99.732405743100287</v>
      </c>
      <c r="BG322" s="91">
        <f>'Models Data'!BG322-'Models Data Old'!BG322</f>
        <v>104.14580547109961</v>
      </c>
      <c r="BH322" s="91">
        <f>'Models Data'!BH322-'Models Data Old'!BH322</f>
        <v>107.83989059489971</v>
      </c>
      <c r="BI322" s="91">
        <f>'Models Data'!BI322-'Models Data Old'!BI322</f>
        <v>111.80602472772065</v>
      </c>
      <c r="BJ322" s="91">
        <f>'Models Data'!BJ322-'Models Data Old'!BJ322</f>
        <v>115.08578043474762</v>
      </c>
      <c r="BK322" s="91">
        <f>'Models Data'!BK322-'Models Data Old'!BK322</f>
        <v>118.03353641462456</v>
      </c>
    </row>
    <row r="323" spans="1:63" ht="12.75" customHeight="1" x14ac:dyDescent="0.2">
      <c r="B323" s="98" t="s">
        <v>50</v>
      </c>
      <c r="G323" s="91">
        <f>'Models Data'!G323-'Models Data Old'!G323</f>
        <v>0</v>
      </c>
      <c r="H323" s="91">
        <f>'Models Data'!H323-'Models Data Old'!H323</f>
        <v>0</v>
      </c>
      <c r="I323" s="91">
        <f>'Models Data'!I323-'Models Data Old'!I323</f>
        <v>0</v>
      </c>
      <c r="J323" s="91">
        <f>'Models Data'!J323-'Models Data Old'!J323</f>
        <v>0</v>
      </c>
      <c r="K323" s="91">
        <f>'Models Data'!K323-'Models Data Old'!K323</f>
        <v>0</v>
      </c>
      <c r="L323" s="91">
        <f>'Models Data'!L323-'Models Data Old'!L323</f>
        <v>0</v>
      </c>
      <c r="M323" s="91">
        <f>'Models Data'!M323-'Models Data Old'!M323</f>
        <v>0</v>
      </c>
      <c r="N323" s="91">
        <f>'Models Data'!N323-'Models Data Old'!N323</f>
        <v>0</v>
      </c>
      <c r="O323" s="91">
        <f>'Models Data'!O323-'Models Data Old'!O323</f>
        <v>0</v>
      </c>
      <c r="P323" s="91">
        <f>'Models Data'!P323-'Models Data Old'!P323</f>
        <v>0</v>
      </c>
      <c r="Q323" s="91">
        <f>'Models Data'!Q323-'Models Data Old'!Q323</f>
        <v>0</v>
      </c>
      <c r="R323" s="91">
        <f>'Models Data'!R323-'Models Data Old'!R323</f>
        <v>0</v>
      </c>
      <c r="S323" s="91">
        <f>'Models Data'!S323-'Models Data Old'!S323</f>
        <v>0</v>
      </c>
      <c r="T323" s="91">
        <f>'Models Data'!T323-'Models Data Old'!T323</f>
        <v>0</v>
      </c>
      <c r="U323" s="91">
        <f>'Models Data'!U323-'Models Data Old'!U323</f>
        <v>0</v>
      </c>
      <c r="V323" s="91">
        <f>'Models Data'!V323-'Models Data Old'!V323</f>
        <v>0</v>
      </c>
      <c r="W323" s="91">
        <f>'Models Data'!W323-'Models Data Old'!W323</f>
        <v>0</v>
      </c>
      <c r="X323" s="91">
        <f>'Models Data'!X323-'Models Data Old'!X323</f>
        <v>0</v>
      </c>
      <c r="Y323" s="91">
        <f>'Models Data'!Y323-'Models Data Old'!Y323</f>
        <v>0</v>
      </c>
      <c r="Z323" s="91">
        <f>'Models Data'!Z323-'Models Data Old'!Z323</f>
        <v>0</v>
      </c>
      <c r="AA323" s="91">
        <f>'Models Data'!AA323-'Models Data Old'!AA323</f>
        <v>0</v>
      </c>
      <c r="AB323" s="91">
        <f>'Models Data'!AB323-'Models Data Old'!AB323</f>
        <v>0</v>
      </c>
      <c r="AC323" s="91">
        <f>'Models Data'!AC323-'Models Data Old'!AC323</f>
        <v>0</v>
      </c>
      <c r="AD323" s="91">
        <f>'Models Data'!AD323-'Models Data Old'!AD323</f>
        <v>0</v>
      </c>
      <c r="AE323" s="91">
        <f>'Models Data'!AE323-'Models Data Old'!AE323</f>
        <v>0</v>
      </c>
      <c r="AF323" s="91">
        <f>'Models Data'!AF323-'Models Data Old'!AF323</f>
        <v>0</v>
      </c>
      <c r="AG323" s="91">
        <f>'Models Data'!AG323-'Models Data Old'!AG323</f>
        <v>0</v>
      </c>
      <c r="AH323" s="91">
        <f>'Models Data'!AH323-'Models Data Old'!AH323</f>
        <v>0</v>
      </c>
      <c r="AI323" s="91">
        <f>'Models Data'!AI323-'Models Data Old'!AI323</f>
        <v>0</v>
      </c>
      <c r="AJ323" s="91">
        <f>'Models Data'!AJ323-'Models Data Old'!AJ323</f>
        <v>0</v>
      </c>
      <c r="AK323" s="91">
        <f>'Models Data'!AK323-'Models Data Old'!AK323</f>
        <v>0</v>
      </c>
      <c r="AL323" s="91">
        <f>'Models Data'!AL323-'Models Data Old'!AL323</f>
        <v>0</v>
      </c>
      <c r="AM323" s="91">
        <f>'Models Data'!AM323-'Models Data Old'!AM323</f>
        <v>0</v>
      </c>
      <c r="AN323" s="91">
        <f>'Models Data'!AN323-'Models Data Old'!AN323</f>
        <v>0</v>
      </c>
      <c r="AO323" s="91">
        <f>'Models Data'!AO323-'Models Data Old'!AO323</f>
        <v>21.337240647700014</v>
      </c>
      <c r="AP323" s="91">
        <f>'Models Data'!AP323-'Models Data Old'!AP323</f>
        <v>30.217620653500717</v>
      </c>
      <c r="AQ323" s="91">
        <f>'Models Data'!AQ323-'Models Data Old'!AQ323</f>
        <v>36.921238961800611</v>
      </c>
      <c r="AR323" s="91">
        <f>'Models Data'!AR323-'Models Data Old'!AR323</f>
        <v>40.498151700800122</v>
      </c>
      <c r="AS323" s="91">
        <f>'Models Data'!AS323-'Models Data Old'!AS323</f>
        <v>42.593102633000285</v>
      </c>
      <c r="AT323" s="91">
        <f>'Models Data'!AT323-'Models Data Old'!AT323</f>
        <v>44.835108274500101</v>
      </c>
      <c r="AU323" s="91">
        <f>'Models Data'!AU323-'Models Data Old'!AU323</f>
        <v>47.932660842899622</v>
      </c>
      <c r="AV323" s="91">
        <f>'Models Data'!AV323-'Models Data Old'!AV323</f>
        <v>50.678290438700401</v>
      </c>
      <c r="AW323" s="91">
        <f>'Models Data'!AW323-'Models Data Old'!AW323</f>
        <v>52.314921093400073</v>
      </c>
      <c r="AX323" s="91">
        <f>'Models Data'!AX323-'Models Data Old'!AX323</f>
        <v>52.540616311800306</v>
      </c>
      <c r="AY323" s="91">
        <f>'Models Data'!AY323-'Models Data Old'!AY323</f>
        <v>53.355774828999927</v>
      </c>
      <c r="AZ323" s="91">
        <f>'Models Data'!AZ323-'Models Data Old'!AZ323</f>
        <v>54.10840289590044</v>
      </c>
      <c r="BA323" s="91">
        <f>'Models Data'!BA323-'Models Data Old'!BA323</f>
        <v>54.841500509200046</v>
      </c>
      <c r="BB323" s="91">
        <f>'Models Data'!BB323-'Models Data Old'!BB323</f>
        <v>55.218180622200123</v>
      </c>
      <c r="BC323" s="91">
        <f>'Models Data'!BC323-'Models Data Old'!BC323</f>
        <v>54.678888765298836</v>
      </c>
      <c r="BD323" s="91">
        <f>'Models Data'!BD323-'Models Data Old'!BD323</f>
        <v>53.450569802000359</v>
      </c>
      <c r="BE323" s="91">
        <f>'Models Data'!BE323-'Models Data Old'!BE323</f>
        <v>52.169792488700182</v>
      </c>
      <c r="BF323" s="91">
        <f>'Models Data'!BF323-'Models Data Old'!BF323</f>
        <v>50.778167146199621</v>
      </c>
      <c r="BG323" s="91">
        <f>'Models Data'!BG323-'Models Data Old'!BG323</f>
        <v>49.296628713599887</v>
      </c>
      <c r="BH323" s="91">
        <f>'Models Data'!BH323-'Models Data Old'!BH323</f>
        <v>46.994517047899592</v>
      </c>
      <c r="BI323" s="91">
        <f>'Models Data'!BI323-'Models Data Old'!BI323</f>
        <v>44.36491371219995</v>
      </c>
      <c r="BJ323" s="91">
        <f>'Models Data'!BJ323-'Models Data Old'!BJ323</f>
        <v>42.147242288300845</v>
      </c>
      <c r="BK323" s="91">
        <f>'Models Data'!BK323-'Models Data Old'!BK323</f>
        <v>39.943773619431283</v>
      </c>
    </row>
    <row r="324" spans="1:63" ht="12.75" customHeight="1" x14ac:dyDescent="0.2">
      <c r="B324" s="98" t="s">
        <v>51</v>
      </c>
      <c r="G324" s="91">
        <f>'Models Data'!G324-'Models Data Old'!G324</f>
        <v>0</v>
      </c>
      <c r="H324" s="91">
        <f>'Models Data'!H324-'Models Data Old'!H324</f>
        <v>0</v>
      </c>
      <c r="I324" s="91">
        <f>'Models Data'!I324-'Models Data Old'!I324</f>
        <v>0</v>
      </c>
      <c r="J324" s="91">
        <f>'Models Data'!J324-'Models Data Old'!J324</f>
        <v>0</v>
      </c>
      <c r="K324" s="91">
        <f>'Models Data'!K324-'Models Data Old'!K324</f>
        <v>0</v>
      </c>
      <c r="L324" s="91">
        <f>'Models Data'!L324-'Models Data Old'!L324</f>
        <v>0</v>
      </c>
      <c r="M324" s="91">
        <f>'Models Data'!M324-'Models Data Old'!M324</f>
        <v>0</v>
      </c>
      <c r="N324" s="91">
        <f>'Models Data'!N324-'Models Data Old'!N324</f>
        <v>0</v>
      </c>
      <c r="O324" s="91">
        <f>'Models Data'!O324-'Models Data Old'!O324</f>
        <v>0</v>
      </c>
      <c r="P324" s="91">
        <f>'Models Data'!P324-'Models Data Old'!P324</f>
        <v>0</v>
      </c>
      <c r="Q324" s="91">
        <f>'Models Data'!Q324-'Models Data Old'!Q324</f>
        <v>0</v>
      </c>
      <c r="R324" s="91">
        <f>'Models Data'!R324-'Models Data Old'!R324</f>
        <v>0</v>
      </c>
      <c r="S324" s="91">
        <f>'Models Data'!S324-'Models Data Old'!S324</f>
        <v>0</v>
      </c>
      <c r="T324" s="91">
        <f>'Models Data'!T324-'Models Data Old'!T324</f>
        <v>0</v>
      </c>
      <c r="U324" s="91">
        <f>'Models Data'!U324-'Models Data Old'!U324</f>
        <v>0</v>
      </c>
      <c r="V324" s="91">
        <f>'Models Data'!V324-'Models Data Old'!V324</f>
        <v>0</v>
      </c>
      <c r="W324" s="91">
        <f>'Models Data'!W324-'Models Data Old'!W324</f>
        <v>0</v>
      </c>
      <c r="X324" s="91">
        <f>'Models Data'!X324-'Models Data Old'!X324</f>
        <v>0</v>
      </c>
      <c r="Y324" s="91">
        <f>'Models Data'!Y324-'Models Data Old'!Y324</f>
        <v>0</v>
      </c>
      <c r="Z324" s="91">
        <f>'Models Data'!Z324-'Models Data Old'!Z324</f>
        <v>0</v>
      </c>
      <c r="AA324" s="91">
        <f>'Models Data'!AA324-'Models Data Old'!AA324</f>
        <v>0</v>
      </c>
      <c r="AB324" s="91">
        <f>'Models Data'!AB324-'Models Data Old'!AB324</f>
        <v>0</v>
      </c>
      <c r="AC324" s="91">
        <f>'Models Data'!AC324-'Models Data Old'!AC324</f>
        <v>0</v>
      </c>
      <c r="AD324" s="91">
        <f>'Models Data'!AD324-'Models Data Old'!AD324</f>
        <v>0</v>
      </c>
      <c r="AE324" s="91">
        <f>'Models Data'!AE324-'Models Data Old'!AE324</f>
        <v>0</v>
      </c>
      <c r="AF324" s="91">
        <f>'Models Data'!AF324-'Models Data Old'!AF324</f>
        <v>0</v>
      </c>
      <c r="AG324" s="91">
        <f>'Models Data'!AG324-'Models Data Old'!AG324</f>
        <v>0</v>
      </c>
      <c r="AH324" s="91">
        <f>'Models Data'!AH324-'Models Data Old'!AH324</f>
        <v>0</v>
      </c>
      <c r="AI324" s="91">
        <f>'Models Data'!AI324-'Models Data Old'!AI324</f>
        <v>0</v>
      </c>
      <c r="AJ324" s="91">
        <f>'Models Data'!AJ324-'Models Data Old'!AJ324</f>
        <v>0</v>
      </c>
      <c r="AK324" s="91">
        <f>'Models Data'!AK324-'Models Data Old'!AK324</f>
        <v>0</v>
      </c>
      <c r="AL324" s="91">
        <f>'Models Data'!AL324-'Models Data Old'!AL324</f>
        <v>0</v>
      </c>
      <c r="AM324" s="91">
        <f>'Models Data'!AM324-'Models Data Old'!AM324</f>
        <v>0</v>
      </c>
      <c r="AN324" s="91">
        <f>'Models Data'!AN324-'Models Data Old'!AN324</f>
        <v>0</v>
      </c>
      <c r="AO324" s="91">
        <f>'Models Data'!AO324-'Models Data Old'!AO324</f>
        <v>3.8716463217001547</v>
      </c>
      <c r="AP324" s="91">
        <f>'Models Data'!AP324-'Models Data Old'!AP324</f>
        <v>3.8723681974000783</v>
      </c>
      <c r="AQ324" s="91">
        <f>'Models Data'!AQ324-'Models Data Old'!AQ324</f>
        <v>3.7111429505997364</v>
      </c>
      <c r="AR324" s="91">
        <f>'Models Data'!AR324-'Models Data Old'!AR324</f>
        <v>3.3561115533000532</v>
      </c>
      <c r="AS324" s="91">
        <f>'Models Data'!AS324-'Models Data Old'!AS324</f>
        <v>2.4430409030998703</v>
      </c>
      <c r="AT324" s="91">
        <f>'Models Data'!AT324-'Models Data Old'!AT324</f>
        <v>1.8850028359998134</v>
      </c>
      <c r="AU324" s="91">
        <f>'Models Data'!AU324-'Models Data Old'!AU324</f>
        <v>1.8545571288999554</v>
      </c>
      <c r="AV324" s="91">
        <f>'Models Data'!AV324-'Models Data Old'!AV324</f>
        <v>1.6765100654000094</v>
      </c>
      <c r="AW324" s="91">
        <f>'Models Data'!AW324-'Models Data Old'!AW324</f>
        <v>1.5738433136000083</v>
      </c>
      <c r="AX324" s="91">
        <f>'Models Data'!AX324-'Models Data Old'!AX324</f>
        <v>1.427408271099921</v>
      </c>
      <c r="AY324" s="91">
        <f>'Models Data'!AY324-'Models Data Old'!AY324</f>
        <v>1.0182750139000518</v>
      </c>
      <c r="AZ324" s="91">
        <f>'Models Data'!AZ324-'Models Data Old'!AZ324</f>
        <v>0.94333652459972939</v>
      </c>
      <c r="BA324" s="91">
        <f>'Models Data'!BA324-'Models Data Old'!BA324</f>
        <v>1.0936884128999225</v>
      </c>
      <c r="BB324" s="91">
        <f>'Models Data'!BB324-'Models Data Old'!BB324</f>
        <v>0.97348728959998709</v>
      </c>
      <c r="BC324" s="91">
        <f>'Models Data'!BC324-'Models Data Old'!BC324</f>
        <v>0.67460385699978076</v>
      </c>
      <c r="BD324" s="91">
        <f>'Models Data'!BD324-'Models Data Old'!BD324</f>
        <v>0.31716600700009678</v>
      </c>
      <c r="BE324" s="91">
        <f>'Models Data'!BE324-'Models Data Old'!BE324</f>
        <v>1.4919452999464511E-3</v>
      </c>
      <c r="BF324" s="91">
        <f>'Models Data'!BF324-'Models Data Old'!BF324</f>
        <v>-0.19686167400006127</v>
      </c>
      <c r="BG324" s="91">
        <f>'Models Data'!BG324-'Models Data Old'!BG324</f>
        <v>-0.25279281426195155</v>
      </c>
      <c r="BH324" s="91">
        <f>'Models Data'!BH324-'Models Data Old'!BH324</f>
        <v>-0.29842379482997217</v>
      </c>
      <c r="BI324" s="91">
        <f>'Models Data'!BI324-'Models Data Old'!BI324</f>
        <v>-0.56832365239995397</v>
      </c>
      <c r="BJ324" s="91">
        <f>'Models Data'!BJ324-'Models Data Old'!BJ324</f>
        <v>-0.58644825603489892</v>
      </c>
      <c r="BK324" s="91">
        <f>'Models Data'!BK324-'Models Data Old'!BK324</f>
        <v>-0.5266373492573706</v>
      </c>
    </row>
    <row r="325" spans="1:63" ht="12.75" customHeight="1" x14ac:dyDescent="0.2">
      <c r="B325" s="98" t="s">
        <v>52</v>
      </c>
      <c r="G325" s="91">
        <f>'Models Data'!G325-'Models Data Old'!G325</f>
        <v>0</v>
      </c>
      <c r="H325" s="91">
        <f>'Models Data'!H325-'Models Data Old'!H325</f>
        <v>0</v>
      </c>
      <c r="I325" s="91">
        <f>'Models Data'!I325-'Models Data Old'!I325</f>
        <v>0</v>
      </c>
      <c r="J325" s="91">
        <f>'Models Data'!J325-'Models Data Old'!J325</f>
        <v>0</v>
      </c>
      <c r="K325" s="91">
        <f>'Models Data'!K325-'Models Data Old'!K325</f>
        <v>0</v>
      </c>
      <c r="L325" s="91">
        <f>'Models Data'!L325-'Models Data Old'!L325</f>
        <v>0</v>
      </c>
      <c r="M325" s="91">
        <f>'Models Data'!M325-'Models Data Old'!M325</f>
        <v>0</v>
      </c>
      <c r="N325" s="91">
        <f>'Models Data'!N325-'Models Data Old'!N325</f>
        <v>0</v>
      </c>
      <c r="O325" s="91">
        <f>'Models Data'!O325-'Models Data Old'!O325</f>
        <v>0</v>
      </c>
      <c r="P325" s="91">
        <f>'Models Data'!P325-'Models Data Old'!P325</f>
        <v>0</v>
      </c>
      <c r="Q325" s="91">
        <f>'Models Data'!Q325-'Models Data Old'!Q325</f>
        <v>0</v>
      </c>
      <c r="R325" s="91">
        <f>'Models Data'!R325-'Models Data Old'!R325</f>
        <v>0</v>
      </c>
      <c r="S325" s="91">
        <f>'Models Data'!S325-'Models Data Old'!S325</f>
        <v>0</v>
      </c>
      <c r="T325" s="91">
        <f>'Models Data'!T325-'Models Data Old'!T325</f>
        <v>0</v>
      </c>
      <c r="U325" s="91">
        <f>'Models Data'!U325-'Models Data Old'!U325</f>
        <v>0</v>
      </c>
      <c r="V325" s="91">
        <f>'Models Data'!V325-'Models Data Old'!V325</f>
        <v>0</v>
      </c>
      <c r="W325" s="91">
        <f>'Models Data'!W325-'Models Data Old'!W325</f>
        <v>0</v>
      </c>
      <c r="X325" s="91">
        <f>'Models Data'!X325-'Models Data Old'!X325</f>
        <v>0</v>
      </c>
      <c r="Y325" s="91">
        <f>'Models Data'!Y325-'Models Data Old'!Y325</f>
        <v>0</v>
      </c>
      <c r="Z325" s="91">
        <f>'Models Data'!Z325-'Models Data Old'!Z325</f>
        <v>0</v>
      </c>
      <c r="AA325" s="91">
        <f>'Models Data'!AA325-'Models Data Old'!AA325</f>
        <v>0</v>
      </c>
      <c r="AB325" s="91">
        <f>'Models Data'!AB325-'Models Data Old'!AB325</f>
        <v>0</v>
      </c>
      <c r="AC325" s="91">
        <f>'Models Data'!AC325-'Models Data Old'!AC325</f>
        <v>0</v>
      </c>
      <c r="AD325" s="91">
        <f>'Models Data'!AD325-'Models Data Old'!AD325</f>
        <v>0</v>
      </c>
      <c r="AE325" s="91">
        <f>'Models Data'!AE325-'Models Data Old'!AE325</f>
        <v>0</v>
      </c>
      <c r="AF325" s="91">
        <f>'Models Data'!AF325-'Models Data Old'!AF325</f>
        <v>0</v>
      </c>
      <c r="AG325" s="91">
        <f>'Models Data'!AG325-'Models Data Old'!AG325</f>
        <v>0</v>
      </c>
      <c r="AH325" s="91">
        <f>'Models Data'!AH325-'Models Data Old'!AH325</f>
        <v>0</v>
      </c>
      <c r="AI325" s="91">
        <f>'Models Data'!AI325-'Models Data Old'!AI325</f>
        <v>0</v>
      </c>
      <c r="AJ325" s="91">
        <f>'Models Data'!AJ325-'Models Data Old'!AJ325</f>
        <v>0</v>
      </c>
      <c r="AK325" s="91">
        <f>'Models Data'!AK325-'Models Data Old'!AK325</f>
        <v>0</v>
      </c>
      <c r="AL325" s="91">
        <f>'Models Data'!AL325-'Models Data Old'!AL325</f>
        <v>0</v>
      </c>
      <c r="AM325" s="91">
        <f>'Models Data'!AM325-'Models Data Old'!AM325</f>
        <v>0</v>
      </c>
      <c r="AN325" s="91">
        <f>'Models Data'!AN325-'Models Data Old'!AN325</f>
        <v>0</v>
      </c>
      <c r="AO325" s="91">
        <f>'Models Data'!AO325-'Models Data Old'!AO325</f>
        <v>3.3558018355001309</v>
      </c>
      <c r="AP325" s="91">
        <f>'Models Data'!AP325-'Models Data Old'!AP325</f>
        <v>2.9208944969002459</v>
      </c>
      <c r="AQ325" s="91">
        <f>'Models Data'!AQ325-'Models Data Old'!AQ325</f>
        <v>1.9248208474000421</v>
      </c>
      <c r="AR325" s="91">
        <f>'Models Data'!AR325-'Models Data Old'!AR325</f>
        <v>1.387816027099916</v>
      </c>
      <c r="AS325" s="91">
        <f>'Models Data'!AS325-'Models Data Old'!AS325</f>
        <v>1.1945831267004792</v>
      </c>
      <c r="AT325" s="91">
        <f>'Models Data'!AT325-'Models Data Old'!AT325</f>
        <v>1.1065027712003825</v>
      </c>
      <c r="AU325" s="91">
        <f>'Models Data'!AU325-'Models Data Old'!AU325</f>
        <v>0.2942945126004588</v>
      </c>
      <c r="AV325" s="91">
        <f>'Models Data'!AV325-'Models Data Old'!AV325</f>
        <v>-0.63533925560000171</v>
      </c>
      <c r="AW325" s="91">
        <f>'Models Data'!AW325-'Models Data Old'!AW325</f>
        <v>-0.96945701130022144</v>
      </c>
      <c r="AX325" s="91">
        <f>'Models Data'!AX325-'Models Data Old'!AX325</f>
        <v>-1.4149340454999901</v>
      </c>
      <c r="AY325" s="91">
        <f>'Models Data'!AY325-'Models Data Old'!AY325</f>
        <v>-1.9368417718997648</v>
      </c>
      <c r="AZ325" s="91">
        <f>'Models Data'!AZ325-'Models Data Old'!AZ325</f>
        <v>-2.8371725265002681</v>
      </c>
      <c r="BA325" s="91">
        <f>'Models Data'!BA325-'Models Data Old'!BA325</f>
        <v>-3.7087178713999549</v>
      </c>
      <c r="BB325" s="91">
        <f>'Models Data'!BB325-'Models Data Old'!BB325</f>
        <v>-3.9927518840000857</v>
      </c>
      <c r="BC325" s="91">
        <f>'Models Data'!BC325-'Models Data Old'!BC325</f>
        <v>-4.1237293038000473</v>
      </c>
      <c r="BD325" s="91">
        <f>'Models Data'!BD325-'Models Data Old'!BD325</f>
        <v>-4.5647928182000612</v>
      </c>
      <c r="BE325" s="91">
        <f>'Models Data'!BE325-'Models Data Old'!BE325</f>
        <v>-4.7941010874000369</v>
      </c>
      <c r="BF325" s="91">
        <f>'Models Data'!BF325-'Models Data Old'!BF325</f>
        <v>-4.5791532373995665</v>
      </c>
      <c r="BG325" s="91">
        <f>'Models Data'!BG325-'Models Data Old'!BG325</f>
        <v>-4.3264829391824264</v>
      </c>
      <c r="BH325" s="91">
        <f>'Models Data'!BH325-'Models Data Old'!BH325</f>
        <v>-4.2960755408371938</v>
      </c>
      <c r="BI325" s="91">
        <f>'Models Data'!BI325-'Models Data Old'!BI325</f>
        <v>-4.2906115182218514</v>
      </c>
      <c r="BJ325" s="91">
        <f>'Models Data'!BJ325-'Models Data Old'!BJ325</f>
        <v>-4.2207575336474008</v>
      </c>
      <c r="BK325" s="91">
        <f>'Models Data'!BK325-'Models Data Old'!BK325</f>
        <v>-3.9300417275105417</v>
      </c>
    </row>
    <row r="326" spans="1:63" ht="12.75" customHeight="1" x14ac:dyDescent="0.2">
      <c r="B326" s="98" t="s">
        <v>53</v>
      </c>
      <c r="G326" s="91">
        <f>'Models Data'!G326-'Models Data Old'!G326</f>
        <v>0</v>
      </c>
      <c r="H326" s="91">
        <f>'Models Data'!H326-'Models Data Old'!H326</f>
        <v>0</v>
      </c>
      <c r="I326" s="91">
        <f>'Models Data'!I326-'Models Data Old'!I326</f>
        <v>0</v>
      </c>
      <c r="J326" s="91">
        <f>'Models Data'!J326-'Models Data Old'!J326</f>
        <v>0</v>
      </c>
      <c r="K326" s="91">
        <f>'Models Data'!K326-'Models Data Old'!K326</f>
        <v>0</v>
      </c>
      <c r="L326" s="91">
        <f>'Models Data'!L326-'Models Data Old'!L326</f>
        <v>0</v>
      </c>
      <c r="M326" s="91">
        <f>'Models Data'!M326-'Models Data Old'!M326</f>
        <v>0</v>
      </c>
      <c r="N326" s="91">
        <f>'Models Data'!N326-'Models Data Old'!N326</f>
        <v>0</v>
      </c>
      <c r="O326" s="91">
        <f>'Models Data'!O326-'Models Data Old'!O326</f>
        <v>0</v>
      </c>
      <c r="P326" s="91">
        <f>'Models Data'!P326-'Models Data Old'!P326</f>
        <v>0</v>
      </c>
      <c r="Q326" s="91">
        <f>'Models Data'!Q326-'Models Data Old'!Q326</f>
        <v>0</v>
      </c>
      <c r="R326" s="91">
        <f>'Models Data'!R326-'Models Data Old'!R326</f>
        <v>0</v>
      </c>
      <c r="S326" s="91">
        <f>'Models Data'!S326-'Models Data Old'!S326</f>
        <v>0</v>
      </c>
      <c r="T326" s="91">
        <f>'Models Data'!T326-'Models Data Old'!T326</f>
        <v>0</v>
      </c>
      <c r="U326" s="91">
        <f>'Models Data'!U326-'Models Data Old'!U326</f>
        <v>0</v>
      </c>
      <c r="V326" s="91">
        <f>'Models Data'!V326-'Models Data Old'!V326</f>
        <v>0</v>
      </c>
      <c r="W326" s="91">
        <f>'Models Data'!W326-'Models Data Old'!W326</f>
        <v>0</v>
      </c>
      <c r="X326" s="91">
        <f>'Models Data'!X326-'Models Data Old'!X326</f>
        <v>0</v>
      </c>
      <c r="Y326" s="91">
        <f>'Models Data'!Y326-'Models Data Old'!Y326</f>
        <v>0</v>
      </c>
      <c r="Z326" s="91">
        <f>'Models Data'!Z326-'Models Data Old'!Z326</f>
        <v>0</v>
      </c>
      <c r="AA326" s="91">
        <f>'Models Data'!AA326-'Models Data Old'!AA326</f>
        <v>0</v>
      </c>
      <c r="AB326" s="91">
        <f>'Models Data'!AB326-'Models Data Old'!AB326</f>
        <v>0</v>
      </c>
      <c r="AC326" s="91">
        <f>'Models Data'!AC326-'Models Data Old'!AC326</f>
        <v>0</v>
      </c>
      <c r="AD326" s="91">
        <f>'Models Data'!AD326-'Models Data Old'!AD326</f>
        <v>0</v>
      </c>
      <c r="AE326" s="91">
        <f>'Models Data'!AE326-'Models Data Old'!AE326</f>
        <v>0</v>
      </c>
      <c r="AF326" s="91">
        <f>'Models Data'!AF326-'Models Data Old'!AF326</f>
        <v>0</v>
      </c>
      <c r="AG326" s="91">
        <f>'Models Data'!AG326-'Models Data Old'!AG326</f>
        <v>0</v>
      </c>
      <c r="AH326" s="91">
        <f>'Models Data'!AH326-'Models Data Old'!AH326</f>
        <v>0</v>
      </c>
      <c r="AI326" s="91">
        <f>'Models Data'!AI326-'Models Data Old'!AI326</f>
        <v>0</v>
      </c>
      <c r="AJ326" s="91">
        <f>'Models Data'!AJ326-'Models Data Old'!AJ326</f>
        <v>0</v>
      </c>
      <c r="AK326" s="91">
        <f>'Models Data'!AK326-'Models Data Old'!AK326</f>
        <v>0</v>
      </c>
      <c r="AL326" s="91">
        <f>'Models Data'!AL326-'Models Data Old'!AL326</f>
        <v>0</v>
      </c>
      <c r="AM326" s="91">
        <f>'Models Data'!AM326-'Models Data Old'!AM326</f>
        <v>0</v>
      </c>
      <c r="AN326" s="91">
        <f>'Models Data'!AN326-'Models Data Old'!AN326</f>
        <v>0</v>
      </c>
      <c r="AO326" s="91">
        <f>'Models Data'!AO326-'Models Data Old'!AO326</f>
        <v>2.3612608267000113</v>
      </c>
      <c r="AP326" s="91">
        <f>'Models Data'!AP326-'Models Data Old'!AP326</f>
        <v>3.1583175466999833</v>
      </c>
      <c r="AQ326" s="91">
        <f>'Models Data'!AQ326-'Models Data Old'!AQ326</f>
        <v>3.4636816605000078</v>
      </c>
      <c r="AR326" s="91">
        <f>'Models Data'!AR326-'Models Data Old'!AR326</f>
        <v>3.2185173496000061</v>
      </c>
      <c r="AS326" s="91">
        <f>'Models Data'!AS326-'Models Data Old'!AS326</f>
        <v>2.9284175461999951</v>
      </c>
      <c r="AT326" s="91">
        <f>'Models Data'!AT326-'Models Data Old'!AT326</f>
        <v>2.737068313400016</v>
      </c>
      <c r="AU326" s="91">
        <f>'Models Data'!AU326-'Models Data Old'!AU326</f>
        <v>2.4997589133999938</v>
      </c>
      <c r="AV326" s="91">
        <f>'Models Data'!AV326-'Models Data Old'!AV326</f>
        <v>2.1905994509000095</v>
      </c>
      <c r="AW326" s="91">
        <f>'Models Data'!AW326-'Models Data Old'!AW326</f>
        <v>1.8915209814000065</v>
      </c>
      <c r="AX326" s="91">
        <f>'Models Data'!AX326-'Models Data Old'!AX326</f>
        <v>1.8370804594000063</v>
      </c>
      <c r="AY326" s="91">
        <f>'Models Data'!AY326-'Models Data Old'!AY326</f>
        <v>1.7723578021999877</v>
      </c>
      <c r="AZ326" s="91">
        <f>'Models Data'!AZ326-'Models Data Old'!AZ326</f>
        <v>1.4477049394000012</v>
      </c>
      <c r="BA326" s="91">
        <f>'Models Data'!BA326-'Models Data Old'!BA326</f>
        <v>1.1967230061999885</v>
      </c>
      <c r="BB326" s="91">
        <f>'Models Data'!BB326-'Models Data Old'!BB326</f>
        <v>0.73059959000001484</v>
      </c>
      <c r="BC326" s="91">
        <f>'Models Data'!BC326-'Models Data Old'!BC326</f>
        <v>0.10694906729999332</v>
      </c>
      <c r="BD326" s="91">
        <f>'Models Data'!BD326-'Models Data Old'!BD326</f>
        <v>-0.30052983469999717</v>
      </c>
      <c r="BE326" s="91">
        <f>'Models Data'!BE326-'Models Data Old'!BE326</f>
        <v>-0.5575019558000065</v>
      </c>
      <c r="BF326" s="91">
        <f>'Models Data'!BF326-'Models Data Old'!BF326</f>
        <v>-1.0359278612000224</v>
      </c>
      <c r="BG326" s="91">
        <f>'Models Data'!BG326-'Models Data Old'!BG326</f>
        <v>-1.7368001706999969</v>
      </c>
      <c r="BH326" s="91">
        <f>'Models Data'!BH326-'Models Data Old'!BH326</f>
        <v>-2.2315952677999924</v>
      </c>
      <c r="BI326" s="91">
        <f>'Models Data'!BI326-'Models Data Old'!BI326</f>
        <v>-2.6051956201212967</v>
      </c>
      <c r="BJ326" s="91">
        <f>'Models Data'!BJ326-'Models Data Old'!BJ326</f>
        <v>-3.5274483146775921</v>
      </c>
      <c r="BK326" s="91">
        <f>'Models Data'!BK326-'Models Data Old'!BK326</f>
        <v>-4.7947376472999856</v>
      </c>
    </row>
    <row r="327" spans="1:63" ht="12.75" customHeight="1" x14ac:dyDescent="0.2">
      <c r="B327" s="98" t="s">
        <v>54</v>
      </c>
      <c r="G327" s="91">
        <f>'Models Data'!G327-'Models Data Old'!G327</f>
        <v>0</v>
      </c>
      <c r="H327" s="91">
        <f>'Models Data'!H327-'Models Data Old'!H327</f>
        <v>0</v>
      </c>
      <c r="I327" s="91">
        <f>'Models Data'!I327-'Models Data Old'!I327</f>
        <v>0</v>
      </c>
      <c r="J327" s="91">
        <f>'Models Data'!J327-'Models Data Old'!J327</f>
        <v>0</v>
      </c>
      <c r="K327" s="91">
        <f>'Models Data'!K327-'Models Data Old'!K327</f>
        <v>0</v>
      </c>
      <c r="L327" s="91">
        <f>'Models Data'!L327-'Models Data Old'!L327</f>
        <v>0</v>
      </c>
      <c r="M327" s="91">
        <f>'Models Data'!M327-'Models Data Old'!M327</f>
        <v>0</v>
      </c>
      <c r="N327" s="91">
        <f>'Models Data'!N327-'Models Data Old'!N327</f>
        <v>0</v>
      </c>
      <c r="O327" s="91">
        <f>'Models Data'!O327-'Models Data Old'!O327</f>
        <v>0</v>
      </c>
      <c r="P327" s="91">
        <f>'Models Data'!P327-'Models Data Old'!P327</f>
        <v>0</v>
      </c>
      <c r="Q327" s="91">
        <f>'Models Data'!Q327-'Models Data Old'!Q327</f>
        <v>0</v>
      </c>
      <c r="R327" s="91">
        <f>'Models Data'!R327-'Models Data Old'!R327</f>
        <v>0</v>
      </c>
      <c r="S327" s="91">
        <f>'Models Data'!S327-'Models Data Old'!S327</f>
        <v>0</v>
      </c>
      <c r="T327" s="91">
        <f>'Models Data'!T327-'Models Data Old'!T327</f>
        <v>0</v>
      </c>
      <c r="U327" s="91">
        <f>'Models Data'!U327-'Models Data Old'!U327</f>
        <v>0</v>
      </c>
      <c r="V327" s="91">
        <f>'Models Data'!V327-'Models Data Old'!V327</f>
        <v>0</v>
      </c>
      <c r="W327" s="91">
        <f>'Models Data'!W327-'Models Data Old'!W327</f>
        <v>0</v>
      </c>
      <c r="X327" s="91">
        <f>'Models Data'!X327-'Models Data Old'!X327</f>
        <v>0</v>
      </c>
      <c r="Y327" s="91">
        <f>'Models Data'!Y327-'Models Data Old'!Y327</f>
        <v>0</v>
      </c>
      <c r="Z327" s="91">
        <f>'Models Data'!Z327-'Models Data Old'!Z327</f>
        <v>0</v>
      </c>
      <c r="AA327" s="91">
        <f>'Models Data'!AA327-'Models Data Old'!AA327</f>
        <v>0</v>
      </c>
      <c r="AB327" s="91">
        <f>'Models Data'!AB327-'Models Data Old'!AB327</f>
        <v>0</v>
      </c>
      <c r="AC327" s="91">
        <f>'Models Data'!AC327-'Models Data Old'!AC327</f>
        <v>0</v>
      </c>
      <c r="AD327" s="91">
        <f>'Models Data'!AD327-'Models Data Old'!AD327</f>
        <v>0</v>
      </c>
      <c r="AE327" s="91">
        <f>'Models Data'!AE327-'Models Data Old'!AE327</f>
        <v>0</v>
      </c>
      <c r="AF327" s="91">
        <f>'Models Data'!AF327-'Models Data Old'!AF327</f>
        <v>0</v>
      </c>
      <c r="AG327" s="91">
        <f>'Models Data'!AG327-'Models Data Old'!AG327</f>
        <v>0</v>
      </c>
      <c r="AH327" s="91">
        <f>'Models Data'!AH327-'Models Data Old'!AH327</f>
        <v>0</v>
      </c>
      <c r="AI327" s="91">
        <f>'Models Data'!AI327-'Models Data Old'!AI327</f>
        <v>0</v>
      </c>
      <c r="AJ327" s="91">
        <f>'Models Data'!AJ327-'Models Data Old'!AJ327</f>
        <v>0</v>
      </c>
      <c r="AK327" s="91">
        <f>'Models Data'!AK327-'Models Data Old'!AK327</f>
        <v>0</v>
      </c>
      <c r="AL327" s="91">
        <f>'Models Data'!AL327-'Models Data Old'!AL327</f>
        <v>0</v>
      </c>
      <c r="AM327" s="91">
        <f>'Models Data'!AM327-'Models Data Old'!AM327</f>
        <v>0</v>
      </c>
      <c r="AN327" s="91">
        <f>'Models Data'!AN327-'Models Data Old'!AN327</f>
        <v>0</v>
      </c>
      <c r="AO327" s="91">
        <f>'Models Data'!AO327-'Models Data Old'!AO327</f>
        <v>-0.44335642559999933</v>
      </c>
      <c r="AP327" s="91">
        <f>'Models Data'!AP327-'Models Data Old'!AP327</f>
        <v>-0.40311855149999865</v>
      </c>
      <c r="AQ327" s="91">
        <f>'Models Data'!AQ327-'Models Data Old'!AQ327</f>
        <v>-0.42997300640000002</v>
      </c>
      <c r="AR327" s="91">
        <f>'Models Data'!AR327-'Models Data Old'!AR327</f>
        <v>-0.45031387329999983</v>
      </c>
      <c r="AS327" s="91">
        <f>'Models Data'!AS327-'Models Data Old'!AS327</f>
        <v>-0.46560097150000068</v>
      </c>
      <c r="AT327" s="91">
        <f>'Models Data'!AT327-'Models Data Old'!AT327</f>
        <v>-0.4758362092999997</v>
      </c>
      <c r="AU327" s="91">
        <f>'Models Data'!AU327-'Models Data Old'!AU327</f>
        <v>-0.48120977359999983</v>
      </c>
      <c r="AV327" s="91">
        <f>'Models Data'!AV327-'Models Data Old'!AV327</f>
        <v>-0.48311330640000083</v>
      </c>
      <c r="AW327" s="91">
        <f>'Models Data'!AW327-'Models Data Old'!AW327</f>
        <v>-0.48165658139999934</v>
      </c>
      <c r="AX327" s="91">
        <f>'Models Data'!AX327-'Models Data Old'!AX327</f>
        <v>-0.47730628249999985</v>
      </c>
      <c r="AY327" s="91">
        <f>'Models Data'!AY327-'Models Data Old'!AY327</f>
        <v>-0.47050162149999952</v>
      </c>
      <c r="AZ327" s="91">
        <f>'Models Data'!AZ327-'Models Data Old'!AZ327</f>
        <v>-0.46153721689999916</v>
      </c>
      <c r="BA327" s="91">
        <f>'Models Data'!BA327-'Models Data Old'!BA327</f>
        <v>-0.45070349909999941</v>
      </c>
      <c r="BB327" s="91">
        <f>'Models Data'!BB327-'Models Data Old'!BB327</f>
        <v>-0.43775917179999979</v>
      </c>
      <c r="BC327" s="91">
        <f>'Models Data'!BC327-'Models Data Old'!BC327</f>
        <v>-0.42318265849999959</v>
      </c>
      <c r="BD327" s="91">
        <f>'Models Data'!BD327-'Models Data Old'!BD327</f>
        <v>-0.40616427330000038</v>
      </c>
      <c r="BE327" s="91">
        <f>'Models Data'!BE327-'Models Data Old'!BE327</f>
        <v>-0.38874779410000038</v>
      </c>
      <c r="BF327" s="91">
        <f>'Models Data'!BF327-'Models Data Old'!BF327</f>
        <v>-0.36988868600000036</v>
      </c>
      <c r="BG327" s="91">
        <f>'Models Data'!BG327-'Models Data Old'!BG327</f>
        <v>-0.35027864249999885</v>
      </c>
      <c r="BH327" s="91">
        <f>'Models Data'!BH327-'Models Data Old'!BH327</f>
        <v>-0.32847828940000001</v>
      </c>
      <c r="BI327" s="91">
        <f>'Models Data'!BI327-'Models Data Old'!BI327</f>
        <v>-0.30684098399999904</v>
      </c>
      <c r="BJ327" s="91">
        <f>'Models Data'!BJ327-'Models Data Old'!BJ327</f>
        <v>-0.28314107150000067</v>
      </c>
      <c r="BK327" s="91">
        <f>'Models Data'!BK327-'Models Data Old'!BK327</f>
        <v>-0.26081987080000024</v>
      </c>
    </row>
    <row r="328" spans="1:63" ht="12.75" customHeight="1" x14ac:dyDescent="0.2">
      <c r="B328" s="98" t="s">
        <v>55</v>
      </c>
      <c r="G328" s="91">
        <f>'Models Data'!G328-'Models Data Old'!G328</f>
        <v>0</v>
      </c>
      <c r="H328" s="91">
        <f>'Models Data'!H328-'Models Data Old'!H328</f>
        <v>0</v>
      </c>
      <c r="I328" s="91">
        <f>'Models Data'!I328-'Models Data Old'!I328</f>
        <v>0</v>
      </c>
      <c r="J328" s="91">
        <f>'Models Data'!J328-'Models Data Old'!J328</f>
        <v>0</v>
      </c>
      <c r="K328" s="91">
        <f>'Models Data'!K328-'Models Data Old'!K328</f>
        <v>0</v>
      </c>
      <c r="L328" s="91">
        <f>'Models Data'!L328-'Models Data Old'!L328</f>
        <v>0</v>
      </c>
      <c r="M328" s="91">
        <f>'Models Data'!M328-'Models Data Old'!M328</f>
        <v>0</v>
      </c>
      <c r="N328" s="91">
        <f>'Models Data'!N328-'Models Data Old'!N328</f>
        <v>0</v>
      </c>
      <c r="O328" s="91">
        <f>'Models Data'!O328-'Models Data Old'!O328</f>
        <v>0</v>
      </c>
      <c r="P328" s="91">
        <f>'Models Data'!P328-'Models Data Old'!P328</f>
        <v>0</v>
      </c>
      <c r="Q328" s="91">
        <f>'Models Data'!Q328-'Models Data Old'!Q328</f>
        <v>0</v>
      </c>
      <c r="R328" s="91">
        <f>'Models Data'!R328-'Models Data Old'!R328</f>
        <v>0</v>
      </c>
      <c r="S328" s="91">
        <f>'Models Data'!S328-'Models Data Old'!S328</f>
        <v>0</v>
      </c>
      <c r="T328" s="91">
        <f>'Models Data'!T328-'Models Data Old'!T328</f>
        <v>0</v>
      </c>
      <c r="U328" s="91">
        <f>'Models Data'!U328-'Models Data Old'!U328</f>
        <v>0</v>
      </c>
      <c r="V328" s="91">
        <f>'Models Data'!V328-'Models Data Old'!V328</f>
        <v>0</v>
      </c>
      <c r="W328" s="91">
        <f>'Models Data'!W328-'Models Data Old'!W328</f>
        <v>0</v>
      </c>
      <c r="X328" s="91">
        <f>'Models Data'!X328-'Models Data Old'!X328</f>
        <v>0</v>
      </c>
      <c r="Y328" s="91">
        <f>'Models Data'!Y328-'Models Data Old'!Y328</f>
        <v>0</v>
      </c>
      <c r="Z328" s="91">
        <f>'Models Data'!Z328-'Models Data Old'!Z328</f>
        <v>0</v>
      </c>
      <c r="AA328" s="91">
        <f>'Models Data'!AA328-'Models Data Old'!AA328</f>
        <v>0</v>
      </c>
      <c r="AB328" s="91">
        <f>'Models Data'!AB328-'Models Data Old'!AB328</f>
        <v>0</v>
      </c>
      <c r="AC328" s="91">
        <f>'Models Data'!AC328-'Models Data Old'!AC328</f>
        <v>0</v>
      </c>
      <c r="AD328" s="91">
        <f>'Models Data'!AD328-'Models Data Old'!AD328</f>
        <v>0</v>
      </c>
      <c r="AE328" s="91">
        <f>'Models Data'!AE328-'Models Data Old'!AE328</f>
        <v>0</v>
      </c>
      <c r="AF328" s="91">
        <f>'Models Data'!AF328-'Models Data Old'!AF328</f>
        <v>0</v>
      </c>
      <c r="AG328" s="91">
        <f>'Models Data'!AG328-'Models Data Old'!AG328</f>
        <v>0</v>
      </c>
      <c r="AH328" s="91">
        <f>'Models Data'!AH328-'Models Data Old'!AH328</f>
        <v>0</v>
      </c>
      <c r="AI328" s="91">
        <f>'Models Data'!AI328-'Models Data Old'!AI328</f>
        <v>0</v>
      </c>
      <c r="AJ328" s="91">
        <f>'Models Data'!AJ328-'Models Data Old'!AJ328</f>
        <v>0</v>
      </c>
      <c r="AK328" s="91">
        <f>'Models Data'!AK328-'Models Data Old'!AK328</f>
        <v>0</v>
      </c>
      <c r="AL328" s="91">
        <f>'Models Data'!AL328-'Models Data Old'!AL328</f>
        <v>0</v>
      </c>
      <c r="AM328" s="91">
        <f>'Models Data'!AM328-'Models Data Old'!AM328</f>
        <v>0</v>
      </c>
      <c r="AN328" s="91">
        <f>'Models Data'!AN328-'Models Data Old'!AN328</f>
        <v>0</v>
      </c>
      <c r="AO328" s="91">
        <f>'Models Data'!AO328-'Models Data Old'!AO328</f>
        <v>1.6397342049000088</v>
      </c>
      <c r="AP328" s="91">
        <f>'Models Data'!AP328-'Models Data Old'!AP328</f>
        <v>1.6916479441000405</v>
      </c>
      <c r="AQ328" s="91">
        <f>'Models Data'!AQ328-'Models Data Old'!AQ328</f>
        <v>1.6448829745999944</v>
      </c>
      <c r="AR328" s="91">
        <f>'Models Data'!AR328-'Models Data Old'!AR328</f>
        <v>1.4817300500000101</v>
      </c>
      <c r="AS328" s="91">
        <f>'Models Data'!AS328-'Models Data Old'!AS328</f>
        <v>1.0398113264999864</v>
      </c>
      <c r="AT328" s="91">
        <f>'Models Data'!AT328-'Models Data Old'!AT328</f>
        <v>0.64906735659999981</v>
      </c>
      <c r="AU328" s="91">
        <f>'Models Data'!AU328-'Models Data Old'!AU328</f>
        <v>0.42900340639998547</v>
      </c>
      <c r="AV328" s="91">
        <f>'Models Data'!AV328-'Models Data Old'!AV328</f>
        <v>0.27403950610000294</v>
      </c>
      <c r="AW328" s="91">
        <f>'Models Data'!AW328-'Models Data Old'!AW328</f>
        <v>0.1273386835999375</v>
      </c>
      <c r="AX328" s="91">
        <f>'Models Data'!AX328-'Models Data Old'!AX328</f>
        <v>-9.1771066200045937E-2</v>
      </c>
      <c r="AY328" s="91">
        <f>'Models Data'!AY328-'Models Data Old'!AY328</f>
        <v>-0.46409055420002687</v>
      </c>
      <c r="AZ328" s="91">
        <f>'Models Data'!AZ328-'Models Data Old'!AZ328</f>
        <v>-0.94057381139996465</v>
      </c>
      <c r="BA328" s="91">
        <f>'Models Data'!BA328-'Models Data Old'!BA328</f>
        <v>-1.2649288940000005</v>
      </c>
      <c r="BB328" s="91">
        <f>'Models Data'!BB328-'Models Data Old'!BB328</f>
        <v>-1.3769577171999572</v>
      </c>
      <c r="BC328" s="91">
        <f>'Models Data'!BC328-'Models Data Old'!BC328</f>
        <v>-1.493930831320796</v>
      </c>
      <c r="BD328" s="91">
        <f>'Models Data'!BD328-'Models Data Old'!BD328</f>
        <v>-1.7580450746971152</v>
      </c>
      <c r="BE328" s="91">
        <f>'Models Data'!BE328-'Models Data Old'!BE328</f>
        <v>-2.0015354185906133</v>
      </c>
      <c r="BF328" s="91">
        <f>'Models Data'!BF328-'Models Data Old'!BF328</f>
        <v>-2.0476737333363317</v>
      </c>
      <c r="BG328" s="91">
        <f>'Models Data'!BG328-'Models Data Old'!BG328</f>
        <v>-2.0869216401640927</v>
      </c>
      <c r="BH328" s="91">
        <f>'Models Data'!BH328-'Models Data Old'!BH328</f>
        <v>-2.1323515431619242</v>
      </c>
      <c r="BI328" s="91">
        <f>'Models Data'!BI328-'Models Data Old'!BI328</f>
        <v>-2.2055660747878463</v>
      </c>
      <c r="BJ328" s="91">
        <f>'Models Data'!BJ328-'Models Data Old'!BJ328</f>
        <v>-2.3642458371113406</v>
      </c>
      <c r="BK328" s="91">
        <f>'Models Data'!BK328-'Models Data Old'!BK328</f>
        <v>-2.4704700564983995</v>
      </c>
    </row>
    <row r="329" spans="1:63" ht="12.75" customHeight="1" x14ac:dyDescent="0.2">
      <c r="B329" s="98" t="s">
        <v>59</v>
      </c>
      <c r="G329" s="91">
        <f>'Models Data'!G329-'Models Data Old'!G329</f>
        <v>0</v>
      </c>
      <c r="H329" s="91">
        <f>'Models Data'!H329-'Models Data Old'!H329</f>
        <v>0</v>
      </c>
      <c r="I329" s="91">
        <f>'Models Data'!I329-'Models Data Old'!I329</f>
        <v>0</v>
      </c>
      <c r="J329" s="91">
        <f>'Models Data'!J329-'Models Data Old'!J329</f>
        <v>0</v>
      </c>
      <c r="K329" s="91">
        <f>'Models Data'!K329-'Models Data Old'!K329</f>
        <v>0</v>
      </c>
      <c r="L329" s="91">
        <f>'Models Data'!L329-'Models Data Old'!L329</f>
        <v>0</v>
      </c>
      <c r="M329" s="91">
        <f>'Models Data'!M329-'Models Data Old'!M329</f>
        <v>0</v>
      </c>
      <c r="N329" s="91">
        <f>'Models Data'!N329-'Models Data Old'!N329</f>
        <v>0</v>
      </c>
      <c r="O329" s="91">
        <f>'Models Data'!O329-'Models Data Old'!O329</f>
        <v>0</v>
      </c>
      <c r="P329" s="91">
        <f>'Models Data'!P329-'Models Data Old'!P329</f>
        <v>0</v>
      </c>
      <c r="Q329" s="91">
        <f>'Models Data'!Q329-'Models Data Old'!Q329</f>
        <v>0</v>
      </c>
      <c r="R329" s="91">
        <f>'Models Data'!R329-'Models Data Old'!R329</f>
        <v>0</v>
      </c>
      <c r="S329" s="91">
        <f>'Models Data'!S329-'Models Data Old'!S329</f>
        <v>0</v>
      </c>
      <c r="T329" s="91">
        <f>'Models Data'!T329-'Models Data Old'!T329</f>
        <v>0</v>
      </c>
      <c r="U329" s="91">
        <f>'Models Data'!U329-'Models Data Old'!U329</f>
        <v>0</v>
      </c>
      <c r="V329" s="91">
        <f>'Models Data'!V329-'Models Data Old'!V329</f>
        <v>0</v>
      </c>
      <c r="W329" s="91">
        <f>'Models Data'!W329-'Models Data Old'!W329</f>
        <v>0</v>
      </c>
      <c r="X329" s="91">
        <f>'Models Data'!X329-'Models Data Old'!X329</f>
        <v>0</v>
      </c>
      <c r="Y329" s="91">
        <f>'Models Data'!Y329-'Models Data Old'!Y329</f>
        <v>0</v>
      </c>
      <c r="Z329" s="91">
        <f>'Models Data'!Z329-'Models Data Old'!Z329</f>
        <v>0</v>
      </c>
      <c r="AA329" s="91">
        <f>'Models Data'!AA329-'Models Data Old'!AA329</f>
        <v>0</v>
      </c>
      <c r="AB329" s="91">
        <f>'Models Data'!AB329-'Models Data Old'!AB329</f>
        <v>0</v>
      </c>
      <c r="AC329" s="91">
        <f>'Models Data'!AC329-'Models Data Old'!AC329</f>
        <v>0</v>
      </c>
      <c r="AD329" s="91">
        <f>'Models Data'!AD329-'Models Data Old'!AD329</f>
        <v>0</v>
      </c>
      <c r="AE329" s="91">
        <f>'Models Data'!AE329-'Models Data Old'!AE329</f>
        <v>0</v>
      </c>
      <c r="AF329" s="91">
        <f>'Models Data'!AF329-'Models Data Old'!AF329</f>
        <v>0</v>
      </c>
      <c r="AG329" s="91">
        <f>'Models Data'!AG329-'Models Data Old'!AG329</f>
        <v>0</v>
      </c>
      <c r="AH329" s="91">
        <f>'Models Data'!AH329-'Models Data Old'!AH329</f>
        <v>0</v>
      </c>
      <c r="AI329" s="91">
        <f>'Models Data'!AI329-'Models Data Old'!AI329</f>
        <v>0</v>
      </c>
      <c r="AJ329" s="91">
        <f>'Models Data'!AJ329-'Models Data Old'!AJ329</f>
        <v>0</v>
      </c>
      <c r="AK329" s="91">
        <f>'Models Data'!AK329-'Models Data Old'!AK329</f>
        <v>0</v>
      </c>
      <c r="AL329" s="91">
        <f>'Models Data'!AL329-'Models Data Old'!AL329</f>
        <v>0</v>
      </c>
      <c r="AM329" s="91">
        <f>'Models Data'!AM329-'Models Data Old'!AM329</f>
        <v>0</v>
      </c>
      <c r="AN329" s="91">
        <f>'Models Data'!AN329-'Models Data Old'!AN329</f>
        <v>0</v>
      </c>
      <c r="AO329" s="91">
        <f>'Models Data'!AO329-'Models Data Old'!AO329</f>
        <v>-2.2524636800000053E-2</v>
      </c>
      <c r="AP329" s="91">
        <f>'Models Data'!AP329-'Models Data Old'!AP329</f>
        <v>-0.20420747120000005</v>
      </c>
      <c r="AQ329" s="91">
        <f>'Models Data'!AQ329-'Models Data Old'!AQ329</f>
        <v>-0.40631594590000009</v>
      </c>
      <c r="AR329" s="91">
        <f>'Models Data'!AR329-'Models Data Old'!AR329</f>
        <v>-0.56432883870000006</v>
      </c>
      <c r="AS329" s="91">
        <f>'Models Data'!AS329-'Models Data Old'!AS329</f>
        <v>-0.6897943484000002</v>
      </c>
      <c r="AT329" s="91">
        <f>'Models Data'!AT329-'Models Data Old'!AT329</f>
        <v>-0.83148279009999992</v>
      </c>
      <c r="AU329" s="91">
        <f>'Models Data'!AU329-'Models Data Old'!AU329</f>
        <v>-0.98046387730000018</v>
      </c>
      <c r="AV329" s="91">
        <f>'Models Data'!AV329-'Models Data Old'!AV329</f>
        <v>-1.0922834303999998</v>
      </c>
      <c r="AW329" s="91">
        <f>'Models Data'!AW329-'Models Data Old'!AW329</f>
        <v>-1.1699241084000003</v>
      </c>
      <c r="AX329" s="91">
        <f>'Models Data'!AX329-'Models Data Old'!AX329</f>
        <v>-1.2312383227999999</v>
      </c>
      <c r="AY329" s="91">
        <f>'Models Data'!AY329-'Models Data Old'!AY329</f>
        <v>-1.2804453310000001</v>
      </c>
      <c r="AZ329" s="91">
        <f>'Models Data'!AZ329-'Models Data Old'!AZ329</f>
        <v>-1.3272566018000003</v>
      </c>
      <c r="BA329" s="91">
        <f>'Models Data'!BA329-'Models Data Old'!BA329</f>
        <v>-1.3729941886000001</v>
      </c>
      <c r="BB329" s="91">
        <f>'Models Data'!BB329-'Models Data Old'!BB329</f>
        <v>-1.4216064980000001</v>
      </c>
      <c r="BC329" s="91">
        <f>'Models Data'!BC329-'Models Data Old'!BC329</f>
        <v>-1.4731233908999999</v>
      </c>
      <c r="BD329" s="91">
        <f>'Models Data'!BD329-'Models Data Old'!BD329</f>
        <v>-1.5135206960000001</v>
      </c>
      <c r="BE329" s="91">
        <f>'Models Data'!BE329-'Models Data Old'!BE329</f>
        <v>-1.5422024922000002</v>
      </c>
      <c r="BF329" s="91">
        <f>'Models Data'!BF329-'Models Data Old'!BF329</f>
        <v>-1.5704594842000001</v>
      </c>
      <c r="BG329" s="91">
        <f>'Models Data'!BG329-'Models Data Old'!BG329</f>
        <v>-1.5975109164000001</v>
      </c>
      <c r="BH329" s="91">
        <f>'Models Data'!BH329-'Models Data Old'!BH329</f>
        <v>-1.6234684688000001</v>
      </c>
      <c r="BI329" s="91">
        <f>'Models Data'!BI329-'Models Data Old'!BI329</f>
        <v>-1.6472439482999999</v>
      </c>
      <c r="BJ329" s="91">
        <f>'Models Data'!BJ329-'Models Data Old'!BJ329</f>
        <v>-1.6711685318</v>
      </c>
      <c r="BK329" s="91">
        <f>'Models Data'!BK329-'Models Data Old'!BK329</f>
        <v>-1.6955902743</v>
      </c>
    </row>
    <row r="330" spans="1:63" ht="12.75" customHeight="1" x14ac:dyDescent="0.2">
      <c r="B330" s="98" t="s">
        <v>60</v>
      </c>
      <c r="G330" s="91">
        <f>'Models Data'!G330-'Models Data Old'!G330</f>
        <v>0</v>
      </c>
      <c r="H330" s="91">
        <f>'Models Data'!H330-'Models Data Old'!H330</f>
        <v>0</v>
      </c>
      <c r="I330" s="91">
        <f>'Models Data'!I330-'Models Data Old'!I330</f>
        <v>0</v>
      </c>
      <c r="J330" s="91">
        <f>'Models Data'!J330-'Models Data Old'!J330</f>
        <v>0</v>
      </c>
      <c r="K330" s="91">
        <f>'Models Data'!K330-'Models Data Old'!K330</f>
        <v>0</v>
      </c>
      <c r="L330" s="91">
        <f>'Models Data'!L330-'Models Data Old'!L330</f>
        <v>0</v>
      </c>
      <c r="M330" s="91">
        <f>'Models Data'!M330-'Models Data Old'!M330</f>
        <v>0</v>
      </c>
      <c r="N330" s="91">
        <f>'Models Data'!N330-'Models Data Old'!N330</f>
        <v>0</v>
      </c>
      <c r="O330" s="91">
        <f>'Models Data'!O330-'Models Data Old'!O330</f>
        <v>0</v>
      </c>
      <c r="P330" s="91">
        <f>'Models Data'!P330-'Models Data Old'!P330</f>
        <v>0</v>
      </c>
      <c r="Q330" s="91">
        <f>'Models Data'!Q330-'Models Data Old'!Q330</f>
        <v>0</v>
      </c>
      <c r="R330" s="91">
        <f>'Models Data'!R330-'Models Data Old'!R330</f>
        <v>0</v>
      </c>
      <c r="S330" s="91">
        <f>'Models Data'!S330-'Models Data Old'!S330</f>
        <v>0</v>
      </c>
      <c r="T330" s="91">
        <f>'Models Data'!T330-'Models Data Old'!T330</f>
        <v>0</v>
      </c>
      <c r="U330" s="91">
        <f>'Models Data'!U330-'Models Data Old'!U330</f>
        <v>0</v>
      </c>
      <c r="V330" s="91">
        <f>'Models Data'!V330-'Models Data Old'!V330</f>
        <v>0</v>
      </c>
      <c r="W330" s="91">
        <f>'Models Data'!W330-'Models Data Old'!W330</f>
        <v>0</v>
      </c>
      <c r="X330" s="91">
        <f>'Models Data'!X330-'Models Data Old'!X330</f>
        <v>0</v>
      </c>
      <c r="Y330" s="91">
        <f>'Models Data'!Y330-'Models Data Old'!Y330</f>
        <v>0</v>
      </c>
      <c r="Z330" s="91">
        <f>'Models Data'!Z330-'Models Data Old'!Z330</f>
        <v>0</v>
      </c>
      <c r="AA330" s="91">
        <f>'Models Data'!AA330-'Models Data Old'!AA330</f>
        <v>0</v>
      </c>
      <c r="AB330" s="91">
        <f>'Models Data'!AB330-'Models Data Old'!AB330</f>
        <v>0</v>
      </c>
      <c r="AC330" s="91">
        <f>'Models Data'!AC330-'Models Data Old'!AC330</f>
        <v>0</v>
      </c>
      <c r="AD330" s="91">
        <f>'Models Data'!AD330-'Models Data Old'!AD330</f>
        <v>0</v>
      </c>
      <c r="AE330" s="91">
        <f>'Models Data'!AE330-'Models Data Old'!AE330</f>
        <v>0</v>
      </c>
      <c r="AF330" s="91">
        <f>'Models Data'!AF330-'Models Data Old'!AF330</f>
        <v>0</v>
      </c>
      <c r="AG330" s="91">
        <f>'Models Data'!AG330-'Models Data Old'!AG330</f>
        <v>0</v>
      </c>
      <c r="AH330" s="91">
        <f>'Models Data'!AH330-'Models Data Old'!AH330</f>
        <v>0</v>
      </c>
      <c r="AI330" s="91">
        <f>'Models Data'!AI330-'Models Data Old'!AI330</f>
        <v>0</v>
      </c>
      <c r="AJ330" s="91">
        <f>'Models Data'!AJ330-'Models Data Old'!AJ330</f>
        <v>0</v>
      </c>
      <c r="AK330" s="91">
        <f>'Models Data'!AK330-'Models Data Old'!AK330</f>
        <v>0</v>
      </c>
      <c r="AL330" s="91">
        <f>'Models Data'!AL330-'Models Data Old'!AL330</f>
        <v>0</v>
      </c>
      <c r="AM330" s="91">
        <f>'Models Data'!AM330-'Models Data Old'!AM330</f>
        <v>0</v>
      </c>
      <c r="AN330" s="91">
        <f>'Models Data'!AN330-'Models Data Old'!AN330</f>
        <v>0</v>
      </c>
      <c r="AO330" s="91">
        <f>'Models Data'!AO330-'Models Data Old'!AO330</f>
        <v>70.877783281500797</v>
      </c>
      <c r="AP330" s="91">
        <f>'Models Data'!AP330-'Models Data Old'!AP330</f>
        <v>88.131705173101182</v>
      </c>
      <c r="AQ330" s="91">
        <f>'Models Data'!AQ330-'Models Data Old'!AQ330</f>
        <v>102.00452157959944</v>
      </c>
      <c r="AR330" s="91">
        <f>'Models Data'!AR330-'Models Data Old'!AR330</f>
        <v>113.85164605390082</v>
      </c>
      <c r="AS330" s="91">
        <f>'Models Data'!AS330-'Models Data Old'!AS330</f>
        <v>125.18840023520124</v>
      </c>
      <c r="AT330" s="91">
        <f>'Models Data'!AT330-'Models Data Old'!AT330</f>
        <v>136.97626356269961</v>
      </c>
      <c r="AU330" s="91">
        <f>'Models Data'!AU330-'Models Data Old'!AU330</f>
        <v>148.03936591750062</v>
      </c>
      <c r="AV330" s="91">
        <f>'Models Data'!AV330-'Models Data Old'!AV330</f>
        <v>159.85961578170077</v>
      </c>
      <c r="AW330" s="91">
        <f>'Models Data'!AW330-'Models Data Old'!AW330</f>
        <v>173.37302684029942</v>
      </c>
      <c r="AX330" s="91">
        <f>'Models Data'!AX330-'Models Data Old'!AX330</f>
        <v>184.46535178380191</v>
      </c>
      <c r="AY330" s="91">
        <f>'Models Data'!AY330-'Models Data Old'!AY330</f>
        <v>194.37742934830089</v>
      </c>
      <c r="AZ330" s="91">
        <f>'Models Data'!AZ330-'Models Data Old'!AZ330</f>
        <v>203.74851914250007</v>
      </c>
      <c r="BA330" s="91">
        <f>'Models Data'!BA330-'Models Data Old'!BA330</f>
        <v>214.18996060040081</v>
      </c>
      <c r="BB330" s="91">
        <f>'Models Data'!BB330-'Models Data Old'!BB330</f>
        <v>223.99032971210113</v>
      </c>
      <c r="BC330" s="91">
        <f>'Models Data'!BC330-'Models Data Old'!BC330</f>
        <v>233.47265477917972</v>
      </c>
      <c r="BD330" s="91">
        <f>'Models Data'!BD330-'Models Data Old'!BD330</f>
        <v>242.21244455470242</v>
      </c>
      <c r="BE330" s="91">
        <f>'Models Data'!BE330-'Models Data Old'!BE330</f>
        <v>250.93464714110951</v>
      </c>
      <c r="BF330" s="91">
        <f>'Models Data'!BF330-'Models Data Old'!BF330</f>
        <v>259.10842779045629</v>
      </c>
      <c r="BG330" s="91">
        <f>'Models Data'!BG330-'Models Data Old'!BG330</f>
        <v>264.1256985783516</v>
      </c>
      <c r="BH330" s="91">
        <f>'Models Data'!BH330-'Models Data Old'!BH330</f>
        <v>264.28803733620884</v>
      </c>
      <c r="BI330" s="91">
        <f>'Models Data'!BI330-'Models Data Old'!BI330</f>
        <v>263.86854155674746</v>
      </c>
      <c r="BJ330" s="91">
        <f>'Models Data'!BJ330-'Models Data Old'!BJ330</f>
        <v>262.72811180634176</v>
      </c>
      <c r="BK330" s="91">
        <f>'Models Data'!BK330-'Models Data Old'!BK330</f>
        <v>261.40014836801538</v>
      </c>
    </row>
    <row r="331" spans="1:63" ht="12.75" customHeight="1" x14ac:dyDescent="0.2">
      <c r="A331" s="96"/>
    </row>
    <row r="332" spans="1:63" ht="12.75" customHeight="1" x14ac:dyDescent="0.2">
      <c r="A332" s="96"/>
    </row>
    <row r="333" spans="1:63" ht="12.75" customHeight="1" x14ac:dyDescent="0.2">
      <c r="A333" s="96"/>
    </row>
    <row r="334" spans="1:63" ht="12.75" customHeight="1" x14ac:dyDescent="0.2">
      <c r="A334" s="96"/>
    </row>
    <row r="335" spans="1:63" ht="12.75" customHeight="1" x14ac:dyDescent="0.2">
      <c r="A335" s="96"/>
    </row>
    <row r="336" spans="1:63" ht="12.75" customHeight="1" x14ac:dyDescent="0.2">
      <c r="A336" s="96"/>
    </row>
    <row r="337" spans="1:63" ht="12.75" customHeight="1" x14ac:dyDescent="0.2">
      <c r="A337" s="96"/>
    </row>
    <row r="338" spans="1:63" ht="12.75" customHeight="1" x14ac:dyDescent="0.2">
      <c r="A338" s="96"/>
    </row>
    <row r="339" spans="1:63" ht="12.75" customHeight="1" x14ac:dyDescent="0.2">
      <c r="A339" s="96"/>
    </row>
    <row r="340" spans="1:63" ht="12.75" customHeight="1" x14ac:dyDescent="0.2">
      <c r="A340" s="96"/>
    </row>
    <row r="341" spans="1:63" ht="12.75" customHeight="1" x14ac:dyDescent="0.2">
      <c r="A341" s="106" t="s">
        <v>71</v>
      </c>
    </row>
    <row r="342" spans="1:63" ht="12.75" customHeight="1" x14ac:dyDescent="0.2">
      <c r="B342" s="98" t="s">
        <v>56</v>
      </c>
      <c r="G342" s="91">
        <f>'Models Data'!G342-'Models Data Old'!G342</f>
        <v>0</v>
      </c>
      <c r="H342" s="91">
        <f>'Models Data'!H342-'Models Data Old'!H342</f>
        <v>0</v>
      </c>
      <c r="I342" s="91">
        <f>'Models Data'!I342-'Models Data Old'!I342</f>
        <v>0</v>
      </c>
      <c r="J342" s="91">
        <f>'Models Data'!J342-'Models Data Old'!J342</f>
        <v>0</v>
      </c>
      <c r="K342" s="91">
        <f>'Models Data'!K342-'Models Data Old'!K342</f>
        <v>0</v>
      </c>
      <c r="L342" s="91">
        <f>'Models Data'!L342-'Models Data Old'!L342</f>
        <v>0</v>
      </c>
      <c r="M342" s="91">
        <f>'Models Data'!M342-'Models Data Old'!M342</f>
        <v>0</v>
      </c>
      <c r="N342" s="91">
        <f>'Models Data'!N342-'Models Data Old'!N342</f>
        <v>0</v>
      </c>
      <c r="O342" s="91">
        <f>'Models Data'!O342-'Models Data Old'!O342</f>
        <v>0</v>
      </c>
      <c r="P342" s="91">
        <f>'Models Data'!P342-'Models Data Old'!P342</f>
        <v>0</v>
      </c>
      <c r="Q342" s="91">
        <f>'Models Data'!Q342-'Models Data Old'!Q342</f>
        <v>0</v>
      </c>
      <c r="R342" s="91">
        <f>'Models Data'!R342-'Models Data Old'!R342</f>
        <v>0</v>
      </c>
      <c r="S342" s="91">
        <f>'Models Data'!S342-'Models Data Old'!S342</f>
        <v>0</v>
      </c>
      <c r="T342" s="91">
        <f>'Models Data'!T342-'Models Data Old'!T342</f>
        <v>0</v>
      </c>
      <c r="U342" s="91">
        <f>'Models Data'!U342-'Models Data Old'!U342</f>
        <v>0</v>
      </c>
      <c r="V342" s="91">
        <f>'Models Data'!V342-'Models Data Old'!V342</f>
        <v>0</v>
      </c>
      <c r="W342" s="91">
        <f>'Models Data'!W342-'Models Data Old'!W342</f>
        <v>0</v>
      </c>
      <c r="X342" s="91">
        <f>'Models Data'!X342-'Models Data Old'!X342</f>
        <v>0</v>
      </c>
      <c r="Y342" s="91">
        <f>'Models Data'!Y342-'Models Data Old'!Y342</f>
        <v>0</v>
      </c>
      <c r="Z342" s="91">
        <f>'Models Data'!Z342-'Models Data Old'!Z342</f>
        <v>0</v>
      </c>
      <c r="AA342" s="91">
        <f>'Models Data'!AA342-'Models Data Old'!AA342</f>
        <v>0</v>
      </c>
      <c r="AB342" s="91">
        <f>'Models Data'!AB342-'Models Data Old'!AB342</f>
        <v>0</v>
      </c>
      <c r="AC342" s="91">
        <f>'Models Data'!AC342-'Models Data Old'!AC342</f>
        <v>0</v>
      </c>
      <c r="AD342" s="91">
        <f>'Models Data'!AD342-'Models Data Old'!AD342</f>
        <v>0</v>
      </c>
      <c r="AE342" s="91">
        <f>'Models Data'!AE342-'Models Data Old'!AE342</f>
        <v>0</v>
      </c>
      <c r="AF342" s="91">
        <f>'Models Data'!AF342-'Models Data Old'!AF342</f>
        <v>0</v>
      </c>
      <c r="AG342" s="91">
        <f>'Models Data'!AG342-'Models Data Old'!AG342</f>
        <v>0</v>
      </c>
      <c r="AH342" s="91">
        <f>'Models Data'!AH342-'Models Data Old'!AH342</f>
        <v>0</v>
      </c>
      <c r="AI342" s="91">
        <f>'Models Data'!AI342-'Models Data Old'!AI342</f>
        <v>0</v>
      </c>
      <c r="AJ342" s="91">
        <f>'Models Data'!AJ342-'Models Data Old'!AJ342</f>
        <v>0</v>
      </c>
      <c r="AK342" s="91">
        <f>'Models Data'!AK342-'Models Data Old'!AK342</f>
        <v>0</v>
      </c>
      <c r="AL342" s="91">
        <f>'Models Data'!AL342-'Models Data Old'!AL342</f>
        <v>0</v>
      </c>
      <c r="AM342" s="91">
        <f>'Models Data'!AM342-'Models Data Old'!AM342</f>
        <v>0</v>
      </c>
      <c r="AN342" s="91">
        <f>'Models Data'!AN342-'Models Data Old'!AN342</f>
        <v>0</v>
      </c>
      <c r="AO342" s="91">
        <f>'Models Data'!AO342-'Models Data Old'!AO342</f>
        <v>2.4692793956003243</v>
      </c>
      <c r="AP342" s="91">
        <f>'Models Data'!AP342-'Models Data Old'!AP342</f>
        <v>-16.965644753897777</v>
      </c>
      <c r="AQ342" s="91">
        <f>'Models Data'!AQ342-'Models Data Old'!AQ342</f>
        <v>-27.821757959502747</v>
      </c>
      <c r="AR342" s="91">
        <f>'Models Data'!AR342-'Models Data Old'!AR342</f>
        <v>-33.257823127000393</v>
      </c>
      <c r="AS342" s="91">
        <f>'Models Data'!AS342-'Models Data Old'!AS342</f>
        <v>-35.919244837299857</v>
      </c>
      <c r="AT342" s="91">
        <f>'Models Data'!AT342-'Models Data Old'!AT342</f>
        <v>-38.489347354498932</v>
      </c>
      <c r="AU342" s="91">
        <f>'Models Data'!AU342-'Models Data Old'!AU342</f>
        <v>-40.301192262000541</v>
      </c>
      <c r="AV342" s="91">
        <f>'Models Data'!AV342-'Models Data Old'!AV342</f>
        <v>-40.436737492697375</v>
      </c>
      <c r="AW342" s="91">
        <f>'Models Data'!AW342-'Models Data Old'!AW342</f>
        <v>-41.570066173207579</v>
      </c>
      <c r="AX342" s="91">
        <f>'Models Data'!AX342-'Models Data Old'!AX342</f>
        <v>-36.805404737006938</v>
      </c>
      <c r="AY342" s="91">
        <f>'Models Data'!AY342-'Models Data Old'!AY342</f>
        <v>-31.911628692444992</v>
      </c>
      <c r="AZ342" s="91">
        <f>'Models Data'!AZ342-'Models Data Old'!AZ342</f>
        <v>-26.859197743710979</v>
      </c>
      <c r="BA342" s="91">
        <f>'Models Data'!BA342-'Models Data Old'!BA342</f>
        <v>-18.33471073282476</v>
      </c>
      <c r="BB342" s="91">
        <f>'Models Data'!BB342-'Models Data Old'!BB342</f>
        <v>-10.925030275303357</v>
      </c>
      <c r="BC342" s="91">
        <f>'Models Data'!BC342-'Models Data Old'!BC342</f>
        <v>-4.8180666800221843</v>
      </c>
      <c r="BD342" s="91">
        <f>'Models Data'!BD342-'Models Data Old'!BD342</f>
        <v>0.8770184802804124</v>
      </c>
      <c r="BE342" s="91">
        <f>'Models Data'!BE342-'Models Data Old'!BE342</f>
        <v>7.0555046923798272</v>
      </c>
      <c r="BF342" s="91">
        <f>'Models Data'!BF342-'Models Data Old'!BF342</f>
        <v>12.072483593744209</v>
      </c>
      <c r="BG342" s="91">
        <f>'Models Data'!BG342-'Models Data Old'!BG342</f>
        <v>15.990320679329557</v>
      </c>
      <c r="BH342" s="91">
        <f>'Models Data'!BH342-'Models Data Old'!BH342</f>
        <v>20.252746469057342</v>
      </c>
      <c r="BI342" s="91">
        <f>'Models Data'!BI342-'Models Data Old'!BI342</f>
        <v>25.911203640808935</v>
      </c>
      <c r="BJ342" s="91">
        <f>'Models Data'!BJ342-'Models Data Old'!BJ342</f>
        <v>30.620621278279032</v>
      </c>
      <c r="BK342" s="91">
        <f>'Models Data'!BK342-'Models Data Old'!BK342</f>
        <v>35.78978100430254</v>
      </c>
    </row>
    <row r="343" spans="1:63" ht="12.75" customHeight="1" x14ac:dyDescent="0.2">
      <c r="B343" s="98" t="s">
        <v>49</v>
      </c>
      <c r="G343" s="91">
        <f>'Models Data'!G343-'Models Data Old'!G343</f>
        <v>0</v>
      </c>
      <c r="H343" s="91">
        <f>'Models Data'!H343-'Models Data Old'!H343</f>
        <v>0</v>
      </c>
      <c r="I343" s="91">
        <f>'Models Data'!I343-'Models Data Old'!I343</f>
        <v>0</v>
      </c>
      <c r="J343" s="91">
        <f>'Models Data'!J343-'Models Data Old'!J343</f>
        <v>0</v>
      </c>
      <c r="K343" s="91">
        <f>'Models Data'!K343-'Models Data Old'!K343</f>
        <v>0</v>
      </c>
      <c r="L343" s="91">
        <f>'Models Data'!L343-'Models Data Old'!L343</f>
        <v>0</v>
      </c>
      <c r="M343" s="91">
        <f>'Models Data'!M343-'Models Data Old'!M343</f>
        <v>0</v>
      </c>
      <c r="N343" s="91">
        <f>'Models Data'!N343-'Models Data Old'!N343</f>
        <v>0</v>
      </c>
      <c r="O343" s="91">
        <f>'Models Data'!O343-'Models Data Old'!O343</f>
        <v>0</v>
      </c>
      <c r="P343" s="91">
        <f>'Models Data'!P343-'Models Data Old'!P343</f>
        <v>0</v>
      </c>
      <c r="Q343" s="91">
        <f>'Models Data'!Q343-'Models Data Old'!Q343</f>
        <v>0</v>
      </c>
      <c r="R343" s="91">
        <f>'Models Data'!R343-'Models Data Old'!R343</f>
        <v>0</v>
      </c>
      <c r="S343" s="91">
        <f>'Models Data'!S343-'Models Data Old'!S343</f>
        <v>0</v>
      </c>
      <c r="T343" s="91">
        <f>'Models Data'!T343-'Models Data Old'!T343</f>
        <v>0</v>
      </c>
      <c r="U343" s="91">
        <f>'Models Data'!U343-'Models Data Old'!U343</f>
        <v>0</v>
      </c>
      <c r="V343" s="91">
        <f>'Models Data'!V343-'Models Data Old'!V343</f>
        <v>0</v>
      </c>
      <c r="W343" s="91">
        <f>'Models Data'!W343-'Models Data Old'!W343</f>
        <v>0</v>
      </c>
      <c r="X343" s="91">
        <f>'Models Data'!X343-'Models Data Old'!X343</f>
        <v>0</v>
      </c>
      <c r="Y343" s="91">
        <f>'Models Data'!Y343-'Models Data Old'!Y343</f>
        <v>0</v>
      </c>
      <c r="Z343" s="91">
        <f>'Models Data'!Z343-'Models Data Old'!Z343</f>
        <v>0</v>
      </c>
      <c r="AA343" s="91">
        <f>'Models Data'!AA343-'Models Data Old'!AA343</f>
        <v>0</v>
      </c>
      <c r="AB343" s="91">
        <f>'Models Data'!AB343-'Models Data Old'!AB343</f>
        <v>0</v>
      </c>
      <c r="AC343" s="91">
        <f>'Models Data'!AC343-'Models Data Old'!AC343</f>
        <v>0</v>
      </c>
      <c r="AD343" s="91">
        <f>'Models Data'!AD343-'Models Data Old'!AD343</f>
        <v>0</v>
      </c>
      <c r="AE343" s="91">
        <f>'Models Data'!AE343-'Models Data Old'!AE343</f>
        <v>0</v>
      </c>
      <c r="AF343" s="91">
        <f>'Models Data'!AF343-'Models Data Old'!AF343</f>
        <v>0</v>
      </c>
      <c r="AG343" s="91">
        <f>'Models Data'!AG343-'Models Data Old'!AG343</f>
        <v>0</v>
      </c>
      <c r="AH343" s="91">
        <f>'Models Data'!AH343-'Models Data Old'!AH343</f>
        <v>0</v>
      </c>
      <c r="AI343" s="91">
        <f>'Models Data'!AI343-'Models Data Old'!AI343</f>
        <v>0</v>
      </c>
      <c r="AJ343" s="91">
        <f>'Models Data'!AJ343-'Models Data Old'!AJ343</f>
        <v>0</v>
      </c>
      <c r="AK343" s="91">
        <f>'Models Data'!AK343-'Models Data Old'!AK343</f>
        <v>0</v>
      </c>
      <c r="AL343" s="91">
        <f>'Models Data'!AL343-'Models Data Old'!AL343</f>
        <v>0</v>
      </c>
      <c r="AM343" s="91">
        <f>'Models Data'!AM343-'Models Data Old'!AM343</f>
        <v>0</v>
      </c>
      <c r="AN343" s="91">
        <f>'Models Data'!AN343-'Models Data Old'!AN343</f>
        <v>0</v>
      </c>
      <c r="AO343" s="91">
        <f>'Models Data'!AO343-'Models Data Old'!AO343</f>
        <v>9.1463792937005337</v>
      </c>
      <c r="AP343" s="91">
        <f>'Models Data'!AP343-'Models Data Old'!AP343</f>
        <v>24.682001262500194</v>
      </c>
      <c r="AQ343" s="91">
        <f>'Models Data'!AQ343-'Models Data Old'!AQ343</f>
        <v>37.454231308500084</v>
      </c>
      <c r="AR343" s="91">
        <f>'Models Data'!AR343-'Models Data Old'!AR343</f>
        <v>49.433093118698935</v>
      </c>
      <c r="AS343" s="91">
        <f>'Models Data'!AS343-'Models Data Old'!AS343</f>
        <v>57.007259989500653</v>
      </c>
      <c r="AT343" s="91">
        <f>'Models Data'!AT343-'Models Data Old'!AT343</f>
        <v>61.318927663999148</v>
      </c>
      <c r="AU343" s="91">
        <f>'Models Data'!AU343-'Models Data Old'!AU343</f>
        <v>65.919450830400137</v>
      </c>
      <c r="AV343" s="91">
        <f>'Models Data'!AV343-'Models Data Old'!AV343</f>
        <v>70.84170996479952</v>
      </c>
      <c r="AW343" s="91">
        <f>'Models Data'!AW343-'Models Data Old'!AW343</f>
        <v>73.715510294321575</v>
      </c>
      <c r="AX343" s="91">
        <f>'Models Data'!AX343-'Models Data Old'!AX343</f>
        <v>75.014590433998592</v>
      </c>
      <c r="AY343" s="91">
        <f>'Models Data'!AY343-'Models Data Old'!AY343</f>
        <v>80.529386194079734</v>
      </c>
      <c r="AZ343" s="91">
        <f>'Models Data'!AZ343-'Models Data Old'!AZ343</f>
        <v>88.246601474414661</v>
      </c>
      <c r="BA343" s="91">
        <f>'Models Data'!BA343-'Models Data Old'!BA343</f>
        <v>95.344531917559266</v>
      </c>
      <c r="BB343" s="91">
        <f>'Models Data'!BB343-'Models Data Old'!BB343</f>
        <v>99.367265194054994</v>
      </c>
      <c r="BC343" s="91">
        <f>'Models Data'!BC343-'Models Data Old'!BC343</f>
        <v>74.959161803296183</v>
      </c>
      <c r="BD343" s="91">
        <f>'Models Data'!BD343-'Models Data Old'!BD343</f>
        <v>73.238628554087427</v>
      </c>
      <c r="BE343" s="91">
        <f>'Models Data'!BE343-'Models Data Old'!BE343</f>
        <v>104.76708930410689</v>
      </c>
      <c r="BF343" s="91">
        <f>'Models Data'!BF343-'Models Data Old'!BF343</f>
        <v>111.73302326870282</v>
      </c>
      <c r="BG343" s="91">
        <f>'Models Data'!BG343-'Models Data Old'!BG343</f>
        <v>108.42824938643503</v>
      </c>
      <c r="BH343" s="91">
        <f>'Models Data'!BH343-'Models Data Old'!BH343</f>
        <v>104.29380594968302</v>
      </c>
      <c r="BI343" s="91">
        <f>'Models Data'!BI343-'Models Data Old'!BI343</f>
        <v>108.49061171204949</v>
      </c>
      <c r="BJ343" s="91">
        <f>'Models Data'!BJ343-'Models Data Old'!BJ343</f>
        <v>108.89274243508203</v>
      </c>
      <c r="BK343" s="91">
        <f>'Models Data'!BK343-'Models Data Old'!BK343</f>
        <v>112.50614519701287</v>
      </c>
    </row>
    <row r="344" spans="1:63" ht="12.75" customHeight="1" x14ac:dyDescent="0.2">
      <c r="B344" s="98" t="s">
        <v>50</v>
      </c>
      <c r="G344" s="91">
        <f>'Models Data'!G344-'Models Data Old'!G344</f>
        <v>0</v>
      </c>
      <c r="H344" s="91">
        <f>'Models Data'!H344-'Models Data Old'!H344</f>
        <v>0</v>
      </c>
      <c r="I344" s="91">
        <f>'Models Data'!I344-'Models Data Old'!I344</f>
        <v>0</v>
      </c>
      <c r="J344" s="91">
        <f>'Models Data'!J344-'Models Data Old'!J344</f>
        <v>0</v>
      </c>
      <c r="K344" s="91">
        <f>'Models Data'!K344-'Models Data Old'!K344</f>
        <v>0</v>
      </c>
      <c r="L344" s="91">
        <f>'Models Data'!L344-'Models Data Old'!L344</f>
        <v>0</v>
      </c>
      <c r="M344" s="91">
        <f>'Models Data'!M344-'Models Data Old'!M344</f>
        <v>0</v>
      </c>
      <c r="N344" s="91">
        <f>'Models Data'!N344-'Models Data Old'!N344</f>
        <v>0</v>
      </c>
      <c r="O344" s="91">
        <f>'Models Data'!O344-'Models Data Old'!O344</f>
        <v>0</v>
      </c>
      <c r="P344" s="91">
        <f>'Models Data'!P344-'Models Data Old'!P344</f>
        <v>0</v>
      </c>
      <c r="Q344" s="91">
        <f>'Models Data'!Q344-'Models Data Old'!Q344</f>
        <v>0</v>
      </c>
      <c r="R344" s="91">
        <f>'Models Data'!R344-'Models Data Old'!R344</f>
        <v>0</v>
      </c>
      <c r="S344" s="91">
        <f>'Models Data'!S344-'Models Data Old'!S344</f>
        <v>0</v>
      </c>
      <c r="T344" s="91">
        <f>'Models Data'!T344-'Models Data Old'!T344</f>
        <v>0</v>
      </c>
      <c r="U344" s="91">
        <f>'Models Data'!U344-'Models Data Old'!U344</f>
        <v>0</v>
      </c>
      <c r="V344" s="91">
        <f>'Models Data'!V344-'Models Data Old'!V344</f>
        <v>0</v>
      </c>
      <c r="W344" s="91">
        <f>'Models Data'!W344-'Models Data Old'!W344</f>
        <v>0</v>
      </c>
      <c r="X344" s="91">
        <f>'Models Data'!X344-'Models Data Old'!X344</f>
        <v>0</v>
      </c>
      <c r="Y344" s="91">
        <f>'Models Data'!Y344-'Models Data Old'!Y344</f>
        <v>0</v>
      </c>
      <c r="Z344" s="91">
        <f>'Models Data'!Z344-'Models Data Old'!Z344</f>
        <v>0</v>
      </c>
      <c r="AA344" s="91">
        <f>'Models Data'!AA344-'Models Data Old'!AA344</f>
        <v>0</v>
      </c>
      <c r="AB344" s="91">
        <f>'Models Data'!AB344-'Models Data Old'!AB344</f>
        <v>0</v>
      </c>
      <c r="AC344" s="91">
        <f>'Models Data'!AC344-'Models Data Old'!AC344</f>
        <v>0</v>
      </c>
      <c r="AD344" s="91">
        <f>'Models Data'!AD344-'Models Data Old'!AD344</f>
        <v>0</v>
      </c>
      <c r="AE344" s="91">
        <f>'Models Data'!AE344-'Models Data Old'!AE344</f>
        <v>0</v>
      </c>
      <c r="AF344" s="91">
        <f>'Models Data'!AF344-'Models Data Old'!AF344</f>
        <v>0</v>
      </c>
      <c r="AG344" s="91">
        <f>'Models Data'!AG344-'Models Data Old'!AG344</f>
        <v>0</v>
      </c>
      <c r="AH344" s="91">
        <f>'Models Data'!AH344-'Models Data Old'!AH344</f>
        <v>0</v>
      </c>
      <c r="AI344" s="91">
        <f>'Models Data'!AI344-'Models Data Old'!AI344</f>
        <v>0</v>
      </c>
      <c r="AJ344" s="91">
        <f>'Models Data'!AJ344-'Models Data Old'!AJ344</f>
        <v>0</v>
      </c>
      <c r="AK344" s="91">
        <f>'Models Data'!AK344-'Models Data Old'!AK344</f>
        <v>0</v>
      </c>
      <c r="AL344" s="91">
        <f>'Models Data'!AL344-'Models Data Old'!AL344</f>
        <v>0</v>
      </c>
      <c r="AM344" s="91">
        <f>'Models Data'!AM344-'Models Data Old'!AM344</f>
        <v>0</v>
      </c>
      <c r="AN344" s="91">
        <f>'Models Data'!AN344-'Models Data Old'!AN344</f>
        <v>0</v>
      </c>
      <c r="AO344" s="91">
        <f>'Models Data'!AO344-'Models Data Old'!AO344</f>
        <v>78.956850379701336</v>
      </c>
      <c r="AP344" s="91">
        <f>'Models Data'!AP344-'Models Data Old'!AP344</f>
        <v>83.318019623900909</v>
      </c>
      <c r="AQ344" s="91">
        <f>'Models Data'!AQ344-'Models Data Old'!AQ344</f>
        <v>96.172630983299314</v>
      </c>
      <c r="AR344" s="91">
        <f>'Models Data'!AR344-'Models Data Old'!AR344</f>
        <v>112.86350797479872</v>
      </c>
      <c r="AS344" s="91">
        <f>'Models Data'!AS344-'Models Data Old'!AS344</f>
        <v>128.6373601511018</v>
      </c>
      <c r="AT344" s="91">
        <f>'Models Data'!AT344-'Models Data Old'!AT344</f>
        <v>144.40630484260009</v>
      </c>
      <c r="AU344" s="91">
        <f>'Models Data'!AU344-'Models Data Old'!AU344</f>
        <v>158.20316415199864</v>
      </c>
      <c r="AV344" s="91">
        <f>'Models Data'!AV344-'Models Data Old'!AV344</f>
        <v>167.29147636600283</v>
      </c>
      <c r="AW344" s="91">
        <f>'Models Data'!AW344-'Models Data Old'!AW344</f>
        <v>174.86603113463275</v>
      </c>
      <c r="AX344" s="91">
        <f>'Models Data'!AX344-'Models Data Old'!AX344</f>
        <v>182.060331998518</v>
      </c>
      <c r="AY344" s="91">
        <f>'Models Data'!AY344-'Models Data Old'!AY344</f>
        <v>189.51936196143993</v>
      </c>
      <c r="AZ344" s="91">
        <f>'Models Data'!AZ344-'Models Data Old'!AZ344</f>
        <v>197.10101784768926</v>
      </c>
      <c r="BA344" s="91">
        <f>'Models Data'!BA344-'Models Data Old'!BA344</f>
        <v>209.42201902862234</v>
      </c>
      <c r="BB344" s="91">
        <f>'Models Data'!BB344-'Models Data Old'!BB344</f>
        <v>209.68733152922323</v>
      </c>
      <c r="BC344" s="91">
        <f>'Models Data'!BC344-'Models Data Old'!BC344</f>
        <v>209.92098588645877</v>
      </c>
      <c r="BD344" s="91">
        <f>'Models Data'!BD344-'Models Data Old'!BD344</f>
        <v>209.33555174510684</v>
      </c>
      <c r="BE344" s="91">
        <f>'Models Data'!BE344-'Models Data Old'!BE344</f>
        <v>209.15933372033351</v>
      </c>
      <c r="BF344" s="91">
        <f>'Models Data'!BF344-'Models Data Old'!BF344</f>
        <v>209.61477260772722</v>
      </c>
      <c r="BG344" s="91">
        <f>'Models Data'!BG344-'Models Data Old'!BG344</f>
        <v>210.11232359413839</v>
      </c>
      <c r="BH344" s="91">
        <f>'Models Data'!BH344-'Models Data Old'!BH344</f>
        <v>210.62336718033202</v>
      </c>
      <c r="BI344" s="91">
        <f>'Models Data'!BI344-'Models Data Old'!BI344</f>
        <v>211.473865038334</v>
      </c>
      <c r="BJ344" s="91">
        <f>'Models Data'!BJ344-'Models Data Old'!BJ344</f>
        <v>211.97694576129288</v>
      </c>
      <c r="BK344" s="91">
        <f>'Models Data'!BK344-'Models Data Old'!BK344</f>
        <v>212.22400199041113</v>
      </c>
    </row>
    <row r="345" spans="1:63" ht="12.75" customHeight="1" x14ac:dyDescent="0.2">
      <c r="B345" s="98" t="s">
        <v>51</v>
      </c>
      <c r="G345" s="91">
        <f>'Models Data'!G345-'Models Data Old'!G345</f>
        <v>0</v>
      </c>
      <c r="H345" s="91">
        <f>'Models Data'!H345-'Models Data Old'!H345</f>
        <v>0</v>
      </c>
      <c r="I345" s="91">
        <f>'Models Data'!I345-'Models Data Old'!I345</f>
        <v>0</v>
      </c>
      <c r="J345" s="91">
        <f>'Models Data'!J345-'Models Data Old'!J345</f>
        <v>0</v>
      </c>
      <c r="K345" s="91">
        <f>'Models Data'!K345-'Models Data Old'!K345</f>
        <v>0</v>
      </c>
      <c r="L345" s="91">
        <f>'Models Data'!L345-'Models Data Old'!L345</f>
        <v>0</v>
      </c>
      <c r="M345" s="91">
        <f>'Models Data'!M345-'Models Data Old'!M345</f>
        <v>0</v>
      </c>
      <c r="N345" s="91">
        <f>'Models Data'!N345-'Models Data Old'!N345</f>
        <v>0</v>
      </c>
      <c r="O345" s="91">
        <f>'Models Data'!O345-'Models Data Old'!O345</f>
        <v>0</v>
      </c>
      <c r="P345" s="91">
        <f>'Models Data'!P345-'Models Data Old'!P345</f>
        <v>0</v>
      </c>
      <c r="Q345" s="91">
        <f>'Models Data'!Q345-'Models Data Old'!Q345</f>
        <v>0</v>
      </c>
      <c r="R345" s="91">
        <f>'Models Data'!R345-'Models Data Old'!R345</f>
        <v>0</v>
      </c>
      <c r="S345" s="91">
        <f>'Models Data'!S345-'Models Data Old'!S345</f>
        <v>0</v>
      </c>
      <c r="T345" s="91">
        <f>'Models Data'!T345-'Models Data Old'!T345</f>
        <v>0</v>
      </c>
      <c r="U345" s="91">
        <f>'Models Data'!U345-'Models Data Old'!U345</f>
        <v>0</v>
      </c>
      <c r="V345" s="91">
        <f>'Models Data'!V345-'Models Data Old'!V345</f>
        <v>0</v>
      </c>
      <c r="W345" s="91">
        <f>'Models Data'!W345-'Models Data Old'!W345</f>
        <v>0</v>
      </c>
      <c r="X345" s="91">
        <f>'Models Data'!X345-'Models Data Old'!X345</f>
        <v>0</v>
      </c>
      <c r="Y345" s="91">
        <f>'Models Data'!Y345-'Models Data Old'!Y345</f>
        <v>0</v>
      </c>
      <c r="Z345" s="91">
        <f>'Models Data'!Z345-'Models Data Old'!Z345</f>
        <v>0</v>
      </c>
      <c r="AA345" s="91">
        <f>'Models Data'!AA345-'Models Data Old'!AA345</f>
        <v>0</v>
      </c>
      <c r="AB345" s="91">
        <f>'Models Data'!AB345-'Models Data Old'!AB345</f>
        <v>0</v>
      </c>
      <c r="AC345" s="91">
        <f>'Models Data'!AC345-'Models Data Old'!AC345</f>
        <v>0</v>
      </c>
      <c r="AD345" s="91">
        <f>'Models Data'!AD345-'Models Data Old'!AD345</f>
        <v>0</v>
      </c>
      <c r="AE345" s="91">
        <f>'Models Data'!AE345-'Models Data Old'!AE345</f>
        <v>0</v>
      </c>
      <c r="AF345" s="91">
        <f>'Models Data'!AF345-'Models Data Old'!AF345</f>
        <v>0</v>
      </c>
      <c r="AG345" s="91">
        <f>'Models Data'!AG345-'Models Data Old'!AG345</f>
        <v>0</v>
      </c>
      <c r="AH345" s="91">
        <f>'Models Data'!AH345-'Models Data Old'!AH345</f>
        <v>0</v>
      </c>
      <c r="AI345" s="91">
        <f>'Models Data'!AI345-'Models Data Old'!AI345</f>
        <v>0</v>
      </c>
      <c r="AJ345" s="91">
        <f>'Models Data'!AJ345-'Models Data Old'!AJ345</f>
        <v>0</v>
      </c>
      <c r="AK345" s="91">
        <f>'Models Data'!AK345-'Models Data Old'!AK345</f>
        <v>0</v>
      </c>
      <c r="AL345" s="91">
        <f>'Models Data'!AL345-'Models Data Old'!AL345</f>
        <v>0</v>
      </c>
      <c r="AM345" s="91">
        <f>'Models Data'!AM345-'Models Data Old'!AM345</f>
        <v>0</v>
      </c>
      <c r="AN345" s="91">
        <f>'Models Data'!AN345-'Models Data Old'!AN345</f>
        <v>0</v>
      </c>
      <c r="AO345" s="91">
        <f>'Models Data'!AO345-'Models Data Old'!AO345</f>
        <v>8.7583795400121289E-2</v>
      </c>
      <c r="AP345" s="91">
        <f>'Models Data'!AP345-'Models Data Old'!AP345</f>
        <v>3.8575589273997934</v>
      </c>
      <c r="AQ345" s="91">
        <f>'Models Data'!AQ345-'Models Data Old'!AQ345</f>
        <v>7.5107206084994118</v>
      </c>
      <c r="AR345" s="91">
        <f>'Models Data'!AR345-'Models Data Old'!AR345</f>
        <v>9.6391272454004024</v>
      </c>
      <c r="AS345" s="91">
        <f>'Models Data'!AS345-'Models Data Old'!AS345</f>
        <v>11.917706787099974</v>
      </c>
      <c r="AT345" s="91">
        <f>'Models Data'!AT345-'Models Data Old'!AT345</f>
        <v>13.568516752299843</v>
      </c>
      <c r="AU345" s="91">
        <f>'Models Data'!AU345-'Models Data Old'!AU345</f>
        <v>14.314243469199994</v>
      </c>
      <c r="AV345" s="91">
        <f>'Models Data'!AV345-'Models Data Old'!AV345</f>
        <v>13.742280192599651</v>
      </c>
      <c r="AW345" s="91">
        <f>'Models Data'!AW345-'Models Data Old'!AW345</f>
        <v>12.919003199200176</v>
      </c>
      <c r="AX345" s="91">
        <f>'Models Data'!AX345-'Models Data Old'!AX345</f>
        <v>12.875744832599764</v>
      </c>
      <c r="AY345" s="91">
        <f>'Models Data'!AY345-'Models Data Old'!AY345</f>
        <v>12.840153761599822</v>
      </c>
      <c r="AZ345" s="91">
        <f>'Models Data'!AZ345-'Models Data Old'!AZ345</f>
        <v>12.461837573599837</v>
      </c>
      <c r="BA345" s="91">
        <f>'Models Data'!BA345-'Models Data Old'!BA345</f>
        <v>12.857817960200236</v>
      </c>
      <c r="BB345" s="91">
        <f>'Models Data'!BB345-'Models Data Old'!BB345</f>
        <v>11.746517173300333</v>
      </c>
      <c r="BC345" s="91">
        <f>'Models Data'!BC345-'Models Data Old'!BC345</f>
        <v>10.183832756651157</v>
      </c>
      <c r="BD345" s="91">
        <f>'Models Data'!BD345-'Models Data Old'!BD345</f>
        <v>8.6628966454017018</v>
      </c>
      <c r="BE345" s="91">
        <f>'Models Data'!BE345-'Models Data Old'!BE345</f>
        <v>7.8287942856049426</v>
      </c>
      <c r="BF345" s="91">
        <f>'Models Data'!BF345-'Models Data Old'!BF345</f>
        <v>7.4833444011583765</v>
      </c>
      <c r="BG345" s="91">
        <f>'Models Data'!BG345-'Models Data Old'!BG345</f>
        <v>6.8034733523276145</v>
      </c>
      <c r="BH345" s="91">
        <f>'Models Data'!BH345-'Models Data Old'!BH345</f>
        <v>5.7906882346217117</v>
      </c>
      <c r="BI345" s="91">
        <f>'Models Data'!BI345-'Models Data Old'!BI345</f>
        <v>4.3968864188575196</v>
      </c>
      <c r="BJ345" s="91">
        <f>'Models Data'!BJ345-'Models Data Old'!BJ345</f>
        <v>3.0304263877567053</v>
      </c>
      <c r="BK345" s="91">
        <f>'Models Data'!BK345-'Models Data Old'!BK345</f>
        <v>2.1829391629986219</v>
      </c>
    </row>
    <row r="346" spans="1:63" ht="12.75" customHeight="1" x14ac:dyDescent="0.2">
      <c r="B346" s="98" t="s">
        <v>52</v>
      </c>
      <c r="G346" s="91">
        <f>'Models Data'!G346-'Models Data Old'!G346</f>
        <v>0</v>
      </c>
      <c r="H346" s="91">
        <f>'Models Data'!H346-'Models Data Old'!H346</f>
        <v>0</v>
      </c>
      <c r="I346" s="91">
        <f>'Models Data'!I346-'Models Data Old'!I346</f>
        <v>0</v>
      </c>
      <c r="J346" s="91">
        <f>'Models Data'!J346-'Models Data Old'!J346</f>
        <v>0</v>
      </c>
      <c r="K346" s="91">
        <f>'Models Data'!K346-'Models Data Old'!K346</f>
        <v>0</v>
      </c>
      <c r="L346" s="91">
        <f>'Models Data'!L346-'Models Data Old'!L346</f>
        <v>0</v>
      </c>
      <c r="M346" s="91">
        <f>'Models Data'!M346-'Models Data Old'!M346</f>
        <v>0</v>
      </c>
      <c r="N346" s="91">
        <f>'Models Data'!N346-'Models Data Old'!N346</f>
        <v>0</v>
      </c>
      <c r="O346" s="91">
        <f>'Models Data'!O346-'Models Data Old'!O346</f>
        <v>0</v>
      </c>
      <c r="P346" s="91">
        <f>'Models Data'!P346-'Models Data Old'!P346</f>
        <v>0</v>
      </c>
      <c r="Q346" s="91">
        <f>'Models Data'!Q346-'Models Data Old'!Q346</f>
        <v>0</v>
      </c>
      <c r="R346" s="91">
        <f>'Models Data'!R346-'Models Data Old'!R346</f>
        <v>0</v>
      </c>
      <c r="S346" s="91">
        <f>'Models Data'!S346-'Models Data Old'!S346</f>
        <v>0</v>
      </c>
      <c r="T346" s="91">
        <f>'Models Data'!T346-'Models Data Old'!T346</f>
        <v>0</v>
      </c>
      <c r="U346" s="91">
        <f>'Models Data'!U346-'Models Data Old'!U346</f>
        <v>0</v>
      </c>
      <c r="V346" s="91">
        <f>'Models Data'!V346-'Models Data Old'!V346</f>
        <v>0</v>
      </c>
      <c r="W346" s="91">
        <f>'Models Data'!W346-'Models Data Old'!W346</f>
        <v>0</v>
      </c>
      <c r="X346" s="91">
        <f>'Models Data'!X346-'Models Data Old'!X346</f>
        <v>0</v>
      </c>
      <c r="Y346" s="91">
        <f>'Models Data'!Y346-'Models Data Old'!Y346</f>
        <v>0</v>
      </c>
      <c r="Z346" s="91">
        <f>'Models Data'!Z346-'Models Data Old'!Z346</f>
        <v>0</v>
      </c>
      <c r="AA346" s="91">
        <f>'Models Data'!AA346-'Models Data Old'!AA346</f>
        <v>0</v>
      </c>
      <c r="AB346" s="91">
        <f>'Models Data'!AB346-'Models Data Old'!AB346</f>
        <v>0</v>
      </c>
      <c r="AC346" s="91">
        <f>'Models Data'!AC346-'Models Data Old'!AC346</f>
        <v>0</v>
      </c>
      <c r="AD346" s="91">
        <f>'Models Data'!AD346-'Models Data Old'!AD346</f>
        <v>0</v>
      </c>
      <c r="AE346" s="91">
        <f>'Models Data'!AE346-'Models Data Old'!AE346</f>
        <v>0</v>
      </c>
      <c r="AF346" s="91">
        <f>'Models Data'!AF346-'Models Data Old'!AF346</f>
        <v>0</v>
      </c>
      <c r="AG346" s="91">
        <f>'Models Data'!AG346-'Models Data Old'!AG346</f>
        <v>0</v>
      </c>
      <c r="AH346" s="91">
        <f>'Models Data'!AH346-'Models Data Old'!AH346</f>
        <v>0</v>
      </c>
      <c r="AI346" s="91">
        <f>'Models Data'!AI346-'Models Data Old'!AI346</f>
        <v>0</v>
      </c>
      <c r="AJ346" s="91">
        <f>'Models Data'!AJ346-'Models Data Old'!AJ346</f>
        <v>0</v>
      </c>
      <c r="AK346" s="91">
        <f>'Models Data'!AK346-'Models Data Old'!AK346</f>
        <v>0</v>
      </c>
      <c r="AL346" s="91">
        <f>'Models Data'!AL346-'Models Data Old'!AL346</f>
        <v>0</v>
      </c>
      <c r="AM346" s="91">
        <f>'Models Data'!AM346-'Models Data Old'!AM346</f>
        <v>0</v>
      </c>
      <c r="AN346" s="91">
        <f>'Models Data'!AN346-'Models Data Old'!AN346</f>
        <v>0</v>
      </c>
      <c r="AO346" s="91">
        <f>'Models Data'!AO346-'Models Data Old'!AO346</f>
        <v>20.442721325900152</v>
      </c>
      <c r="AP346" s="91">
        <f>'Models Data'!AP346-'Models Data Old'!AP346</f>
        <v>14.136098580699922</v>
      </c>
      <c r="AQ346" s="91">
        <f>'Models Data'!AQ346-'Models Data Old'!AQ346</f>
        <v>9.682041928800345</v>
      </c>
      <c r="AR346" s="91">
        <f>'Models Data'!AR346-'Models Data Old'!AR346</f>
        <v>7.334601338799871</v>
      </c>
      <c r="AS346" s="91">
        <f>'Models Data'!AS346-'Models Data Old'!AS346</f>
        <v>3.1211812892001944</v>
      </c>
      <c r="AT346" s="91">
        <f>'Models Data'!AT346-'Models Data Old'!AT346</f>
        <v>3.8132730273000561</v>
      </c>
      <c r="AU346" s="91">
        <f>'Models Data'!AU346-'Models Data Old'!AU346</f>
        <v>3.4442183233000492</v>
      </c>
      <c r="AV346" s="91">
        <f>'Models Data'!AV346-'Models Data Old'!AV346</f>
        <v>2.2535970927002609</v>
      </c>
      <c r="AW346" s="91">
        <f>'Models Data'!AW346-'Models Data Old'!AW346</f>
        <v>0.52812491850028209</v>
      </c>
      <c r="AX346" s="91">
        <f>'Models Data'!AX346-'Models Data Old'!AX346</f>
        <v>1.6871883312000477</v>
      </c>
      <c r="AY346" s="91">
        <f>'Models Data'!AY346-'Models Data Old'!AY346</f>
        <v>2.5785716861129231</v>
      </c>
      <c r="AZ346" s="91">
        <f>'Models Data'!AZ346-'Models Data Old'!AZ346</f>
        <v>4.5316370767783383</v>
      </c>
      <c r="BA346" s="91">
        <f>'Models Data'!BA346-'Models Data Old'!BA346</f>
        <v>-3.2689043143003573</v>
      </c>
      <c r="BB346" s="91">
        <f>'Models Data'!BB346-'Models Data Old'!BB346</f>
        <v>-3.0063450010767383</v>
      </c>
      <c r="BC346" s="91">
        <f>'Models Data'!BC346-'Models Data Old'!BC346</f>
        <v>-10.986672743199733</v>
      </c>
      <c r="BD346" s="91">
        <f>'Models Data'!BD346-'Models Data Old'!BD346</f>
        <v>-11.309407689280988</v>
      </c>
      <c r="BE346" s="91">
        <f>'Models Data'!BE346-'Models Data Old'!BE346</f>
        <v>-17.029681697106469</v>
      </c>
      <c r="BF346" s="91">
        <f>'Models Data'!BF346-'Models Data Old'!BF346</f>
        <v>-16.747715558884408</v>
      </c>
      <c r="BG346" s="91">
        <f>'Models Data'!BG346-'Models Data Old'!BG346</f>
        <v>-16.943056865004792</v>
      </c>
      <c r="BH346" s="91">
        <f>'Models Data'!BH346-'Models Data Old'!BH346</f>
        <v>-14.825666320438131</v>
      </c>
      <c r="BI346" s="91">
        <f>'Models Data'!BI346-'Models Data Old'!BI346</f>
        <v>-12.790950698401389</v>
      </c>
      <c r="BJ346" s="91">
        <f>'Models Data'!BJ346-'Models Data Old'!BJ346</f>
        <v>-9.7068842945816982</v>
      </c>
      <c r="BK346" s="91">
        <f>'Models Data'!BK346-'Models Data Old'!BK346</f>
        <v>-5.7116465501545406</v>
      </c>
    </row>
    <row r="347" spans="1:63" ht="12.75" customHeight="1" x14ac:dyDescent="0.2">
      <c r="B347" s="98" t="s">
        <v>53</v>
      </c>
      <c r="G347" s="91">
        <f>'Models Data'!G347-'Models Data Old'!G347</f>
        <v>0</v>
      </c>
      <c r="H347" s="91">
        <f>'Models Data'!H347-'Models Data Old'!H347</f>
        <v>0</v>
      </c>
      <c r="I347" s="91">
        <f>'Models Data'!I347-'Models Data Old'!I347</f>
        <v>0</v>
      </c>
      <c r="J347" s="91">
        <f>'Models Data'!J347-'Models Data Old'!J347</f>
        <v>0</v>
      </c>
      <c r="K347" s="91">
        <f>'Models Data'!K347-'Models Data Old'!K347</f>
        <v>0</v>
      </c>
      <c r="L347" s="91">
        <f>'Models Data'!L347-'Models Data Old'!L347</f>
        <v>0</v>
      </c>
      <c r="M347" s="91">
        <f>'Models Data'!M347-'Models Data Old'!M347</f>
        <v>0</v>
      </c>
      <c r="N347" s="91">
        <f>'Models Data'!N347-'Models Data Old'!N347</f>
        <v>0</v>
      </c>
      <c r="O347" s="91">
        <f>'Models Data'!O347-'Models Data Old'!O347</f>
        <v>0</v>
      </c>
      <c r="P347" s="91">
        <f>'Models Data'!P347-'Models Data Old'!P347</f>
        <v>0</v>
      </c>
      <c r="Q347" s="91">
        <f>'Models Data'!Q347-'Models Data Old'!Q347</f>
        <v>0</v>
      </c>
      <c r="R347" s="91">
        <f>'Models Data'!R347-'Models Data Old'!R347</f>
        <v>0</v>
      </c>
      <c r="S347" s="91">
        <f>'Models Data'!S347-'Models Data Old'!S347</f>
        <v>0</v>
      </c>
      <c r="T347" s="91">
        <f>'Models Data'!T347-'Models Data Old'!T347</f>
        <v>0</v>
      </c>
      <c r="U347" s="91">
        <f>'Models Data'!U347-'Models Data Old'!U347</f>
        <v>0</v>
      </c>
      <c r="V347" s="91">
        <f>'Models Data'!V347-'Models Data Old'!V347</f>
        <v>0</v>
      </c>
      <c r="W347" s="91">
        <f>'Models Data'!W347-'Models Data Old'!W347</f>
        <v>0</v>
      </c>
      <c r="X347" s="91">
        <f>'Models Data'!X347-'Models Data Old'!X347</f>
        <v>0</v>
      </c>
      <c r="Y347" s="91">
        <f>'Models Data'!Y347-'Models Data Old'!Y347</f>
        <v>0</v>
      </c>
      <c r="Z347" s="91">
        <f>'Models Data'!Z347-'Models Data Old'!Z347</f>
        <v>0</v>
      </c>
      <c r="AA347" s="91">
        <f>'Models Data'!AA347-'Models Data Old'!AA347</f>
        <v>0</v>
      </c>
      <c r="AB347" s="91">
        <f>'Models Data'!AB347-'Models Data Old'!AB347</f>
        <v>0</v>
      </c>
      <c r="AC347" s="91">
        <f>'Models Data'!AC347-'Models Data Old'!AC347</f>
        <v>0</v>
      </c>
      <c r="AD347" s="91">
        <f>'Models Data'!AD347-'Models Data Old'!AD347</f>
        <v>0</v>
      </c>
      <c r="AE347" s="91">
        <f>'Models Data'!AE347-'Models Data Old'!AE347</f>
        <v>0</v>
      </c>
      <c r="AF347" s="91">
        <f>'Models Data'!AF347-'Models Data Old'!AF347</f>
        <v>0</v>
      </c>
      <c r="AG347" s="91">
        <f>'Models Data'!AG347-'Models Data Old'!AG347</f>
        <v>0</v>
      </c>
      <c r="AH347" s="91">
        <f>'Models Data'!AH347-'Models Data Old'!AH347</f>
        <v>0</v>
      </c>
      <c r="AI347" s="91">
        <f>'Models Data'!AI347-'Models Data Old'!AI347</f>
        <v>0</v>
      </c>
      <c r="AJ347" s="91">
        <f>'Models Data'!AJ347-'Models Data Old'!AJ347</f>
        <v>0</v>
      </c>
      <c r="AK347" s="91">
        <f>'Models Data'!AK347-'Models Data Old'!AK347</f>
        <v>0</v>
      </c>
      <c r="AL347" s="91">
        <f>'Models Data'!AL347-'Models Data Old'!AL347</f>
        <v>0</v>
      </c>
      <c r="AM347" s="91">
        <f>'Models Data'!AM347-'Models Data Old'!AM347</f>
        <v>0</v>
      </c>
      <c r="AN347" s="91">
        <f>'Models Data'!AN347-'Models Data Old'!AN347</f>
        <v>0</v>
      </c>
      <c r="AO347" s="91">
        <f>'Models Data'!AO347-'Models Data Old'!AO347</f>
        <v>12.095482697400115</v>
      </c>
      <c r="AP347" s="91">
        <f>'Models Data'!AP347-'Models Data Old'!AP347</f>
        <v>16.478361748700081</v>
      </c>
      <c r="AQ347" s="91">
        <f>'Models Data'!AQ347-'Models Data Old'!AQ347</f>
        <v>20.43411558359989</v>
      </c>
      <c r="AR347" s="91">
        <f>'Models Data'!AR347-'Models Data Old'!AR347</f>
        <v>23.658544895700032</v>
      </c>
      <c r="AS347" s="91">
        <f>'Models Data'!AS347-'Models Data Old'!AS347</f>
        <v>25.673741416699926</v>
      </c>
      <c r="AT347" s="91">
        <f>'Models Data'!AT347-'Models Data Old'!AT347</f>
        <v>26.522384911799918</v>
      </c>
      <c r="AU347" s="91">
        <f>'Models Data'!AU347-'Models Data Old'!AU347</f>
        <v>27.156201726099937</v>
      </c>
      <c r="AV347" s="91">
        <f>'Models Data'!AV347-'Models Data Old'!AV347</f>
        <v>28.204977145900102</v>
      </c>
      <c r="AW347" s="91">
        <f>'Models Data'!AW347-'Models Data Old'!AW347</f>
        <v>29.476950623100038</v>
      </c>
      <c r="AX347" s="91">
        <f>'Models Data'!AX347-'Models Data Old'!AX347</f>
        <v>30.365537163900058</v>
      </c>
      <c r="AY347" s="91">
        <f>'Models Data'!AY347-'Models Data Old'!AY347</f>
        <v>31.358277467900024</v>
      </c>
      <c r="AZ347" s="91">
        <f>'Models Data'!AZ347-'Models Data Old'!AZ347</f>
        <v>32.545973637299994</v>
      </c>
      <c r="BA347" s="91">
        <f>'Models Data'!BA347-'Models Data Old'!BA347</f>
        <v>33.753082190699956</v>
      </c>
      <c r="BB347" s="91">
        <f>'Models Data'!BB347-'Models Data Old'!BB347</f>
        <v>34.368826001300107</v>
      </c>
      <c r="BC347" s="91">
        <f>'Models Data'!BC347-'Models Data Old'!BC347</f>
        <v>34.714046494700085</v>
      </c>
      <c r="BD347" s="91">
        <f>'Models Data'!BD347-'Models Data Old'!BD347</f>
        <v>35.140422195200074</v>
      </c>
      <c r="BE347" s="91">
        <f>'Models Data'!BE347-'Models Data Old'!BE347</f>
        <v>35.941491518000078</v>
      </c>
      <c r="BF347" s="91">
        <f>'Models Data'!BF347-'Models Data Old'!BF347</f>
        <v>36.755199642900138</v>
      </c>
      <c r="BG347" s="91">
        <f>'Models Data'!BG347-'Models Data Old'!BG347</f>
        <v>37.476822226799911</v>
      </c>
      <c r="BH347" s="91">
        <f>'Models Data'!BH347-'Models Data Old'!BH347</f>
        <v>38.249899131491929</v>
      </c>
      <c r="BI347" s="91">
        <f>'Models Data'!BI347-'Models Data Old'!BI347</f>
        <v>38.940516861092391</v>
      </c>
      <c r="BJ347" s="91">
        <f>'Models Data'!BJ347-'Models Data Old'!BJ347</f>
        <v>39.509303214196251</v>
      </c>
      <c r="BK347" s="91">
        <f>'Models Data'!BK347-'Models Data Old'!BK347</f>
        <v>39.934620078270839</v>
      </c>
    </row>
    <row r="348" spans="1:63" ht="12.75" customHeight="1" x14ac:dyDescent="0.2">
      <c r="B348" s="98" t="s">
        <v>54</v>
      </c>
      <c r="G348" s="91">
        <f>'Models Data'!G348-'Models Data Old'!G348</f>
        <v>0</v>
      </c>
      <c r="H348" s="91">
        <f>'Models Data'!H348-'Models Data Old'!H348</f>
        <v>0</v>
      </c>
      <c r="I348" s="91">
        <f>'Models Data'!I348-'Models Data Old'!I348</f>
        <v>0</v>
      </c>
      <c r="J348" s="91">
        <f>'Models Data'!J348-'Models Data Old'!J348</f>
        <v>0</v>
      </c>
      <c r="K348" s="91">
        <f>'Models Data'!K348-'Models Data Old'!K348</f>
        <v>0</v>
      </c>
      <c r="L348" s="91">
        <f>'Models Data'!L348-'Models Data Old'!L348</f>
        <v>0</v>
      </c>
      <c r="M348" s="91">
        <f>'Models Data'!M348-'Models Data Old'!M348</f>
        <v>0</v>
      </c>
      <c r="N348" s="91">
        <f>'Models Data'!N348-'Models Data Old'!N348</f>
        <v>0</v>
      </c>
      <c r="O348" s="91">
        <f>'Models Data'!O348-'Models Data Old'!O348</f>
        <v>0</v>
      </c>
      <c r="P348" s="91">
        <f>'Models Data'!P348-'Models Data Old'!P348</f>
        <v>0</v>
      </c>
      <c r="Q348" s="91">
        <f>'Models Data'!Q348-'Models Data Old'!Q348</f>
        <v>0</v>
      </c>
      <c r="R348" s="91">
        <f>'Models Data'!R348-'Models Data Old'!R348</f>
        <v>0</v>
      </c>
      <c r="S348" s="91">
        <f>'Models Data'!S348-'Models Data Old'!S348</f>
        <v>0</v>
      </c>
      <c r="T348" s="91">
        <f>'Models Data'!T348-'Models Data Old'!T348</f>
        <v>0</v>
      </c>
      <c r="U348" s="91">
        <f>'Models Data'!U348-'Models Data Old'!U348</f>
        <v>0</v>
      </c>
      <c r="V348" s="91">
        <f>'Models Data'!V348-'Models Data Old'!V348</f>
        <v>0</v>
      </c>
      <c r="W348" s="91">
        <f>'Models Data'!W348-'Models Data Old'!W348</f>
        <v>0</v>
      </c>
      <c r="X348" s="91">
        <f>'Models Data'!X348-'Models Data Old'!X348</f>
        <v>0</v>
      </c>
      <c r="Y348" s="91">
        <f>'Models Data'!Y348-'Models Data Old'!Y348</f>
        <v>0</v>
      </c>
      <c r="Z348" s="91">
        <f>'Models Data'!Z348-'Models Data Old'!Z348</f>
        <v>0</v>
      </c>
      <c r="AA348" s="91">
        <f>'Models Data'!AA348-'Models Data Old'!AA348</f>
        <v>0</v>
      </c>
      <c r="AB348" s="91">
        <f>'Models Data'!AB348-'Models Data Old'!AB348</f>
        <v>0</v>
      </c>
      <c r="AC348" s="91">
        <f>'Models Data'!AC348-'Models Data Old'!AC348</f>
        <v>0</v>
      </c>
      <c r="AD348" s="91">
        <f>'Models Data'!AD348-'Models Data Old'!AD348</f>
        <v>0</v>
      </c>
      <c r="AE348" s="91">
        <f>'Models Data'!AE348-'Models Data Old'!AE348</f>
        <v>0</v>
      </c>
      <c r="AF348" s="91">
        <f>'Models Data'!AF348-'Models Data Old'!AF348</f>
        <v>0</v>
      </c>
      <c r="AG348" s="91">
        <f>'Models Data'!AG348-'Models Data Old'!AG348</f>
        <v>0</v>
      </c>
      <c r="AH348" s="91">
        <f>'Models Data'!AH348-'Models Data Old'!AH348</f>
        <v>0</v>
      </c>
      <c r="AI348" s="91">
        <f>'Models Data'!AI348-'Models Data Old'!AI348</f>
        <v>0</v>
      </c>
      <c r="AJ348" s="91">
        <f>'Models Data'!AJ348-'Models Data Old'!AJ348</f>
        <v>0</v>
      </c>
      <c r="AK348" s="91">
        <f>'Models Data'!AK348-'Models Data Old'!AK348</f>
        <v>0</v>
      </c>
      <c r="AL348" s="91">
        <f>'Models Data'!AL348-'Models Data Old'!AL348</f>
        <v>0</v>
      </c>
      <c r="AM348" s="91">
        <f>'Models Data'!AM348-'Models Data Old'!AM348</f>
        <v>0</v>
      </c>
      <c r="AN348" s="91">
        <f>'Models Data'!AN348-'Models Data Old'!AN348</f>
        <v>0</v>
      </c>
      <c r="AO348" s="91">
        <f>'Models Data'!AO348-'Models Data Old'!AO348</f>
        <v>-3.4324190583999972</v>
      </c>
      <c r="AP348" s="91">
        <f>'Models Data'!AP348-'Models Data Old'!AP348</f>
        <v>-3.1946345158000007</v>
      </c>
      <c r="AQ348" s="91">
        <f>'Models Data'!AQ348-'Models Data Old'!AQ348</f>
        <v>-2.9913367640999979</v>
      </c>
      <c r="AR348" s="91">
        <f>'Models Data'!AR348-'Models Data Old'!AR348</f>
        <v>-2.898848962000006</v>
      </c>
      <c r="AS348" s="91">
        <f>'Models Data'!AS348-'Models Data Old'!AS348</f>
        <v>-2.9237264359000044</v>
      </c>
      <c r="AT348" s="91">
        <f>'Models Data'!AT348-'Models Data Old'!AT348</f>
        <v>-2.8863580756000005</v>
      </c>
      <c r="AU348" s="91">
        <f>'Models Data'!AU348-'Models Data Old'!AU348</f>
        <v>-2.7391912864000041</v>
      </c>
      <c r="AV348" s="91">
        <f>'Models Data'!AV348-'Models Data Old'!AV348</f>
        <v>-2.6114828271999961</v>
      </c>
      <c r="AW348" s="91">
        <f>'Models Data'!AW348-'Models Data Old'!AW348</f>
        <v>-2.5196173905000023</v>
      </c>
      <c r="AX348" s="91">
        <f>'Models Data'!AX348-'Models Data Old'!AX348</f>
        <v>-2.3461537364000016</v>
      </c>
      <c r="AY348" s="91">
        <f>'Models Data'!AY348-'Models Data Old'!AY348</f>
        <v>-2.1057078245000049</v>
      </c>
      <c r="AZ348" s="91">
        <f>'Models Data'!AZ348-'Models Data Old'!AZ348</f>
        <v>-1.9348626323999927</v>
      </c>
      <c r="BA348" s="91">
        <f>'Models Data'!BA348-'Models Data Old'!BA348</f>
        <v>-1.8418623312999927</v>
      </c>
      <c r="BB348" s="91">
        <f>'Models Data'!BB348-'Models Data Old'!BB348</f>
        <v>-1.7454208682000001</v>
      </c>
      <c r="BC348" s="91">
        <f>'Models Data'!BC348-'Models Data Old'!BC348</f>
        <v>-1.8213587629000045</v>
      </c>
      <c r="BD348" s="91">
        <f>'Models Data'!BD348-'Models Data Old'!BD348</f>
        <v>-2.0179038263000013</v>
      </c>
      <c r="BE348" s="91">
        <f>'Models Data'!BE348-'Models Data Old'!BE348</f>
        <v>-2.0482579800999989</v>
      </c>
      <c r="BF348" s="91">
        <f>'Models Data'!BF348-'Models Data Old'!BF348</f>
        <v>-1.840203289299998</v>
      </c>
      <c r="BG348" s="91">
        <f>'Models Data'!BG348-'Models Data Old'!BG348</f>
        <v>-1.6475426971000005</v>
      </c>
      <c r="BH348" s="91">
        <f>'Models Data'!BH348-'Models Data Old'!BH348</f>
        <v>-1.600476127299995</v>
      </c>
      <c r="BI348" s="91">
        <f>'Models Data'!BI348-'Models Data Old'!BI348</f>
        <v>-1.6076218626000021</v>
      </c>
      <c r="BJ348" s="91">
        <f>'Models Data'!BJ348-'Models Data Old'!BJ348</f>
        <v>-1.5424921989000016</v>
      </c>
      <c r="BK348" s="91">
        <f>'Models Data'!BK348-'Models Data Old'!BK348</f>
        <v>-1.4779856985320006</v>
      </c>
    </row>
    <row r="349" spans="1:63" ht="12.75" customHeight="1" x14ac:dyDescent="0.2">
      <c r="B349" s="98" t="s">
        <v>55</v>
      </c>
      <c r="G349" s="91">
        <f>'Models Data'!G349-'Models Data Old'!G349</f>
        <v>0</v>
      </c>
      <c r="H349" s="91">
        <f>'Models Data'!H349-'Models Data Old'!H349</f>
        <v>0</v>
      </c>
      <c r="I349" s="91">
        <f>'Models Data'!I349-'Models Data Old'!I349</f>
        <v>0</v>
      </c>
      <c r="J349" s="91">
        <f>'Models Data'!J349-'Models Data Old'!J349</f>
        <v>0</v>
      </c>
      <c r="K349" s="91">
        <f>'Models Data'!K349-'Models Data Old'!K349</f>
        <v>0</v>
      </c>
      <c r="L349" s="91">
        <f>'Models Data'!L349-'Models Data Old'!L349</f>
        <v>0</v>
      </c>
      <c r="M349" s="91">
        <f>'Models Data'!M349-'Models Data Old'!M349</f>
        <v>0</v>
      </c>
      <c r="N349" s="91">
        <f>'Models Data'!N349-'Models Data Old'!N349</f>
        <v>0</v>
      </c>
      <c r="O349" s="91">
        <f>'Models Data'!O349-'Models Data Old'!O349</f>
        <v>0</v>
      </c>
      <c r="P349" s="91">
        <f>'Models Data'!P349-'Models Data Old'!P349</f>
        <v>0</v>
      </c>
      <c r="Q349" s="91">
        <f>'Models Data'!Q349-'Models Data Old'!Q349</f>
        <v>0</v>
      </c>
      <c r="R349" s="91">
        <f>'Models Data'!R349-'Models Data Old'!R349</f>
        <v>0</v>
      </c>
      <c r="S349" s="91">
        <f>'Models Data'!S349-'Models Data Old'!S349</f>
        <v>0</v>
      </c>
      <c r="T349" s="91">
        <f>'Models Data'!T349-'Models Data Old'!T349</f>
        <v>0</v>
      </c>
      <c r="U349" s="91">
        <f>'Models Data'!U349-'Models Data Old'!U349</f>
        <v>0</v>
      </c>
      <c r="V349" s="91">
        <f>'Models Data'!V349-'Models Data Old'!V349</f>
        <v>0</v>
      </c>
      <c r="W349" s="91">
        <f>'Models Data'!W349-'Models Data Old'!W349</f>
        <v>0</v>
      </c>
      <c r="X349" s="91">
        <f>'Models Data'!X349-'Models Data Old'!X349</f>
        <v>0</v>
      </c>
      <c r="Y349" s="91">
        <f>'Models Data'!Y349-'Models Data Old'!Y349</f>
        <v>0</v>
      </c>
      <c r="Z349" s="91">
        <f>'Models Data'!Z349-'Models Data Old'!Z349</f>
        <v>0</v>
      </c>
      <c r="AA349" s="91">
        <f>'Models Data'!AA349-'Models Data Old'!AA349</f>
        <v>0</v>
      </c>
      <c r="AB349" s="91">
        <f>'Models Data'!AB349-'Models Data Old'!AB349</f>
        <v>0</v>
      </c>
      <c r="AC349" s="91">
        <f>'Models Data'!AC349-'Models Data Old'!AC349</f>
        <v>0</v>
      </c>
      <c r="AD349" s="91">
        <f>'Models Data'!AD349-'Models Data Old'!AD349</f>
        <v>0</v>
      </c>
      <c r="AE349" s="91">
        <f>'Models Data'!AE349-'Models Data Old'!AE349</f>
        <v>0</v>
      </c>
      <c r="AF349" s="91">
        <f>'Models Data'!AF349-'Models Data Old'!AF349</f>
        <v>0</v>
      </c>
      <c r="AG349" s="91">
        <f>'Models Data'!AG349-'Models Data Old'!AG349</f>
        <v>0</v>
      </c>
      <c r="AH349" s="91">
        <f>'Models Data'!AH349-'Models Data Old'!AH349</f>
        <v>0</v>
      </c>
      <c r="AI349" s="91">
        <f>'Models Data'!AI349-'Models Data Old'!AI349</f>
        <v>0</v>
      </c>
      <c r="AJ349" s="91">
        <f>'Models Data'!AJ349-'Models Data Old'!AJ349</f>
        <v>0</v>
      </c>
      <c r="AK349" s="91">
        <f>'Models Data'!AK349-'Models Data Old'!AK349</f>
        <v>0</v>
      </c>
      <c r="AL349" s="91">
        <f>'Models Data'!AL349-'Models Data Old'!AL349</f>
        <v>0</v>
      </c>
      <c r="AM349" s="91">
        <f>'Models Data'!AM349-'Models Data Old'!AM349</f>
        <v>0</v>
      </c>
      <c r="AN349" s="91">
        <f>'Models Data'!AN349-'Models Data Old'!AN349</f>
        <v>0</v>
      </c>
      <c r="AO349" s="91">
        <f>'Models Data'!AO349-'Models Data Old'!AO349</f>
        <v>2.7167030506999481</v>
      </c>
      <c r="AP349" s="91">
        <f>'Models Data'!AP349-'Models Data Old'!AP349</f>
        <v>6.3898661021999743</v>
      </c>
      <c r="AQ349" s="91">
        <f>'Models Data'!AQ349-'Models Data Old'!AQ349</f>
        <v>11.462183804000048</v>
      </c>
      <c r="AR349" s="91">
        <f>'Models Data'!AR349-'Models Data Old'!AR349</f>
        <v>16.655509871599975</v>
      </c>
      <c r="AS349" s="91">
        <f>'Models Data'!AS349-'Models Data Old'!AS349</f>
        <v>21.085260365900069</v>
      </c>
      <c r="AT349" s="91">
        <f>'Models Data'!AT349-'Models Data Old'!AT349</f>
        <v>24.448596025900031</v>
      </c>
      <c r="AU349" s="91">
        <f>'Models Data'!AU349-'Models Data Old'!AU349</f>
        <v>27.025174133000093</v>
      </c>
      <c r="AV349" s="91">
        <f>'Models Data'!AV349-'Models Data Old'!AV349</f>
        <v>28.626242549699995</v>
      </c>
      <c r="AW349" s="91">
        <f>'Models Data'!AW349-'Models Data Old'!AW349</f>
        <v>30.22177422770001</v>
      </c>
      <c r="AX349" s="91">
        <f>'Models Data'!AX349-'Models Data Old'!AX349</f>
        <v>31.667301189400007</v>
      </c>
      <c r="AY349" s="91">
        <f>'Models Data'!AY349-'Models Data Old'!AY349</f>
        <v>32.949746118499974</v>
      </c>
      <c r="AZ349" s="91">
        <f>'Models Data'!AZ349-'Models Data Old'!AZ349</f>
        <v>34.253978733100013</v>
      </c>
      <c r="BA349" s="91">
        <f>'Models Data'!BA349-'Models Data Old'!BA349</f>
        <v>36.201049747699997</v>
      </c>
      <c r="BB349" s="91">
        <f>'Models Data'!BB349-'Models Data Old'!BB349</f>
        <v>36.076020640499962</v>
      </c>
      <c r="BC349" s="91">
        <f>'Models Data'!BC349-'Models Data Old'!BC349</f>
        <v>36.016272493979145</v>
      </c>
      <c r="BD349" s="91">
        <f>'Models Data'!BD349-'Models Data Old'!BD349</f>
        <v>35.961394840602921</v>
      </c>
      <c r="BE349" s="91">
        <f>'Models Data'!BE349-'Models Data Old'!BE349</f>
        <v>35.854629292609388</v>
      </c>
      <c r="BF349" s="91">
        <f>'Models Data'!BF349-'Models Data Old'!BF349</f>
        <v>35.465145674263667</v>
      </c>
      <c r="BG349" s="91">
        <f>'Models Data'!BG349-'Models Data Old'!BG349</f>
        <v>34.816385189014738</v>
      </c>
      <c r="BH349" s="91">
        <f>'Models Data'!BH349-'Models Data Old'!BH349</f>
        <v>33.802958616948054</v>
      </c>
      <c r="BI349" s="91">
        <f>'Models Data'!BI349-'Models Data Old'!BI349</f>
        <v>32.883545480982413</v>
      </c>
      <c r="BJ349" s="91">
        <f>'Models Data'!BJ349-'Models Data Old'!BJ349</f>
        <v>32.0228123393914</v>
      </c>
      <c r="BK349" s="91">
        <f>'Models Data'!BK349-'Models Data Old'!BK349</f>
        <v>31.07852788682046</v>
      </c>
    </row>
    <row r="350" spans="1:63" ht="12.75" customHeight="1" x14ac:dyDescent="0.2">
      <c r="B350" s="98" t="s">
        <v>59</v>
      </c>
      <c r="G350" s="91">
        <f>'Models Data'!G350-'Models Data Old'!G350</f>
        <v>0</v>
      </c>
      <c r="H350" s="91">
        <f>'Models Data'!H350-'Models Data Old'!H350</f>
        <v>0</v>
      </c>
      <c r="I350" s="91">
        <f>'Models Data'!I350-'Models Data Old'!I350</f>
        <v>0</v>
      </c>
      <c r="J350" s="91">
        <f>'Models Data'!J350-'Models Data Old'!J350</f>
        <v>0</v>
      </c>
      <c r="K350" s="91">
        <f>'Models Data'!K350-'Models Data Old'!K350</f>
        <v>0</v>
      </c>
      <c r="L350" s="91">
        <f>'Models Data'!L350-'Models Data Old'!L350</f>
        <v>0</v>
      </c>
      <c r="M350" s="91">
        <f>'Models Data'!M350-'Models Data Old'!M350</f>
        <v>0</v>
      </c>
      <c r="N350" s="91">
        <f>'Models Data'!N350-'Models Data Old'!N350</f>
        <v>0</v>
      </c>
      <c r="O350" s="91">
        <f>'Models Data'!O350-'Models Data Old'!O350</f>
        <v>0</v>
      </c>
      <c r="P350" s="91">
        <f>'Models Data'!P350-'Models Data Old'!P350</f>
        <v>0</v>
      </c>
      <c r="Q350" s="91">
        <f>'Models Data'!Q350-'Models Data Old'!Q350</f>
        <v>0</v>
      </c>
      <c r="R350" s="91">
        <f>'Models Data'!R350-'Models Data Old'!R350</f>
        <v>0</v>
      </c>
      <c r="S350" s="91">
        <f>'Models Data'!S350-'Models Data Old'!S350</f>
        <v>0</v>
      </c>
      <c r="T350" s="91">
        <f>'Models Data'!T350-'Models Data Old'!T350</f>
        <v>0</v>
      </c>
      <c r="U350" s="91">
        <f>'Models Data'!U350-'Models Data Old'!U350</f>
        <v>0</v>
      </c>
      <c r="V350" s="91">
        <f>'Models Data'!V350-'Models Data Old'!V350</f>
        <v>0</v>
      </c>
      <c r="W350" s="91">
        <f>'Models Data'!W350-'Models Data Old'!W350</f>
        <v>0</v>
      </c>
      <c r="X350" s="91">
        <f>'Models Data'!X350-'Models Data Old'!X350</f>
        <v>0</v>
      </c>
      <c r="Y350" s="91">
        <f>'Models Data'!Y350-'Models Data Old'!Y350</f>
        <v>0</v>
      </c>
      <c r="Z350" s="91">
        <f>'Models Data'!Z350-'Models Data Old'!Z350</f>
        <v>0</v>
      </c>
      <c r="AA350" s="91">
        <f>'Models Data'!AA350-'Models Data Old'!AA350</f>
        <v>0</v>
      </c>
      <c r="AB350" s="91">
        <f>'Models Data'!AB350-'Models Data Old'!AB350</f>
        <v>0</v>
      </c>
      <c r="AC350" s="91">
        <f>'Models Data'!AC350-'Models Data Old'!AC350</f>
        <v>0</v>
      </c>
      <c r="AD350" s="91">
        <f>'Models Data'!AD350-'Models Data Old'!AD350</f>
        <v>0</v>
      </c>
      <c r="AE350" s="91">
        <f>'Models Data'!AE350-'Models Data Old'!AE350</f>
        <v>0</v>
      </c>
      <c r="AF350" s="91">
        <f>'Models Data'!AF350-'Models Data Old'!AF350</f>
        <v>0</v>
      </c>
      <c r="AG350" s="91">
        <f>'Models Data'!AG350-'Models Data Old'!AG350</f>
        <v>0</v>
      </c>
      <c r="AH350" s="91">
        <f>'Models Data'!AH350-'Models Data Old'!AH350</f>
        <v>0</v>
      </c>
      <c r="AI350" s="91">
        <f>'Models Data'!AI350-'Models Data Old'!AI350</f>
        <v>0</v>
      </c>
      <c r="AJ350" s="91">
        <f>'Models Data'!AJ350-'Models Data Old'!AJ350</f>
        <v>0</v>
      </c>
      <c r="AK350" s="91">
        <f>'Models Data'!AK350-'Models Data Old'!AK350</f>
        <v>0</v>
      </c>
      <c r="AL350" s="91">
        <f>'Models Data'!AL350-'Models Data Old'!AL350</f>
        <v>0</v>
      </c>
      <c r="AM350" s="91">
        <f>'Models Data'!AM350-'Models Data Old'!AM350</f>
        <v>0</v>
      </c>
      <c r="AN350" s="91">
        <f>'Models Data'!AN350-'Models Data Old'!AN350</f>
        <v>0</v>
      </c>
      <c r="AO350" s="91">
        <f>'Models Data'!AO350-'Models Data Old'!AO350</f>
        <v>-17.689899806699994</v>
      </c>
      <c r="AP350" s="91">
        <f>'Models Data'!AP350-'Models Data Old'!AP350</f>
        <v>-16.382460975700006</v>
      </c>
      <c r="AQ350" s="91">
        <f>'Models Data'!AQ350-'Models Data Old'!AQ350</f>
        <v>-19.712180792300021</v>
      </c>
      <c r="AR350" s="91">
        <f>'Models Data'!AR350-'Models Data Old'!AR350</f>
        <v>-24.087913537900004</v>
      </c>
      <c r="AS350" s="91">
        <f>'Models Data'!AS350-'Models Data Old'!AS350</f>
        <v>-29.006902591799989</v>
      </c>
      <c r="AT350" s="91">
        <f>'Models Data'!AT350-'Models Data Old'!AT350</f>
        <v>-30.594990124400017</v>
      </c>
      <c r="AU350" s="91">
        <f>'Models Data'!AU350-'Models Data Old'!AU350</f>
        <v>-31.109970672200003</v>
      </c>
      <c r="AV350" s="91">
        <f>'Models Data'!AV350-'Models Data Old'!AV350</f>
        <v>-31.393173525500014</v>
      </c>
      <c r="AW350" s="91">
        <f>'Models Data'!AW350-'Models Data Old'!AW350</f>
        <v>-31.254424789299989</v>
      </c>
      <c r="AX350" s="91">
        <f>'Models Data'!AX350-'Models Data Old'!AX350</f>
        <v>-30.793058765599987</v>
      </c>
      <c r="AY350" s="91">
        <f>'Models Data'!AY350-'Models Data Old'!AY350</f>
        <v>-30.393612555300002</v>
      </c>
      <c r="AZ350" s="91">
        <f>'Models Data'!AZ350-'Models Data Old'!AZ350</f>
        <v>-29.968390466700001</v>
      </c>
      <c r="BA350" s="91">
        <f>'Models Data'!BA350-'Models Data Old'!BA350</f>
        <v>-17.694212222499999</v>
      </c>
      <c r="BB350" s="91">
        <f>'Models Data'!BB350-'Models Data Old'!BB350</f>
        <v>-15.504556128499999</v>
      </c>
      <c r="BC350" s="91">
        <f>'Models Data'!BC350-'Models Data Old'!BC350</f>
        <v>-6.1447453204999931</v>
      </c>
      <c r="BD350" s="91">
        <f>'Models Data'!BD350-'Models Data Old'!BD350</f>
        <v>-4.5931330455000072</v>
      </c>
      <c r="BE350" s="91">
        <f>'Models Data'!BE350-'Models Data Old'!BE350</f>
        <v>3.3139143619000002</v>
      </c>
      <c r="BF350" s="91">
        <f>'Models Data'!BF350-'Models Data Old'!BF350</f>
        <v>4.1361715911000054</v>
      </c>
      <c r="BG350" s="91">
        <f>'Models Data'!BG350-'Models Data Old'!BG350</f>
        <v>5.7375402539000042</v>
      </c>
      <c r="BH350" s="91">
        <f>'Models Data'!BH350-'Models Data Old'!BH350</f>
        <v>5.617188275599986</v>
      </c>
      <c r="BI350" s="91">
        <f>'Models Data'!BI350-'Models Data Old'!BI350</f>
        <v>6.685202928999999</v>
      </c>
      <c r="BJ350" s="91">
        <f>'Models Data'!BJ350-'Models Data Old'!BJ350</f>
        <v>6.7239317814999957</v>
      </c>
      <c r="BK350" s="91">
        <f>'Models Data'!BK350-'Models Data Old'!BK350</f>
        <v>6.7546996068999956</v>
      </c>
    </row>
    <row r="351" spans="1:63" ht="12.75" customHeight="1" x14ac:dyDescent="0.2">
      <c r="B351" s="98" t="s">
        <v>60</v>
      </c>
      <c r="G351" s="91">
        <f>'Models Data'!G351-'Models Data Old'!G351</f>
        <v>0</v>
      </c>
      <c r="H351" s="91">
        <f>'Models Data'!H351-'Models Data Old'!H351</f>
        <v>0</v>
      </c>
      <c r="I351" s="91">
        <f>'Models Data'!I351-'Models Data Old'!I351</f>
        <v>0</v>
      </c>
      <c r="J351" s="91">
        <f>'Models Data'!J351-'Models Data Old'!J351</f>
        <v>0</v>
      </c>
      <c r="K351" s="91">
        <f>'Models Data'!K351-'Models Data Old'!K351</f>
        <v>0</v>
      </c>
      <c r="L351" s="91">
        <f>'Models Data'!L351-'Models Data Old'!L351</f>
        <v>0</v>
      </c>
      <c r="M351" s="91">
        <f>'Models Data'!M351-'Models Data Old'!M351</f>
        <v>0</v>
      </c>
      <c r="N351" s="91">
        <f>'Models Data'!N351-'Models Data Old'!N351</f>
        <v>0</v>
      </c>
      <c r="O351" s="91">
        <f>'Models Data'!O351-'Models Data Old'!O351</f>
        <v>0</v>
      </c>
      <c r="P351" s="91">
        <f>'Models Data'!P351-'Models Data Old'!P351</f>
        <v>0</v>
      </c>
      <c r="Q351" s="91">
        <f>'Models Data'!Q351-'Models Data Old'!Q351</f>
        <v>0</v>
      </c>
      <c r="R351" s="91">
        <f>'Models Data'!R351-'Models Data Old'!R351</f>
        <v>0</v>
      </c>
      <c r="S351" s="91">
        <f>'Models Data'!S351-'Models Data Old'!S351</f>
        <v>0</v>
      </c>
      <c r="T351" s="91">
        <f>'Models Data'!T351-'Models Data Old'!T351</f>
        <v>0</v>
      </c>
      <c r="U351" s="91">
        <f>'Models Data'!U351-'Models Data Old'!U351</f>
        <v>0</v>
      </c>
      <c r="V351" s="91">
        <f>'Models Data'!V351-'Models Data Old'!V351</f>
        <v>0</v>
      </c>
      <c r="W351" s="91">
        <f>'Models Data'!W351-'Models Data Old'!W351</f>
        <v>0</v>
      </c>
      <c r="X351" s="91">
        <f>'Models Data'!X351-'Models Data Old'!X351</f>
        <v>0</v>
      </c>
      <c r="Y351" s="91">
        <f>'Models Data'!Y351-'Models Data Old'!Y351</f>
        <v>0</v>
      </c>
      <c r="Z351" s="91">
        <f>'Models Data'!Z351-'Models Data Old'!Z351</f>
        <v>0</v>
      </c>
      <c r="AA351" s="91">
        <f>'Models Data'!AA351-'Models Data Old'!AA351</f>
        <v>0</v>
      </c>
      <c r="AB351" s="91">
        <f>'Models Data'!AB351-'Models Data Old'!AB351</f>
        <v>0</v>
      </c>
      <c r="AC351" s="91">
        <f>'Models Data'!AC351-'Models Data Old'!AC351</f>
        <v>0</v>
      </c>
      <c r="AD351" s="91">
        <f>'Models Data'!AD351-'Models Data Old'!AD351</f>
        <v>0</v>
      </c>
      <c r="AE351" s="91">
        <f>'Models Data'!AE351-'Models Data Old'!AE351</f>
        <v>0</v>
      </c>
      <c r="AF351" s="91">
        <f>'Models Data'!AF351-'Models Data Old'!AF351</f>
        <v>0</v>
      </c>
      <c r="AG351" s="91">
        <f>'Models Data'!AG351-'Models Data Old'!AG351</f>
        <v>0</v>
      </c>
      <c r="AH351" s="91">
        <f>'Models Data'!AH351-'Models Data Old'!AH351</f>
        <v>0</v>
      </c>
      <c r="AI351" s="91">
        <f>'Models Data'!AI351-'Models Data Old'!AI351</f>
        <v>0</v>
      </c>
      <c r="AJ351" s="91">
        <f>'Models Data'!AJ351-'Models Data Old'!AJ351</f>
        <v>0</v>
      </c>
      <c r="AK351" s="91">
        <f>'Models Data'!AK351-'Models Data Old'!AK351</f>
        <v>0</v>
      </c>
      <c r="AL351" s="91">
        <f>'Models Data'!AL351-'Models Data Old'!AL351</f>
        <v>0</v>
      </c>
      <c r="AM351" s="91">
        <f>'Models Data'!AM351-'Models Data Old'!AM351</f>
        <v>0</v>
      </c>
      <c r="AN351" s="91">
        <f>'Models Data'!AN351-'Models Data Old'!AN351</f>
        <v>0</v>
      </c>
      <c r="AO351" s="91">
        <f>'Models Data'!AO351-'Models Data Old'!AO351</f>
        <v>104.79268107330245</v>
      </c>
      <c r="AP351" s="91">
        <f>'Models Data'!AP351-'Models Data Old'!AP351</f>
        <v>112.31916600000295</v>
      </c>
      <c r="AQ351" s="91">
        <f>'Models Data'!AQ351-'Models Data Old'!AQ351</f>
        <v>132.19064870079546</v>
      </c>
      <c r="AR351" s="91">
        <f>'Models Data'!AR351-'Models Data Old'!AR351</f>
        <v>159.33979881809773</v>
      </c>
      <c r="AS351" s="91">
        <f>'Models Data'!AS351-'Models Data Old'!AS351</f>
        <v>179.59263613450094</v>
      </c>
      <c r="AT351" s="91">
        <f>'Models Data'!AT351-'Models Data Old'!AT351</f>
        <v>202.10730766939923</v>
      </c>
      <c r="AU351" s="91">
        <f>'Models Data'!AU351-'Models Data Old'!AU351</f>
        <v>221.91209841339969</v>
      </c>
      <c r="AV351" s="91">
        <f>'Models Data'!AV351-'Models Data Old'!AV351</f>
        <v>236.51888946630515</v>
      </c>
      <c r="AW351" s="91">
        <f>'Models Data'!AW351-'Models Data Old'!AW351</f>
        <v>246.38328604444723</v>
      </c>
      <c r="AX351" s="91">
        <f>'Models Data'!AX351-'Models Data Old'!AX351</f>
        <v>263.72607671060814</v>
      </c>
      <c r="AY351" s="91">
        <f>'Models Data'!AY351-'Models Data Old'!AY351</f>
        <v>285.36454811738713</v>
      </c>
      <c r="AZ351" s="91">
        <f>'Models Data'!AZ351-'Models Data Old'!AZ351</f>
        <v>310.37859550007124</v>
      </c>
      <c r="BA351" s="91">
        <f>'Models Data'!BA351-'Models Data Old'!BA351</f>
        <v>346.43881124385734</v>
      </c>
      <c r="BB351" s="91">
        <f>'Models Data'!BB351-'Models Data Old'!BB351</f>
        <v>360.06460826529838</v>
      </c>
      <c r="BC351" s="91">
        <f>'Models Data'!BC351-'Models Data Old'!BC351</f>
        <v>342.02345592846223</v>
      </c>
      <c r="BD351" s="91">
        <f>'Models Data'!BD351-'Models Data Old'!BD351</f>
        <v>345.29546789959795</v>
      </c>
      <c r="BE351" s="91">
        <f>'Models Data'!BE351-'Models Data Old'!BE351</f>
        <v>384.84281749772799</v>
      </c>
      <c r="BF351" s="91">
        <f>'Models Data'!BF351-'Models Data Old'!BF351</f>
        <v>398.67222193141242</v>
      </c>
      <c r="BG351" s="91">
        <f>'Models Data'!BG351-'Models Data Old'!BG351</f>
        <v>400.77451511984054</v>
      </c>
      <c r="BH351" s="91">
        <f>'Models Data'!BH351-'Models Data Old'!BH351</f>
        <v>402.20451140999603</v>
      </c>
      <c r="BI351" s="91">
        <f>'Models Data'!BI351-'Models Data Old'!BI351</f>
        <v>414.38325952012383</v>
      </c>
      <c r="BJ351" s="91">
        <f>'Models Data'!BJ351-'Models Data Old'!BJ351</f>
        <v>421.52740670401545</v>
      </c>
      <c r="BK351" s="91">
        <f>'Models Data'!BK351-'Models Data Old'!BK351</f>
        <v>433.28108267803054</v>
      </c>
    </row>
    <row r="362" spans="1:256" ht="12.75" customHeight="1" x14ac:dyDescent="0.2">
      <c r="A362" s="106" t="s">
        <v>95</v>
      </c>
    </row>
    <row r="363" spans="1:256" ht="12.75" customHeight="1" x14ac:dyDescent="0.2">
      <c r="B363" s="98" t="s">
        <v>56</v>
      </c>
      <c r="AE363" s="91">
        <f>'Models Data'!AE363-'Models Data Old'!AE363</f>
        <v>0</v>
      </c>
      <c r="AF363" s="91">
        <f>'Models Data'!AF363-'Models Data Old'!AF363</f>
        <v>0</v>
      </c>
      <c r="AG363" s="91">
        <f>'Models Data'!AG363-'Models Data Old'!AG363</f>
        <v>0</v>
      </c>
      <c r="AH363" s="91">
        <f>'Models Data'!AH363-'Models Data Old'!AH363</f>
        <v>0</v>
      </c>
      <c r="AI363" s="91">
        <f>'Models Data'!AI363-'Models Data Old'!AI363</f>
        <v>0</v>
      </c>
      <c r="AJ363" s="91">
        <f>'Models Data'!AJ363-'Models Data Old'!AJ363</f>
        <v>0</v>
      </c>
      <c r="AK363" s="91">
        <f>'Models Data'!AK363-'Models Data Old'!AK363</f>
        <v>0</v>
      </c>
      <c r="AL363" s="91">
        <f>'Models Data'!AL363-'Models Data Old'!AL363</f>
        <v>0</v>
      </c>
      <c r="AM363" s="91">
        <f>'Models Data'!AM363-'Models Data Old'!AM363</f>
        <v>0</v>
      </c>
      <c r="AN363" s="91">
        <f>'Models Data'!AN363-'Models Data Old'!AN363</f>
        <v>0</v>
      </c>
      <c r="AO363" s="91">
        <f>'Models Data'!AO363-'Models Data Old'!AO363</f>
        <v>2.6003933916999955</v>
      </c>
      <c r="AP363" s="91">
        <f>'Models Data'!AP363-'Models Data Old'!AP363</f>
        <v>2.3498044125000206</v>
      </c>
      <c r="AQ363" s="91">
        <f>'Models Data'!AQ363-'Models Data Old'!AQ363</f>
        <v>2.3233995428000043</v>
      </c>
      <c r="AR363" s="91">
        <f>'Models Data'!AR363-'Models Data Old'!AR363</f>
        <v>3.4161354753999831</v>
      </c>
      <c r="AS363" s="91">
        <f>'Models Data'!AS363-'Models Data Old'!AS363</f>
        <v>4.7085210124999577</v>
      </c>
      <c r="AT363" s="91">
        <f>'Models Data'!AT363-'Models Data Old'!AT363</f>
        <v>5.0765388079000218</v>
      </c>
      <c r="AU363" s="91">
        <f>'Models Data'!AU363-'Models Data Old'!AU363</f>
        <v>5.5063434117000156</v>
      </c>
      <c r="AV363" s="91">
        <f>'Models Data'!AV363-'Models Data Old'!AV363</f>
        <v>6.2189414514999442</v>
      </c>
      <c r="AW363" s="91">
        <f>'Models Data'!AW363-'Models Data Old'!AW363</f>
        <v>4.9555242918999625</v>
      </c>
      <c r="AX363" s="91">
        <f>'Models Data'!AX363-'Models Data Old'!AX363</f>
        <v>4.0934215870999964</v>
      </c>
      <c r="AY363" s="91">
        <f>'Models Data'!AY363-'Models Data Old'!AY363</f>
        <v>4.0031411302000919</v>
      </c>
      <c r="AZ363" s="91">
        <f>'Models Data'!AZ363-'Models Data Old'!AZ363</f>
        <v>3.5004555639999921</v>
      </c>
      <c r="BA363" s="91">
        <f>'Models Data'!BA363-'Models Data Old'!BA363</f>
        <v>3.9724981186999315</v>
      </c>
      <c r="BB363" s="91">
        <f>'Models Data'!BB363-'Models Data Old'!BB363</f>
        <v>4.8530042858999707</v>
      </c>
      <c r="BC363" s="91">
        <f>'Models Data'!BC363-'Models Data Old'!BC363</f>
        <v>3.7774347718000172</v>
      </c>
      <c r="BD363" s="91">
        <f>'Models Data'!BD363-'Models Data Old'!BD363</f>
        <v>2.3005730941999616</v>
      </c>
      <c r="BE363" s="91">
        <f>'Models Data'!BE363-'Models Data Old'!BE363</f>
        <v>2.1967476259999756</v>
      </c>
      <c r="BF363" s="91">
        <f>'Models Data'!BF363-'Models Data Old'!BF363</f>
        <v>2.2963883926000506</v>
      </c>
      <c r="BG363" s="91">
        <f>'Models Data'!BG363-'Models Data Old'!BG363</f>
        <v>1.3867723561999838</v>
      </c>
      <c r="BH363" s="91">
        <f>'Models Data'!BH363-'Models Data Old'!BH363</f>
        <v>1.1612490513036278</v>
      </c>
      <c r="BI363" s="91">
        <f>'Models Data'!BI363-'Models Data Old'!BI363</f>
        <v>2.1426986815050668</v>
      </c>
      <c r="BJ363" s="91">
        <f>'Models Data'!BJ363-'Models Data Old'!BJ363</f>
        <v>2.3263964266416366</v>
      </c>
      <c r="BK363" s="91">
        <f>'Models Data'!BK363-'Models Data Old'!BK363</f>
        <v>1.1634387221500049</v>
      </c>
      <c r="BL363" s="98"/>
      <c r="BM363" s="106"/>
      <c r="BN363" s="98"/>
      <c r="BO363" s="106"/>
      <c r="BP363" s="98"/>
      <c r="BQ363" s="106"/>
      <c r="BR363" s="98"/>
      <c r="BS363" s="106"/>
      <c r="BT363" s="98"/>
      <c r="BU363" s="106"/>
      <c r="BV363" s="98"/>
      <c r="BW363" s="106"/>
      <c r="BX363" s="98"/>
      <c r="BY363" s="106"/>
      <c r="BZ363" s="98"/>
      <c r="CA363" s="106"/>
      <c r="CB363" s="98"/>
      <c r="CC363" s="106"/>
      <c r="CD363" s="98"/>
      <c r="CE363" s="106"/>
      <c r="CF363" s="98"/>
      <c r="CG363" s="106"/>
      <c r="CH363" s="98"/>
      <c r="CI363" s="106"/>
      <c r="CJ363" s="98"/>
      <c r="CK363" s="106"/>
      <c r="CL363" s="98"/>
      <c r="CM363" s="106"/>
      <c r="CN363" s="98"/>
      <c r="CO363" s="106"/>
      <c r="CP363" s="98"/>
      <c r="CQ363" s="106"/>
      <c r="CR363" s="98"/>
      <c r="CS363" s="106"/>
      <c r="CT363" s="98"/>
      <c r="CU363" s="106"/>
      <c r="CV363" s="98"/>
      <c r="CW363" s="106"/>
      <c r="CX363" s="98"/>
      <c r="CY363" s="106"/>
      <c r="CZ363" s="98"/>
      <c r="DA363" s="106"/>
      <c r="DB363" s="98"/>
      <c r="DC363" s="106"/>
      <c r="DD363" s="98"/>
      <c r="DE363" s="106"/>
      <c r="DF363" s="98"/>
      <c r="DG363" s="106"/>
      <c r="DH363" s="98"/>
      <c r="DI363" s="106"/>
      <c r="DJ363" s="98"/>
      <c r="DK363" s="106"/>
      <c r="DL363" s="98"/>
      <c r="DM363" s="106"/>
      <c r="DN363" s="98"/>
      <c r="DO363" s="106"/>
      <c r="DP363" s="98"/>
      <c r="DQ363" s="106"/>
      <c r="DR363" s="98"/>
      <c r="DS363" s="106"/>
      <c r="DT363" s="98"/>
      <c r="DU363" s="106"/>
      <c r="DV363" s="98"/>
      <c r="DW363" s="106"/>
      <c r="DX363" s="98"/>
      <c r="DY363" s="106"/>
      <c r="DZ363" s="98"/>
      <c r="EA363" s="106"/>
      <c r="EB363" s="98"/>
      <c r="EC363" s="106"/>
      <c r="ED363" s="98"/>
      <c r="EE363" s="106"/>
      <c r="EF363" s="98"/>
      <c r="EG363" s="106"/>
      <c r="EH363" s="98"/>
      <c r="EI363" s="106"/>
      <c r="EJ363" s="98"/>
      <c r="EK363" s="106"/>
      <c r="EL363" s="98"/>
      <c r="EM363" s="106"/>
      <c r="EN363" s="98"/>
      <c r="EO363" s="106"/>
      <c r="EP363" s="98"/>
      <c r="EQ363" s="106"/>
      <c r="ER363" s="98"/>
      <c r="ES363" s="106"/>
      <c r="ET363" s="98"/>
      <c r="EU363" s="106"/>
      <c r="EV363" s="98"/>
      <c r="EW363" s="106"/>
      <c r="EX363" s="98"/>
      <c r="EY363" s="106"/>
      <c r="EZ363" s="98"/>
      <c r="FA363" s="106"/>
      <c r="FB363" s="98"/>
      <c r="FC363" s="106"/>
      <c r="FD363" s="98"/>
      <c r="FE363" s="106"/>
      <c r="FF363" s="98"/>
      <c r="FG363" s="106"/>
      <c r="FH363" s="98"/>
      <c r="FI363" s="106"/>
      <c r="FJ363" s="98"/>
      <c r="FK363" s="106"/>
      <c r="FL363" s="98"/>
      <c r="FM363" s="106"/>
      <c r="FN363" s="98"/>
      <c r="FO363" s="106"/>
      <c r="FP363" s="98"/>
      <c r="FQ363" s="106"/>
      <c r="FR363" s="98"/>
      <c r="FS363" s="106"/>
      <c r="FT363" s="98"/>
      <c r="FU363" s="106"/>
      <c r="FV363" s="98"/>
      <c r="FW363" s="106"/>
      <c r="FX363" s="98"/>
      <c r="FY363" s="106"/>
      <c r="FZ363" s="98"/>
      <c r="GA363" s="106"/>
      <c r="GB363" s="98"/>
      <c r="GC363" s="106"/>
      <c r="GD363" s="98"/>
      <c r="GE363" s="106"/>
      <c r="GF363" s="98"/>
      <c r="GG363" s="106"/>
      <c r="GH363" s="98"/>
      <c r="GI363" s="106"/>
      <c r="GJ363" s="98"/>
      <c r="GK363" s="106"/>
      <c r="GL363" s="98"/>
      <c r="GM363" s="106"/>
      <c r="GN363" s="98"/>
      <c r="GO363" s="106"/>
      <c r="GP363" s="98"/>
      <c r="GQ363" s="106"/>
      <c r="GR363" s="98"/>
      <c r="GS363" s="106"/>
      <c r="GT363" s="98"/>
      <c r="GU363" s="106"/>
      <c r="GV363" s="98"/>
      <c r="GW363" s="106"/>
      <c r="GX363" s="98"/>
      <c r="GY363" s="106"/>
      <c r="GZ363" s="98"/>
      <c r="HA363" s="106"/>
      <c r="HB363" s="98"/>
      <c r="HC363" s="106"/>
      <c r="HD363" s="98"/>
      <c r="HE363" s="106"/>
      <c r="HF363" s="98"/>
      <c r="HG363" s="106"/>
      <c r="HH363" s="98"/>
      <c r="HI363" s="106"/>
      <c r="HJ363" s="98"/>
      <c r="HK363" s="106"/>
      <c r="HL363" s="98"/>
      <c r="HM363" s="106"/>
      <c r="HN363" s="98"/>
      <c r="HO363" s="106"/>
      <c r="HP363" s="98"/>
      <c r="HQ363" s="106"/>
      <c r="HR363" s="98"/>
      <c r="HS363" s="106"/>
      <c r="HT363" s="98"/>
      <c r="HU363" s="106"/>
      <c r="HV363" s="98"/>
      <c r="HW363" s="106"/>
      <c r="HX363" s="98"/>
      <c r="HY363" s="106"/>
      <c r="HZ363" s="98"/>
      <c r="IA363" s="106"/>
      <c r="IB363" s="98"/>
      <c r="IC363" s="106"/>
      <c r="ID363" s="98"/>
      <c r="IE363" s="106"/>
      <c r="IF363" s="98"/>
      <c r="IG363" s="106"/>
      <c r="IH363" s="98"/>
      <c r="II363" s="106"/>
      <c r="IJ363" s="98"/>
      <c r="IK363" s="106"/>
      <c r="IL363" s="98"/>
      <c r="IM363" s="106"/>
      <c r="IN363" s="98"/>
      <c r="IO363" s="106"/>
      <c r="IP363" s="98"/>
      <c r="IQ363" s="106"/>
      <c r="IR363" s="98"/>
      <c r="IS363" s="106"/>
      <c r="IT363" s="98"/>
      <c r="IU363" s="106"/>
      <c r="IV363" s="98"/>
    </row>
    <row r="364" spans="1:256" ht="12.75" customHeight="1" x14ac:dyDescent="0.2">
      <c r="B364" s="98" t="s">
        <v>49</v>
      </c>
      <c r="AE364" s="91">
        <f>'Models Data'!AE364-'Models Data Old'!AE364</f>
        <v>0</v>
      </c>
      <c r="AF364" s="91">
        <f>'Models Data'!AF364-'Models Data Old'!AF364</f>
        <v>0</v>
      </c>
      <c r="AG364" s="91">
        <f>'Models Data'!AG364-'Models Data Old'!AG364</f>
        <v>0</v>
      </c>
      <c r="AH364" s="91">
        <f>'Models Data'!AH364-'Models Data Old'!AH364</f>
        <v>0</v>
      </c>
      <c r="AI364" s="91">
        <f>'Models Data'!AI364-'Models Data Old'!AI364</f>
        <v>0</v>
      </c>
      <c r="AJ364" s="91">
        <f>'Models Data'!AJ364-'Models Data Old'!AJ364</f>
        <v>0</v>
      </c>
      <c r="AK364" s="91">
        <f>'Models Data'!AK364-'Models Data Old'!AK364</f>
        <v>0</v>
      </c>
      <c r="AL364" s="91">
        <f>'Models Data'!AL364-'Models Data Old'!AL364</f>
        <v>0</v>
      </c>
      <c r="AM364" s="91">
        <f>'Models Data'!AM364-'Models Data Old'!AM364</f>
        <v>0</v>
      </c>
      <c r="AN364" s="91">
        <f>'Models Data'!AN364-'Models Data Old'!AN364</f>
        <v>0</v>
      </c>
      <c r="AO364" s="91">
        <f>'Models Data'!AO364-'Models Data Old'!AO364</f>
        <v>2.0133032418999939</v>
      </c>
      <c r="AP364" s="91">
        <f>'Models Data'!AP364-'Models Data Old'!AP364</f>
        <v>2.2210891318999941</v>
      </c>
      <c r="AQ364" s="91">
        <f>'Models Data'!AQ364-'Models Data Old'!AQ364</f>
        <v>2.3572598349999936</v>
      </c>
      <c r="AR364" s="91">
        <f>'Models Data'!AR364-'Models Data Old'!AR364</f>
        <v>2.4324748057000036</v>
      </c>
      <c r="AS364" s="91">
        <f>'Models Data'!AS364-'Models Data Old'!AS364</f>
        <v>2.5550288877999918</v>
      </c>
      <c r="AT364" s="91">
        <f>'Models Data'!AT364-'Models Data Old'!AT364</f>
        <v>3.3215729047000018</v>
      </c>
      <c r="AU364" s="91">
        <f>'Models Data'!AU364-'Models Data Old'!AU364</f>
        <v>3.6475147700000115</v>
      </c>
      <c r="AV364" s="91">
        <f>'Models Data'!AV364-'Models Data Old'!AV364</f>
        <v>3.3442736011000029</v>
      </c>
      <c r="AW364" s="91">
        <f>'Models Data'!AW364-'Models Data Old'!AW364</f>
        <v>3.3611488485999992</v>
      </c>
      <c r="AX364" s="91">
        <f>'Models Data'!AX364-'Models Data Old'!AX364</f>
        <v>3.7852475408000004</v>
      </c>
      <c r="AY364" s="91">
        <f>'Models Data'!AY364-'Models Data Old'!AY364</f>
        <v>3.8340742589999834</v>
      </c>
      <c r="AZ364" s="91">
        <f>'Models Data'!AZ364-'Models Data Old'!AZ364</f>
        <v>3.3640297070000003</v>
      </c>
      <c r="BA364" s="91">
        <f>'Models Data'!BA364-'Models Data Old'!BA364</f>
        <v>3.3021844138999974</v>
      </c>
      <c r="BB364" s="91">
        <f>'Models Data'!BB364-'Models Data Old'!BB364</f>
        <v>3.2398563654999997</v>
      </c>
      <c r="BC364" s="91">
        <f>'Models Data'!BC364-'Models Data Old'!BC364</f>
        <v>3.2220844028999984</v>
      </c>
      <c r="BD364" s="91">
        <f>'Models Data'!BD364-'Models Data Old'!BD364</f>
        <v>3.7089558280000077</v>
      </c>
      <c r="BE364" s="91">
        <f>'Models Data'!BE364-'Models Data Old'!BE364</f>
        <v>3.7282613554000008</v>
      </c>
      <c r="BF364" s="91">
        <f>'Models Data'!BF364-'Models Data Old'!BF364</f>
        <v>3.7912876226999899</v>
      </c>
      <c r="BG364" s="91">
        <f>'Models Data'!BG364-'Models Data Old'!BG364</f>
        <v>4.3942964804000084</v>
      </c>
      <c r="BH364" s="91">
        <f>'Models Data'!BH364-'Models Data Old'!BH364</f>
        <v>4.9919783481000017</v>
      </c>
      <c r="BI364" s="91">
        <f>'Models Data'!BI364-'Models Data Old'!BI364</f>
        <v>5.0145455911999903</v>
      </c>
      <c r="BJ364" s="91">
        <f>'Models Data'!BJ364-'Models Data Old'!BJ364</f>
        <v>4.982333272000016</v>
      </c>
      <c r="BK364" s="91">
        <f>'Models Data'!BK364-'Models Data Old'!BK364</f>
        <v>4.9648172159999966</v>
      </c>
      <c r="BL364" s="98"/>
      <c r="BM364" s="106"/>
      <c r="BN364" s="98"/>
      <c r="BO364" s="106"/>
      <c r="BP364" s="98"/>
      <c r="BQ364" s="106"/>
      <c r="BR364" s="98"/>
      <c r="BS364" s="106"/>
      <c r="BT364" s="98"/>
      <c r="BU364" s="106"/>
      <c r="BV364" s="98"/>
      <c r="BW364" s="106"/>
      <c r="BX364" s="98"/>
      <c r="BY364" s="106"/>
      <c r="BZ364" s="98"/>
      <c r="CA364" s="106"/>
      <c r="CB364" s="98"/>
      <c r="CC364" s="106"/>
      <c r="CD364" s="98"/>
      <c r="CE364" s="106"/>
      <c r="CF364" s="98"/>
      <c r="CG364" s="106"/>
      <c r="CH364" s="98"/>
      <c r="CI364" s="106"/>
      <c r="CJ364" s="98"/>
      <c r="CK364" s="106"/>
      <c r="CL364" s="98"/>
      <c r="CM364" s="106"/>
      <c r="CN364" s="98"/>
      <c r="CO364" s="106"/>
      <c r="CP364" s="98"/>
      <c r="CQ364" s="106"/>
      <c r="CR364" s="98"/>
      <c r="CS364" s="106"/>
      <c r="CT364" s="98"/>
      <c r="CU364" s="106"/>
      <c r="CV364" s="98"/>
      <c r="CW364" s="106"/>
      <c r="CX364" s="98"/>
      <c r="CY364" s="106"/>
      <c r="CZ364" s="98"/>
      <c r="DA364" s="106"/>
      <c r="DB364" s="98"/>
      <c r="DC364" s="106"/>
      <c r="DD364" s="98"/>
      <c r="DE364" s="106"/>
      <c r="DF364" s="98"/>
      <c r="DG364" s="106"/>
      <c r="DH364" s="98"/>
      <c r="DI364" s="106"/>
      <c r="DJ364" s="98"/>
      <c r="DK364" s="106"/>
      <c r="DL364" s="98"/>
      <c r="DM364" s="106"/>
      <c r="DN364" s="98"/>
      <c r="DO364" s="106"/>
      <c r="DP364" s="98"/>
      <c r="DQ364" s="106"/>
      <c r="DR364" s="98"/>
      <c r="DS364" s="106"/>
      <c r="DT364" s="98"/>
      <c r="DU364" s="106"/>
      <c r="DV364" s="98"/>
      <c r="DW364" s="106"/>
      <c r="DX364" s="98"/>
      <c r="DY364" s="106"/>
      <c r="DZ364" s="98"/>
      <c r="EA364" s="106"/>
      <c r="EB364" s="98"/>
      <c r="EC364" s="106"/>
      <c r="ED364" s="98"/>
      <c r="EE364" s="106"/>
      <c r="EF364" s="98"/>
      <c r="EG364" s="106"/>
      <c r="EH364" s="98"/>
      <c r="EI364" s="106"/>
      <c r="EJ364" s="98"/>
      <c r="EK364" s="106"/>
      <c r="EL364" s="98"/>
      <c r="EM364" s="106"/>
      <c r="EN364" s="98"/>
      <c r="EO364" s="106"/>
      <c r="EP364" s="98"/>
      <c r="EQ364" s="106"/>
      <c r="ER364" s="98"/>
      <c r="ES364" s="106"/>
      <c r="ET364" s="98"/>
      <c r="EU364" s="106"/>
      <c r="EV364" s="98"/>
      <c r="EW364" s="106"/>
      <c r="EX364" s="98"/>
      <c r="EY364" s="106"/>
      <c r="EZ364" s="98"/>
      <c r="FA364" s="106"/>
      <c r="FB364" s="98"/>
      <c r="FC364" s="106"/>
      <c r="FD364" s="98"/>
      <c r="FE364" s="106"/>
      <c r="FF364" s="98"/>
      <c r="FG364" s="106"/>
      <c r="FH364" s="98"/>
      <c r="FI364" s="106"/>
      <c r="FJ364" s="98"/>
      <c r="FK364" s="106"/>
      <c r="FL364" s="98"/>
      <c r="FM364" s="106"/>
      <c r="FN364" s="98"/>
      <c r="FO364" s="106"/>
      <c r="FP364" s="98"/>
      <c r="FQ364" s="106"/>
      <c r="FR364" s="98"/>
      <c r="FS364" s="106"/>
      <c r="FT364" s="98"/>
      <c r="FU364" s="106"/>
      <c r="FV364" s="98"/>
      <c r="FW364" s="106"/>
      <c r="FX364" s="98"/>
      <c r="FY364" s="106"/>
      <c r="FZ364" s="98"/>
      <c r="GA364" s="106"/>
      <c r="GB364" s="98"/>
      <c r="GC364" s="106"/>
      <c r="GD364" s="98"/>
      <c r="GE364" s="106"/>
      <c r="GF364" s="98"/>
      <c r="GG364" s="106"/>
      <c r="GH364" s="98"/>
      <c r="GI364" s="106"/>
      <c r="GJ364" s="98"/>
      <c r="GK364" s="106"/>
      <c r="GL364" s="98"/>
      <c r="GM364" s="106"/>
      <c r="GN364" s="98"/>
      <c r="GO364" s="106"/>
      <c r="GP364" s="98"/>
      <c r="GQ364" s="106"/>
      <c r="GR364" s="98"/>
      <c r="GS364" s="106"/>
      <c r="GT364" s="98"/>
      <c r="GU364" s="106"/>
      <c r="GV364" s="98"/>
      <c r="GW364" s="106"/>
      <c r="GX364" s="98"/>
      <c r="GY364" s="106"/>
      <c r="GZ364" s="98"/>
      <c r="HA364" s="106"/>
      <c r="HB364" s="98"/>
      <c r="HC364" s="106"/>
      <c r="HD364" s="98"/>
      <c r="HE364" s="106"/>
      <c r="HF364" s="98"/>
      <c r="HG364" s="106"/>
      <c r="HH364" s="98"/>
      <c r="HI364" s="106"/>
      <c r="HJ364" s="98"/>
      <c r="HK364" s="106"/>
      <c r="HL364" s="98"/>
      <c r="HM364" s="106"/>
      <c r="HN364" s="98"/>
      <c r="HO364" s="106"/>
      <c r="HP364" s="98"/>
      <c r="HQ364" s="106"/>
      <c r="HR364" s="98"/>
      <c r="HS364" s="106"/>
      <c r="HT364" s="98"/>
      <c r="HU364" s="106"/>
      <c r="HV364" s="98"/>
      <c r="HW364" s="106"/>
      <c r="HX364" s="98"/>
      <c r="HY364" s="106"/>
      <c r="HZ364" s="98"/>
      <c r="IA364" s="106"/>
      <c r="IB364" s="98"/>
      <c r="IC364" s="106"/>
      <c r="ID364" s="98"/>
      <c r="IE364" s="106"/>
      <c r="IF364" s="98"/>
      <c r="IG364" s="106"/>
      <c r="IH364" s="98"/>
      <c r="II364" s="106"/>
      <c r="IJ364" s="98"/>
      <c r="IK364" s="106"/>
      <c r="IL364" s="98"/>
      <c r="IM364" s="106"/>
      <c r="IN364" s="98"/>
      <c r="IO364" s="106"/>
      <c r="IP364" s="98"/>
      <c r="IQ364" s="106"/>
      <c r="IR364" s="98"/>
      <c r="IS364" s="106"/>
      <c r="IT364" s="98"/>
      <c r="IU364" s="106"/>
      <c r="IV364" s="98"/>
    </row>
    <row r="365" spans="1:256" ht="12.75" customHeight="1" x14ac:dyDescent="0.2">
      <c r="B365" s="98" t="s">
        <v>50</v>
      </c>
      <c r="AE365" s="91">
        <f>'Models Data'!AE365-'Models Data Old'!AE365</f>
        <v>0</v>
      </c>
      <c r="AF365" s="91">
        <f>'Models Data'!AF365-'Models Data Old'!AF365</f>
        <v>0</v>
      </c>
      <c r="AG365" s="91">
        <f>'Models Data'!AG365-'Models Data Old'!AG365</f>
        <v>0</v>
      </c>
      <c r="AH365" s="91">
        <f>'Models Data'!AH365-'Models Data Old'!AH365</f>
        <v>0</v>
      </c>
      <c r="AI365" s="91">
        <f>'Models Data'!AI365-'Models Data Old'!AI365</f>
        <v>0</v>
      </c>
      <c r="AJ365" s="91">
        <f>'Models Data'!AJ365-'Models Data Old'!AJ365</f>
        <v>0</v>
      </c>
      <c r="AK365" s="91">
        <f>'Models Data'!AK365-'Models Data Old'!AK365</f>
        <v>0</v>
      </c>
      <c r="AL365" s="91">
        <f>'Models Data'!AL365-'Models Data Old'!AL365</f>
        <v>0</v>
      </c>
      <c r="AM365" s="91">
        <f>'Models Data'!AM365-'Models Data Old'!AM365</f>
        <v>0</v>
      </c>
      <c r="AN365" s="91">
        <f>'Models Data'!AN365-'Models Data Old'!AN365</f>
        <v>0</v>
      </c>
      <c r="AO365" s="91">
        <f>'Models Data'!AO365-'Models Data Old'!AO365</f>
        <v>-2.1538248076000173</v>
      </c>
      <c r="AP365" s="91">
        <f>'Models Data'!AP365-'Models Data Old'!AP365</f>
        <v>-2.8664826733000979</v>
      </c>
      <c r="AQ365" s="91">
        <f>'Models Data'!AQ365-'Models Data Old'!AQ365</f>
        <v>-3.2437977912000235</v>
      </c>
      <c r="AR365" s="91">
        <f>'Models Data'!AR365-'Models Data Old'!AR365</f>
        <v>-3.3244739263999747</v>
      </c>
      <c r="AS365" s="91">
        <f>'Models Data'!AS365-'Models Data Old'!AS365</f>
        <v>-3.161631607700059</v>
      </c>
      <c r="AT365" s="91">
        <f>'Models Data'!AT365-'Models Data Old'!AT365</f>
        <v>-2.5158958163000449</v>
      </c>
      <c r="AU365" s="91">
        <f>'Models Data'!AU365-'Models Data Old'!AU365</f>
        <v>-2.740603372799967</v>
      </c>
      <c r="AV365" s="91">
        <f>'Models Data'!AV365-'Models Data Old'!AV365</f>
        <v>-2.9426668446999287</v>
      </c>
      <c r="AW365" s="91">
        <f>'Models Data'!AW365-'Models Data Old'!AW365</f>
        <v>-3.1012437222000102</v>
      </c>
      <c r="AX365" s="91">
        <f>'Models Data'!AX365-'Models Data Old'!AX365</f>
        <v>-2.1541494266999592</v>
      </c>
      <c r="AY365" s="91">
        <f>'Models Data'!AY365-'Models Data Old'!AY365</f>
        <v>-1.6500419645999216</v>
      </c>
      <c r="AZ365" s="91">
        <f>'Models Data'!AZ365-'Models Data Old'!AZ365</f>
        <v>-1.0175562301000411</v>
      </c>
      <c r="BA365" s="91">
        <f>'Models Data'!BA365-'Models Data Old'!BA365</f>
        <v>-0.83011854220005432</v>
      </c>
      <c r="BB365" s="91">
        <f>'Models Data'!BB365-'Models Data Old'!BB365</f>
        <v>0.30598583009998492</v>
      </c>
      <c r="BC365" s="91">
        <f>'Models Data'!BC365-'Models Data Old'!BC365</f>
        <v>0.99878086490002715</v>
      </c>
      <c r="BD365" s="91">
        <f>'Models Data'!BD365-'Models Data Old'!BD365</f>
        <v>1.9383396335000498</v>
      </c>
      <c r="BE365" s="91">
        <f>'Models Data'!BE365-'Models Data Old'!BE365</f>
        <v>2.5223884688000027</v>
      </c>
      <c r="BF365" s="91">
        <f>'Models Data'!BF365-'Models Data Old'!BF365</f>
        <v>3.6765364577999406</v>
      </c>
      <c r="BG365" s="91">
        <f>'Models Data'!BG365-'Models Data Old'!BG365</f>
        <v>5.6739416593000129</v>
      </c>
      <c r="BH365" s="91">
        <f>'Models Data'!BH365-'Models Data Old'!BH365</f>
        <v>5.4128259315999685</v>
      </c>
      <c r="BI365" s="91">
        <f>'Models Data'!BI365-'Models Data Old'!BI365</f>
        <v>5.2950844436999773</v>
      </c>
      <c r="BJ365" s="91">
        <f>'Models Data'!BJ365-'Models Data Old'!BJ365</f>
        <v>5.2353670968000188</v>
      </c>
      <c r="BK365" s="91">
        <f>'Models Data'!BK365-'Models Data Old'!BK365</f>
        <v>4.1927952277999765</v>
      </c>
      <c r="BL365" s="98"/>
      <c r="BM365" s="106"/>
      <c r="BN365" s="98"/>
      <c r="BO365" s="106"/>
      <c r="BP365" s="98"/>
      <c r="BQ365" s="106"/>
      <c r="BR365" s="98"/>
      <c r="BS365" s="106"/>
      <c r="BT365" s="98"/>
      <c r="BU365" s="106"/>
      <c r="BV365" s="98"/>
      <c r="BW365" s="106"/>
      <c r="BX365" s="98"/>
      <c r="BY365" s="106"/>
      <c r="BZ365" s="98"/>
      <c r="CA365" s="106"/>
      <c r="CB365" s="98"/>
      <c r="CC365" s="106"/>
      <c r="CD365" s="98"/>
      <c r="CE365" s="106"/>
      <c r="CF365" s="98"/>
      <c r="CG365" s="106"/>
      <c r="CH365" s="98"/>
      <c r="CI365" s="106"/>
      <c r="CJ365" s="98"/>
      <c r="CK365" s="106"/>
      <c r="CL365" s="98"/>
      <c r="CM365" s="106"/>
      <c r="CN365" s="98"/>
      <c r="CO365" s="106"/>
      <c r="CP365" s="98"/>
      <c r="CQ365" s="106"/>
      <c r="CR365" s="98"/>
      <c r="CS365" s="106"/>
      <c r="CT365" s="98"/>
      <c r="CU365" s="106"/>
      <c r="CV365" s="98"/>
      <c r="CW365" s="106"/>
      <c r="CX365" s="98"/>
      <c r="CY365" s="106"/>
      <c r="CZ365" s="98"/>
      <c r="DA365" s="106"/>
      <c r="DB365" s="98"/>
      <c r="DC365" s="106"/>
      <c r="DD365" s="98"/>
      <c r="DE365" s="106"/>
      <c r="DF365" s="98"/>
      <c r="DG365" s="106"/>
      <c r="DH365" s="98"/>
      <c r="DI365" s="106"/>
      <c r="DJ365" s="98"/>
      <c r="DK365" s="106"/>
      <c r="DL365" s="98"/>
      <c r="DM365" s="106"/>
      <c r="DN365" s="98"/>
      <c r="DO365" s="106"/>
      <c r="DP365" s="98"/>
      <c r="DQ365" s="106"/>
      <c r="DR365" s="98"/>
      <c r="DS365" s="106"/>
      <c r="DT365" s="98"/>
      <c r="DU365" s="106"/>
      <c r="DV365" s="98"/>
      <c r="DW365" s="106"/>
      <c r="DX365" s="98"/>
      <c r="DY365" s="106"/>
      <c r="DZ365" s="98"/>
      <c r="EA365" s="106"/>
      <c r="EB365" s="98"/>
      <c r="EC365" s="106"/>
      <c r="ED365" s="98"/>
      <c r="EE365" s="106"/>
      <c r="EF365" s="98"/>
      <c r="EG365" s="106"/>
      <c r="EH365" s="98"/>
      <c r="EI365" s="106"/>
      <c r="EJ365" s="98"/>
      <c r="EK365" s="106"/>
      <c r="EL365" s="98"/>
      <c r="EM365" s="106"/>
      <c r="EN365" s="98"/>
      <c r="EO365" s="106"/>
      <c r="EP365" s="98"/>
      <c r="EQ365" s="106"/>
      <c r="ER365" s="98"/>
      <c r="ES365" s="106"/>
      <c r="ET365" s="98"/>
      <c r="EU365" s="106"/>
      <c r="EV365" s="98"/>
      <c r="EW365" s="106"/>
      <c r="EX365" s="98"/>
      <c r="EY365" s="106"/>
      <c r="EZ365" s="98"/>
      <c r="FA365" s="106"/>
      <c r="FB365" s="98"/>
      <c r="FC365" s="106"/>
      <c r="FD365" s="98"/>
      <c r="FE365" s="106"/>
      <c r="FF365" s="98"/>
      <c r="FG365" s="106"/>
      <c r="FH365" s="98"/>
      <c r="FI365" s="106"/>
      <c r="FJ365" s="98"/>
      <c r="FK365" s="106"/>
      <c r="FL365" s="98"/>
      <c r="FM365" s="106"/>
      <c r="FN365" s="98"/>
      <c r="FO365" s="106"/>
      <c r="FP365" s="98"/>
      <c r="FQ365" s="106"/>
      <c r="FR365" s="98"/>
      <c r="FS365" s="106"/>
      <c r="FT365" s="98"/>
      <c r="FU365" s="106"/>
      <c r="FV365" s="98"/>
      <c r="FW365" s="106"/>
      <c r="FX365" s="98"/>
      <c r="FY365" s="106"/>
      <c r="FZ365" s="98"/>
      <c r="GA365" s="106"/>
      <c r="GB365" s="98"/>
      <c r="GC365" s="106"/>
      <c r="GD365" s="98"/>
      <c r="GE365" s="106"/>
      <c r="GF365" s="98"/>
      <c r="GG365" s="106"/>
      <c r="GH365" s="98"/>
      <c r="GI365" s="106"/>
      <c r="GJ365" s="98"/>
      <c r="GK365" s="106"/>
      <c r="GL365" s="98"/>
      <c r="GM365" s="106"/>
      <c r="GN365" s="98"/>
      <c r="GO365" s="106"/>
      <c r="GP365" s="98"/>
      <c r="GQ365" s="106"/>
      <c r="GR365" s="98"/>
      <c r="GS365" s="106"/>
      <c r="GT365" s="98"/>
      <c r="GU365" s="106"/>
      <c r="GV365" s="98"/>
      <c r="GW365" s="106"/>
      <c r="GX365" s="98"/>
      <c r="GY365" s="106"/>
      <c r="GZ365" s="98"/>
      <c r="HA365" s="106"/>
      <c r="HB365" s="98"/>
      <c r="HC365" s="106"/>
      <c r="HD365" s="98"/>
      <c r="HE365" s="106"/>
      <c r="HF365" s="98"/>
      <c r="HG365" s="106"/>
      <c r="HH365" s="98"/>
      <c r="HI365" s="106"/>
      <c r="HJ365" s="98"/>
      <c r="HK365" s="106"/>
      <c r="HL365" s="98"/>
      <c r="HM365" s="106"/>
      <c r="HN365" s="98"/>
      <c r="HO365" s="106"/>
      <c r="HP365" s="98"/>
      <c r="HQ365" s="106"/>
      <c r="HR365" s="98"/>
      <c r="HS365" s="106"/>
      <c r="HT365" s="98"/>
      <c r="HU365" s="106"/>
      <c r="HV365" s="98"/>
      <c r="HW365" s="106"/>
      <c r="HX365" s="98"/>
      <c r="HY365" s="106"/>
      <c r="HZ365" s="98"/>
      <c r="IA365" s="106"/>
      <c r="IB365" s="98"/>
      <c r="IC365" s="106"/>
      <c r="ID365" s="98"/>
      <c r="IE365" s="106"/>
      <c r="IF365" s="98"/>
      <c r="IG365" s="106"/>
      <c r="IH365" s="98"/>
      <c r="II365" s="106"/>
      <c r="IJ365" s="98"/>
      <c r="IK365" s="106"/>
      <c r="IL365" s="98"/>
      <c r="IM365" s="106"/>
      <c r="IN365" s="98"/>
      <c r="IO365" s="106"/>
      <c r="IP365" s="98"/>
      <c r="IQ365" s="106"/>
      <c r="IR365" s="98"/>
      <c r="IS365" s="106"/>
      <c r="IT365" s="98"/>
      <c r="IU365" s="106"/>
      <c r="IV365" s="98"/>
    </row>
    <row r="366" spans="1:256" ht="12.75" customHeight="1" x14ac:dyDescent="0.2">
      <c r="B366" s="98" t="s">
        <v>51</v>
      </c>
      <c r="AE366" s="91">
        <f>'Models Data'!AE366-'Models Data Old'!AE366</f>
        <v>0</v>
      </c>
      <c r="AF366" s="91">
        <f>'Models Data'!AF366-'Models Data Old'!AF366</f>
        <v>0</v>
      </c>
      <c r="AG366" s="91">
        <f>'Models Data'!AG366-'Models Data Old'!AG366</f>
        <v>0</v>
      </c>
      <c r="AH366" s="91">
        <f>'Models Data'!AH366-'Models Data Old'!AH366</f>
        <v>0</v>
      </c>
      <c r="AI366" s="91">
        <f>'Models Data'!AI366-'Models Data Old'!AI366</f>
        <v>0</v>
      </c>
      <c r="AJ366" s="91">
        <f>'Models Data'!AJ366-'Models Data Old'!AJ366</f>
        <v>0</v>
      </c>
      <c r="AK366" s="91">
        <f>'Models Data'!AK366-'Models Data Old'!AK366</f>
        <v>0</v>
      </c>
      <c r="AL366" s="91">
        <f>'Models Data'!AL366-'Models Data Old'!AL366</f>
        <v>0</v>
      </c>
      <c r="AM366" s="91">
        <f>'Models Data'!AM366-'Models Data Old'!AM366</f>
        <v>0</v>
      </c>
      <c r="AN366" s="91">
        <f>'Models Data'!AN366-'Models Data Old'!AN366</f>
        <v>0</v>
      </c>
      <c r="AO366" s="91">
        <f>'Models Data'!AO366-'Models Data Old'!AO366</f>
        <v>1.7399706787999989</v>
      </c>
      <c r="AP366" s="91">
        <f>'Models Data'!AP366-'Models Data Old'!AP366</f>
        <v>2.1274527623000061</v>
      </c>
      <c r="AQ366" s="91">
        <f>'Models Data'!AQ366-'Models Data Old'!AQ366</f>
        <v>2.4370461871999964</v>
      </c>
      <c r="AR366" s="91">
        <f>'Models Data'!AR366-'Models Data Old'!AR366</f>
        <v>2.683223018500005</v>
      </c>
      <c r="AS366" s="91">
        <f>'Models Data'!AS366-'Models Data Old'!AS366</f>
        <v>2.8174129626000024</v>
      </c>
      <c r="AT366" s="91">
        <f>'Models Data'!AT366-'Models Data Old'!AT366</f>
        <v>2.9515871798999953</v>
      </c>
      <c r="AU366" s="91">
        <f>'Models Data'!AU366-'Models Data Old'!AU366</f>
        <v>3.2486587544999992</v>
      </c>
      <c r="AV366" s="91">
        <f>'Models Data'!AV366-'Models Data Old'!AV366</f>
        <v>3.6018793684999935</v>
      </c>
      <c r="AW366" s="91">
        <f>'Models Data'!AW366-'Models Data Old'!AW366</f>
        <v>4.0265830848000057</v>
      </c>
      <c r="AX366" s="91">
        <f>'Models Data'!AX366-'Models Data Old'!AX366</f>
        <v>4.5733074901999977</v>
      </c>
      <c r="AY366" s="91">
        <f>'Models Data'!AY366-'Models Data Old'!AY366</f>
        <v>5.1698767013000122</v>
      </c>
      <c r="AZ366" s="91">
        <f>'Models Data'!AZ366-'Models Data Old'!AZ366</f>
        <v>5.8332764313999945</v>
      </c>
      <c r="BA366" s="91">
        <f>'Models Data'!BA366-'Models Data Old'!BA366</f>
        <v>6.6660690240000058</v>
      </c>
      <c r="BB366" s="91">
        <f>'Models Data'!BB366-'Models Data Old'!BB366</f>
        <v>7.5255923842999906</v>
      </c>
      <c r="BC366" s="91">
        <f>'Models Data'!BC366-'Models Data Old'!BC366</f>
        <v>8.1518711790999987</v>
      </c>
      <c r="BD366" s="91">
        <f>'Models Data'!BD366-'Models Data Old'!BD366</f>
        <v>8.6147604667000017</v>
      </c>
      <c r="BE366" s="91">
        <f>'Models Data'!BE366-'Models Data Old'!BE366</f>
        <v>9.1065441743999997</v>
      </c>
      <c r="BF366" s="91">
        <f>'Models Data'!BF366-'Models Data Old'!BF366</f>
        <v>9.6241272087999938</v>
      </c>
      <c r="BG366" s="91">
        <f>'Models Data'!BG366-'Models Data Old'!BG366</f>
        <v>10.132486482099988</v>
      </c>
      <c r="BH366" s="91">
        <f>'Models Data'!BH366-'Models Data Old'!BH366</f>
        <v>10.647593896700002</v>
      </c>
      <c r="BI366" s="91">
        <f>'Models Data'!BI366-'Models Data Old'!BI366</f>
        <v>11.15449146780001</v>
      </c>
      <c r="BJ366" s="91">
        <f>'Models Data'!BJ366-'Models Data Old'!BJ366</f>
        <v>11.662579291100002</v>
      </c>
      <c r="BK366" s="91">
        <f>'Models Data'!BK366-'Models Data Old'!BK366</f>
        <v>12.299567171400014</v>
      </c>
      <c r="BL366" s="98"/>
      <c r="BM366" s="106"/>
      <c r="BN366" s="98"/>
      <c r="BO366" s="106"/>
      <c r="BP366" s="98"/>
      <c r="BQ366" s="106"/>
      <c r="BR366" s="98"/>
      <c r="BS366" s="106"/>
      <c r="BT366" s="98"/>
      <c r="BU366" s="106"/>
      <c r="BV366" s="98"/>
      <c r="BW366" s="106"/>
      <c r="BX366" s="98"/>
      <c r="BY366" s="106"/>
      <c r="BZ366" s="98"/>
      <c r="CA366" s="106"/>
      <c r="CB366" s="98"/>
      <c r="CC366" s="106"/>
      <c r="CD366" s="98"/>
      <c r="CE366" s="106"/>
      <c r="CF366" s="98"/>
      <c r="CG366" s="106"/>
      <c r="CH366" s="98"/>
      <c r="CI366" s="106"/>
      <c r="CJ366" s="98"/>
      <c r="CK366" s="106"/>
      <c r="CL366" s="98"/>
      <c r="CM366" s="106"/>
      <c r="CN366" s="98"/>
      <c r="CO366" s="106"/>
      <c r="CP366" s="98"/>
      <c r="CQ366" s="106"/>
      <c r="CR366" s="98"/>
      <c r="CS366" s="106"/>
      <c r="CT366" s="98"/>
      <c r="CU366" s="106"/>
      <c r="CV366" s="98"/>
      <c r="CW366" s="106"/>
      <c r="CX366" s="98"/>
      <c r="CY366" s="106"/>
      <c r="CZ366" s="98"/>
      <c r="DA366" s="106"/>
      <c r="DB366" s="98"/>
      <c r="DC366" s="106"/>
      <c r="DD366" s="98"/>
      <c r="DE366" s="106"/>
      <c r="DF366" s="98"/>
      <c r="DG366" s="106"/>
      <c r="DH366" s="98"/>
      <c r="DI366" s="106"/>
      <c r="DJ366" s="98"/>
      <c r="DK366" s="106"/>
      <c r="DL366" s="98"/>
      <c r="DM366" s="106"/>
      <c r="DN366" s="98"/>
      <c r="DO366" s="106"/>
      <c r="DP366" s="98"/>
      <c r="DQ366" s="106"/>
      <c r="DR366" s="98"/>
      <c r="DS366" s="106"/>
      <c r="DT366" s="98"/>
      <c r="DU366" s="106"/>
      <c r="DV366" s="98"/>
      <c r="DW366" s="106"/>
      <c r="DX366" s="98"/>
      <c r="DY366" s="106"/>
      <c r="DZ366" s="98"/>
      <c r="EA366" s="106"/>
      <c r="EB366" s="98"/>
      <c r="EC366" s="106"/>
      <c r="ED366" s="98"/>
      <c r="EE366" s="106"/>
      <c r="EF366" s="98"/>
      <c r="EG366" s="106"/>
      <c r="EH366" s="98"/>
      <c r="EI366" s="106"/>
      <c r="EJ366" s="98"/>
      <c r="EK366" s="106"/>
      <c r="EL366" s="98"/>
      <c r="EM366" s="106"/>
      <c r="EN366" s="98"/>
      <c r="EO366" s="106"/>
      <c r="EP366" s="98"/>
      <c r="EQ366" s="106"/>
      <c r="ER366" s="98"/>
      <c r="ES366" s="106"/>
      <c r="ET366" s="98"/>
      <c r="EU366" s="106"/>
      <c r="EV366" s="98"/>
      <c r="EW366" s="106"/>
      <c r="EX366" s="98"/>
      <c r="EY366" s="106"/>
      <c r="EZ366" s="98"/>
      <c r="FA366" s="106"/>
      <c r="FB366" s="98"/>
      <c r="FC366" s="106"/>
      <c r="FD366" s="98"/>
      <c r="FE366" s="106"/>
      <c r="FF366" s="98"/>
      <c r="FG366" s="106"/>
      <c r="FH366" s="98"/>
      <c r="FI366" s="106"/>
      <c r="FJ366" s="98"/>
      <c r="FK366" s="106"/>
      <c r="FL366" s="98"/>
      <c r="FM366" s="106"/>
      <c r="FN366" s="98"/>
      <c r="FO366" s="106"/>
      <c r="FP366" s="98"/>
      <c r="FQ366" s="106"/>
      <c r="FR366" s="98"/>
      <c r="FS366" s="106"/>
      <c r="FT366" s="98"/>
      <c r="FU366" s="106"/>
      <c r="FV366" s="98"/>
      <c r="FW366" s="106"/>
      <c r="FX366" s="98"/>
      <c r="FY366" s="106"/>
      <c r="FZ366" s="98"/>
      <c r="GA366" s="106"/>
      <c r="GB366" s="98"/>
      <c r="GC366" s="106"/>
      <c r="GD366" s="98"/>
      <c r="GE366" s="106"/>
      <c r="GF366" s="98"/>
      <c r="GG366" s="106"/>
      <c r="GH366" s="98"/>
      <c r="GI366" s="106"/>
      <c r="GJ366" s="98"/>
      <c r="GK366" s="106"/>
      <c r="GL366" s="98"/>
      <c r="GM366" s="106"/>
      <c r="GN366" s="98"/>
      <c r="GO366" s="106"/>
      <c r="GP366" s="98"/>
      <c r="GQ366" s="106"/>
      <c r="GR366" s="98"/>
      <c r="GS366" s="106"/>
      <c r="GT366" s="98"/>
      <c r="GU366" s="106"/>
      <c r="GV366" s="98"/>
      <c r="GW366" s="106"/>
      <c r="GX366" s="98"/>
      <c r="GY366" s="106"/>
      <c r="GZ366" s="98"/>
      <c r="HA366" s="106"/>
      <c r="HB366" s="98"/>
      <c r="HC366" s="106"/>
      <c r="HD366" s="98"/>
      <c r="HE366" s="106"/>
      <c r="HF366" s="98"/>
      <c r="HG366" s="106"/>
      <c r="HH366" s="98"/>
      <c r="HI366" s="106"/>
      <c r="HJ366" s="98"/>
      <c r="HK366" s="106"/>
      <c r="HL366" s="98"/>
      <c r="HM366" s="106"/>
      <c r="HN366" s="98"/>
      <c r="HO366" s="106"/>
      <c r="HP366" s="98"/>
      <c r="HQ366" s="106"/>
      <c r="HR366" s="98"/>
      <c r="HS366" s="106"/>
      <c r="HT366" s="98"/>
      <c r="HU366" s="106"/>
      <c r="HV366" s="98"/>
      <c r="HW366" s="106"/>
      <c r="HX366" s="98"/>
      <c r="HY366" s="106"/>
      <c r="HZ366" s="98"/>
      <c r="IA366" s="106"/>
      <c r="IB366" s="98"/>
      <c r="IC366" s="106"/>
      <c r="ID366" s="98"/>
      <c r="IE366" s="106"/>
      <c r="IF366" s="98"/>
      <c r="IG366" s="106"/>
      <c r="IH366" s="98"/>
      <c r="II366" s="106"/>
      <c r="IJ366" s="98"/>
      <c r="IK366" s="106"/>
      <c r="IL366" s="98"/>
      <c r="IM366" s="106"/>
      <c r="IN366" s="98"/>
      <c r="IO366" s="106"/>
      <c r="IP366" s="98"/>
      <c r="IQ366" s="106"/>
      <c r="IR366" s="98"/>
      <c r="IS366" s="106"/>
      <c r="IT366" s="98"/>
      <c r="IU366" s="106"/>
      <c r="IV366" s="98"/>
    </row>
    <row r="367" spans="1:256" ht="12.75" customHeight="1" x14ac:dyDescent="0.2">
      <c r="B367" s="98" t="s">
        <v>52</v>
      </c>
      <c r="AE367" s="91">
        <f>'Models Data'!AE367-'Models Data Old'!AE367</f>
        <v>0</v>
      </c>
      <c r="AF367" s="91">
        <f>'Models Data'!AF367-'Models Data Old'!AF367</f>
        <v>0</v>
      </c>
      <c r="AG367" s="91">
        <f>'Models Data'!AG367-'Models Data Old'!AG367</f>
        <v>0</v>
      </c>
      <c r="AH367" s="91">
        <f>'Models Data'!AH367-'Models Data Old'!AH367</f>
        <v>0</v>
      </c>
      <c r="AI367" s="91">
        <f>'Models Data'!AI367-'Models Data Old'!AI367</f>
        <v>0</v>
      </c>
      <c r="AJ367" s="91">
        <f>'Models Data'!AJ367-'Models Data Old'!AJ367</f>
        <v>0</v>
      </c>
      <c r="AK367" s="91">
        <f>'Models Data'!AK367-'Models Data Old'!AK367</f>
        <v>0</v>
      </c>
      <c r="AL367" s="91">
        <f>'Models Data'!AL367-'Models Data Old'!AL367</f>
        <v>0</v>
      </c>
      <c r="AM367" s="91">
        <f>'Models Data'!AM367-'Models Data Old'!AM367</f>
        <v>0</v>
      </c>
      <c r="AN367" s="91">
        <f>'Models Data'!AN367-'Models Data Old'!AN367</f>
        <v>0</v>
      </c>
      <c r="AO367" s="91">
        <f>'Models Data'!AO367-'Models Data Old'!AO367</f>
        <v>6.8247268640000058</v>
      </c>
      <c r="AP367" s="91">
        <f>'Models Data'!AP367-'Models Data Old'!AP367</f>
        <v>6.7972906269000184</v>
      </c>
      <c r="AQ367" s="91">
        <f>'Models Data'!AQ367-'Models Data Old'!AQ367</f>
        <v>6.8054728824000108</v>
      </c>
      <c r="AR367" s="91">
        <f>'Models Data'!AR367-'Models Data Old'!AR367</f>
        <v>6.8025036202000138</v>
      </c>
      <c r="AS367" s="91">
        <f>'Models Data'!AS367-'Models Data Old'!AS367</f>
        <v>6.8312212538000061</v>
      </c>
      <c r="AT367" s="91">
        <f>'Models Data'!AT367-'Models Data Old'!AT367</f>
        <v>6.8703405329999754</v>
      </c>
      <c r="AU367" s="91">
        <f>'Models Data'!AU367-'Models Data Old'!AU367</f>
        <v>6.8538040875999933</v>
      </c>
      <c r="AV367" s="91">
        <f>'Models Data'!AV367-'Models Data Old'!AV367</f>
        <v>6.9335356890000099</v>
      </c>
      <c r="AW367" s="91">
        <f>'Models Data'!AW367-'Models Data Old'!AW367</f>
        <v>6.4928879048000141</v>
      </c>
      <c r="AX367" s="91">
        <f>'Models Data'!AX367-'Models Data Old'!AX367</f>
        <v>5.8900537781000182</v>
      </c>
      <c r="AY367" s="91">
        <f>'Models Data'!AY367-'Models Data Old'!AY367</f>
        <v>5.3388780906000051</v>
      </c>
      <c r="AZ367" s="91">
        <f>'Models Data'!AZ367-'Models Data Old'!AZ367</f>
        <v>5.3397869868999877</v>
      </c>
      <c r="BA367" s="91">
        <f>'Models Data'!BA367-'Models Data Old'!BA367</f>
        <v>5.3254975106000124</v>
      </c>
      <c r="BB367" s="91">
        <f>'Models Data'!BB367-'Models Data Old'!BB367</f>
        <v>5.7967431088000154</v>
      </c>
      <c r="BC367" s="91">
        <f>'Models Data'!BC367-'Models Data Old'!BC367</f>
        <v>5.7627861994999989</v>
      </c>
      <c r="BD367" s="91">
        <f>'Models Data'!BD367-'Models Data Old'!BD367</f>
        <v>4.7776905158000105</v>
      </c>
      <c r="BE367" s="91">
        <f>'Models Data'!BE367-'Models Data Old'!BE367</f>
        <v>4.7978675315000032</v>
      </c>
      <c r="BF367" s="91">
        <f>'Models Data'!BF367-'Models Data Old'!BF367</f>
        <v>4.8931767400999995</v>
      </c>
      <c r="BG367" s="91">
        <f>'Models Data'!BG367-'Models Data Old'!BG367</f>
        <v>4.4271281302999981</v>
      </c>
      <c r="BH367" s="91">
        <f>'Models Data'!BH367-'Models Data Old'!BH367</f>
        <v>3.7706042482000086</v>
      </c>
      <c r="BI367" s="91">
        <f>'Models Data'!BI367-'Models Data Old'!BI367</f>
        <v>3.6895325919000008</v>
      </c>
      <c r="BJ367" s="91">
        <f>'Models Data'!BJ367-'Models Data Old'!BJ367</f>
        <v>3.6825337162000125</v>
      </c>
      <c r="BK367" s="91">
        <f>'Models Data'!BK367-'Models Data Old'!BK367</f>
        <v>3.6133061548999983</v>
      </c>
      <c r="BL367" s="98"/>
      <c r="BM367" s="106"/>
      <c r="BN367" s="98"/>
      <c r="BO367" s="106"/>
      <c r="BP367" s="98"/>
      <c r="BQ367" s="106"/>
      <c r="BR367" s="98"/>
      <c r="BS367" s="106"/>
      <c r="BT367" s="98"/>
      <c r="BU367" s="106"/>
      <c r="BV367" s="98"/>
      <c r="BW367" s="106"/>
      <c r="BX367" s="98"/>
      <c r="BY367" s="106"/>
      <c r="BZ367" s="98"/>
      <c r="CA367" s="106"/>
      <c r="CB367" s="98"/>
      <c r="CC367" s="106"/>
      <c r="CD367" s="98"/>
      <c r="CE367" s="106"/>
      <c r="CF367" s="98"/>
      <c r="CG367" s="106"/>
      <c r="CH367" s="98"/>
      <c r="CI367" s="106"/>
      <c r="CJ367" s="98"/>
      <c r="CK367" s="106"/>
      <c r="CL367" s="98"/>
      <c r="CM367" s="106"/>
      <c r="CN367" s="98"/>
      <c r="CO367" s="106"/>
      <c r="CP367" s="98"/>
      <c r="CQ367" s="106"/>
      <c r="CR367" s="98"/>
      <c r="CS367" s="106"/>
      <c r="CT367" s="98"/>
      <c r="CU367" s="106"/>
      <c r="CV367" s="98"/>
      <c r="CW367" s="106"/>
      <c r="CX367" s="98"/>
      <c r="CY367" s="106"/>
      <c r="CZ367" s="98"/>
      <c r="DA367" s="106"/>
      <c r="DB367" s="98"/>
      <c r="DC367" s="106"/>
      <c r="DD367" s="98"/>
      <c r="DE367" s="106"/>
      <c r="DF367" s="98"/>
      <c r="DG367" s="106"/>
      <c r="DH367" s="98"/>
      <c r="DI367" s="106"/>
      <c r="DJ367" s="98"/>
      <c r="DK367" s="106"/>
      <c r="DL367" s="98"/>
      <c r="DM367" s="106"/>
      <c r="DN367" s="98"/>
      <c r="DO367" s="106"/>
      <c r="DP367" s="98"/>
      <c r="DQ367" s="106"/>
      <c r="DR367" s="98"/>
      <c r="DS367" s="106"/>
      <c r="DT367" s="98"/>
      <c r="DU367" s="106"/>
      <c r="DV367" s="98"/>
      <c r="DW367" s="106"/>
      <c r="DX367" s="98"/>
      <c r="DY367" s="106"/>
      <c r="DZ367" s="98"/>
      <c r="EA367" s="106"/>
      <c r="EB367" s="98"/>
      <c r="EC367" s="106"/>
      <c r="ED367" s="98"/>
      <c r="EE367" s="106"/>
      <c r="EF367" s="98"/>
      <c r="EG367" s="106"/>
      <c r="EH367" s="98"/>
      <c r="EI367" s="106"/>
      <c r="EJ367" s="98"/>
      <c r="EK367" s="106"/>
      <c r="EL367" s="98"/>
      <c r="EM367" s="106"/>
      <c r="EN367" s="98"/>
      <c r="EO367" s="106"/>
      <c r="EP367" s="98"/>
      <c r="EQ367" s="106"/>
      <c r="ER367" s="98"/>
      <c r="ES367" s="106"/>
      <c r="ET367" s="98"/>
      <c r="EU367" s="106"/>
      <c r="EV367" s="98"/>
      <c r="EW367" s="106"/>
      <c r="EX367" s="98"/>
      <c r="EY367" s="106"/>
      <c r="EZ367" s="98"/>
      <c r="FA367" s="106"/>
      <c r="FB367" s="98"/>
      <c r="FC367" s="106"/>
      <c r="FD367" s="98"/>
      <c r="FE367" s="106"/>
      <c r="FF367" s="98"/>
      <c r="FG367" s="106"/>
      <c r="FH367" s="98"/>
      <c r="FI367" s="106"/>
      <c r="FJ367" s="98"/>
      <c r="FK367" s="106"/>
      <c r="FL367" s="98"/>
      <c r="FM367" s="106"/>
      <c r="FN367" s="98"/>
      <c r="FO367" s="106"/>
      <c r="FP367" s="98"/>
      <c r="FQ367" s="106"/>
      <c r="FR367" s="98"/>
      <c r="FS367" s="106"/>
      <c r="FT367" s="98"/>
      <c r="FU367" s="106"/>
      <c r="FV367" s="98"/>
      <c r="FW367" s="106"/>
      <c r="FX367" s="98"/>
      <c r="FY367" s="106"/>
      <c r="FZ367" s="98"/>
      <c r="GA367" s="106"/>
      <c r="GB367" s="98"/>
      <c r="GC367" s="106"/>
      <c r="GD367" s="98"/>
      <c r="GE367" s="106"/>
      <c r="GF367" s="98"/>
      <c r="GG367" s="106"/>
      <c r="GH367" s="98"/>
      <c r="GI367" s="106"/>
      <c r="GJ367" s="98"/>
      <c r="GK367" s="106"/>
      <c r="GL367" s="98"/>
      <c r="GM367" s="106"/>
      <c r="GN367" s="98"/>
      <c r="GO367" s="106"/>
      <c r="GP367" s="98"/>
      <c r="GQ367" s="106"/>
      <c r="GR367" s="98"/>
      <c r="GS367" s="106"/>
      <c r="GT367" s="98"/>
      <c r="GU367" s="106"/>
      <c r="GV367" s="98"/>
      <c r="GW367" s="106"/>
      <c r="GX367" s="98"/>
      <c r="GY367" s="106"/>
      <c r="GZ367" s="98"/>
      <c r="HA367" s="106"/>
      <c r="HB367" s="98"/>
      <c r="HC367" s="106"/>
      <c r="HD367" s="98"/>
      <c r="HE367" s="106"/>
      <c r="HF367" s="98"/>
      <c r="HG367" s="106"/>
      <c r="HH367" s="98"/>
      <c r="HI367" s="106"/>
      <c r="HJ367" s="98"/>
      <c r="HK367" s="106"/>
      <c r="HL367" s="98"/>
      <c r="HM367" s="106"/>
      <c r="HN367" s="98"/>
      <c r="HO367" s="106"/>
      <c r="HP367" s="98"/>
      <c r="HQ367" s="106"/>
      <c r="HR367" s="98"/>
      <c r="HS367" s="106"/>
      <c r="HT367" s="98"/>
      <c r="HU367" s="106"/>
      <c r="HV367" s="98"/>
      <c r="HW367" s="106"/>
      <c r="HX367" s="98"/>
      <c r="HY367" s="106"/>
      <c r="HZ367" s="98"/>
      <c r="IA367" s="106"/>
      <c r="IB367" s="98"/>
      <c r="IC367" s="106"/>
      <c r="ID367" s="98"/>
      <c r="IE367" s="106"/>
      <c r="IF367" s="98"/>
      <c r="IG367" s="106"/>
      <c r="IH367" s="98"/>
      <c r="II367" s="106"/>
      <c r="IJ367" s="98"/>
      <c r="IK367" s="106"/>
      <c r="IL367" s="98"/>
      <c r="IM367" s="106"/>
      <c r="IN367" s="98"/>
      <c r="IO367" s="106"/>
      <c r="IP367" s="98"/>
      <c r="IQ367" s="106"/>
      <c r="IR367" s="98"/>
      <c r="IS367" s="106"/>
      <c r="IT367" s="98"/>
      <c r="IU367" s="106"/>
      <c r="IV367" s="98"/>
    </row>
    <row r="368" spans="1:256" ht="12.75" customHeight="1" x14ac:dyDescent="0.2">
      <c r="B368" s="98" t="s">
        <v>53</v>
      </c>
      <c r="AE368" s="91">
        <f>'Models Data'!AE368-'Models Data Old'!AE368</f>
        <v>0</v>
      </c>
      <c r="AF368" s="91">
        <f>'Models Data'!AF368-'Models Data Old'!AF368</f>
        <v>0</v>
      </c>
      <c r="AG368" s="91">
        <f>'Models Data'!AG368-'Models Data Old'!AG368</f>
        <v>0</v>
      </c>
      <c r="AH368" s="91">
        <f>'Models Data'!AH368-'Models Data Old'!AH368</f>
        <v>0</v>
      </c>
      <c r="AI368" s="91">
        <f>'Models Data'!AI368-'Models Data Old'!AI368</f>
        <v>0</v>
      </c>
      <c r="AJ368" s="91">
        <f>'Models Data'!AJ368-'Models Data Old'!AJ368</f>
        <v>0</v>
      </c>
      <c r="AK368" s="91">
        <f>'Models Data'!AK368-'Models Data Old'!AK368</f>
        <v>0</v>
      </c>
      <c r="AL368" s="91">
        <f>'Models Data'!AL368-'Models Data Old'!AL368</f>
        <v>0</v>
      </c>
      <c r="AM368" s="91">
        <f>'Models Data'!AM368-'Models Data Old'!AM368</f>
        <v>0</v>
      </c>
      <c r="AN368" s="91">
        <f>'Models Data'!AN368-'Models Data Old'!AN368</f>
        <v>0</v>
      </c>
      <c r="AO368" s="91">
        <f>'Models Data'!AO368-'Models Data Old'!AO368</f>
        <v>-0.99261933620000065</v>
      </c>
      <c r="AP368" s="91">
        <f>'Models Data'!AP368-'Models Data Old'!AP368</f>
        <v>-0.99238295230000073</v>
      </c>
      <c r="AQ368" s="91">
        <f>'Models Data'!AQ368-'Models Data Old'!AQ368</f>
        <v>-0.99233474580000003</v>
      </c>
      <c r="AR368" s="91">
        <f>'Models Data'!AR368-'Models Data Old'!AR368</f>
        <v>-0.99227714859999949</v>
      </c>
      <c r="AS368" s="91">
        <f>'Models Data'!AS368-'Models Data Old'!AS368</f>
        <v>-0.99223782749999856</v>
      </c>
      <c r="AT368" s="91">
        <f>'Models Data'!AT368-'Models Data Old'!AT368</f>
        <v>-0.99219241639999911</v>
      </c>
      <c r="AU368" s="91">
        <f>'Models Data'!AU368-'Models Data Old'!AU368</f>
        <v>-0.99215237879999929</v>
      </c>
      <c r="AV368" s="91">
        <f>'Models Data'!AV368-'Models Data Old'!AV368</f>
        <v>-0.99210424939999964</v>
      </c>
      <c r="AW368" s="91">
        <f>'Models Data'!AW368-'Models Data Old'!AW368</f>
        <v>-0.99206925670000068</v>
      </c>
      <c r="AX368" s="91">
        <f>'Models Data'!AX368-'Models Data Old'!AX368</f>
        <v>-0.99201631569999993</v>
      </c>
      <c r="AY368" s="91">
        <f>'Models Data'!AY368-'Models Data Old'!AY368</f>
        <v>-0.99196652099999927</v>
      </c>
      <c r="AZ368" s="91">
        <f>'Models Data'!AZ368-'Models Data Old'!AZ368</f>
        <v>-0.9919632189000005</v>
      </c>
      <c r="BA368" s="91">
        <f>'Models Data'!BA368-'Models Data Old'!BA368</f>
        <v>-0.99199416909999982</v>
      </c>
      <c r="BB368" s="91">
        <f>'Models Data'!BB368-'Models Data Old'!BB368</f>
        <v>-0.99202125679999931</v>
      </c>
      <c r="BC368" s="91">
        <f>'Models Data'!BC368-'Models Data Old'!BC368</f>
        <v>-0.99201598099999888</v>
      </c>
      <c r="BD368" s="91">
        <f>'Models Data'!BD368-'Models Data Old'!BD368</f>
        <v>-0.99199886649999858</v>
      </c>
      <c r="BE368" s="91">
        <f>'Models Data'!BE368-'Models Data Old'!BE368</f>
        <v>-0.99195585419999865</v>
      </c>
      <c r="BF368" s="91">
        <f>'Models Data'!BF368-'Models Data Old'!BF368</f>
        <v>-0.99190631819999897</v>
      </c>
      <c r="BG368" s="91">
        <f>'Models Data'!BG368-'Models Data Old'!BG368</f>
        <v>-0.99184437049999907</v>
      </c>
      <c r="BH368" s="91">
        <f>'Models Data'!BH368-'Models Data Old'!BH368</f>
        <v>-0.99183074269999949</v>
      </c>
      <c r="BI368" s="91">
        <f>'Models Data'!BI368-'Models Data Old'!BI368</f>
        <v>-0.99187052119999919</v>
      </c>
      <c r="BJ368" s="91">
        <f>'Models Data'!BJ368-'Models Data Old'!BJ368</f>
        <v>-0.99188865840000062</v>
      </c>
      <c r="BK368" s="91">
        <f>'Models Data'!BK368-'Models Data Old'!BK368</f>
        <v>-0.99192581989999962</v>
      </c>
      <c r="BL368" s="98"/>
      <c r="BM368" s="106"/>
      <c r="BN368" s="98"/>
      <c r="BO368" s="106"/>
      <c r="BP368" s="98"/>
      <c r="BQ368" s="106"/>
      <c r="BR368" s="98"/>
      <c r="BS368" s="106"/>
      <c r="BT368" s="98"/>
      <c r="BU368" s="106"/>
      <c r="BV368" s="98"/>
      <c r="BW368" s="106"/>
      <c r="BX368" s="98"/>
      <c r="BY368" s="106"/>
      <c r="BZ368" s="98"/>
      <c r="CA368" s="106"/>
      <c r="CB368" s="98"/>
      <c r="CC368" s="106"/>
      <c r="CD368" s="98"/>
      <c r="CE368" s="106"/>
      <c r="CF368" s="98"/>
      <c r="CG368" s="106"/>
      <c r="CH368" s="98"/>
      <c r="CI368" s="106"/>
      <c r="CJ368" s="98"/>
      <c r="CK368" s="106"/>
      <c r="CL368" s="98"/>
      <c r="CM368" s="106"/>
      <c r="CN368" s="98"/>
      <c r="CO368" s="106"/>
      <c r="CP368" s="98"/>
      <c r="CQ368" s="106"/>
      <c r="CR368" s="98"/>
      <c r="CS368" s="106"/>
      <c r="CT368" s="98"/>
      <c r="CU368" s="106"/>
      <c r="CV368" s="98"/>
      <c r="CW368" s="106"/>
      <c r="CX368" s="98"/>
      <c r="CY368" s="106"/>
      <c r="CZ368" s="98"/>
      <c r="DA368" s="106"/>
      <c r="DB368" s="98"/>
      <c r="DC368" s="106"/>
      <c r="DD368" s="98"/>
      <c r="DE368" s="106"/>
      <c r="DF368" s="98"/>
      <c r="DG368" s="106"/>
      <c r="DH368" s="98"/>
      <c r="DI368" s="106"/>
      <c r="DJ368" s="98"/>
      <c r="DK368" s="106"/>
      <c r="DL368" s="98"/>
      <c r="DM368" s="106"/>
      <c r="DN368" s="98"/>
      <c r="DO368" s="106"/>
      <c r="DP368" s="98"/>
      <c r="DQ368" s="106"/>
      <c r="DR368" s="98"/>
      <c r="DS368" s="106"/>
      <c r="DT368" s="98"/>
      <c r="DU368" s="106"/>
      <c r="DV368" s="98"/>
      <c r="DW368" s="106"/>
      <c r="DX368" s="98"/>
      <c r="DY368" s="106"/>
      <c r="DZ368" s="98"/>
      <c r="EA368" s="106"/>
      <c r="EB368" s="98"/>
      <c r="EC368" s="106"/>
      <c r="ED368" s="98"/>
      <c r="EE368" s="106"/>
      <c r="EF368" s="98"/>
      <c r="EG368" s="106"/>
      <c r="EH368" s="98"/>
      <c r="EI368" s="106"/>
      <c r="EJ368" s="98"/>
      <c r="EK368" s="106"/>
      <c r="EL368" s="98"/>
      <c r="EM368" s="106"/>
      <c r="EN368" s="98"/>
      <c r="EO368" s="106"/>
      <c r="EP368" s="98"/>
      <c r="EQ368" s="106"/>
      <c r="ER368" s="98"/>
      <c r="ES368" s="106"/>
      <c r="ET368" s="98"/>
      <c r="EU368" s="106"/>
      <c r="EV368" s="98"/>
      <c r="EW368" s="106"/>
      <c r="EX368" s="98"/>
      <c r="EY368" s="106"/>
      <c r="EZ368" s="98"/>
      <c r="FA368" s="106"/>
      <c r="FB368" s="98"/>
      <c r="FC368" s="106"/>
      <c r="FD368" s="98"/>
      <c r="FE368" s="106"/>
      <c r="FF368" s="98"/>
      <c r="FG368" s="106"/>
      <c r="FH368" s="98"/>
      <c r="FI368" s="106"/>
      <c r="FJ368" s="98"/>
      <c r="FK368" s="106"/>
      <c r="FL368" s="98"/>
      <c r="FM368" s="106"/>
      <c r="FN368" s="98"/>
      <c r="FO368" s="106"/>
      <c r="FP368" s="98"/>
      <c r="FQ368" s="106"/>
      <c r="FR368" s="98"/>
      <c r="FS368" s="106"/>
      <c r="FT368" s="98"/>
      <c r="FU368" s="106"/>
      <c r="FV368" s="98"/>
      <c r="FW368" s="106"/>
      <c r="FX368" s="98"/>
      <c r="FY368" s="106"/>
      <c r="FZ368" s="98"/>
      <c r="GA368" s="106"/>
      <c r="GB368" s="98"/>
      <c r="GC368" s="106"/>
      <c r="GD368" s="98"/>
      <c r="GE368" s="106"/>
      <c r="GF368" s="98"/>
      <c r="GG368" s="106"/>
      <c r="GH368" s="98"/>
      <c r="GI368" s="106"/>
      <c r="GJ368" s="98"/>
      <c r="GK368" s="106"/>
      <c r="GL368" s="98"/>
      <c r="GM368" s="106"/>
      <c r="GN368" s="98"/>
      <c r="GO368" s="106"/>
      <c r="GP368" s="98"/>
      <c r="GQ368" s="106"/>
      <c r="GR368" s="98"/>
      <c r="GS368" s="106"/>
      <c r="GT368" s="98"/>
      <c r="GU368" s="106"/>
      <c r="GV368" s="98"/>
      <c r="GW368" s="106"/>
      <c r="GX368" s="98"/>
      <c r="GY368" s="106"/>
      <c r="GZ368" s="98"/>
      <c r="HA368" s="106"/>
      <c r="HB368" s="98"/>
      <c r="HC368" s="106"/>
      <c r="HD368" s="98"/>
      <c r="HE368" s="106"/>
      <c r="HF368" s="98"/>
      <c r="HG368" s="106"/>
      <c r="HH368" s="98"/>
      <c r="HI368" s="106"/>
      <c r="HJ368" s="98"/>
      <c r="HK368" s="106"/>
      <c r="HL368" s="98"/>
      <c r="HM368" s="106"/>
      <c r="HN368" s="98"/>
      <c r="HO368" s="106"/>
      <c r="HP368" s="98"/>
      <c r="HQ368" s="106"/>
      <c r="HR368" s="98"/>
      <c r="HS368" s="106"/>
      <c r="HT368" s="98"/>
      <c r="HU368" s="106"/>
      <c r="HV368" s="98"/>
      <c r="HW368" s="106"/>
      <c r="HX368" s="98"/>
      <c r="HY368" s="106"/>
      <c r="HZ368" s="98"/>
      <c r="IA368" s="106"/>
      <c r="IB368" s="98"/>
      <c r="IC368" s="106"/>
      <c r="ID368" s="98"/>
      <c r="IE368" s="106"/>
      <c r="IF368" s="98"/>
      <c r="IG368" s="106"/>
      <c r="IH368" s="98"/>
      <c r="II368" s="106"/>
      <c r="IJ368" s="98"/>
      <c r="IK368" s="106"/>
      <c r="IL368" s="98"/>
      <c r="IM368" s="106"/>
      <c r="IN368" s="98"/>
      <c r="IO368" s="106"/>
      <c r="IP368" s="98"/>
      <c r="IQ368" s="106"/>
      <c r="IR368" s="98"/>
      <c r="IS368" s="106"/>
      <c r="IT368" s="98"/>
      <c r="IU368" s="106"/>
      <c r="IV368" s="98"/>
    </row>
    <row r="369" spans="1:256" ht="12.75" customHeight="1" x14ac:dyDescent="0.2">
      <c r="B369" s="98" t="s">
        <v>54</v>
      </c>
      <c r="AE369" s="91">
        <f>'Models Data'!AE369-'Models Data Old'!AE369</f>
        <v>0</v>
      </c>
      <c r="AF369" s="91">
        <f>'Models Data'!AF369-'Models Data Old'!AF369</f>
        <v>0</v>
      </c>
      <c r="AG369" s="91">
        <f>'Models Data'!AG369-'Models Data Old'!AG369</f>
        <v>0</v>
      </c>
      <c r="AH369" s="91">
        <f>'Models Data'!AH369-'Models Data Old'!AH369</f>
        <v>0</v>
      </c>
      <c r="AI369" s="91">
        <f>'Models Data'!AI369-'Models Data Old'!AI369</f>
        <v>0</v>
      </c>
      <c r="AJ369" s="91">
        <f>'Models Data'!AJ369-'Models Data Old'!AJ369</f>
        <v>0</v>
      </c>
      <c r="AK369" s="91">
        <f>'Models Data'!AK369-'Models Data Old'!AK369</f>
        <v>0</v>
      </c>
      <c r="AL369" s="91">
        <f>'Models Data'!AL369-'Models Data Old'!AL369</f>
        <v>0</v>
      </c>
      <c r="AM369" s="91">
        <f>'Models Data'!AM369-'Models Data Old'!AM369</f>
        <v>0</v>
      </c>
      <c r="AN369" s="91">
        <f>'Models Data'!AN369-'Models Data Old'!AN369</f>
        <v>0</v>
      </c>
      <c r="AO369" s="91">
        <f>'Models Data'!AO369-'Models Data Old'!AO369</f>
        <v>0</v>
      </c>
      <c r="AP369" s="91">
        <f>'Models Data'!AP369-'Models Data Old'!AP369</f>
        <v>0</v>
      </c>
      <c r="AQ369" s="91">
        <f>'Models Data'!AQ369-'Models Data Old'!AQ369</f>
        <v>0</v>
      </c>
      <c r="AR369" s="91">
        <f>'Models Data'!AR369-'Models Data Old'!AR369</f>
        <v>0</v>
      </c>
      <c r="AS369" s="91">
        <f>'Models Data'!AS369-'Models Data Old'!AS369</f>
        <v>0</v>
      </c>
      <c r="AT369" s="91">
        <f>'Models Data'!AT369-'Models Data Old'!AT369</f>
        <v>0</v>
      </c>
      <c r="AU369" s="91">
        <f>'Models Data'!AU369-'Models Data Old'!AU369</f>
        <v>0</v>
      </c>
      <c r="AV369" s="91">
        <f>'Models Data'!AV369-'Models Data Old'!AV369</f>
        <v>0</v>
      </c>
      <c r="AW369" s="91">
        <f>'Models Data'!AW369-'Models Data Old'!AW369</f>
        <v>0</v>
      </c>
      <c r="AX369" s="91">
        <f>'Models Data'!AX369-'Models Data Old'!AX369</f>
        <v>0</v>
      </c>
      <c r="AY369" s="91">
        <f>'Models Data'!AY369-'Models Data Old'!AY369</f>
        <v>0</v>
      </c>
      <c r="AZ369" s="91">
        <f>'Models Data'!AZ369-'Models Data Old'!AZ369</f>
        <v>0</v>
      </c>
      <c r="BA369" s="91">
        <f>'Models Data'!BA369-'Models Data Old'!BA369</f>
        <v>0</v>
      </c>
      <c r="BB369" s="91">
        <f>'Models Data'!BB369-'Models Data Old'!BB369</f>
        <v>0</v>
      </c>
      <c r="BC369" s="91">
        <f>'Models Data'!BC369-'Models Data Old'!BC369</f>
        <v>0</v>
      </c>
      <c r="BD369" s="91">
        <f>'Models Data'!BD369-'Models Data Old'!BD369</f>
        <v>0</v>
      </c>
      <c r="BE369" s="91">
        <f>'Models Data'!BE369-'Models Data Old'!BE369</f>
        <v>0</v>
      </c>
      <c r="BF369" s="91">
        <f>'Models Data'!BF369-'Models Data Old'!BF369</f>
        <v>0</v>
      </c>
      <c r="BG369" s="91">
        <f>'Models Data'!BG369-'Models Data Old'!BG369</f>
        <v>0</v>
      </c>
      <c r="BH369" s="91">
        <f>'Models Data'!BH369-'Models Data Old'!BH369</f>
        <v>0</v>
      </c>
      <c r="BI369" s="91">
        <f>'Models Data'!BI369-'Models Data Old'!BI369</f>
        <v>0</v>
      </c>
      <c r="BJ369" s="91">
        <f>'Models Data'!BJ369-'Models Data Old'!BJ369</f>
        <v>0</v>
      </c>
      <c r="BK369" s="91">
        <f>'Models Data'!BK369-'Models Data Old'!BK369</f>
        <v>0</v>
      </c>
      <c r="BL369" s="98"/>
      <c r="BM369" s="106"/>
      <c r="BN369" s="98"/>
      <c r="BO369" s="106"/>
      <c r="BP369" s="98"/>
      <c r="BQ369" s="106"/>
      <c r="BR369" s="98"/>
      <c r="BS369" s="106"/>
      <c r="BT369" s="98"/>
      <c r="BU369" s="106"/>
      <c r="BV369" s="98"/>
      <c r="BW369" s="106"/>
      <c r="BX369" s="98"/>
      <c r="BY369" s="106"/>
      <c r="BZ369" s="98"/>
      <c r="CA369" s="106"/>
      <c r="CB369" s="98"/>
      <c r="CC369" s="106"/>
      <c r="CD369" s="98"/>
      <c r="CE369" s="106"/>
      <c r="CF369" s="98"/>
      <c r="CG369" s="106"/>
      <c r="CH369" s="98"/>
      <c r="CI369" s="106"/>
      <c r="CJ369" s="98"/>
      <c r="CK369" s="106"/>
      <c r="CL369" s="98"/>
      <c r="CM369" s="106"/>
      <c r="CN369" s="98"/>
      <c r="CO369" s="106"/>
      <c r="CP369" s="98"/>
      <c r="CQ369" s="106"/>
      <c r="CR369" s="98"/>
      <c r="CS369" s="106"/>
      <c r="CT369" s="98"/>
      <c r="CU369" s="106"/>
      <c r="CV369" s="98"/>
      <c r="CW369" s="106"/>
      <c r="CX369" s="98"/>
      <c r="CY369" s="106"/>
      <c r="CZ369" s="98"/>
      <c r="DA369" s="106"/>
      <c r="DB369" s="98"/>
      <c r="DC369" s="106"/>
      <c r="DD369" s="98"/>
      <c r="DE369" s="106"/>
      <c r="DF369" s="98"/>
      <c r="DG369" s="106"/>
      <c r="DH369" s="98"/>
      <c r="DI369" s="106"/>
      <c r="DJ369" s="98"/>
      <c r="DK369" s="106"/>
      <c r="DL369" s="98"/>
      <c r="DM369" s="106"/>
      <c r="DN369" s="98"/>
      <c r="DO369" s="106"/>
      <c r="DP369" s="98"/>
      <c r="DQ369" s="106"/>
      <c r="DR369" s="98"/>
      <c r="DS369" s="106"/>
      <c r="DT369" s="98"/>
      <c r="DU369" s="106"/>
      <c r="DV369" s="98"/>
      <c r="DW369" s="106"/>
      <c r="DX369" s="98"/>
      <c r="DY369" s="106"/>
      <c r="DZ369" s="98"/>
      <c r="EA369" s="106"/>
      <c r="EB369" s="98"/>
      <c r="EC369" s="106"/>
      <c r="ED369" s="98"/>
      <c r="EE369" s="106"/>
      <c r="EF369" s="98"/>
      <c r="EG369" s="106"/>
      <c r="EH369" s="98"/>
      <c r="EI369" s="106"/>
      <c r="EJ369" s="98"/>
      <c r="EK369" s="106"/>
      <c r="EL369" s="98"/>
      <c r="EM369" s="106"/>
      <c r="EN369" s="98"/>
      <c r="EO369" s="106"/>
      <c r="EP369" s="98"/>
      <c r="EQ369" s="106"/>
      <c r="ER369" s="98"/>
      <c r="ES369" s="106"/>
      <c r="ET369" s="98"/>
      <c r="EU369" s="106"/>
      <c r="EV369" s="98"/>
      <c r="EW369" s="106"/>
      <c r="EX369" s="98"/>
      <c r="EY369" s="106"/>
      <c r="EZ369" s="98"/>
      <c r="FA369" s="106"/>
      <c r="FB369" s="98"/>
      <c r="FC369" s="106"/>
      <c r="FD369" s="98"/>
      <c r="FE369" s="106"/>
      <c r="FF369" s="98"/>
      <c r="FG369" s="106"/>
      <c r="FH369" s="98"/>
      <c r="FI369" s="106"/>
      <c r="FJ369" s="98"/>
      <c r="FK369" s="106"/>
      <c r="FL369" s="98"/>
      <c r="FM369" s="106"/>
      <c r="FN369" s="98"/>
      <c r="FO369" s="106"/>
      <c r="FP369" s="98"/>
      <c r="FQ369" s="106"/>
      <c r="FR369" s="98"/>
      <c r="FS369" s="106"/>
      <c r="FT369" s="98"/>
      <c r="FU369" s="106"/>
      <c r="FV369" s="98"/>
      <c r="FW369" s="106"/>
      <c r="FX369" s="98"/>
      <c r="FY369" s="106"/>
      <c r="FZ369" s="98"/>
      <c r="GA369" s="106"/>
      <c r="GB369" s="98"/>
      <c r="GC369" s="106"/>
      <c r="GD369" s="98"/>
      <c r="GE369" s="106"/>
      <c r="GF369" s="98"/>
      <c r="GG369" s="106"/>
      <c r="GH369" s="98"/>
      <c r="GI369" s="106"/>
      <c r="GJ369" s="98"/>
      <c r="GK369" s="106"/>
      <c r="GL369" s="98"/>
      <c r="GM369" s="106"/>
      <c r="GN369" s="98"/>
      <c r="GO369" s="106"/>
      <c r="GP369" s="98"/>
      <c r="GQ369" s="106"/>
      <c r="GR369" s="98"/>
      <c r="GS369" s="106"/>
      <c r="GT369" s="98"/>
      <c r="GU369" s="106"/>
      <c r="GV369" s="98"/>
      <c r="GW369" s="106"/>
      <c r="GX369" s="98"/>
      <c r="GY369" s="106"/>
      <c r="GZ369" s="98"/>
      <c r="HA369" s="106"/>
      <c r="HB369" s="98"/>
      <c r="HC369" s="106"/>
      <c r="HD369" s="98"/>
      <c r="HE369" s="106"/>
      <c r="HF369" s="98"/>
      <c r="HG369" s="106"/>
      <c r="HH369" s="98"/>
      <c r="HI369" s="106"/>
      <c r="HJ369" s="98"/>
      <c r="HK369" s="106"/>
      <c r="HL369" s="98"/>
      <c r="HM369" s="106"/>
      <c r="HN369" s="98"/>
      <c r="HO369" s="106"/>
      <c r="HP369" s="98"/>
      <c r="HQ369" s="106"/>
      <c r="HR369" s="98"/>
      <c r="HS369" s="106"/>
      <c r="HT369" s="98"/>
      <c r="HU369" s="106"/>
      <c r="HV369" s="98"/>
      <c r="HW369" s="106"/>
      <c r="HX369" s="98"/>
      <c r="HY369" s="106"/>
      <c r="HZ369" s="98"/>
      <c r="IA369" s="106"/>
      <c r="IB369" s="98"/>
      <c r="IC369" s="106"/>
      <c r="ID369" s="98"/>
      <c r="IE369" s="106"/>
      <c r="IF369" s="98"/>
      <c r="IG369" s="106"/>
      <c r="IH369" s="98"/>
      <c r="II369" s="106"/>
      <c r="IJ369" s="98"/>
      <c r="IK369" s="106"/>
      <c r="IL369" s="98"/>
      <c r="IM369" s="106"/>
      <c r="IN369" s="98"/>
      <c r="IO369" s="106"/>
      <c r="IP369" s="98"/>
      <c r="IQ369" s="106"/>
      <c r="IR369" s="98"/>
      <c r="IS369" s="106"/>
      <c r="IT369" s="98"/>
      <c r="IU369" s="106"/>
      <c r="IV369" s="98"/>
    </row>
    <row r="370" spans="1:256" ht="12.75" customHeight="1" x14ac:dyDescent="0.2">
      <c r="B370" s="98" t="s">
        <v>55</v>
      </c>
      <c r="AE370" s="91">
        <f>'Models Data'!AE370-'Models Data Old'!AE370</f>
        <v>0</v>
      </c>
      <c r="AF370" s="91">
        <f>'Models Data'!AF370-'Models Data Old'!AF370</f>
        <v>0</v>
      </c>
      <c r="AG370" s="91">
        <f>'Models Data'!AG370-'Models Data Old'!AG370</f>
        <v>0</v>
      </c>
      <c r="AH370" s="91">
        <f>'Models Data'!AH370-'Models Data Old'!AH370</f>
        <v>0</v>
      </c>
      <c r="AI370" s="91">
        <f>'Models Data'!AI370-'Models Data Old'!AI370</f>
        <v>0</v>
      </c>
      <c r="AJ370" s="91">
        <f>'Models Data'!AJ370-'Models Data Old'!AJ370</f>
        <v>0</v>
      </c>
      <c r="AK370" s="91">
        <f>'Models Data'!AK370-'Models Data Old'!AK370</f>
        <v>0</v>
      </c>
      <c r="AL370" s="91">
        <f>'Models Data'!AL370-'Models Data Old'!AL370</f>
        <v>0</v>
      </c>
      <c r="AM370" s="91">
        <f>'Models Data'!AM370-'Models Data Old'!AM370</f>
        <v>0</v>
      </c>
      <c r="AN370" s="91">
        <f>'Models Data'!AN370-'Models Data Old'!AN370</f>
        <v>0</v>
      </c>
      <c r="AO370" s="91">
        <f>'Models Data'!AO370-'Models Data Old'!AO370</f>
        <v>-0.99232867839999983</v>
      </c>
      <c r="AP370" s="91">
        <f>'Models Data'!AP370-'Models Data Old'!AP370</f>
        <v>-0.9129738548000077</v>
      </c>
      <c r="AQ370" s="91">
        <f>'Models Data'!AQ370-'Models Data Old'!AQ370</f>
        <v>-0.99645594070000243</v>
      </c>
      <c r="AR370" s="91">
        <f>'Models Data'!AR370-'Models Data Old'!AR370</f>
        <v>-1.0663585989000026</v>
      </c>
      <c r="AS370" s="91">
        <f>'Models Data'!AS370-'Models Data Old'!AS370</f>
        <v>-0.98362300900000221</v>
      </c>
      <c r="AT370" s="91">
        <f>'Models Data'!AT370-'Models Data Old'!AT370</f>
        <v>-0.91478912489999331</v>
      </c>
      <c r="AU370" s="91">
        <f>'Models Data'!AU370-'Models Data Old'!AU370</f>
        <v>-0.99860463229999752</v>
      </c>
      <c r="AV370" s="91">
        <f>'Models Data'!AV370-'Models Data Old'!AV370</f>
        <v>-0.56903825619999893</v>
      </c>
      <c r="AW370" s="91">
        <f>'Models Data'!AW370-'Models Data Old'!AW370</f>
        <v>-1.0683148913999965</v>
      </c>
      <c r="AX370" s="91">
        <f>'Models Data'!AX370-'Models Data Old'!AX370</f>
        <v>-1.5684125182999935</v>
      </c>
      <c r="AY370" s="91">
        <f>'Models Data'!AY370-'Models Data Old'!AY370</f>
        <v>-1.0708581752999962</v>
      </c>
      <c r="AZ370" s="91">
        <f>'Models Data'!AZ370-'Models Data Old'!AZ370</f>
        <v>-1.0714716331999981</v>
      </c>
      <c r="BA370" s="91">
        <f>'Models Data'!BA370-'Models Data Old'!BA370</f>
        <v>-0.98895907530000216</v>
      </c>
      <c r="BB370" s="91">
        <f>'Models Data'!BB370-'Models Data Old'!BB370</f>
        <v>-0.92030115120000033</v>
      </c>
      <c r="BC370" s="91">
        <f>'Models Data'!BC370-'Models Data Old'!BC370</f>
        <v>-1.9175402257999998</v>
      </c>
      <c r="BD370" s="91">
        <f>'Models Data'!BD370-'Models Data Old'!BD370</f>
        <v>-1.8349430011999974</v>
      </c>
      <c r="BE370" s="91">
        <f>'Models Data'!BE370-'Models Data Old'!BE370</f>
        <v>-0.77001108370000537</v>
      </c>
      <c r="BF370" s="91">
        <f>'Models Data'!BF370-'Models Data Old'!BF370</f>
        <v>-0.77059370819999806</v>
      </c>
      <c r="BG370" s="91">
        <f>'Models Data'!BG370-'Models Data Old'!BG370</f>
        <v>-0.77121173729999981</v>
      </c>
      <c r="BH370" s="91">
        <f>'Models Data'!BH370-'Models Data Old'!BH370</f>
        <v>-0.27495591140000109</v>
      </c>
      <c r="BI370" s="91">
        <f>'Models Data'!BI370-'Models Data Old'!BI370</f>
        <v>-0.19279032349999525</v>
      </c>
      <c r="BJ370" s="91">
        <f>'Models Data'!BJ370-'Models Data Old'!BJ370</f>
        <v>-0.53815001869999968</v>
      </c>
      <c r="BK370" s="91">
        <f>'Models Data'!BK370-'Models Data Old'!BK370</f>
        <v>-0.96849235860000249</v>
      </c>
      <c r="BL370" s="98"/>
      <c r="BM370" s="106"/>
      <c r="BN370" s="98"/>
      <c r="BO370" s="106"/>
      <c r="BP370" s="98"/>
      <c r="BQ370" s="106"/>
      <c r="BR370" s="98"/>
      <c r="BS370" s="106"/>
      <c r="BT370" s="98"/>
      <c r="BU370" s="106"/>
      <c r="BV370" s="98"/>
      <c r="BW370" s="106"/>
      <c r="BX370" s="98"/>
      <c r="BY370" s="106"/>
      <c r="BZ370" s="98"/>
      <c r="CA370" s="106"/>
      <c r="CB370" s="98"/>
      <c r="CC370" s="106"/>
      <c r="CD370" s="98"/>
      <c r="CE370" s="106"/>
      <c r="CF370" s="98"/>
      <c r="CG370" s="106"/>
      <c r="CH370" s="98"/>
      <c r="CI370" s="106"/>
      <c r="CJ370" s="98"/>
      <c r="CK370" s="106"/>
      <c r="CL370" s="98"/>
      <c r="CM370" s="106"/>
      <c r="CN370" s="98"/>
      <c r="CO370" s="106"/>
      <c r="CP370" s="98"/>
      <c r="CQ370" s="106"/>
      <c r="CR370" s="98"/>
      <c r="CS370" s="106"/>
      <c r="CT370" s="98"/>
      <c r="CU370" s="106"/>
      <c r="CV370" s="98"/>
      <c r="CW370" s="106"/>
      <c r="CX370" s="98"/>
      <c r="CY370" s="106"/>
      <c r="CZ370" s="98"/>
      <c r="DA370" s="106"/>
      <c r="DB370" s="98"/>
      <c r="DC370" s="106"/>
      <c r="DD370" s="98"/>
      <c r="DE370" s="106"/>
      <c r="DF370" s="98"/>
      <c r="DG370" s="106"/>
      <c r="DH370" s="98"/>
      <c r="DI370" s="106"/>
      <c r="DJ370" s="98"/>
      <c r="DK370" s="106"/>
      <c r="DL370" s="98"/>
      <c r="DM370" s="106"/>
      <c r="DN370" s="98"/>
      <c r="DO370" s="106"/>
      <c r="DP370" s="98"/>
      <c r="DQ370" s="106"/>
      <c r="DR370" s="98"/>
      <c r="DS370" s="106"/>
      <c r="DT370" s="98"/>
      <c r="DU370" s="106"/>
      <c r="DV370" s="98"/>
      <c r="DW370" s="106"/>
      <c r="DX370" s="98"/>
      <c r="DY370" s="106"/>
      <c r="DZ370" s="98"/>
      <c r="EA370" s="106"/>
      <c r="EB370" s="98"/>
      <c r="EC370" s="106"/>
      <c r="ED370" s="98"/>
      <c r="EE370" s="106"/>
      <c r="EF370" s="98"/>
      <c r="EG370" s="106"/>
      <c r="EH370" s="98"/>
      <c r="EI370" s="106"/>
      <c r="EJ370" s="98"/>
      <c r="EK370" s="106"/>
      <c r="EL370" s="98"/>
      <c r="EM370" s="106"/>
      <c r="EN370" s="98"/>
      <c r="EO370" s="106"/>
      <c r="EP370" s="98"/>
      <c r="EQ370" s="106"/>
      <c r="ER370" s="98"/>
      <c r="ES370" s="106"/>
      <c r="ET370" s="98"/>
      <c r="EU370" s="106"/>
      <c r="EV370" s="98"/>
      <c r="EW370" s="106"/>
      <c r="EX370" s="98"/>
      <c r="EY370" s="106"/>
      <c r="EZ370" s="98"/>
      <c r="FA370" s="106"/>
      <c r="FB370" s="98"/>
      <c r="FC370" s="106"/>
      <c r="FD370" s="98"/>
      <c r="FE370" s="106"/>
      <c r="FF370" s="98"/>
      <c r="FG370" s="106"/>
      <c r="FH370" s="98"/>
      <c r="FI370" s="106"/>
      <c r="FJ370" s="98"/>
      <c r="FK370" s="106"/>
      <c r="FL370" s="98"/>
      <c r="FM370" s="106"/>
      <c r="FN370" s="98"/>
      <c r="FO370" s="106"/>
      <c r="FP370" s="98"/>
      <c r="FQ370" s="106"/>
      <c r="FR370" s="98"/>
      <c r="FS370" s="106"/>
      <c r="FT370" s="98"/>
      <c r="FU370" s="106"/>
      <c r="FV370" s="98"/>
      <c r="FW370" s="106"/>
      <c r="FX370" s="98"/>
      <c r="FY370" s="106"/>
      <c r="FZ370" s="98"/>
      <c r="GA370" s="106"/>
      <c r="GB370" s="98"/>
      <c r="GC370" s="106"/>
      <c r="GD370" s="98"/>
      <c r="GE370" s="106"/>
      <c r="GF370" s="98"/>
      <c r="GG370" s="106"/>
      <c r="GH370" s="98"/>
      <c r="GI370" s="106"/>
      <c r="GJ370" s="98"/>
      <c r="GK370" s="106"/>
      <c r="GL370" s="98"/>
      <c r="GM370" s="106"/>
      <c r="GN370" s="98"/>
      <c r="GO370" s="106"/>
      <c r="GP370" s="98"/>
      <c r="GQ370" s="106"/>
      <c r="GR370" s="98"/>
      <c r="GS370" s="106"/>
      <c r="GT370" s="98"/>
      <c r="GU370" s="106"/>
      <c r="GV370" s="98"/>
      <c r="GW370" s="106"/>
      <c r="GX370" s="98"/>
      <c r="GY370" s="106"/>
      <c r="GZ370" s="98"/>
      <c r="HA370" s="106"/>
      <c r="HB370" s="98"/>
      <c r="HC370" s="106"/>
      <c r="HD370" s="98"/>
      <c r="HE370" s="106"/>
      <c r="HF370" s="98"/>
      <c r="HG370" s="106"/>
      <c r="HH370" s="98"/>
      <c r="HI370" s="106"/>
      <c r="HJ370" s="98"/>
      <c r="HK370" s="106"/>
      <c r="HL370" s="98"/>
      <c r="HM370" s="106"/>
      <c r="HN370" s="98"/>
      <c r="HO370" s="106"/>
      <c r="HP370" s="98"/>
      <c r="HQ370" s="106"/>
      <c r="HR370" s="98"/>
      <c r="HS370" s="106"/>
      <c r="HT370" s="98"/>
      <c r="HU370" s="106"/>
      <c r="HV370" s="98"/>
      <c r="HW370" s="106"/>
      <c r="HX370" s="98"/>
      <c r="HY370" s="106"/>
      <c r="HZ370" s="98"/>
      <c r="IA370" s="106"/>
      <c r="IB370" s="98"/>
      <c r="IC370" s="106"/>
      <c r="ID370" s="98"/>
      <c r="IE370" s="106"/>
      <c r="IF370" s="98"/>
      <c r="IG370" s="106"/>
      <c r="IH370" s="98"/>
      <c r="II370" s="106"/>
      <c r="IJ370" s="98"/>
      <c r="IK370" s="106"/>
      <c r="IL370" s="98"/>
      <c r="IM370" s="106"/>
      <c r="IN370" s="98"/>
      <c r="IO370" s="106"/>
      <c r="IP370" s="98"/>
      <c r="IQ370" s="106"/>
      <c r="IR370" s="98"/>
      <c r="IS370" s="106"/>
      <c r="IT370" s="98"/>
      <c r="IU370" s="106"/>
      <c r="IV370" s="98"/>
    </row>
    <row r="371" spans="1:256" ht="12.75" customHeight="1" x14ac:dyDescent="0.2">
      <c r="B371" s="98" t="s">
        <v>59</v>
      </c>
      <c r="AE371" s="91">
        <f>'Models Data'!AE371-'Models Data Old'!AE371</f>
        <v>0</v>
      </c>
      <c r="AF371" s="91">
        <f>'Models Data'!AF371-'Models Data Old'!AF371</f>
        <v>0</v>
      </c>
      <c r="AG371" s="91">
        <f>'Models Data'!AG371-'Models Data Old'!AG371</f>
        <v>0</v>
      </c>
      <c r="AH371" s="91">
        <f>'Models Data'!AH371-'Models Data Old'!AH371</f>
        <v>0</v>
      </c>
      <c r="AI371" s="91">
        <f>'Models Data'!AI371-'Models Data Old'!AI371</f>
        <v>0</v>
      </c>
      <c r="AJ371" s="91">
        <f>'Models Data'!AJ371-'Models Data Old'!AJ371</f>
        <v>0</v>
      </c>
      <c r="AK371" s="91">
        <f>'Models Data'!AK371-'Models Data Old'!AK371</f>
        <v>0</v>
      </c>
      <c r="AL371" s="91">
        <f>'Models Data'!AL371-'Models Data Old'!AL371</f>
        <v>0</v>
      </c>
      <c r="AM371" s="91">
        <f>'Models Data'!AM371-'Models Data Old'!AM371</f>
        <v>0</v>
      </c>
      <c r="AN371" s="91">
        <f>'Models Data'!AN371-'Models Data Old'!AN371</f>
        <v>0</v>
      </c>
      <c r="AO371" s="91">
        <f>'Models Data'!AO371-'Models Data Old'!AO371</f>
        <v>1.0001931121999998</v>
      </c>
      <c r="AP371" s="91">
        <f>'Models Data'!AP371-'Models Data Old'!AP371</f>
        <v>0.99876737359999979</v>
      </c>
      <c r="AQ371" s="91">
        <f>'Models Data'!AQ371-'Models Data Old'!AQ371</f>
        <v>0.99728773719999997</v>
      </c>
      <c r="AR371" s="91">
        <f>'Models Data'!AR371-'Models Data Old'!AR371</f>
        <v>0.99571195059999995</v>
      </c>
      <c r="AS371" s="91">
        <f>'Models Data'!AS371-'Models Data Old'!AS371</f>
        <v>0.9941173041000001</v>
      </c>
      <c r="AT371" s="91">
        <f>'Models Data'!AT371-'Models Data Old'!AT371</f>
        <v>0.99242129289999992</v>
      </c>
      <c r="AU371" s="91">
        <f>'Models Data'!AU371-'Models Data Old'!AU371</f>
        <v>0.99070506970000005</v>
      </c>
      <c r="AV371" s="91">
        <f>'Models Data'!AV371-'Models Data Old'!AV371</f>
        <v>0.98887683840000007</v>
      </c>
      <c r="AW371" s="91">
        <f>'Models Data'!AW371-'Models Data Old'!AW371</f>
        <v>0.98702220299999999</v>
      </c>
      <c r="AX371" s="91">
        <f>'Models Data'!AX371-'Models Data Old'!AX371</f>
        <v>0.98504468150000002</v>
      </c>
      <c r="AY371" s="91">
        <f>'Models Data'!AY371-'Models Data Old'!AY371</f>
        <v>1.0081939223</v>
      </c>
      <c r="AZ371" s="91">
        <f>'Models Data'!AZ371-'Models Data Old'!AZ371</f>
        <v>1.0520965516999996</v>
      </c>
      <c r="BA371" s="91">
        <f>'Models Data'!BA371-'Models Data Old'!BA371</f>
        <v>1.0917373332000002</v>
      </c>
      <c r="BB371" s="91">
        <f>'Models Data'!BB371-'Models Data Old'!BB371</f>
        <v>1.1242339863999999</v>
      </c>
      <c r="BC371" s="91">
        <f>'Models Data'!BC371-'Models Data Old'!BC371</f>
        <v>1.1361773865999998</v>
      </c>
      <c r="BD371" s="91">
        <f>'Models Data'!BD371-'Models Data Old'!BD371</f>
        <v>1.1333709070999998</v>
      </c>
      <c r="BE371" s="91">
        <f>'Models Data'!BE371-'Models Data Old'!BE371</f>
        <v>1.1304879163000001</v>
      </c>
      <c r="BF371" s="91">
        <f>'Models Data'!BF371-'Models Data Old'!BF371</f>
        <v>1.1274283344000005</v>
      </c>
      <c r="BG371" s="91">
        <f>'Models Data'!BG371-'Models Data Old'!BG371</f>
        <v>1.1416446971</v>
      </c>
      <c r="BH371" s="91">
        <f>'Models Data'!BH371-'Models Data Old'!BH371</f>
        <v>1.1700750986999999</v>
      </c>
      <c r="BI371" s="91">
        <f>'Models Data'!BI371-'Models Data Old'!BI371</f>
        <v>1.1983412544999998</v>
      </c>
      <c r="BJ371" s="91">
        <f>'Models Data'!BJ371-'Models Data Old'!BJ371</f>
        <v>1.2263185043999998</v>
      </c>
      <c r="BK371" s="91">
        <f>'Models Data'!BK371-'Models Data Old'!BK371</f>
        <v>1.2367996841</v>
      </c>
      <c r="BL371" s="98"/>
      <c r="BM371" s="106"/>
      <c r="BN371" s="98"/>
      <c r="BO371" s="106"/>
      <c r="BP371" s="98"/>
      <c r="BQ371" s="106"/>
      <c r="BR371" s="98"/>
      <c r="BS371" s="106"/>
      <c r="BT371" s="98"/>
      <c r="BU371" s="106"/>
      <c r="BV371" s="98"/>
      <c r="BW371" s="106"/>
      <c r="BX371" s="98"/>
      <c r="BY371" s="106"/>
      <c r="BZ371" s="98"/>
      <c r="CA371" s="106"/>
      <c r="CB371" s="98"/>
      <c r="CC371" s="106"/>
      <c r="CD371" s="98"/>
      <c r="CE371" s="106"/>
      <c r="CF371" s="98"/>
      <c r="CG371" s="106"/>
      <c r="CH371" s="98"/>
      <c r="CI371" s="106"/>
      <c r="CJ371" s="98"/>
      <c r="CK371" s="106"/>
      <c r="CL371" s="98"/>
      <c r="CM371" s="106"/>
      <c r="CN371" s="98"/>
      <c r="CO371" s="106"/>
      <c r="CP371" s="98"/>
      <c r="CQ371" s="106"/>
      <c r="CR371" s="98"/>
      <c r="CS371" s="106"/>
      <c r="CT371" s="98"/>
      <c r="CU371" s="106"/>
      <c r="CV371" s="98"/>
      <c r="CW371" s="106"/>
      <c r="CX371" s="98"/>
      <c r="CY371" s="106"/>
      <c r="CZ371" s="98"/>
      <c r="DA371" s="106"/>
      <c r="DB371" s="98"/>
      <c r="DC371" s="106"/>
      <c r="DD371" s="98"/>
      <c r="DE371" s="106"/>
      <c r="DF371" s="98"/>
      <c r="DG371" s="106"/>
      <c r="DH371" s="98"/>
      <c r="DI371" s="106"/>
      <c r="DJ371" s="98"/>
      <c r="DK371" s="106"/>
      <c r="DL371" s="98"/>
      <c r="DM371" s="106"/>
      <c r="DN371" s="98"/>
      <c r="DO371" s="106"/>
      <c r="DP371" s="98"/>
      <c r="DQ371" s="106"/>
      <c r="DR371" s="98"/>
      <c r="DS371" s="106"/>
      <c r="DT371" s="98"/>
      <c r="DU371" s="106"/>
      <c r="DV371" s="98"/>
      <c r="DW371" s="106"/>
      <c r="DX371" s="98"/>
      <c r="DY371" s="106"/>
      <c r="DZ371" s="98"/>
      <c r="EA371" s="106"/>
      <c r="EB371" s="98"/>
      <c r="EC371" s="106"/>
      <c r="ED371" s="98"/>
      <c r="EE371" s="106"/>
      <c r="EF371" s="98"/>
      <c r="EG371" s="106"/>
      <c r="EH371" s="98"/>
      <c r="EI371" s="106"/>
      <c r="EJ371" s="98"/>
      <c r="EK371" s="106"/>
      <c r="EL371" s="98"/>
      <c r="EM371" s="106"/>
      <c r="EN371" s="98"/>
      <c r="EO371" s="106"/>
      <c r="EP371" s="98"/>
      <c r="EQ371" s="106"/>
      <c r="ER371" s="98"/>
      <c r="ES371" s="106"/>
      <c r="ET371" s="98"/>
      <c r="EU371" s="106"/>
      <c r="EV371" s="98"/>
      <c r="EW371" s="106"/>
      <c r="EX371" s="98"/>
      <c r="EY371" s="106"/>
      <c r="EZ371" s="98"/>
      <c r="FA371" s="106"/>
      <c r="FB371" s="98"/>
      <c r="FC371" s="106"/>
      <c r="FD371" s="98"/>
      <c r="FE371" s="106"/>
      <c r="FF371" s="98"/>
      <c r="FG371" s="106"/>
      <c r="FH371" s="98"/>
      <c r="FI371" s="106"/>
      <c r="FJ371" s="98"/>
      <c r="FK371" s="106"/>
      <c r="FL371" s="98"/>
      <c r="FM371" s="106"/>
      <c r="FN371" s="98"/>
      <c r="FO371" s="106"/>
      <c r="FP371" s="98"/>
      <c r="FQ371" s="106"/>
      <c r="FR371" s="98"/>
      <c r="FS371" s="106"/>
      <c r="FT371" s="98"/>
      <c r="FU371" s="106"/>
      <c r="FV371" s="98"/>
      <c r="FW371" s="106"/>
      <c r="FX371" s="98"/>
      <c r="FY371" s="106"/>
      <c r="FZ371" s="98"/>
      <c r="GA371" s="106"/>
      <c r="GB371" s="98"/>
      <c r="GC371" s="106"/>
      <c r="GD371" s="98"/>
      <c r="GE371" s="106"/>
      <c r="GF371" s="98"/>
      <c r="GG371" s="106"/>
      <c r="GH371" s="98"/>
      <c r="GI371" s="106"/>
      <c r="GJ371" s="98"/>
      <c r="GK371" s="106"/>
      <c r="GL371" s="98"/>
      <c r="GM371" s="106"/>
      <c r="GN371" s="98"/>
      <c r="GO371" s="106"/>
      <c r="GP371" s="98"/>
      <c r="GQ371" s="106"/>
      <c r="GR371" s="98"/>
      <c r="GS371" s="106"/>
      <c r="GT371" s="98"/>
      <c r="GU371" s="106"/>
      <c r="GV371" s="98"/>
      <c r="GW371" s="106"/>
      <c r="GX371" s="98"/>
      <c r="GY371" s="106"/>
      <c r="GZ371" s="98"/>
      <c r="HA371" s="106"/>
      <c r="HB371" s="98"/>
      <c r="HC371" s="106"/>
      <c r="HD371" s="98"/>
      <c r="HE371" s="106"/>
      <c r="HF371" s="98"/>
      <c r="HG371" s="106"/>
      <c r="HH371" s="98"/>
      <c r="HI371" s="106"/>
      <c r="HJ371" s="98"/>
      <c r="HK371" s="106"/>
      <c r="HL371" s="98"/>
      <c r="HM371" s="106"/>
      <c r="HN371" s="98"/>
      <c r="HO371" s="106"/>
      <c r="HP371" s="98"/>
      <c r="HQ371" s="106"/>
      <c r="HR371" s="98"/>
      <c r="HS371" s="106"/>
      <c r="HT371" s="98"/>
      <c r="HU371" s="106"/>
      <c r="HV371" s="98"/>
      <c r="HW371" s="106"/>
      <c r="HX371" s="98"/>
      <c r="HY371" s="106"/>
      <c r="HZ371" s="98"/>
      <c r="IA371" s="106"/>
      <c r="IB371" s="98"/>
      <c r="IC371" s="106"/>
      <c r="ID371" s="98"/>
      <c r="IE371" s="106"/>
      <c r="IF371" s="98"/>
      <c r="IG371" s="106"/>
      <c r="IH371" s="98"/>
      <c r="II371" s="106"/>
      <c r="IJ371" s="98"/>
      <c r="IK371" s="106"/>
      <c r="IL371" s="98"/>
      <c r="IM371" s="106"/>
      <c r="IN371" s="98"/>
      <c r="IO371" s="106"/>
      <c r="IP371" s="98"/>
      <c r="IQ371" s="106"/>
      <c r="IR371" s="98"/>
      <c r="IS371" s="106"/>
      <c r="IT371" s="98"/>
      <c r="IU371" s="106"/>
      <c r="IV371" s="98"/>
    </row>
    <row r="372" spans="1:256" ht="12.75" customHeight="1" x14ac:dyDescent="0.2">
      <c r="B372" s="98" t="s">
        <v>60</v>
      </c>
      <c r="AE372" s="91">
        <f>'Models Data'!AE372-'Models Data Old'!AE372</f>
        <v>0</v>
      </c>
      <c r="AF372" s="91">
        <f>'Models Data'!AF372-'Models Data Old'!AF372</f>
        <v>0</v>
      </c>
      <c r="AG372" s="91">
        <f>'Models Data'!AG372-'Models Data Old'!AG372</f>
        <v>0</v>
      </c>
      <c r="AH372" s="91">
        <f>'Models Data'!AH372-'Models Data Old'!AH372</f>
        <v>0</v>
      </c>
      <c r="AI372" s="91">
        <f>'Models Data'!AI372-'Models Data Old'!AI372</f>
        <v>0</v>
      </c>
      <c r="AJ372" s="91">
        <f>'Models Data'!AJ372-'Models Data Old'!AJ372</f>
        <v>0</v>
      </c>
      <c r="AK372" s="91">
        <f>'Models Data'!AK372-'Models Data Old'!AK372</f>
        <v>0</v>
      </c>
      <c r="AL372" s="91">
        <f>'Models Data'!AL372-'Models Data Old'!AL372</f>
        <v>0</v>
      </c>
      <c r="AM372" s="91">
        <f>'Models Data'!AM372-'Models Data Old'!AM372</f>
        <v>0</v>
      </c>
      <c r="AN372" s="91">
        <f>'Models Data'!AN372-'Models Data Old'!AN372</f>
        <v>0</v>
      </c>
      <c r="AO372" s="91">
        <f>'Models Data'!AO372-'Models Data Old'!AO372</f>
        <v>10.039814466400003</v>
      </c>
      <c r="AP372" s="91">
        <f>'Models Data'!AP372-'Models Data Old'!AP372</f>
        <v>9.7225648267998395</v>
      </c>
      <c r="AQ372" s="91">
        <f>'Models Data'!AQ372-'Models Data Old'!AQ372</f>
        <v>9.6878777068999398</v>
      </c>
      <c r="AR372" s="91">
        <f>'Models Data'!AR372-'Models Data Old'!AR372</f>
        <v>10.946939196500125</v>
      </c>
      <c r="AS372" s="91">
        <f>'Models Data'!AS372-'Models Data Old'!AS372</f>
        <v>12.768808976599871</v>
      </c>
      <c r="AT372" s="91">
        <f>'Models Data'!AT372-'Models Data Old'!AT372</f>
        <v>14.789583360800009</v>
      </c>
      <c r="AU372" s="91">
        <f>'Models Data'!AU372-'Models Data Old'!AU372</f>
        <v>15.5156657096</v>
      </c>
      <c r="AV372" s="91">
        <f>'Models Data'!AV372-'Models Data Old'!AV372</f>
        <v>16.583697598200047</v>
      </c>
      <c r="AW372" s="91">
        <f>'Models Data'!AW372-'Models Data Old'!AW372</f>
        <v>14.661538462799911</v>
      </c>
      <c r="AX372" s="91">
        <f>'Models Data'!AX372-'Models Data Old'!AX372</f>
        <v>14.612496817000078</v>
      </c>
      <c r="AY372" s="91">
        <f>'Models Data'!AY372-'Models Data Old'!AY372</f>
        <v>15.641297442500218</v>
      </c>
      <c r="AZ372" s="91">
        <f>'Models Data'!AZ372-'Models Data Old'!AZ372</f>
        <v>16.008654158799914</v>
      </c>
      <c r="BA372" s="91">
        <f>'Models Data'!BA372-'Models Data Old'!BA372</f>
        <v>17.546914613799913</v>
      </c>
      <c r="BB372" s="91">
        <f>'Models Data'!BB372-'Models Data Old'!BB372</f>
        <v>20.933093552999992</v>
      </c>
      <c r="BC372" s="91">
        <f>'Models Data'!BC372-'Models Data Old'!BC372</f>
        <v>20.139578598000071</v>
      </c>
      <c r="BD372" s="91">
        <f>'Models Data'!BD372-'Models Data Old'!BD372</f>
        <v>19.646748577600079</v>
      </c>
      <c r="BE372" s="91">
        <f>'Models Data'!BE372-'Models Data Old'!BE372</f>
        <v>21.720330134499989</v>
      </c>
      <c r="BF372" s="91">
        <f>'Models Data'!BF372-'Models Data Old'!BF372</f>
        <v>23.646444729999985</v>
      </c>
      <c r="BG372" s="91">
        <f>'Models Data'!BG372-'Models Data Old'!BG372</f>
        <v>25.393213697600004</v>
      </c>
      <c r="BH372" s="91">
        <f>'Models Data'!BH372-'Models Data Old'!BH372</f>
        <v>25.887539920503599</v>
      </c>
      <c r="BI372" s="91">
        <f>'Models Data'!BI372-'Models Data Old'!BI372</f>
        <v>27.310033185905041</v>
      </c>
      <c r="BJ372" s="91">
        <f>'Models Data'!BJ372-'Models Data Old'!BJ372</f>
        <v>27.585489630041678</v>
      </c>
      <c r="BK372" s="91">
        <f>'Models Data'!BK372-'Models Data Old'!BK372</f>
        <v>25.510305997849912</v>
      </c>
      <c r="BL372" s="98"/>
      <c r="BM372" s="106"/>
      <c r="BN372" s="98"/>
      <c r="BO372" s="106"/>
      <c r="BP372" s="98"/>
      <c r="BQ372" s="106"/>
      <c r="BR372" s="98"/>
      <c r="BS372" s="106"/>
      <c r="BT372" s="98"/>
      <c r="BU372" s="106"/>
      <c r="BV372" s="98"/>
      <c r="BW372" s="106"/>
      <c r="BX372" s="98"/>
      <c r="BY372" s="106"/>
      <c r="BZ372" s="98"/>
      <c r="CA372" s="106"/>
      <c r="CB372" s="98"/>
      <c r="CC372" s="106"/>
      <c r="CD372" s="98"/>
      <c r="CE372" s="106"/>
      <c r="CF372" s="98"/>
      <c r="CG372" s="106"/>
      <c r="CH372" s="98"/>
      <c r="CI372" s="106"/>
      <c r="CJ372" s="98"/>
      <c r="CK372" s="106"/>
      <c r="CL372" s="98"/>
      <c r="CM372" s="106"/>
      <c r="CN372" s="98"/>
      <c r="CO372" s="106"/>
      <c r="CP372" s="98"/>
      <c r="CQ372" s="106"/>
      <c r="CR372" s="98"/>
      <c r="CS372" s="106"/>
      <c r="CT372" s="98"/>
      <c r="CU372" s="106"/>
      <c r="CV372" s="98"/>
      <c r="CW372" s="106"/>
      <c r="CX372" s="98"/>
      <c r="CY372" s="106"/>
      <c r="CZ372" s="98"/>
      <c r="DA372" s="106"/>
      <c r="DB372" s="98"/>
      <c r="DC372" s="106"/>
      <c r="DD372" s="98"/>
      <c r="DE372" s="106"/>
      <c r="DF372" s="98"/>
      <c r="DG372" s="106"/>
      <c r="DH372" s="98"/>
      <c r="DI372" s="106"/>
      <c r="DJ372" s="98"/>
      <c r="DK372" s="106"/>
      <c r="DL372" s="98"/>
      <c r="DM372" s="106"/>
      <c r="DN372" s="98"/>
      <c r="DO372" s="106"/>
      <c r="DP372" s="98"/>
      <c r="DQ372" s="106"/>
      <c r="DR372" s="98"/>
      <c r="DS372" s="106"/>
      <c r="DT372" s="98"/>
      <c r="DU372" s="106"/>
      <c r="DV372" s="98"/>
      <c r="DW372" s="106"/>
      <c r="DX372" s="98"/>
      <c r="DY372" s="106"/>
      <c r="DZ372" s="98"/>
      <c r="EA372" s="106"/>
      <c r="EB372" s="98"/>
      <c r="EC372" s="106"/>
      <c r="ED372" s="98"/>
      <c r="EE372" s="106"/>
      <c r="EF372" s="98"/>
      <c r="EG372" s="106"/>
      <c r="EH372" s="98"/>
      <c r="EI372" s="106"/>
      <c r="EJ372" s="98"/>
      <c r="EK372" s="106"/>
      <c r="EL372" s="98"/>
      <c r="EM372" s="106"/>
      <c r="EN372" s="98"/>
      <c r="EO372" s="106"/>
      <c r="EP372" s="98"/>
      <c r="EQ372" s="106"/>
      <c r="ER372" s="98"/>
      <c r="ES372" s="106"/>
      <c r="ET372" s="98"/>
      <c r="EU372" s="106"/>
      <c r="EV372" s="98"/>
      <c r="EW372" s="106"/>
      <c r="EX372" s="98"/>
      <c r="EY372" s="106"/>
      <c r="EZ372" s="98"/>
      <c r="FA372" s="106"/>
      <c r="FB372" s="98"/>
      <c r="FC372" s="106"/>
      <c r="FD372" s="98"/>
      <c r="FE372" s="106"/>
      <c r="FF372" s="98"/>
      <c r="FG372" s="106"/>
      <c r="FH372" s="98"/>
      <c r="FI372" s="106"/>
      <c r="FJ372" s="98"/>
      <c r="FK372" s="106"/>
      <c r="FL372" s="98"/>
      <c r="FM372" s="106"/>
      <c r="FN372" s="98"/>
      <c r="FO372" s="106"/>
      <c r="FP372" s="98"/>
      <c r="FQ372" s="106"/>
      <c r="FR372" s="98"/>
      <c r="FS372" s="106"/>
      <c r="FT372" s="98"/>
      <c r="FU372" s="106"/>
      <c r="FV372" s="98"/>
      <c r="FW372" s="106"/>
      <c r="FX372" s="98"/>
      <c r="FY372" s="106"/>
      <c r="FZ372" s="98"/>
      <c r="GA372" s="106"/>
      <c r="GB372" s="98"/>
      <c r="GC372" s="106"/>
      <c r="GD372" s="98"/>
      <c r="GE372" s="106"/>
      <c r="GF372" s="98"/>
      <c r="GG372" s="106"/>
      <c r="GH372" s="98"/>
      <c r="GI372" s="106"/>
      <c r="GJ372" s="98"/>
      <c r="GK372" s="106"/>
      <c r="GL372" s="98"/>
      <c r="GM372" s="106"/>
      <c r="GN372" s="98"/>
      <c r="GO372" s="106"/>
      <c r="GP372" s="98"/>
      <c r="GQ372" s="106"/>
      <c r="GR372" s="98"/>
      <c r="GS372" s="106"/>
      <c r="GT372" s="98"/>
      <c r="GU372" s="106"/>
      <c r="GV372" s="98"/>
      <c r="GW372" s="106"/>
      <c r="GX372" s="98"/>
      <c r="GY372" s="106"/>
      <c r="GZ372" s="98"/>
      <c r="HA372" s="106"/>
      <c r="HB372" s="98"/>
      <c r="HC372" s="106"/>
      <c r="HD372" s="98"/>
      <c r="HE372" s="106"/>
      <c r="HF372" s="98"/>
      <c r="HG372" s="106"/>
      <c r="HH372" s="98"/>
      <c r="HI372" s="106"/>
      <c r="HJ372" s="98"/>
      <c r="HK372" s="106"/>
      <c r="HL372" s="98"/>
      <c r="HM372" s="106"/>
      <c r="HN372" s="98"/>
      <c r="HO372" s="106"/>
      <c r="HP372" s="98"/>
      <c r="HQ372" s="106"/>
      <c r="HR372" s="98"/>
      <c r="HS372" s="106"/>
      <c r="HT372" s="98"/>
      <c r="HU372" s="106"/>
      <c r="HV372" s="98"/>
      <c r="HW372" s="106"/>
      <c r="HX372" s="98"/>
      <c r="HY372" s="106"/>
      <c r="HZ372" s="98"/>
      <c r="IA372" s="106"/>
      <c r="IB372" s="98"/>
      <c r="IC372" s="106"/>
      <c r="ID372" s="98"/>
      <c r="IE372" s="106"/>
      <c r="IF372" s="98"/>
      <c r="IG372" s="106"/>
      <c r="IH372" s="98"/>
      <c r="II372" s="106"/>
      <c r="IJ372" s="98"/>
      <c r="IK372" s="106"/>
      <c r="IL372" s="98"/>
      <c r="IM372" s="106"/>
      <c r="IN372" s="98"/>
      <c r="IO372" s="106"/>
      <c r="IP372" s="98"/>
      <c r="IQ372" s="106"/>
      <c r="IR372" s="98"/>
      <c r="IS372" s="106"/>
      <c r="IT372" s="98"/>
      <c r="IU372" s="106"/>
      <c r="IV372" s="98"/>
    </row>
    <row r="373" spans="1:256" ht="12.75" customHeight="1" x14ac:dyDescent="0.2">
      <c r="A373" s="96"/>
      <c r="C373" s="106"/>
      <c r="D373" s="98"/>
      <c r="E373" s="106"/>
      <c r="F373" s="98"/>
      <c r="G373" s="106"/>
      <c r="H373" s="98"/>
      <c r="I373" s="106"/>
      <c r="J373" s="98"/>
      <c r="K373" s="106"/>
      <c r="L373" s="98"/>
      <c r="M373" s="106"/>
      <c r="N373" s="98"/>
      <c r="O373" s="106"/>
      <c r="P373" s="98"/>
      <c r="Q373" s="106"/>
      <c r="R373" s="98"/>
      <c r="S373" s="106"/>
      <c r="T373" s="98"/>
      <c r="U373" s="106"/>
      <c r="V373" s="98"/>
      <c r="W373" s="106"/>
      <c r="X373" s="98"/>
      <c r="Y373" s="106"/>
      <c r="Z373" s="98"/>
      <c r="AA373" s="106"/>
      <c r="AB373" s="98"/>
      <c r="AC373" s="106"/>
      <c r="AD373" s="98"/>
      <c r="AE373" s="106"/>
      <c r="AF373" s="98"/>
      <c r="AG373" s="98"/>
      <c r="AH373" s="98"/>
      <c r="AI373" s="106"/>
      <c r="AJ373" s="98"/>
      <c r="AK373" s="106"/>
      <c r="AL373" s="98"/>
      <c r="AM373" s="106"/>
      <c r="AN373" s="98"/>
      <c r="AO373" s="106"/>
      <c r="AP373" s="98"/>
      <c r="AQ373" s="106"/>
      <c r="AR373" s="98"/>
      <c r="AS373" s="106"/>
      <c r="AT373" s="98"/>
      <c r="AU373" s="106"/>
      <c r="AV373" s="98"/>
      <c r="AW373" s="106"/>
      <c r="AX373" s="98"/>
      <c r="AY373" s="106"/>
      <c r="AZ373" s="98"/>
      <c r="BA373" s="106"/>
      <c r="BB373" s="98"/>
      <c r="BC373" s="106"/>
      <c r="BD373" s="98"/>
      <c r="BE373" s="106"/>
      <c r="BF373" s="98"/>
      <c r="BG373" s="106"/>
      <c r="BH373" s="98"/>
      <c r="BI373" s="106"/>
      <c r="BJ373" s="98"/>
      <c r="BK373" s="332"/>
      <c r="BL373" s="98"/>
      <c r="BM373" s="106"/>
      <c r="BN373" s="98"/>
      <c r="BO373" s="106"/>
      <c r="BP373" s="98"/>
      <c r="BQ373" s="106"/>
      <c r="BR373" s="98"/>
      <c r="BS373" s="106"/>
      <c r="BT373" s="98"/>
      <c r="BU373" s="106"/>
      <c r="BV373" s="98"/>
      <c r="BW373" s="106"/>
      <c r="BX373" s="98"/>
      <c r="BY373" s="106"/>
      <c r="BZ373" s="98"/>
      <c r="CA373" s="106"/>
      <c r="CB373" s="98"/>
      <c r="CC373" s="106"/>
      <c r="CD373" s="98"/>
      <c r="CE373" s="106"/>
      <c r="CF373" s="98"/>
      <c r="CG373" s="106"/>
      <c r="CH373" s="98"/>
      <c r="CI373" s="106"/>
      <c r="CJ373" s="98"/>
      <c r="CK373" s="106"/>
      <c r="CL373" s="98"/>
      <c r="CM373" s="106"/>
      <c r="CN373" s="98"/>
      <c r="CO373" s="106"/>
      <c r="CP373" s="98"/>
      <c r="CQ373" s="106"/>
      <c r="CR373" s="98"/>
      <c r="CS373" s="106"/>
      <c r="CT373" s="98"/>
      <c r="CU373" s="106"/>
      <c r="CV373" s="98"/>
      <c r="CW373" s="106"/>
      <c r="CX373" s="98"/>
      <c r="CY373" s="106"/>
      <c r="CZ373" s="98"/>
      <c r="DA373" s="106"/>
      <c r="DB373" s="98"/>
      <c r="DC373" s="106"/>
      <c r="DD373" s="98"/>
      <c r="DE373" s="106"/>
      <c r="DF373" s="98"/>
      <c r="DG373" s="106"/>
      <c r="DH373" s="98"/>
      <c r="DI373" s="106"/>
      <c r="DJ373" s="98"/>
      <c r="DK373" s="106"/>
      <c r="DL373" s="98"/>
      <c r="DM373" s="106"/>
      <c r="DN373" s="98"/>
      <c r="DO373" s="106"/>
      <c r="DP373" s="98"/>
      <c r="DQ373" s="106"/>
      <c r="DR373" s="98"/>
      <c r="DS373" s="106"/>
      <c r="DT373" s="98"/>
      <c r="DU373" s="106"/>
      <c r="DV373" s="98"/>
      <c r="DW373" s="106"/>
      <c r="DX373" s="98"/>
      <c r="DY373" s="106"/>
      <c r="DZ373" s="98"/>
      <c r="EA373" s="106"/>
      <c r="EB373" s="98"/>
      <c r="EC373" s="106"/>
      <c r="ED373" s="98"/>
      <c r="EE373" s="106"/>
      <c r="EF373" s="98"/>
      <c r="EG373" s="106"/>
      <c r="EH373" s="98"/>
      <c r="EI373" s="106"/>
      <c r="EJ373" s="98"/>
      <c r="EK373" s="106"/>
      <c r="EL373" s="98"/>
      <c r="EM373" s="106"/>
      <c r="EN373" s="98"/>
      <c r="EO373" s="106"/>
      <c r="EP373" s="98"/>
      <c r="EQ373" s="106"/>
      <c r="ER373" s="98"/>
      <c r="ES373" s="106"/>
      <c r="ET373" s="98"/>
      <c r="EU373" s="106"/>
      <c r="EV373" s="98"/>
      <c r="EW373" s="106"/>
      <c r="EX373" s="98"/>
      <c r="EY373" s="106"/>
      <c r="EZ373" s="98"/>
      <c r="FA373" s="106"/>
      <c r="FB373" s="98"/>
      <c r="FC373" s="106"/>
      <c r="FD373" s="98"/>
      <c r="FE373" s="106"/>
      <c r="FF373" s="98"/>
      <c r="FG373" s="106"/>
      <c r="FH373" s="98"/>
      <c r="FI373" s="106"/>
      <c r="FJ373" s="98"/>
      <c r="FK373" s="106"/>
      <c r="FL373" s="98"/>
      <c r="FM373" s="106"/>
      <c r="FN373" s="98"/>
      <c r="FO373" s="106"/>
      <c r="FP373" s="98"/>
      <c r="FQ373" s="106"/>
      <c r="FR373" s="98"/>
      <c r="FS373" s="106"/>
      <c r="FT373" s="98"/>
      <c r="FU373" s="106"/>
      <c r="FV373" s="98"/>
      <c r="FW373" s="106"/>
      <c r="FX373" s="98"/>
      <c r="FY373" s="106"/>
      <c r="FZ373" s="98"/>
      <c r="GA373" s="106"/>
      <c r="GB373" s="98"/>
      <c r="GC373" s="106"/>
      <c r="GD373" s="98"/>
      <c r="GE373" s="106"/>
      <c r="GF373" s="98"/>
      <c r="GG373" s="106"/>
      <c r="GH373" s="98"/>
      <c r="GI373" s="106"/>
      <c r="GJ373" s="98"/>
      <c r="GK373" s="106"/>
      <c r="GL373" s="98"/>
      <c r="GM373" s="106"/>
      <c r="GN373" s="98"/>
      <c r="GO373" s="106"/>
      <c r="GP373" s="98"/>
      <c r="GQ373" s="106"/>
      <c r="GR373" s="98"/>
      <c r="GS373" s="106"/>
      <c r="GT373" s="98"/>
      <c r="GU373" s="106"/>
      <c r="GV373" s="98"/>
      <c r="GW373" s="106"/>
      <c r="GX373" s="98"/>
      <c r="GY373" s="106"/>
      <c r="GZ373" s="98"/>
      <c r="HA373" s="106"/>
      <c r="HB373" s="98"/>
      <c r="HC373" s="106"/>
      <c r="HD373" s="98"/>
      <c r="HE373" s="106"/>
      <c r="HF373" s="98"/>
      <c r="HG373" s="106"/>
      <c r="HH373" s="98"/>
      <c r="HI373" s="106"/>
      <c r="HJ373" s="98"/>
      <c r="HK373" s="106"/>
      <c r="HL373" s="98"/>
      <c r="HM373" s="106"/>
      <c r="HN373" s="98"/>
      <c r="HO373" s="106"/>
      <c r="HP373" s="98"/>
      <c r="HQ373" s="106"/>
      <c r="HR373" s="98"/>
      <c r="HS373" s="106"/>
      <c r="HT373" s="98"/>
      <c r="HU373" s="106"/>
      <c r="HV373" s="98"/>
      <c r="HW373" s="106"/>
      <c r="HX373" s="98"/>
      <c r="HY373" s="106"/>
      <c r="HZ373" s="98"/>
      <c r="IA373" s="106"/>
      <c r="IB373" s="98"/>
      <c r="IC373" s="106"/>
      <c r="ID373" s="98"/>
      <c r="IE373" s="106"/>
      <c r="IF373" s="98"/>
      <c r="IG373" s="106"/>
      <c r="IH373" s="98"/>
      <c r="II373" s="106"/>
      <c r="IJ373" s="98"/>
      <c r="IK373" s="106"/>
      <c r="IL373" s="98"/>
      <c r="IM373" s="106"/>
      <c r="IN373" s="98"/>
      <c r="IO373" s="106"/>
      <c r="IP373" s="98"/>
      <c r="IQ373" s="106"/>
      <c r="IR373" s="98"/>
      <c r="IS373" s="106"/>
      <c r="IT373" s="98"/>
      <c r="IU373" s="106"/>
      <c r="IV373" s="98"/>
    </row>
    <row r="383" spans="1:256" ht="12.75" customHeight="1" x14ac:dyDescent="0.2">
      <c r="A383" s="106" t="s">
        <v>96</v>
      </c>
    </row>
    <row r="384" spans="1:256" ht="12.75" customHeight="1" x14ac:dyDescent="0.2">
      <c r="B384" s="98" t="s">
        <v>56</v>
      </c>
      <c r="H384" s="91">
        <f>'Models Data'!H384-'Models Data Old'!H384</f>
        <v>0</v>
      </c>
      <c r="I384" s="91">
        <f>'Models Data'!I384-'Models Data Old'!I384</f>
        <v>0</v>
      </c>
      <c r="J384" s="91">
        <f>'Models Data'!J384-'Models Data Old'!J384</f>
        <v>0</v>
      </c>
      <c r="K384" s="91">
        <f>'Models Data'!K384-'Models Data Old'!K384</f>
        <v>0</v>
      </c>
      <c r="L384" s="91">
        <f>'Models Data'!L384-'Models Data Old'!L384</f>
        <v>0</v>
      </c>
      <c r="M384" s="91">
        <f>'Models Data'!M384-'Models Data Old'!M384</f>
        <v>0</v>
      </c>
      <c r="N384" s="91">
        <f>'Models Data'!N384-'Models Data Old'!N384</f>
        <v>0</v>
      </c>
      <c r="O384" s="91">
        <f>'Models Data'!O384-'Models Data Old'!O384</f>
        <v>0</v>
      </c>
      <c r="P384" s="91">
        <f>'Models Data'!P384-'Models Data Old'!P384</f>
        <v>0</v>
      </c>
      <c r="Q384" s="91">
        <f>'Models Data'!Q384-'Models Data Old'!Q384</f>
        <v>0</v>
      </c>
      <c r="R384" s="91">
        <f>'Models Data'!R384-'Models Data Old'!R384</f>
        <v>0</v>
      </c>
      <c r="S384" s="91">
        <f>'Models Data'!S384-'Models Data Old'!S384</f>
        <v>0</v>
      </c>
      <c r="T384" s="91">
        <f>'Models Data'!T384-'Models Data Old'!T384</f>
        <v>0</v>
      </c>
      <c r="U384" s="91">
        <f>'Models Data'!U384-'Models Data Old'!U384</f>
        <v>0</v>
      </c>
      <c r="V384" s="91">
        <f>'Models Data'!V384-'Models Data Old'!V384</f>
        <v>0</v>
      </c>
      <c r="W384" s="91">
        <f>'Models Data'!W384-'Models Data Old'!W384</f>
        <v>0</v>
      </c>
      <c r="X384" s="91">
        <f>'Models Data'!X384-'Models Data Old'!X384</f>
        <v>0</v>
      </c>
      <c r="Y384" s="91">
        <f>'Models Data'!Y384-'Models Data Old'!Y384</f>
        <v>0</v>
      </c>
      <c r="Z384" s="91">
        <f>'Models Data'!Z384-'Models Data Old'!Z384</f>
        <v>0</v>
      </c>
      <c r="AA384" s="91">
        <f>'Models Data'!AA384-'Models Data Old'!AA384</f>
        <v>0</v>
      </c>
      <c r="AB384" s="91">
        <f>'Models Data'!AB384-'Models Data Old'!AB384</f>
        <v>0</v>
      </c>
      <c r="AC384" s="91">
        <f>'Models Data'!AC384-'Models Data Old'!AC384</f>
        <v>0</v>
      </c>
      <c r="AD384" s="91">
        <f>'Models Data'!AD384-'Models Data Old'!AD384</f>
        <v>0</v>
      </c>
      <c r="AE384" s="91">
        <f>'Models Data'!AE384-'Models Data Old'!AE384</f>
        <v>0</v>
      </c>
      <c r="AF384" s="91">
        <f>'Models Data'!AF384-'Models Data Old'!AF384</f>
        <v>0</v>
      </c>
      <c r="AG384" s="91">
        <f>'Models Data'!AG384-'Models Data Old'!AG384</f>
        <v>0</v>
      </c>
      <c r="AH384" s="91">
        <f>'Models Data'!AH384-'Models Data Old'!AH384</f>
        <v>0</v>
      </c>
      <c r="AI384" s="91">
        <f>'Models Data'!AI384-'Models Data Old'!AI384</f>
        <v>0</v>
      </c>
      <c r="AJ384" s="91">
        <f>'Models Data'!AJ384-'Models Data Old'!AJ384</f>
        <v>0</v>
      </c>
      <c r="AK384" s="91">
        <f>'Models Data'!AK384-'Models Data Old'!AK384</f>
        <v>0</v>
      </c>
      <c r="AL384" s="91">
        <f>'Models Data'!AL384-'Models Data Old'!AL384</f>
        <v>0</v>
      </c>
      <c r="AM384" s="91">
        <f>'Models Data'!AM384-'Models Data Old'!AM384</f>
        <v>0</v>
      </c>
      <c r="AN384" s="91">
        <f>'Models Data'!AN384-'Models Data Old'!AN384</f>
        <v>0</v>
      </c>
      <c r="AO384" s="91">
        <f>'Models Data'!AO384-'Models Data Old'!AO384</f>
        <v>39.959320242802846</v>
      </c>
      <c r="AP384" s="91">
        <f>'Models Data'!AP384-'Models Data Old'!AP384</f>
        <v>62.2194971690285</v>
      </c>
      <c r="AQ384" s="91">
        <f>'Models Data'!AQ384-'Models Data Old'!AQ384</f>
        <v>83.89628480475892</v>
      </c>
      <c r="AR384" s="91">
        <f>'Models Data'!AR384-'Models Data Old'!AR384</f>
        <v>110.48175467749513</v>
      </c>
      <c r="AS384" s="91">
        <f>'Models Data'!AS384-'Models Data Old'!AS384</f>
        <v>125.93612410631124</v>
      </c>
      <c r="AT384" s="91">
        <f>'Models Data'!AT384-'Models Data Old'!AT384</f>
        <v>153.16753032010934</v>
      </c>
      <c r="AU384" s="91">
        <f>'Models Data'!AU384-'Models Data Old'!AU384</f>
        <v>171.14344972729225</v>
      </c>
      <c r="AV384" s="91">
        <f>'Models Data'!AV384-'Models Data Old'!AV384</f>
        <v>186.89097101506809</v>
      </c>
      <c r="AW384" s="91">
        <f>'Models Data'!AW384-'Models Data Old'!AW384</f>
        <v>199.4821399348682</v>
      </c>
      <c r="AX384" s="91">
        <f>'Models Data'!AX384-'Models Data Old'!AX384</f>
        <v>218.50513639070095</v>
      </c>
      <c r="AY384" s="91">
        <f>'Models Data'!AY384-'Models Data Old'!AY384</f>
        <v>220.56291367046902</v>
      </c>
      <c r="AZ384" s="91">
        <f>'Models Data'!AZ384-'Models Data Old'!AZ384</f>
        <v>223.03328786832276</v>
      </c>
      <c r="BA384" s="91">
        <f>'Models Data'!BA384-'Models Data Old'!BA384</f>
        <v>225.0793430111205</v>
      </c>
      <c r="BB384" s="91">
        <f>'Models Data'!BB384-'Models Data Old'!BB384</f>
        <v>234.28646480568977</v>
      </c>
      <c r="BC384" s="91">
        <f>'Models Data'!BC384-'Models Data Old'!BC384</f>
        <v>243.03792084816587</v>
      </c>
      <c r="BD384" s="91">
        <f>'Models Data'!BD384-'Models Data Old'!BD384</f>
        <v>257.5406941776273</v>
      </c>
      <c r="BE384" s="91">
        <f>'Models Data'!BE384-'Models Data Old'!BE384</f>
        <v>258.91181972797744</v>
      </c>
      <c r="BF384" s="91">
        <f>'Models Data'!BF384-'Models Data Old'!BF384</f>
        <v>262.72777551530908</v>
      </c>
      <c r="BG384" s="91">
        <f>'Models Data'!BG384-'Models Data Old'!BG384</f>
        <v>265.89645176109207</v>
      </c>
      <c r="BH384" s="91">
        <f>'Models Data'!BH384-'Models Data Old'!BH384</f>
        <v>282.61754308201466</v>
      </c>
      <c r="BI384" s="91">
        <f>'Models Data'!BI384-'Models Data Old'!BI384</f>
        <v>289.84761701536468</v>
      </c>
      <c r="BJ384" s="91">
        <f>'Models Data'!BJ384-'Models Data Old'!BJ384</f>
        <v>293.21453103718841</v>
      </c>
      <c r="BK384" s="91">
        <f>'Models Data'!BK384-'Models Data Old'!BK384</f>
        <v>288.96368891782367</v>
      </c>
    </row>
    <row r="385" spans="1:63" ht="12.75" customHeight="1" x14ac:dyDescent="0.2">
      <c r="B385" s="98" t="s">
        <v>49</v>
      </c>
      <c r="H385" s="91">
        <f>'Models Data'!H385-'Models Data Old'!H385</f>
        <v>0</v>
      </c>
      <c r="I385" s="91">
        <f>'Models Data'!I385-'Models Data Old'!I385</f>
        <v>0</v>
      </c>
      <c r="J385" s="91">
        <f>'Models Data'!J385-'Models Data Old'!J385</f>
        <v>0</v>
      </c>
      <c r="K385" s="91">
        <f>'Models Data'!K385-'Models Data Old'!K385</f>
        <v>0</v>
      </c>
      <c r="L385" s="91">
        <f>'Models Data'!L385-'Models Data Old'!L385</f>
        <v>0</v>
      </c>
      <c r="M385" s="91">
        <f>'Models Data'!M385-'Models Data Old'!M385</f>
        <v>0</v>
      </c>
      <c r="N385" s="91">
        <f>'Models Data'!N385-'Models Data Old'!N385</f>
        <v>0</v>
      </c>
      <c r="O385" s="91">
        <f>'Models Data'!O385-'Models Data Old'!O385</f>
        <v>0</v>
      </c>
      <c r="P385" s="91">
        <f>'Models Data'!P385-'Models Data Old'!P385</f>
        <v>0</v>
      </c>
      <c r="Q385" s="91">
        <f>'Models Data'!Q385-'Models Data Old'!Q385</f>
        <v>0</v>
      </c>
      <c r="R385" s="91">
        <f>'Models Data'!R385-'Models Data Old'!R385</f>
        <v>0</v>
      </c>
      <c r="S385" s="91">
        <f>'Models Data'!S385-'Models Data Old'!S385</f>
        <v>0</v>
      </c>
      <c r="T385" s="91">
        <f>'Models Data'!T385-'Models Data Old'!T385</f>
        <v>0</v>
      </c>
      <c r="U385" s="91">
        <f>'Models Data'!U385-'Models Data Old'!U385</f>
        <v>0</v>
      </c>
      <c r="V385" s="91">
        <f>'Models Data'!V385-'Models Data Old'!V385</f>
        <v>0</v>
      </c>
      <c r="W385" s="91">
        <f>'Models Data'!W385-'Models Data Old'!W385</f>
        <v>0</v>
      </c>
      <c r="X385" s="91">
        <f>'Models Data'!X385-'Models Data Old'!X385</f>
        <v>0</v>
      </c>
      <c r="Y385" s="91">
        <f>'Models Data'!Y385-'Models Data Old'!Y385</f>
        <v>0</v>
      </c>
      <c r="Z385" s="91">
        <f>'Models Data'!Z385-'Models Data Old'!Z385</f>
        <v>0</v>
      </c>
      <c r="AA385" s="91">
        <f>'Models Data'!AA385-'Models Data Old'!AA385</f>
        <v>0</v>
      </c>
      <c r="AB385" s="91">
        <f>'Models Data'!AB385-'Models Data Old'!AB385</f>
        <v>0</v>
      </c>
      <c r="AC385" s="91">
        <f>'Models Data'!AC385-'Models Data Old'!AC385</f>
        <v>0</v>
      </c>
      <c r="AD385" s="91">
        <f>'Models Data'!AD385-'Models Data Old'!AD385</f>
        <v>0</v>
      </c>
      <c r="AE385" s="91">
        <f>'Models Data'!AE385-'Models Data Old'!AE385</f>
        <v>0</v>
      </c>
      <c r="AF385" s="91">
        <f>'Models Data'!AF385-'Models Data Old'!AF385</f>
        <v>0</v>
      </c>
      <c r="AG385" s="91">
        <f>'Models Data'!AG385-'Models Data Old'!AG385</f>
        <v>0</v>
      </c>
      <c r="AH385" s="91">
        <f>'Models Data'!AH385-'Models Data Old'!AH385</f>
        <v>0</v>
      </c>
      <c r="AI385" s="91">
        <f>'Models Data'!AI385-'Models Data Old'!AI385</f>
        <v>0</v>
      </c>
      <c r="AJ385" s="91">
        <f>'Models Data'!AJ385-'Models Data Old'!AJ385</f>
        <v>0</v>
      </c>
      <c r="AK385" s="91">
        <f>'Models Data'!AK385-'Models Data Old'!AK385</f>
        <v>0</v>
      </c>
      <c r="AL385" s="91">
        <f>'Models Data'!AL385-'Models Data Old'!AL385</f>
        <v>0</v>
      </c>
      <c r="AM385" s="91">
        <f>'Models Data'!AM385-'Models Data Old'!AM385</f>
        <v>0</v>
      </c>
      <c r="AN385" s="91">
        <f>'Models Data'!AN385-'Models Data Old'!AN385</f>
        <v>0</v>
      </c>
      <c r="AO385" s="91">
        <f>'Models Data'!AO385-'Models Data Old'!AO385</f>
        <v>36.096505276800031</v>
      </c>
      <c r="AP385" s="91">
        <f>'Models Data'!AP385-'Models Data Old'!AP385</f>
        <v>49.988616707300309</v>
      </c>
      <c r="AQ385" s="91">
        <f>'Models Data'!AQ385-'Models Data Old'!AQ385</f>
        <v>62.107458755898676</v>
      </c>
      <c r="AR385" s="91">
        <f>'Models Data'!AR385-'Models Data Old'!AR385</f>
        <v>74.147461026900316</v>
      </c>
      <c r="AS385" s="91">
        <f>'Models Data'!AS385-'Models Data Old'!AS385</f>
        <v>81.184881524901868</v>
      </c>
      <c r="AT385" s="91">
        <f>'Models Data'!AT385-'Models Data Old'!AT385</f>
        <v>94.178010577701798</v>
      </c>
      <c r="AU385" s="91">
        <f>'Models Data'!AU385-'Models Data Old'!AU385</f>
        <v>99.19299393670633</v>
      </c>
      <c r="AV385" s="91">
        <f>'Models Data'!AV385-'Models Data Old'!AV385</f>
        <v>108.01923837405218</v>
      </c>
      <c r="AW385" s="91">
        <f>'Models Data'!AW385-'Models Data Old'!AW385</f>
        <v>111.13980326474257</v>
      </c>
      <c r="AX385" s="91">
        <f>'Models Data'!AX385-'Models Data Old'!AX385</f>
        <v>117.33136836260712</v>
      </c>
      <c r="AY385" s="91">
        <f>'Models Data'!AY385-'Models Data Old'!AY385</f>
        <v>124.87032849674188</v>
      </c>
      <c r="AZ385" s="91">
        <f>'Models Data'!AZ385-'Models Data Old'!AZ385</f>
        <v>130.59296436057571</v>
      </c>
      <c r="BA385" s="91">
        <f>'Models Data'!BA385-'Models Data Old'!BA385</f>
        <v>132.65513885229814</v>
      </c>
      <c r="BB385" s="91">
        <f>'Models Data'!BB385-'Models Data Old'!BB385</f>
        <v>139.1113647279758</v>
      </c>
      <c r="BC385" s="91">
        <f>'Models Data'!BC385-'Models Data Old'!BC385</f>
        <v>141.14691919335826</v>
      </c>
      <c r="BD385" s="91">
        <f>'Models Data'!BD385-'Models Data Old'!BD385</f>
        <v>144.90298661821316</v>
      </c>
      <c r="BE385" s="91">
        <f>'Models Data'!BE385-'Models Data Old'!BE385</f>
        <v>144.22293089186405</v>
      </c>
      <c r="BF385" s="91">
        <f>'Models Data'!BF385-'Models Data Old'!BF385</f>
        <v>148.45417222389597</v>
      </c>
      <c r="BG385" s="91">
        <f>'Models Data'!BG385-'Models Data Old'!BG385</f>
        <v>150.75999097817396</v>
      </c>
      <c r="BH385" s="91">
        <f>'Models Data'!BH385-'Models Data Old'!BH385</f>
        <v>155.47517901523668</v>
      </c>
      <c r="BI385" s="91">
        <f>'Models Data'!BI385-'Models Data Old'!BI385</f>
        <v>155.21026827951061</v>
      </c>
      <c r="BJ385" s="91">
        <f>'Models Data'!BJ385-'Models Data Old'!BJ385</f>
        <v>155.97193797561874</v>
      </c>
      <c r="BK385" s="91">
        <f>'Models Data'!BK385-'Models Data Old'!BK385</f>
        <v>155.28257222229206</v>
      </c>
    </row>
    <row r="386" spans="1:63" ht="12.75" customHeight="1" x14ac:dyDescent="0.2">
      <c r="B386" s="98" t="s">
        <v>50</v>
      </c>
      <c r="H386" s="91">
        <f>'Models Data'!H386-'Models Data Old'!H386</f>
        <v>0</v>
      </c>
      <c r="I386" s="91">
        <f>'Models Data'!I386-'Models Data Old'!I386</f>
        <v>0</v>
      </c>
      <c r="J386" s="91">
        <f>'Models Data'!J386-'Models Data Old'!J386</f>
        <v>0</v>
      </c>
      <c r="K386" s="91">
        <f>'Models Data'!K386-'Models Data Old'!K386</f>
        <v>0</v>
      </c>
      <c r="L386" s="91">
        <f>'Models Data'!L386-'Models Data Old'!L386</f>
        <v>0</v>
      </c>
      <c r="M386" s="91">
        <f>'Models Data'!M386-'Models Data Old'!M386</f>
        <v>0</v>
      </c>
      <c r="N386" s="91">
        <f>'Models Data'!N386-'Models Data Old'!N386</f>
        <v>0</v>
      </c>
      <c r="O386" s="91">
        <f>'Models Data'!O386-'Models Data Old'!O386</f>
        <v>0</v>
      </c>
      <c r="P386" s="91">
        <f>'Models Data'!P386-'Models Data Old'!P386</f>
        <v>0</v>
      </c>
      <c r="Q386" s="91">
        <f>'Models Data'!Q386-'Models Data Old'!Q386</f>
        <v>0</v>
      </c>
      <c r="R386" s="91">
        <f>'Models Data'!R386-'Models Data Old'!R386</f>
        <v>0</v>
      </c>
      <c r="S386" s="91">
        <f>'Models Data'!S386-'Models Data Old'!S386</f>
        <v>0</v>
      </c>
      <c r="T386" s="91">
        <f>'Models Data'!T386-'Models Data Old'!T386</f>
        <v>0</v>
      </c>
      <c r="U386" s="91">
        <f>'Models Data'!U386-'Models Data Old'!U386</f>
        <v>0</v>
      </c>
      <c r="V386" s="91">
        <f>'Models Data'!V386-'Models Data Old'!V386</f>
        <v>0</v>
      </c>
      <c r="W386" s="91">
        <f>'Models Data'!W386-'Models Data Old'!W386</f>
        <v>0</v>
      </c>
      <c r="X386" s="91">
        <f>'Models Data'!X386-'Models Data Old'!X386</f>
        <v>0</v>
      </c>
      <c r="Y386" s="91">
        <f>'Models Data'!Y386-'Models Data Old'!Y386</f>
        <v>0</v>
      </c>
      <c r="Z386" s="91">
        <f>'Models Data'!Z386-'Models Data Old'!Z386</f>
        <v>0</v>
      </c>
      <c r="AA386" s="91">
        <f>'Models Data'!AA386-'Models Data Old'!AA386</f>
        <v>0</v>
      </c>
      <c r="AB386" s="91">
        <f>'Models Data'!AB386-'Models Data Old'!AB386</f>
        <v>0</v>
      </c>
      <c r="AC386" s="91">
        <f>'Models Data'!AC386-'Models Data Old'!AC386</f>
        <v>0</v>
      </c>
      <c r="AD386" s="91">
        <f>'Models Data'!AD386-'Models Data Old'!AD386</f>
        <v>0</v>
      </c>
      <c r="AE386" s="91">
        <f>'Models Data'!AE386-'Models Data Old'!AE386</f>
        <v>0</v>
      </c>
      <c r="AF386" s="91">
        <f>'Models Data'!AF386-'Models Data Old'!AF386</f>
        <v>0</v>
      </c>
      <c r="AG386" s="91">
        <f>'Models Data'!AG386-'Models Data Old'!AG386</f>
        <v>0</v>
      </c>
      <c r="AH386" s="91">
        <f>'Models Data'!AH386-'Models Data Old'!AH386</f>
        <v>0</v>
      </c>
      <c r="AI386" s="91">
        <f>'Models Data'!AI386-'Models Data Old'!AI386</f>
        <v>0</v>
      </c>
      <c r="AJ386" s="91">
        <f>'Models Data'!AJ386-'Models Data Old'!AJ386</f>
        <v>0</v>
      </c>
      <c r="AK386" s="91">
        <f>'Models Data'!AK386-'Models Data Old'!AK386</f>
        <v>0</v>
      </c>
      <c r="AL386" s="91">
        <f>'Models Data'!AL386-'Models Data Old'!AL386</f>
        <v>0</v>
      </c>
      <c r="AM386" s="91">
        <f>'Models Data'!AM386-'Models Data Old'!AM386</f>
        <v>0</v>
      </c>
      <c r="AN386" s="91">
        <f>'Models Data'!AN386-'Models Data Old'!AN386</f>
        <v>0</v>
      </c>
      <c r="AO386" s="91">
        <f>'Models Data'!AO386-'Models Data Old'!AO386</f>
        <v>129.61163674570048</v>
      </c>
      <c r="AP386" s="91">
        <f>'Models Data'!AP386-'Models Data Old'!AP386</f>
        <v>193.29805814750421</v>
      </c>
      <c r="AQ386" s="91">
        <f>'Models Data'!AQ386-'Models Data Old'!AQ386</f>
        <v>260.18286725631106</v>
      </c>
      <c r="AR386" s="91">
        <f>'Models Data'!AR386-'Models Data Old'!AR386</f>
        <v>350.46422950577767</v>
      </c>
      <c r="AS386" s="91">
        <f>'Models Data'!AS386-'Models Data Old'!AS386</f>
        <v>421.25370860856447</v>
      </c>
      <c r="AT386" s="91">
        <f>'Models Data'!AT386-'Models Data Old'!AT386</f>
        <v>497.40895680034805</v>
      </c>
      <c r="AU386" s="91">
        <f>'Models Data'!AU386-'Models Data Old'!AU386</f>
        <v>556.16577903715961</v>
      </c>
      <c r="AV386" s="91">
        <f>'Models Data'!AV386-'Models Data Old'!AV386</f>
        <v>625.18700560563434</v>
      </c>
      <c r="AW386" s="91">
        <f>'Models Data'!AW386-'Models Data Old'!AW386</f>
        <v>675.95367237373421</v>
      </c>
      <c r="AX386" s="91">
        <f>'Models Data'!AX386-'Models Data Old'!AX386</f>
        <v>734.42991731851021</v>
      </c>
      <c r="AY386" s="91">
        <f>'Models Data'!AY386-'Models Data Old'!AY386</f>
        <v>782.69236906110427</v>
      </c>
      <c r="AZ386" s="91">
        <f>'Models Data'!AZ386-'Models Data Old'!AZ386</f>
        <v>834.0329153338771</v>
      </c>
      <c r="BA386" s="91">
        <f>'Models Data'!BA386-'Models Data Old'!BA386</f>
        <v>874.64451749678528</v>
      </c>
      <c r="BB386" s="91">
        <f>'Models Data'!BB386-'Models Data Old'!BB386</f>
        <v>923.32212706664586</v>
      </c>
      <c r="BC386" s="91">
        <f>'Models Data'!BC386-'Models Data Old'!BC386</f>
        <v>954.24013372343916</v>
      </c>
      <c r="BD386" s="91">
        <f>'Models Data'!BD386-'Models Data Old'!BD386</f>
        <v>996.68264175952072</v>
      </c>
      <c r="BE386" s="91">
        <f>'Models Data'!BE386-'Models Data Old'!BE386</f>
        <v>1018.5397439921171</v>
      </c>
      <c r="BF386" s="91">
        <f>'Models Data'!BF386-'Models Data Old'!BF386</f>
        <v>1044.8405710726429</v>
      </c>
      <c r="BG386" s="91">
        <f>'Models Data'!BG386-'Models Data Old'!BG386</f>
        <v>1057.7464130444241</v>
      </c>
      <c r="BH386" s="91">
        <f>'Models Data'!BH386-'Models Data Old'!BH386</f>
        <v>1089.795525034157</v>
      </c>
      <c r="BI386" s="91">
        <f>'Models Data'!BI386-'Models Data Old'!BI386</f>
        <v>1102.0555342177836</v>
      </c>
      <c r="BJ386" s="91">
        <f>'Models Data'!BJ386-'Models Data Old'!BJ386</f>
        <v>1120.6493769942185</v>
      </c>
      <c r="BK386" s="91">
        <f>'Models Data'!BK386-'Models Data Old'!BK386</f>
        <v>1124.0843391805461</v>
      </c>
    </row>
    <row r="387" spans="1:63" ht="12.75" customHeight="1" x14ac:dyDescent="0.2">
      <c r="B387" s="98" t="s">
        <v>51</v>
      </c>
      <c r="H387" s="91">
        <f>'Models Data'!H387-'Models Data Old'!H387</f>
        <v>0</v>
      </c>
      <c r="I387" s="91">
        <f>'Models Data'!I387-'Models Data Old'!I387</f>
        <v>0</v>
      </c>
      <c r="J387" s="91">
        <f>'Models Data'!J387-'Models Data Old'!J387</f>
        <v>0</v>
      </c>
      <c r="K387" s="91">
        <f>'Models Data'!K387-'Models Data Old'!K387</f>
        <v>0</v>
      </c>
      <c r="L387" s="91">
        <f>'Models Data'!L387-'Models Data Old'!L387</f>
        <v>0</v>
      </c>
      <c r="M387" s="91">
        <f>'Models Data'!M387-'Models Data Old'!M387</f>
        <v>0</v>
      </c>
      <c r="N387" s="91">
        <f>'Models Data'!N387-'Models Data Old'!N387</f>
        <v>0</v>
      </c>
      <c r="O387" s="91">
        <f>'Models Data'!O387-'Models Data Old'!O387</f>
        <v>0</v>
      </c>
      <c r="P387" s="91">
        <f>'Models Data'!P387-'Models Data Old'!P387</f>
        <v>0</v>
      </c>
      <c r="Q387" s="91">
        <f>'Models Data'!Q387-'Models Data Old'!Q387</f>
        <v>0</v>
      </c>
      <c r="R387" s="91">
        <f>'Models Data'!R387-'Models Data Old'!R387</f>
        <v>0</v>
      </c>
      <c r="S387" s="91">
        <f>'Models Data'!S387-'Models Data Old'!S387</f>
        <v>0</v>
      </c>
      <c r="T387" s="91">
        <f>'Models Data'!T387-'Models Data Old'!T387</f>
        <v>0</v>
      </c>
      <c r="U387" s="91">
        <f>'Models Data'!U387-'Models Data Old'!U387</f>
        <v>0</v>
      </c>
      <c r="V387" s="91">
        <f>'Models Data'!V387-'Models Data Old'!V387</f>
        <v>0</v>
      </c>
      <c r="W387" s="91">
        <f>'Models Data'!W387-'Models Data Old'!W387</f>
        <v>0</v>
      </c>
      <c r="X387" s="91">
        <f>'Models Data'!X387-'Models Data Old'!X387</f>
        <v>0</v>
      </c>
      <c r="Y387" s="91">
        <f>'Models Data'!Y387-'Models Data Old'!Y387</f>
        <v>0</v>
      </c>
      <c r="Z387" s="91">
        <f>'Models Data'!Z387-'Models Data Old'!Z387</f>
        <v>0</v>
      </c>
      <c r="AA387" s="91">
        <f>'Models Data'!AA387-'Models Data Old'!AA387</f>
        <v>0</v>
      </c>
      <c r="AB387" s="91">
        <f>'Models Data'!AB387-'Models Data Old'!AB387</f>
        <v>0</v>
      </c>
      <c r="AC387" s="91">
        <f>'Models Data'!AC387-'Models Data Old'!AC387</f>
        <v>0</v>
      </c>
      <c r="AD387" s="91">
        <f>'Models Data'!AD387-'Models Data Old'!AD387</f>
        <v>0</v>
      </c>
      <c r="AE387" s="91">
        <f>'Models Data'!AE387-'Models Data Old'!AE387</f>
        <v>0</v>
      </c>
      <c r="AF387" s="91">
        <f>'Models Data'!AF387-'Models Data Old'!AF387</f>
        <v>0</v>
      </c>
      <c r="AG387" s="91">
        <f>'Models Data'!AG387-'Models Data Old'!AG387</f>
        <v>0</v>
      </c>
      <c r="AH387" s="91">
        <f>'Models Data'!AH387-'Models Data Old'!AH387</f>
        <v>0</v>
      </c>
      <c r="AI387" s="91">
        <f>'Models Data'!AI387-'Models Data Old'!AI387</f>
        <v>0</v>
      </c>
      <c r="AJ387" s="91">
        <f>'Models Data'!AJ387-'Models Data Old'!AJ387</f>
        <v>0</v>
      </c>
      <c r="AK387" s="91">
        <f>'Models Data'!AK387-'Models Data Old'!AK387</f>
        <v>0</v>
      </c>
      <c r="AL387" s="91">
        <f>'Models Data'!AL387-'Models Data Old'!AL387</f>
        <v>0</v>
      </c>
      <c r="AM387" s="91">
        <f>'Models Data'!AM387-'Models Data Old'!AM387</f>
        <v>0</v>
      </c>
      <c r="AN387" s="91">
        <f>'Models Data'!AN387-'Models Data Old'!AN387</f>
        <v>0</v>
      </c>
      <c r="AO387" s="91">
        <f>'Models Data'!AO387-'Models Data Old'!AO387</f>
        <v>-0.46458909170053175</v>
      </c>
      <c r="AP387" s="91">
        <f>'Models Data'!AP387-'Models Data Old'!AP387</f>
        <v>1.6811098122007024</v>
      </c>
      <c r="AQ387" s="91">
        <f>'Models Data'!AQ387-'Models Data Old'!AQ387</f>
        <v>3.0087499634000778</v>
      </c>
      <c r="AR387" s="91">
        <f>'Models Data'!AR387-'Models Data Old'!AR387</f>
        <v>6.6262464227857549</v>
      </c>
      <c r="AS387" s="91">
        <f>'Models Data'!AS387-'Models Data Old'!AS387</f>
        <v>6.6262939505285203</v>
      </c>
      <c r="AT387" s="91">
        <f>'Models Data'!AT387-'Models Data Old'!AT387</f>
        <v>7.7040912148928555</v>
      </c>
      <c r="AU387" s="91">
        <f>'Models Data'!AU387-'Models Data Old'!AU387</f>
        <v>8.9686148352932094</v>
      </c>
      <c r="AV387" s="91">
        <f>'Models Data'!AV387-'Models Data Old'!AV387</f>
        <v>10.06414364586638</v>
      </c>
      <c r="AW387" s="91">
        <f>'Models Data'!AW387-'Models Data Old'!AW387</f>
        <v>5.1445559936397558</v>
      </c>
      <c r="AX387" s="91">
        <f>'Models Data'!AX387-'Models Data Old'!AX387</f>
        <v>3.273788524507637</v>
      </c>
      <c r="AY387" s="91">
        <f>'Models Data'!AY387-'Models Data Old'!AY387</f>
        <v>3.3110967000556855</v>
      </c>
      <c r="AZ387" s="91">
        <f>'Models Data'!AZ387-'Models Data Old'!AZ387</f>
        <v>2.0273470358180816</v>
      </c>
      <c r="BA387" s="91">
        <f>'Models Data'!BA387-'Models Data Old'!BA387</f>
        <v>0.63541103866992898</v>
      </c>
      <c r="BB387" s="91">
        <f>'Models Data'!BB387-'Models Data Old'!BB387</f>
        <v>0.71152365553297159</v>
      </c>
      <c r="BC387" s="91">
        <f>'Models Data'!BC387-'Models Data Old'!BC387</f>
        <v>-2.4836295206082468</v>
      </c>
      <c r="BD387" s="91">
        <f>'Models Data'!BD387-'Models Data Old'!BD387</f>
        <v>-3.4241755826595863</v>
      </c>
      <c r="BE387" s="91">
        <f>'Models Data'!BE387-'Models Data Old'!BE387</f>
        <v>-3.4330575881689924</v>
      </c>
      <c r="BF387" s="91">
        <f>'Models Data'!BF387-'Models Data Old'!BF387</f>
        <v>-1.615270848816067</v>
      </c>
      <c r="BG387" s="91">
        <f>'Models Data'!BG387-'Models Data Old'!BG387</f>
        <v>-1.4398890479792499</v>
      </c>
      <c r="BH387" s="91">
        <f>'Models Data'!BH387-'Models Data Old'!BH387</f>
        <v>0.54961009454063969</v>
      </c>
      <c r="BI387" s="91">
        <f>'Models Data'!BI387-'Models Data Old'!BI387</f>
        <v>0.20947709009897153</v>
      </c>
      <c r="BJ387" s="91">
        <f>'Models Data'!BJ387-'Models Data Old'!BJ387</f>
        <v>1.7510933636091295</v>
      </c>
      <c r="BK387" s="91">
        <f>'Models Data'!BK387-'Models Data Old'!BK387</f>
        <v>5.117374094202745</v>
      </c>
    </row>
    <row r="388" spans="1:63" ht="12.75" customHeight="1" x14ac:dyDescent="0.2">
      <c r="B388" s="98" t="s">
        <v>52</v>
      </c>
      <c r="H388" s="91">
        <f>'Models Data'!H388-'Models Data Old'!H388</f>
        <v>0</v>
      </c>
      <c r="I388" s="91">
        <f>'Models Data'!I388-'Models Data Old'!I388</f>
        <v>0</v>
      </c>
      <c r="J388" s="91">
        <f>'Models Data'!J388-'Models Data Old'!J388</f>
        <v>0</v>
      </c>
      <c r="K388" s="91">
        <f>'Models Data'!K388-'Models Data Old'!K388</f>
        <v>0</v>
      </c>
      <c r="L388" s="91">
        <f>'Models Data'!L388-'Models Data Old'!L388</f>
        <v>0</v>
      </c>
      <c r="M388" s="91">
        <f>'Models Data'!M388-'Models Data Old'!M388</f>
        <v>0</v>
      </c>
      <c r="N388" s="91">
        <f>'Models Data'!N388-'Models Data Old'!N388</f>
        <v>0</v>
      </c>
      <c r="O388" s="91">
        <f>'Models Data'!O388-'Models Data Old'!O388</f>
        <v>0</v>
      </c>
      <c r="P388" s="91">
        <f>'Models Data'!P388-'Models Data Old'!P388</f>
        <v>0</v>
      </c>
      <c r="Q388" s="91">
        <f>'Models Data'!Q388-'Models Data Old'!Q388</f>
        <v>0</v>
      </c>
      <c r="R388" s="91">
        <f>'Models Data'!R388-'Models Data Old'!R388</f>
        <v>0</v>
      </c>
      <c r="S388" s="91">
        <f>'Models Data'!S388-'Models Data Old'!S388</f>
        <v>0</v>
      </c>
      <c r="T388" s="91">
        <f>'Models Data'!T388-'Models Data Old'!T388</f>
        <v>0</v>
      </c>
      <c r="U388" s="91">
        <f>'Models Data'!U388-'Models Data Old'!U388</f>
        <v>0</v>
      </c>
      <c r="V388" s="91">
        <f>'Models Data'!V388-'Models Data Old'!V388</f>
        <v>0</v>
      </c>
      <c r="W388" s="91">
        <f>'Models Data'!W388-'Models Data Old'!W388</f>
        <v>0</v>
      </c>
      <c r="X388" s="91">
        <f>'Models Data'!X388-'Models Data Old'!X388</f>
        <v>0</v>
      </c>
      <c r="Y388" s="91">
        <f>'Models Data'!Y388-'Models Data Old'!Y388</f>
        <v>0</v>
      </c>
      <c r="Z388" s="91">
        <f>'Models Data'!Z388-'Models Data Old'!Z388</f>
        <v>0</v>
      </c>
      <c r="AA388" s="91">
        <f>'Models Data'!AA388-'Models Data Old'!AA388</f>
        <v>0</v>
      </c>
      <c r="AB388" s="91">
        <f>'Models Data'!AB388-'Models Data Old'!AB388</f>
        <v>0</v>
      </c>
      <c r="AC388" s="91">
        <f>'Models Data'!AC388-'Models Data Old'!AC388</f>
        <v>0</v>
      </c>
      <c r="AD388" s="91">
        <f>'Models Data'!AD388-'Models Data Old'!AD388</f>
        <v>0</v>
      </c>
      <c r="AE388" s="91">
        <f>'Models Data'!AE388-'Models Data Old'!AE388</f>
        <v>0</v>
      </c>
      <c r="AF388" s="91">
        <f>'Models Data'!AF388-'Models Data Old'!AF388</f>
        <v>0</v>
      </c>
      <c r="AG388" s="91">
        <f>'Models Data'!AG388-'Models Data Old'!AG388</f>
        <v>0</v>
      </c>
      <c r="AH388" s="91">
        <f>'Models Data'!AH388-'Models Data Old'!AH388</f>
        <v>0</v>
      </c>
      <c r="AI388" s="91">
        <f>'Models Data'!AI388-'Models Data Old'!AI388</f>
        <v>0</v>
      </c>
      <c r="AJ388" s="91">
        <f>'Models Data'!AJ388-'Models Data Old'!AJ388</f>
        <v>0</v>
      </c>
      <c r="AK388" s="91">
        <f>'Models Data'!AK388-'Models Data Old'!AK388</f>
        <v>0</v>
      </c>
      <c r="AL388" s="91">
        <f>'Models Data'!AL388-'Models Data Old'!AL388</f>
        <v>0</v>
      </c>
      <c r="AM388" s="91">
        <f>'Models Data'!AM388-'Models Data Old'!AM388</f>
        <v>0</v>
      </c>
      <c r="AN388" s="91">
        <f>'Models Data'!AN388-'Models Data Old'!AN388</f>
        <v>0</v>
      </c>
      <c r="AO388" s="91">
        <f>'Models Data'!AO388-'Models Data Old'!AO388</f>
        <v>38.897662124899853</v>
      </c>
      <c r="AP388" s="91">
        <f>'Models Data'!AP388-'Models Data Old'!AP388</f>
        <v>50.17116385370224</v>
      </c>
      <c r="AQ388" s="91">
        <f>'Models Data'!AQ388-'Models Data Old'!AQ388</f>
        <v>60.260085729491095</v>
      </c>
      <c r="AR388" s="91">
        <f>'Models Data'!AR388-'Models Data Old'!AR388</f>
        <v>73.399895774556967</v>
      </c>
      <c r="AS388" s="91">
        <f>'Models Data'!AS388-'Models Data Old'!AS388</f>
        <v>84.774003007026693</v>
      </c>
      <c r="AT388" s="91">
        <f>'Models Data'!AT388-'Models Data Old'!AT388</f>
        <v>98.629622029102165</v>
      </c>
      <c r="AU388" s="91">
        <f>'Models Data'!AU388-'Models Data Old'!AU388</f>
        <v>107.02933905805475</v>
      </c>
      <c r="AV388" s="91">
        <f>'Models Data'!AV388-'Models Data Old'!AV388</f>
        <v>119.25486800171421</v>
      </c>
      <c r="AW388" s="91">
        <f>'Models Data'!AW388-'Models Data Old'!AW388</f>
        <v>128.67703496133055</v>
      </c>
      <c r="AX388" s="91">
        <f>'Models Data'!AX388-'Models Data Old'!AX388</f>
        <v>136.41139492604276</v>
      </c>
      <c r="AY388" s="91">
        <f>'Models Data'!AY388-'Models Data Old'!AY388</f>
        <v>138.12494153556179</v>
      </c>
      <c r="AZ388" s="91">
        <f>'Models Data'!AZ388-'Models Data Old'!AZ388</f>
        <v>141.34419739349966</v>
      </c>
      <c r="BA388" s="91">
        <f>'Models Data'!BA388-'Models Data Old'!BA388</f>
        <v>145.56519218770347</v>
      </c>
      <c r="BB388" s="91">
        <f>'Models Data'!BB388-'Models Data Old'!BB388</f>
        <v>150.82840051305686</v>
      </c>
      <c r="BC388" s="91">
        <f>'Models Data'!BC388-'Models Data Old'!BC388</f>
        <v>150.17646594412884</v>
      </c>
      <c r="BD388" s="91">
        <f>'Models Data'!BD388-'Models Data Old'!BD388</f>
        <v>153.6398033308289</v>
      </c>
      <c r="BE388" s="91">
        <f>'Models Data'!BE388-'Models Data Old'!BE388</f>
        <v>154.79004318096941</v>
      </c>
      <c r="BF388" s="91">
        <f>'Models Data'!BF388-'Models Data Old'!BF388</f>
        <v>159.65365347263412</v>
      </c>
      <c r="BG388" s="91">
        <f>'Models Data'!BG388-'Models Data Old'!BG388</f>
        <v>161.18835388032147</v>
      </c>
      <c r="BH388" s="91">
        <f>'Models Data'!BH388-'Models Data Old'!BH388</f>
        <v>163.01376904759707</v>
      </c>
      <c r="BI388" s="91">
        <f>'Models Data'!BI388-'Models Data Old'!BI388</f>
        <v>165.82543798957994</v>
      </c>
      <c r="BJ388" s="91">
        <f>'Models Data'!BJ388-'Models Data Old'!BJ388</f>
        <v>170.52651093981598</v>
      </c>
      <c r="BK388" s="91">
        <f>'Models Data'!BK388-'Models Data Old'!BK388</f>
        <v>167.01433635873076</v>
      </c>
    </row>
    <row r="389" spans="1:63" ht="12.75" customHeight="1" x14ac:dyDescent="0.2">
      <c r="B389" s="98" t="s">
        <v>53</v>
      </c>
      <c r="H389" s="91">
        <f>'Models Data'!H389-'Models Data Old'!H389</f>
        <v>0</v>
      </c>
      <c r="I389" s="91">
        <f>'Models Data'!I389-'Models Data Old'!I389</f>
        <v>0</v>
      </c>
      <c r="J389" s="91">
        <f>'Models Data'!J389-'Models Data Old'!J389</f>
        <v>0</v>
      </c>
      <c r="K389" s="91">
        <f>'Models Data'!K389-'Models Data Old'!K389</f>
        <v>0</v>
      </c>
      <c r="L389" s="91">
        <f>'Models Data'!L389-'Models Data Old'!L389</f>
        <v>0</v>
      </c>
      <c r="M389" s="91">
        <f>'Models Data'!M389-'Models Data Old'!M389</f>
        <v>0</v>
      </c>
      <c r="N389" s="91">
        <f>'Models Data'!N389-'Models Data Old'!N389</f>
        <v>0</v>
      </c>
      <c r="O389" s="91">
        <f>'Models Data'!O389-'Models Data Old'!O389</f>
        <v>0</v>
      </c>
      <c r="P389" s="91">
        <f>'Models Data'!P389-'Models Data Old'!P389</f>
        <v>0</v>
      </c>
      <c r="Q389" s="91">
        <f>'Models Data'!Q389-'Models Data Old'!Q389</f>
        <v>0</v>
      </c>
      <c r="R389" s="91">
        <f>'Models Data'!R389-'Models Data Old'!R389</f>
        <v>0</v>
      </c>
      <c r="S389" s="91">
        <f>'Models Data'!S389-'Models Data Old'!S389</f>
        <v>0</v>
      </c>
      <c r="T389" s="91">
        <f>'Models Data'!T389-'Models Data Old'!T389</f>
        <v>0</v>
      </c>
      <c r="U389" s="91">
        <f>'Models Data'!U389-'Models Data Old'!U389</f>
        <v>0</v>
      </c>
      <c r="V389" s="91">
        <f>'Models Data'!V389-'Models Data Old'!V389</f>
        <v>0</v>
      </c>
      <c r="W389" s="91">
        <f>'Models Data'!W389-'Models Data Old'!W389</f>
        <v>0</v>
      </c>
      <c r="X389" s="91">
        <f>'Models Data'!X389-'Models Data Old'!X389</f>
        <v>0</v>
      </c>
      <c r="Y389" s="91">
        <f>'Models Data'!Y389-'Models Data Old'!Y389</f>
        <v>0</v>
      </c>
      <c r="Z389" s="91">
        <f>'Models Data'!Z389-'Models Data Old'!Z389</f>
        <v>0</v>
      </c>
      <c r="AA389" s="91">
        <f>'Models Data'!AA389-'Models Data Old'!AA389</f>
        <v>0</v>
      </c>
      <c r="AB389" s="91">
        <f>'Models Data'!AB389-'Models Data Old'!AB389</f>
        <v>0</v>
      </c>
      <c r="AC389" s="91">
        <f>'Models Data'!AC389-'Models Data Old'!AC389</f>
        <v>0</v>
      </c>
      <c r="AD389" s="91">
        <f>'Models Data'!AD389-'Models Data Old'!AD389</f>
        <v>0</v>
      </c>
      <c r="AE389" s="91">
        <f>'Models Data'!AE389-'Models Data Old'!AE389</f>
        <v>0</v>
      </c>
      <c r="AF389" s="91">
        <f>'Models Data'!AF389-'Models Data Old'!AF389</f>
        <v>0</v>
      </c>
      <c r="AG389" s="91">
        <f>'Models Data'!AG389-'Models Data Old'!AG389</f>
        <v>0</v>
      </c>
      <c r="AH389" s="91">
        <f>'Models Data'!AH389-'Models Data Old'!AH389</f>
        <v>0</v>
      </c>
      <c r="AI389" s="91">
        <f>'Models Data'!AI389-'Models Data Old'!AI389</f>
        <v>0</v>
      </c>
      <c r="AJ389" s="91">
        <f>'Models Data'!AJ389-'Models Data Old'!AJ389</f>
        <v>0</v>
      </c>
      <c r="AK389" s="91">
        <f>'Models Data'!AK389-'Models Data Old'!AK389</f>
        <v>0</v>
      </c>
      <c r="AL389" s="91">
        <f>'Models Data'!AL389-'Models Data Old'!AL389</f>
        <v>0</v>
      </c>
      <c r="AM389" s="91">
        <f>'Models Data'!AM389-'Models Data Old'!AM389</f>
        <v>0</v>
      </c>
      <c r="AN389" s="91">
        <f>'Models Data'!AN389-'Models Data Old'!AN389</f>
        <v>0</v>
      </c>
      <c r="AO389" s="91">
        <f>'Models Data'!AO389-'Models Data Old'!AO389</f>
        <v>3.3691197380999824</v>
      </c>
      <c r="AP389" s="91">
        <f>'Models Data'!AP389-'Models Data Old'!AP389</f>
        <v>4.5570422276250753</v>
      </c>
      <c r="AQ389" s="91">
        <f>'Models Data'!AQ389-'Models Data Old'!AQ389</f>
        <v>6.0411351366001895</v>
      </c>
      <c r="AR389" s="91">
        <f>'Models Data'!AR389-'Models Data Old'!AR389</f>
        <v>8.0155691847939465</v>
      </c>
      <c r="AS389" s="91">
        <f>'Models Data'!AS389-'Models Data Old'!AS389</f>
        <v>10.334170210200071</v>
      </c>
      <c r="AT389" s="91">
        <f>'Models Data'!AT389-'Models Data Old'!AT389</f>
        <v>13.442799046549567</v>
      </c>
      <c r="AU389" s="91">
        <f>'Models Data'!AU389-'Models Data Old'!AU389</f>
        <v>13.702465977061763</v>
      </c>
      <c r="AV389" s="91">
        <f>'Models Data'!AV389-'Models Data Old'!AV389</f>
        <v>15.142851088926946</v>
      </c>
      <c r="AW389" s="91">
        <f>'Models Data'!AW389-'Models Data Old'!AW389</f>
        <v>15.872002894076104</v>
      </c>
      <c r="AX389" s="91">
        <f>'Models Data'!AX389-'Models Data Old'!AX389</f>
        <v>16.909779260860049</v>
      </c>
      <c r="AY389" s="91">
        <f>'Models Data'!AY389-'Models Data Old'!AY389</f>
        <v>18.685102784484002</v>
      </c>
      <c r="AZ389" s="91">
        <f>'Models Data'!AZ389-'Models Data Old'!AZ389</f>
        <v>20.649134685189338</v>
      </c>
      <c r="BA389" s="91">
        <f>'Models Data'!BA389-'Models Data Old'!BA389</f>
        <v>22.4416309494937</v>
      </c>
      <c r="BB389" s="91">
        <f>'Models Data'!BB389-'Models Data Old'!BB389</f>
        <v>24.589342824992542</v>
      </c>
      <c r="BC389" s="91">
        <f>'Models Data'!BC389-'Models Data Old'!BC389</f>
        <v>25.261915146470827</v>
      </c>
      <c r="BD389" s="91">
        <f>'Models Data'!BD389-'Models Data Old'!BD389</f>
        <v>27.652095475222623</v>
      </c>
      <c r="BE389" s="91">
        <f>'Models Data'!BE389-'Models Data Old'!BE389</f>
        <v>27.606716298819606</v>
      </c>
      <c r="BF389" s="91">
        <f>'Models Data'!BF389-'Models Data Old'!BF389</f>
        <v>26.450434009654202</v>
      </c>
      <c r="BG389" s="91">
        <f>'Models Data'!BG389-'Models Data Old'!BG389</f>
        <v>25.188834859570122</v>
      </c>
      <c r="BH389" s="91">
        <f>'Models Data'!BH389-'Models Data Old'!BH389</f>
        <v>26.797957126773767</v>
      </c>
      <c r="BI389" s="91">
        <f>'Models Data'!BI389-'Models Data Old'!BI389</f>
        <v>29.610757108774322</v>
      </c>
      <c r="BJ389" s="91">
        <f>'Models Data'!BJ389-'Models Data Old'!BJ389</f>
        <v>31.651937914202264</v>
      </c>
      <c r="BK389" s="91">
        <f>'Models Data'!BK389-'Models Data Old'!BK389</f>
        <v>30.328191714812647</v>
      </c>
    </row>
    <row r="390" spans="1:63" ht="12.75" customHeight="1" x14ac:dyDescent="0.2">
      <c r="B390" s="98" t="s">
        <v>54</v>
      </c>
      <c r="H390" s="91">
        <f>'Models Data'!H390-'Models Data Old'!H390</f>
        <v>0</v>
      </c>
      <c r="I390" s="91">
        <f>'Models Data'!I390-'Models Data Old'!I390</f>
        <v>0</v>
      </c>
      <c r="J390" s="91">
        <f>'Models Data'!J390-'Models Data Old'!J390</f>
        <v>0</v>
      </c>
      <c r="K390" s="91">
        <f>'Models Data'!K390-'Models Data Old'!K390</f>
        <v>0</v>
      </c>
      <c r="L390" s="91">
        <f>'Models Data'!L390-'Models Data Old'!L390</f>
        <v>0</v>
      </c>
      <c r="M390" s="91">
        <f>'Models Data'!M390-'Models Data Old'!M390</f>
        <v>0</v>
      </c>
      <c r="N390" s="91">
        <f>'Models Data'!N390-'Models Data Old'!N390</f>
        <v>0</v>
      </c>
      <c r="O390" s="91">
        <f>'Models Data'!O390-'Models Data Old'!O390</f>
        <v>0</v>
      </c>
      <c r="P390" s="91">
        <f>'Models Data'!P390-'Models Data Old'!P390</f>
        <v>0</v>
      </c>
      <c r="Q390" s="91">
        <f>'Models Data'!Q390-'Models Data Old'!Q390</f>
        <v>0</v>
      </c>
      <c r="R390" s="91">
        <f>'Models Data'!R390-'Models Data Old'!R390</f>
        <v>0</v>
      </c>
      <c r="S390" s="91">
        <f>'Models Data'!S390-'Models Data Old'!S390</f>
        <v>0</v>
      </c>
      <c r="T390" s="91">
        <f>'Models Data'!T390-'Models Data Old'!T390</f>
        <v>0</v>
      </c>
      <c r="U390" s="91">
        <f>'Models Data'!U390-'Models Data Old'!U390</f>
        <v>0</v>
      </c>
      <c r="V390" s="91">
        <f>'Models Data'!V390-'Models Data Old'!V390</f>
        <v>0</v>
      </c>
      <c r="W390" s="91">
        <f>'Models Data'!W390-'Models Data Old'!W390</f>
        <v>0</v>
      </c>
      <c r="X390" s="91">
        <f>'Models Data'!X390-'Models Data Old'!X390</f>
        <v>0</v>
      </c>
      <c r="Y390" s="91">
        <f>'Models Data'!Y390-'Models Data Old'!Y390</f>
        <v>0</v>
      </c>
      <c r="Z390" s="91">
        <f>'Models Data'!Z390-'Models Data Old'!Z390</f>
        <v>0</v>
      </c>
      <c r="AA390" s="91">
        <f>'Models Data'!AA390-'Models Data Old'!AA390</f>
        <v>0</v>
      </c>
      <c r="AB390" s="91">
        <f>'Models Data'!AB390-'Models Data Old'!AB390</f>
        <v>0</v>
      </c>
      <c r="AC390" s="91">
        <f>'Models Data'!AC390-'Models Data Old'!AC390</f>
        <v>0</v>
      </c>
      <c r="AD390" s="91">
        <f>'Models Data'!AD390-'Models Data Old'!AD390</f>
        <v>0</v>
      </c>
      <c r="AE390" s="91">
        <f>'Models Data'!AE390-'Models Data Old'!AE390</f>
        <v>0</v>
      </c>
      <c r="AF390" s="91">
        <f>'Models Data'!AF390-'Models Data Old'!AF390</f>
        <v>0</v>
      </c>
      <c r="AG390" s="91">
        <f>'Models Data'!AG390-'Models Data Old'!AG390</f>
        <v>0</v>
      </c>
      <c r="AH390" s="91">
        <f>'Models Data'!AH390-'Models Data Old'!AH390</f>
        <v>0</v>
      </c>
      <c r="AI390" s="91">
        <f>'Models Data'!AI390-'Models Data Old'!AI390</f>
        <v>0</v>
      </c>
      <c r="AJ390" s="91">
        <f>'Models Data'!AJ390-'Models Data Old'!AJ390</f>
        <v>0</v>
      </c>
      <c r="AK390" s="91">
        <f>'Models Data'!AK390-'Models Data Old'!AK390</f>
        <v>0</v>
      </c>
      <c r="AL390" s="91">
        <f>'Models Data'!AL390-'Models Data Old'!AL390</f>
        <v>0</v>
      </c>
      <c r="AM390" s="91">
        <f>'Models Data'!AM390-'Models Data Old'!AM390</f>
        <v>0</v>
      </c>
      <c r="AN390" s="91">
        <f>'Models Data'!AN390-'Models Data Old'!AN390</f>
        <v>0</v>
      </c>
      <c r="AO390" s="91">
        <f>'Models Data'!AO390-'Models Data Old'!AO390</f>
        <v>3.2489802534000152</v>
      </c>
      <c r="AP390" s="91">
        <f>'Models Data'!AP390-'Models Data Old'!AP390</f>
        <v>4.1343630660999793</v>
      </c>
      <c r="AQ390" s="91">
        <f>'Models Data'!AQ390-'Models Data Old'!AQ390</f>
        <v>5.7398328065000115</v>
      </c>
      <c r="AR390" s="91">
        <f>'Models Data'!AR390-'Models Data Old'!AR390</f>
        <v>7.2589862065000101</v>
      </c>
      <c r="AS390" s="91">
        <f>'Models Data'!AS390-'Models Data Old'!AS390</f>
        <v>8.1585863536000005</v>
      </c>
      <c r="AT390" s="91">
        <f>'Models Data'!AT390-'Models Data Old'!AT390</f>
        <v>9.0469705516999994</v>
      </c>
      <c r="AU390" s="91">
        <f>'Models Data'!AU390-'Models Data Old'!AU390</f>
        <v>9.9434517489999834</v>
      </c>
      <c r="AV390" s="91">
        <f>'Models Data'!AV390-'Models Data Old'!AV390</f>
        <v>10.896059144199974</v>
      </c>
      <c r="AW390" s="91">
        <f>'Models Data'!AW390-'Models Data Old'!AW390</f>
        <v>11.262036767500003</v>
      </c>
      <c r="AX390" s="91">
        <f>'Models Data'!AX390-'Models Data Old'!AX390</f>
        <v>12.257091554300008</v>
      </c>
      <c r="AY390" s="91">
        <f>'Models Data'!AY390-'Models Data Old'!AY390</f>
        <v>13.460865623199997</v>
      </c>
      <c r="AZ390" s="91">
        <f>'Models Data'!AZ390-'Models Data Old'!AZ390</f>
        <v>14.183511397800007</v>
      </c>
      <c r="BA390" s="91">
        <f>'Models Data'!BA390-'Models Data Old'!BA390</f>
        <v>14.152742383100012</v>
      </c>
      <c r="BB390" s="91">
        <f>'Models Data'!BB390-'Models Data Old'!BB390</f>
        <v>15.28676409113919</v>
      </c>
      <c r="BC390" s="91">
        <f>'Models Data'!BC390-'Models Data Old'!BC390</f>
        <v>16.502266219737571</v>
      </c>
      <c r="BD390" s="91">
        <f>'Models Data'!BD390-'Models Data Old'!BD390</f>
        <v>17.170613266676511</v>
      </c>
      <c r="BE390" s="91">
        <f>'Models Data'!BE390-'Models Data Old'!BE390</f>
        <v>17.470079901112687</v>
      </c>
      <c r="BF390" s="91">
        <f>'Models Data'!BF390-'Models Data Old'!BF390</f>
        <v>18.027574761506333</v>
      </c>
      <c r="BG390" s="91">
        <f>'Models Data'!BG390-'Models Data Old'!BG390</f>
        <v>16.275050255130409</v>
      </c>
      <c r="BH390" s="91">
        <f>'Models Data'!BH390-'Models Data Old'!BH390</f>
        <v>14.460094430207718</v>
      </c>
      <c r="BI390" s="91">
        <f>'Models Data'!BI390-'Models Data Old'!BI390</f>
        <v>14.932130072895742</v>
      </c>
      <c r="BJ390" s="91">
        <f>'Models Data'!BJ390-'Models Data Old'!BJ390</f>
        <v>15.18037062969962</v>
      </c>
      <c r="BK390" s="91">
        <f>'Models Data'!BK390-'Models Data Old'!BK390</f>
        <v>15.183790999873644</v>
      </c>
    </row>
    <row r="391" spans="1:63" ht="12.75" customHeight="1" x14ac:dyDescent="0.2">
      <c r="B391" s="98" t="s">
        <v>55</v>
      </c>
      <c r="H391" s="91">
        <f>'Models Data'!H391-'Models Data Old'!H391</f>
        <v>0</v>
      </c>
      <c r="I391" s="91">
        <f>'Models Data'!I391-'Models Data Old'!I391</f>
        <v>0</v>
      </c>
      <c r="J391" s="91">
        <f>'Models Data'!J391-'Models Data Old'!J391</f>
        <v>0</v>
      </c>
      <c r="K391" s="91">
        <f>'Models Data'!K391-'Models Data Old'!K391</f>
        <v>0</v>
      </c>
      <c r="L391" s="91">
        <f>'Models Data'!L391-'Models Data Old'!L391</f>
        <v>0</v>
      </c>
      <c r="M391" s="91">
        <f>'Models Data'!M391-'Models Data Old'!M391</f>
        <v>0</v>
      </c>
      <c r="N391" s="91">
        <f>'Models Data'!N391-'Models Data Old'!N391</f>
        <v>0</v>
      </c>
      <c r="O391" s="91">
        <f>'Models Data'!O391-'Models Data Old'!O391</f>
        <v>0</v>
      </c>
      <c r="P391" s="91">
        <f>'Models Data'!P391-'Models Data Old'!P391</f>
        <v>0</v>
      </c>
      <c r="Q391" s="91">
        <f>'Models Data'!Q391-'Models Data Old'!Q391</f>
        <v>0</v>
      </c>
      <c r="R391" s="91">
        <f>'Models Data'!R391-'Models Data Old'!R391</f>
        <v>0</v>
      </c>
      <c r="S391" s="91">
        <f>'Models Data'!S391-'Models Data Old'!S391</f>
        <v>0</v>
      </c>
      <c r="T391" s="91">
        <f>'Models Data'!T391-'Models Data Old'!T391</f>
        <v>0</v>
      </c>
      <c r="U391" s="91">
        <f>'Models Data'!U391-'Models Data Old'!U391</f>
        <v>0</v>
      </c>
      <c r="V391" s="91">
        <f>'Models Data'!V391-'Models Data Old'!V391</f>
        <v>0</v>
      </c>
      <c r="W391" s="91">
        <f>'Models Data'!W391-'Models Data Old'!W391</f>
        <v>0</v>
      </c>
      <c r="X391" s="91">
        <f>'Models Data'!X391-'Models Data Old'!X391</f>
        <v>0</v>
      </c>
      <c r="Y391" s="91">
        <f>'Models Data'!Y391-'Models Data Old'!Y391</f>
        <v>0</v>
      </c>
      <c r="Z391" s="91">
        <f>'Models Data'!Z391-'Models Data Old'!Z391</f>
        <v>0</v>
      </c>
      <c r="AA391" s="91">
        <f>'Models Data'!AA391-'Models Data Old'!AA391</f>
        <v>0</v>
      </c>
      <c r="AB391" s="91">
        <f>'Models Data'!AB391-'Models Data Old'!AB391</f>
        <v>0</v>
      </c>
      <c r="AC391" s="91">
        <f>'Models Data'!AC391-'Models Data Old'!AC391</f>
        <v>0</v>
      </c>
      <c r="AD391" s="91">
        <f>'Models Data'!AD391-'Models Data Old'!AD391</f>
        <v>0</v>
      </c>
      <c r="AE391" s="91">
        <f>'Models Data'!AE391-'Models Data Old'!AE391</f>
        <v>0</v>
      </c>
      <c r="AF391" s="91">
        <f>'Models Data'!AF391-'Models Data Old'!AF391</f>
        <v>0</v>
      </c>
      <c r="AG391" s="91">
        <f>'Models Data'!AG391-'Models Data Old'!AG391</f>
        <v>0</v>
      </c>
      <c r="AH391" s="91">
        <f>'Models Data'!AH391-'Models Data Old'!AH391</f>
        <v>0</v>
      </c>
      <c r="AI391" s="91">
        <f>'Models Data'!AI391-'Models Data Old'!AI391</f>
        <v>0</v>
      </c>
      <c r="AJ391" s="91">
        <f>'Models Data'!AJ391-'Models Data Old'!AJ391</f>
        <v>0</v>
      </c>
      <c r="AK391" s="91">
        <f>'Models Data'!AK391-'Models Data Old'!AK391</f>
        <v>0</v>
      </c>
      <c r="AL391" s="91">
        <f>'Models Data'!AL391-'Models Data Old'!AL391</f>
        <v>0</v>
      </c>
      <c r="AM391" s="91">
        <f>'Models Data'!AM391-'Models Data Old'!AM391</f>
        <v>0</v>
      </c>
      <c r="AN391" s="91">
        <f>'Models Data'!AN391-'Models Data Old'!AN391</f>
        <v>0</v>
      </c>
      <c r="AO391" s="91">
        <f>'Models Data'!AO391-'Models Data Old'!AO391</f>
        <v>11.840918466000019</v>
      </c>
      <c r="AP391" s="91">
        <f>'Models Data'!AP391-'Models Data Old'!AP391</f>
        <v>13.378365874500147</v>
      </c>
      <c r="AQ391" s="91">
        <f>'Models Data'!AQ391-'Models Data Old'!AQ391</f>
        <v>12.673747891499971</v>
      </c>
      <c r="AR391" s="91">
        <f>'Models Data'!AR391-'Models Data Old'!AR391</f>
        <v>12.163925169599963</v>
      </c>
      <c r="AS391" s="91">
        <f>'Models Data'!AS391-'Models Data Old'!AS391</f>
        <v>11.80670018510007</v>
      </c>
      <c r="AT391" s="91">
        <f>'Models Data'!AT391-'Models Data Old'!AT391</f>
        <v>12.392085493100083</v>
      </c>
      <c r="AU391" s="91">
        <f>'Models Data'!AU391-'Models Data Old'!AU391</f>
        <v>11.802689374799954</v>
      </c>
      <c r="AV391" s="91">
        <f>'Models Data'!AV391-'Models Data Old'!AV391</f>
        <v>12.234982316500009</v>
      </c>
      <c r="AW391" s="91">
        <f>'Models Data'!AW391-'Models Data Old'!AW391</f>
        <v>13.537538814299964</v>
      </c>
      <c r="AX391" s="91">
        <f>'Models Data'!AX391-'Models Data Old'!AX391</f>
        <v>17.406714028100012</v>
      </c>
      <c r="AY391" s="91">
        <f>'Models Data'!AY391-'Models Data Old'!AY391</f>
        <v>19.916760139800218</v>
      </c>
      <c r="AZ391" s="91">
        <f>'Models Data'!AZ391-'Models Data Old'!AZ391</f>
        <v>20.2620738837999</v>
      </c>
      <c r="BA391" s="91">
        <f>'Models Data'!BA391-'Models Data Old'!BA391</f>
        <v>19.879762566399819</v>
      </c>
      <c r="BB391" s="91">
        <f>'Models Data'!BB391-'Models Data Old'!BB391</f>
        <v>19.519585311200103</v>
      </c>
      <c r="BC391" s="91">
        <f>'Models Data'!BC391-'Models Data Old'!BC391</f>
        <v>19.990124742999825</v>
      </c>
      <c r="BD391" s="91">
        <f>'Models Data'!BD391-'Models Data Old'!BD391</f>
        <v>19.804242056900165</v>
      </c>
      <c r="BE391" s="91">
        <f>'Models Data'!BE391-'Models Data Old'!BE391</f>
        <v>18.084221938199988</v>
      </c>
      <c r="BF391" s="91">
        <f>'Models Data'!BF391-'Models Data Old'!BF391</f>
        <v>17.062752113874922</v>
      </c>
      <c r="BG391" s="91">
        <f>'Models Data'!BG391-'Models Data Old'!BG391</f>
        <v>13.999985572864034</v>
      </c>
      <c r="BH391" s="91">
        <f>'Models Data'!BH391-'Models Data Old'!BH391</f>
        <v>11.924270955772243</v>
      </c>
      <c r="BI391" s="91">
        <f>'Models Data'!BI391-'Models Data Old'!BI391</f>
        <v>10.643254843076846</v>
      </c>
      <c r="BJ391" s="91">
        <f>'Models Data'!BJ391-'Models Data Old'!BJ391</f>
        <v>10.467767275609305</v>
      </c>
      <c r="BK391" s="91">
        <f>'Models Data'!BK391-'Models Data Old'!BK391</f>
        <v>8.3142834900683908</v>
      </c>
    </row>
    <row r="392" spans="1:63" ht="12.75" customHeight="1" x14ac:dyDescent="0.2">
      <c r="B392" s="98" t="s">
        <v>59</v>
      </c>
      <c r="H392" s="91">
        <f>'Models Data'!H392-'Models Data Old'!H392</f>
        <v>0</v>
      </c>
      <c r="I392" s="91">
        <f>'Models Data'!I392-'Models Data Old'!I392</f>
        <v>0</v>
      </c>
      <c r="J392" s="91">
        <f>'Models Data'!J392-'Models Data Old'!J392</f>
        <v>0</v>
      </c>
      <c r="K392" s="91">
        <f>'Models Data'!K392-'Models Data Old'!K392</f>
        <v>0</v>
      </c>
      <c r="L392" s="91">
        <f>'Models Data'!L392-'Models Data Old'!L392</f>
        <v>0</v>
      </c>
      <c r="M392" s="91">
        <f>'Models Data'!M392-'Models Data Old'!M392</f>
        <v>0</v>
      </c>
      <c r="N392" s="91">
        <f>'Models Data'!N392-'Models Data Old'!N392</f>
        <v>0</v>
      </c>
      <c r="O392" s="91">
        <f>'Models Data'!O392-'Models Data Old'!O392</f>
        <v>0</v>
      </c>
      <c r="P392" s="91">
        <f>'Models Data'!P392-'Models Data Old'!P392</f>
        <v>0</v>
      </c>
      <c r="Q392" s="91">
        <f>'Models Data'!Q392-'Models Data Old'!Q392</f>
        <v>0</v>
      </c>
      <c r="R392" s="91">
        <f>'Models Data'!R392-'Models Data Old'!R392</f>
        <v>0</v>
      </c>
      <c r="S392" s="91">
        <f>'Models Data'!S392-'Models Data Old'!S392</f>
        <v>0</v>
      </c>
      <c r="T392" s="91">
        <f>'Models Data'!T392-'Models Data Old'!T392</f>
        <v>0</v>
      </c>
      <c r="U392" s="91">
        <f>'Models Data'!U392-'Models Data Old'!U392</f>
        <v>0</v>
      </c>
      <c r="V392" s="91">
        <f>'Models Data'!V392-'Models Data Old'!V392</f>
        <v>0</v>
      </c>
      <c r="W392" s="91">
        <f>'Models Data'!W392-'Models Data Old'!W392</f>
        <v>0</v>
      </c>
      <c r="X392" s="91">
        <f>'Models Data'!X392-'Models Data Old'!X392</f>
        <v>0</v>
      </c>
      <c r="Y392" s="91">
        <f>'Models Data'!Y392-'Models Data Old'!Y392</f>
        <v>0</v>
      </c>
      <c r="Z392" s="91">
        <f>'Models Data'!Z392-'Models Data Old'!Z392</f>
        <v>0</v>
      </c>
      <c r="AA392" s="91">
        <f>'Models Data'!AA392-'Models Data Old'!AA392</f>
        <v>0</v>
      </c>
      <c r="AB392" s="91">
        <f>'Models Data'!AB392-'Models Data Old'!AB392</f>
        <v>0</v>
      </c>
      <c r="AC392" s="91">
        <f>'Models Data'!AC392-'Models Data Old'!AC392</f>
        <v>0</v>
      </c>
      <c r="AD392" s="91">
        <f>'Models Data'!AD392-'Models Data Old'!AD392</f>
        <v>0</v>
      </c>
      <c r="AE392" s="91">
        <f>'Models Data'!AE392-'Models Data Old'!AE392</f>
        <v>0</v>
      </c>
      <c r="AF392" s="91">
        <f>'Models Data'!AF392-'Models Data Old'!AF392</f>
        <v>0</v>
      </c>
      <c r="AG392" s="91">
        <f>'Models Data'!AG392-'Models Data Old'!AG392</f>
        <v>0</v>
      </c>
      <c r="AH392" s="91">
        <f>'Models Data'!AH392-'Models Data Old'!AH392</f>
        <v>0</v>
      </c>
      <c r="AI392" s="91">
        <f>'Models Data'!AI392-'Models Data Old'!AI392</f>
        <v>0</v>
      </c>
      <c r="AJ392" s="91">
        <f>'Models Data'!AJ392-'Models Data Old'!AJ392</f>
        <v>0</v>
      </c>
      <c r="AK392" s="91">
        <f>'Models Data'!AK392-'Models Data Old'!AK392</f>
        <v>0</v>
      </c>
      <c r="AL392" s="91">
        <f>'Models Data'!AL392-'Models Data Old'!AL392</f>
        <v>0</v>
      </c>
      <c r="AM392" s="91">
        <f>'Models Data'!AM392-'Models Data Old'!AM392</f>
        <v>0</v>
      </c>
      <c r="AN392" s="91">
        <f>'Models Data'!AN392-'Models Data Old'!AN392</f>
        <v>0</v>
      </c>
      <c r="AO392" s="91">
        <f>'Models Data'!AO392-'Models Data Old'!AO392</f>
        <v>9.9945188376000047</v>
      </c>
      <c r="AP392" s="91">
        <f>'Models Data'!AP392-'Models Data Old'!AP392</f>
        <v>7.4557577514000322</v>
      </c>
      <c r="AQ392" s="91">
        <f>'Models Data'!AQ392-'Models Data Old'!AQ392</f>
        <v>7.1044783733000081</v>
      </c>
      <c r="AR392" s="91">
        <f>'Models Data'!AR392-'Models Data Old'!AR392</f>
        <v>7.2524890580000054</v>
      </c>
      <c r="AS392" s="91">
        <f>'Models Data'!AS392-'Models Data Old'!AS392</f>
        <v>7.2906027559000215</v>
      </c>
      <c r="AT392" s="91">
        <f>'Models Data'!AT392-'Models Data Old'!AT392</f>
        <v>7.298704920299997</v>
      </c>
      <c r="AU392" s="91">
        <f>'Models Data'!AU392-'Models Data Old'!AU392</f>
        <v>7.1370807183338734</v>
      </c>
      <c r="AV392" s="91">
        <f>'Models Data'!AV392-'Models Data Old'!AV392</f>
        <v>8.3768325768095835</v>
      </c>
      <c r="AW392" s="91">
        <f>'Models Data'!AW392-'Models Data Old'!AW392</f>
        <v>9.1011782289025831</v>
      </c>
      <c r="AX392" s="91">
        <f>'Models Data'!AX392-'Models Data Old'!AX392</f>
        <v>9.2823331884814309</v>
      </c>
      <c r="AY392" s="91">
        <f>'Models Data'!AY392-'Models Data Old'!AY392</f>
        <v>9.2625007238603203</v>
      </c>
      <c r="AZ392" s="91">
        <f>'Models Data'!AZ392-'Models Data Old'!AZ392</f>
        <v>10.029398814011479</v>
      </c>
      <c r="BA392" s="91">
        <f>'Models Data'!BA392-'Models Data Old'!BA392</f>
        <v>10.003486599868701</v>
      </c>
      <c r="BB392" s="91">
        <f>'Models Data'!BB392-'Models Data Old'!BB392</f>
        <v>10.232945508022027</v>
      </c>
      <c r="BC392" s="91">
        <f>'Models Data'!BC392-'Models Data Old'!BC392</f>
        <v>10.312010188987372</v>
      </c>
      <c r="BD392" s="91">
        <f>'Models Data'!BD392-'Models Data Old'!BD392</f>
        <v>10.085042481311923</v>
      </c>
      <c r="BE392" s="91">
        <f>'Models Data'!BE392-'Models Data Old'!BE392</f>
        <v>10.135192829980753</v>
      </c>
      <c r="BF392" s="91">
        <f>'Models Data'!BF392-'Models Data Old'!BF392</f>
        <v>11.397428846938922</v>
      </c>
      <c r="BG392" s="91">
        <f>'Models Data'!BG392-'Models Data Old'!BG392</f>
        <v>11.908383721397975</v>
      </c>
      <c r="BH392" s="91">
        <f>'Models Data'!BH392-'Models Data Old'!BH392</f>
        <v>11.427459181677889</v>
      </c>
      <c r="BI392" s="91">
        <f>'Models Data'!BI392-'Models Data Old'!BI392</f>
        <v>11.228924137546933</v>
      </c>
      <c r="BJ392" s="91">
        <f>'Models Data'!BJ392-'Models Data Old'!BJ392</f>
        <v>11.200101950205422</v>
      </c>
      <c r="BK392" s="91">
        <f>'Models Data'!BK392-'Models Data Old'!BK392</f>
        <v>11.465649427033703</v>
      </c>
    </row>
    <row r="393" spans="1:63" ht="12.75" customHeight="1" x14ac:dyDescent="0.2">
      <c r="B393" s="98" t="s">
        <v>60</v>
      </c>
      <c r="H393" s="91">
        <f>'Models Data'!H393-'Models Data Old'!H393</f>
        <v>0</v>
      </c>
      <c r="I393" s="91">
        <f>'Models Data'!I393-'Models Data Old'!I393</f>
        <v>0</v>
      </c>
      <c r="J393" s="91">
        <f>'Models Data'!J393-'Models Data Old'!J393</f>
        <v>0</v>
      </c>
      <c r="K393" s="91">
        <f>'Models Data'!K393-'Models Data Old'!K393</f>
        <v>0</v>
      </c>
      <c r="L393" s="91">
        <f>'Models Data'!L393-'Models Data Old'!L393</f>
        <v>0</v>
      </c>
      <c r="M393" s="91">
        <f>'Models Data'!M393-'Models Data Old'!M393</f>
        <v>0</v>
      </c>
      <c r="N393" s="91">
        <f>'Models Data'!N393-'Models Data Old'!N393</f>
        <v>0</v>
      </c>
      <c r="O393" s="91">
        <f>'Models Data'!O393-'Models Data Old'!O393</f>
        <v>0</v>
      </c>
      <c r="P393" s="91">
        <f>'Models Data'!P393-'Models Data Old'!P393</f>
        <v>0</v>
      </c>
      <c r="Q393" s="91">
        <f>'Models Data'!Q393-'Models Data Old'!Q393</f>
        <v>0</v>
      </c>
      <c r="R393" s="91">
        <f>'Models Data'!R393-'Models Data Old'!R393</f>
        <v>0</v>
      </c>
      <c r="S393" s="91">
        <f>'Models Data'!S393-'Models Data Old'!S393</f>
        <v>0</v>
      </c>
      <c r="T393" s="91">
        <f>'Models Data'!T393-'Models Data Old'!T393</f>
        <v>0</v>
      </c>
      <c r="U393" s="91">
        <f>'Models Data'!U393-'Models Data Old'!U393</f>
        <v>0</v>
      </c>
      <c r="V393" s="91">
        <f>'Models Data'!V393-'Models Data Old'!V393</f>
        <v>0</v>
      </c>
      <c r="W393" s="91">
        <f>'Models Data'!W393-'Models Data Old'!W393</f>
        <v>0</v>
      </c>
      <c r="X393" s="91">
        <f>'Models Data'!X393-'Models Data Old'!X393</f>
        <v>0</v>
      </c>
      <c r="Y393" s="91">
        <f>'Models Data'!Y393-'Models Data Old'!Y393</f>
        <v>0</v>
      </c>
      <c r="Z393" s="91">
        <f>'Models Data'!Z393-'Models Data Old'!Z393</f>
        <v>0</v>
      </c>
      <c r="AA393" s="91">
        <f>'Models Data'!AA393-'Models Data Old'!AA393</f>
        <v>0</v>
      </c>
      <c r="AB393" s="91">
        <f>'Models Data'!AB393-'Models Data Old'!AB393</f>
        <v>0</v>
      </c>
      <c r="AC393" s="91">
        <f>'Models Data'!AC393-'Models Data Old'!AC393</f>
        <v>0</v>
      </c>
      <c r="AD393" s="91">
        <f>'Models Data'!AD393-'Models Data Old'!AD393</f>
        <v>0</v>
      </c>
      <c r="AE393" s="91">
        <f>'Models Data'!AE393-'Models Data Old'!AE393</f>
        <v>0</v>
      </c>
      <c r="AF393" s="91">
        <f>'Models Data'!AF393-'Models Data Old'!AF393</f>
        <v>0</v>
      </c>
      <c r="AG393" s="91">
        <f>'Models Data'!AG393-'Models Data Old'!AG393</f>
        <v>0</v>
      </c>
      <c r="AH393" s="91">
        <f>'Models Data'!AH393-'Models Data Old'!AH393</f>
        <v>0</v>
      </c>
      <c r="AI393" s="91">
        <f>'Models Data'!AI393-'Models Data Old'!AI393</f>
        <v>0</v>
      </c>
      <c r="AJ393" s="91">
        <f>'Models Data'!AJ393-'Models Data Old'!AJ393</f>
        <v>0</v>
      </c>
      <c r="AK393" s="91">
        <f>'Models Data'!AK393-'Models Data Old'!AK393</f>
        <v>0</v>
      </c>
      <c r="AL393" s="91">
        <f>'Models Data'!AL393-'Models Data Old'!AL393</f>
        <v>0</v>
      </c>
      <c r="AM393" s="91">
        <f>'Models Data'!AM393-'Models Data Old'!AM393</f>
        <v>0</v>
      </c>
      <c r="AN393" s="91">
        <f>'Models Data'!AN393-'Models Data Old'!AN393</f>
        <v>0</v>
      </c>
      <c r="AO393" s="91">
        <f>'Models Data'!AO393-'Models Data Old'!AO393</f>
        <v>272.55407259360254</v>
      </c>
      <c r="AP393" s="91">
        <f>'Models Data'!AP393-'Models Data Old'!AP393</f>
        <v>386.8839746093613</v>
      </c>
      <c r="AQ393" s="91">
        <f>'Models Data'!AQ393-'Models Data Old'!AQ393</f>
        <v>501.01464071775945</v>
      </c>
      <c r="AR393" s="91">
        <f>'Models Data'!AR393-'Models Data Old'!AR393</f>
        <v>649.81055702640924</v>
      </c>
      <c r="AS393" s="91">
        <f>'Models Data'!AS393-'Models Data Old'!AS393</f>
        <v>757.36507070213429</v>
      </c>
      <c r="AT393" s="91">
        <f>'Models Data'!AT393-'Models Data Old'!AT393</f>
        <v>893.26877095380451</v>
      </c>
      <c r="AU393" s="91">
        <f>'Models Data'!AU393-'Models Data Old'!AU393</f>
        <v>985.08586441370335</v>
      </c>
      <c r="AV393" s="91">
        <f>'Models Data'!AV393-'Models Data Old'!AV393</f>
        <v>1096.066951768772</v>
      </c>
      <c r="AW393" s="91">
        <f>'Models Data'!AW393-'Models Data Old'!AW393</f>
        <v>1170.1699632330947</v>
      </c>
      <c r="AX393" s="91">
        <f>'Models Data'!AX393-'Models Data Old'!AX393</f>
        <v>1265.807523554111</v>
      </c>
      <c r="AY393" s="91">
        <f>'Models Data'!AY393-'Models Data Old'!AY393</f>
        <v>1330.8868787352767</v>
      </c>
      <c r="AZ393" s="91">
        <f>'Models Data'!AZ393-'Models Data Old'!AZ393</f>
        <v>1396.1548307728945</v>
      </c>
      <c r="BA393" s="91">
        <f>'Models Data'!BA393-'Models Data Old'!BA393</f>
        <v>1445.0572250854393</v>
      </c>
      <c r="BB393" s="91">
        <f>'Models Data'!BB393-'Models Data Old'!BB393</f>
        <v>1517.8885185042545</v>
      </c>
      <c r="BC393" s="91">
        <f>'Models Data'!BC393-'Models Data Old'!BC393</f>
        <v>1558.1841264866798</v>
      </c>
      <c r="BD393" s="91">
        <f>'Models Data'!BD393-'Models Data Old'!BD393</f>
        <v>1624.0539435836436</v>
      </c>
      <c r="BE393" s="91">
        <f>'Models Data'!BE393-'Models Data Old'!BE393</f>
        <v>1646.3276911728726</v>
      </c>
      <c r="BF393" s="91">
        <f>'Models Data'!BF393-'Models Data Old'!BF393</f>
        <v>1686.9990911676414</v>
      </c>
      <c r="BG393" s="91">
        <f>'Models Data'!BG393-'Models Data Old'!BG393</f>
        <v>1701.5235750249949</v>
      </c>
      <c r="BH393" s="91">
        <f>'Models Data'!BH393-'Models Data Old'!BH393</f>
        <v>1756.0614079679781</v>
      </c>
      <c r="BI393" s="91">
        <f>'Models Data'!BI393-'Models Data Old'!BI393</f>
        <v>1779.5634007546305</v>
      </c>
      <c r="BJ393" s="91">
        <f>'Models Data'!BJ393-'Models Data Old'!BJ393</f>
        <v>1810.6136280801675</v>
      </c>
      <c r="BK393" s="91">
        <f>'Models Data'!BK393-'Models Data Old'!BK393</f>
        <v>1805.7542264053845</v>
      </c>
    </row>
    <row r="394" spans="1:63" ht="12.75" customHeight="1" x14ac:dyDescent="0.2">
      <c r="A394" s="96"/>
    </row>
    <row r="398" spans="1:63" ht="12.75" customHeight="1" x14ac:dyDescent="0.2">
      <c r="A398" s="96"/>
    </row>
    <row r="399" spans="1:63" ht="12.75" customHeight="1" x14ac:dyDescent="0.2">
      <c r="A399" s="96"/>
    </row>
    <row r="400" spans="1:63" ht="12.75" customHeight="1" x14ac:dyDescent="0.2">
      <c r="A400" s="96"/>
    </row>
    <row r="401" spans="1:256" ht="12.75" customHeight="1" x14ac:dyDescent="0.2">
      <c r="A401" s="96"/>
    </row>
    <row r="402" spans="1:256" ht="12.75" customHeight="1" x14ac:dyDescent="0.2">
      <c r="A402" s="96"/>
    </row>
    <row r="404" spans="1:256" ht="12.75" customHeight="1" x14ac:dyDescent="0.2">
      <c r="A404" s="106" t="s">
        <v>20</v>
      </c>
    </row>
    <row r="405" spans="1:256" ht="12.75" customHeight="1" x14ac:dyDescent="0.2">
      <c r="B405" s="98" t="s">
        <v>56</v>
      </c>
      <c r="H405" s="91">
        <f>'Models Data'!H405-'Models Data Old'!H405</f>
        <v>0</v>
      </c>
      <c r="I405" s="91">
        <f>'Models Data'!I405-'Models Data Old'!I405</f>
        <v>0</v>
      </c>
      <c r="J405" s="91">
        <f>'Models Data'!J405-'Models Data Old'!J405</f>
        <v>0</v>
      </c>
      <c r="K405" s="91">
        <f>'Models Data'!K405-'Models Data Old'!K405</f>
        <v>0</v>
      </c>
      <c r="L405" s="91">
        <f>'Models Data'!L405-'Models Data Old'!L405</f>
        <v>0</v>
      </c>
      <c r="M405" s="91">
        <f>'Models Data'!M405-'Models Data Old'!M405</f>
        <v>0</v>
      </c>
      <c r="N405" s="91">
        <f>'Models Data'!N405-'Models Data Old'!N405</f>
        <v>0</v>
      </c>
      <c r="O405" s="91">
        <f>'Models Data'!O405-'Models Data Old'!O405</f>
        <v>0</v>
      </c>
      <c r="P405" s="91">
        <f>'Models Data'!P405-'Models Data Old'!P405</f>
        <v>0</v>
      </c>
      <c r="Q405" s="91">
        <f>'Models Data'!Q405-'Models Data Old'!Q405</f>
        <v>0</v>
      </c>
      <c r="R405" s="91">
        <f>'Models Data'!R405-'Models Data Old'!R405</f>
        <v>0</v>
      </c>
      <c r="S405" s="91">
        <f>'Models Data'!S405-'Models Data Old'!S405</f>
        <v>0</v>
      </c>
      <c r="T405" s="91">
        <f>'Models Data'!T405-'Models Data Old'!T405</f>
        <v>0</v>
      </c>
      <c r="U405" s="91">
        <f>'Models Data'!U405-'Models Data Old'!U405</f>
        <v>0</v>
      </c>
      <c r="V405" s="91">
        <f>'Models Data'!V405-'Models Data Old'!V405</f>
        <v>0</v>
      </c>
      <c r="W405" s="91">
        <f>'Models Data'!W405-'Models Data Old'!W405</f>
        <v>0</v>
      </c>
      <c r="X405" s="91">
        <f>'Models Data'!X405-'Models Data Old'!X405</f>
        <v>0</v>
      </c>
      <c r="Y405" s="91">
        <f>'Models Data'!Y405-'Models Data Old'!Y405</f>
        <v>0</v>
      </c>
      <c r="Z405" s="91">
        <f>'Models Data'!Z405-'Models Data Old'!Z405</f>
        <v>0</v>
      </c>
      <c r="AA405" s="91">
        <f>'Models Data'!AA405-'Models Data Old'!AA405</f>
        <v>0</v>
      </c>
      <c r="AB405" s="91">
        <f>'Models Data'!AB405-'Models Data Old'!AB405</f>
        <v>0</v>
      </c>
      <c r="AC405" s="91">
        <f>'Models Data'!AC405-'Models Data Old'!AC405</f>
        <v>0</v>
      </c>
      <c r="AD405" s="91">
        <f>'Models Data'!AD405-'Models Data Old'!AD405</f>
        <v>0</v>
      </c>
      <c r="AE405" s="91">
        <f>'Models Data'!AE405-'Models Data Old'!AE405</f>
        <v>0</v>
      </c>
      <c r="AF405" s="91">
        <f>'Models Data'!AF405-'Models Data Old'!AF405</f>
        <v>0</v>
      </c>
      <c r="AG405" s="91">
        <f>'Models Data'!AG405-'Models Data Old'!AG405</f>
        <v>0</v>
      </c>
      <c r="AH405" s="91">
        <f>'Models Data'!AH405-'Models Data Old'!AH405</f>
        <v>0</v>
      </c>
      <c r="AI405" s="91">
        <f>'Models Data'!AI405-'Models Data Old'!AI405</f>
        <v>0</v>
      </c>
      <c r="AJ405" s="91">
        <f>'Models Data'!AJ405-'Models Data Old'!AJ405</f>
        <v>0</v>
      </c>
      <c r="AK405" s="91">
        <f>'Models Data'!AK405-'Models Data Old'!AK405</f>
        <v>0</v>
      </c>
      <c r="AL405" s="91">
        <f>'Models Data'!AL405-'Models Data Old'!AL405</f>
        <v>0</v>
      </c>
      <c r="AM405" s="91">
        <f>'Models Data'!AM405-'Models Data Old'!AM405</f>
        <v>0</v>
      </c>
      <c r="AN405" s="91">
        <f>'Models Data'!AN405-'Models Data Old'!AN405</f>
        <v>0</v>
      </c>
      <c r="AO405" s="91">
        <f>'Models Data'!AO405-'Models Data Old'!AO405</f>
        <v>33.118335697799921</v>
      </c>
      <c r="AP405" s="91">
        <f>'Models Data'!AP405-'Models Data Old'!AP405</f>
        <v>26.072054487438436</v>
      </c>
      <c r="AQ405" s="91">
        <f>'Models Data'!AQ405-'Models Data Old'!AQ405</f>
        <v>21.753795679644099</v>
      </c>
      <c r="AR405" s="91">
        <f>'Models Data'!AR405-'Models Data Old'!AR405</f>
        <v>19.086759407440695</v>
      </c>
      <c r="AS405" s="91">
        <f>'Models Data'!AS405-'Models Data Old'!AS405</f>
        <v>16.996468619312509</v>
      </c>
      <c r="AT405" s="91">
        <f>'Models Data'!AT405-'Models Data Old'!AT405</f>
        <v>13.781383555538923</v>
      </c>
      <c r="AU405" s="91">
        <f>'Models Data'!AU405-'Models Data Old'!AU405</f>
        <v>10.453920406129328</v>
      </c>
      <c r="AV405" s="91">
        <f>'Models Data'!AV405-'Models Data Old'!AV405</f>
        <v>9.4269232696460676</v>
      </c>
      <c r="AW405" s="91">
        <f>'Models Data'!AW405-'Models Data Old'!AW405</f>
        <v>10.427887290850776</v>
      </c>
      <c r="AX405" s="91">
        <f>'Models Data'!AX405-'Models Data Old'!AX405</f>
        <v>11.007102421328455</v>
      </c>
      <c r="AY405" s="91">
        <f>'Models Data'!AY405-'Models Data Old'!AY405</f>
        <v>11.146050959789136</v>
      </c>
      <c r="AZ405" s="91">
        <f>'Models Data'!AZ405-'Models Data Old'!AZ405</f>
        <v>11.216643098388886</v>
      </c>
      <c r="BA405" s="91">
        <f>'Models Data'!BA405-'Models Data Old'!BA405</f>
        <v>13.199276236875448</v>
      </c>
      <c r="BB405" s="91">
        <f>'Models Data'!BB405-'Models Data Old'!BB405</f>
        <v>16.089305814213731</v>
      </c>
      <c r="BC405" s="91">
        <f>'Models Data'!BC405-'Models Data Old'!BC405</f>
        <v>18.525148823471682</v>
      </c>
      <c r="BD405" s="91">
        <f>'Models Data'!BD405-'Models Data Old'!BD405</f>
        <v>19.807737436352909</v>
      </c>
      <c r="BE405" s="91">
        <f>'Models Data'!BE405-'Models Data Old'!BE405</f>
        <v>20.593314119738352</v>
      </c>
      <c r="BF405" s="91">
        <f>'Models Data'!BF405-'Models Data Old'!BF405</f>
        <v>21.960187346274324</v>
      </c>
      <c r="BG405" s="91">
        <f>'Models Data'!BG405-'Models Data Old'!BG405</f>
        <v>24.579444673981925</v>
      </c>
      <c r="BH405" s="91">
        <f>'Models Data'!BH405-'Models Data Old'!BH405</f>
        <v>26.663590322070377</v>
      </c>
      <c r="BI405" s="91">
        <f>'Models Data'!BI405-'Models Data Old'!BI405</f>
        <v>28.491853987768991</v>
      </c>
      <c r="BJ405" s="91">
        <f>'Models Data'!BJ405-'Models Data Old'!BJ405</f>
        <v>30.178217644164761</v>
      </c>
      <c r="BK405" s="91">
        <f>'Models Data'!BK405-'Models Data Old'!BK405</f>
        <v>31.805649844091022</v>
      </c>
    </row>
    <row r="406" spans="1:256" ht="12.75" customHeight="1" x14ac:dyDescent="0.2">
      <c r="B406" s="98" t="s">
        <v>49</v>
      </c>
      <c r="H406" s="91">
        <f>'Models Data'!H406-'Models Data Old'!H406</f>
        <v>0</v>
      </c>
      <c r="I406" s="91">
        <f>'Models Data'!I406-'Models Data Old'!I406</f>
        <v>0</v>
      </c>
      <c r="J406" s="91">
        <f>'Models Data'!J406-'Models Data Old'!J406</f>
        <v>0</v>
      </c>
      <c r="K406" s="91">
        <f>'Models Data'!K406-'Models Data Old'!K406</f>
        <v>0</v>
      </c>
      <c r="L406" s="91">
        <f>'Models Data'!L406-'Models Data Old'!L406</f>
        <v>0</v>
      </c>
      <c r="M406" s="91">
        <f>'Models Data'!M406-'Models Data Old'!M406</f>
        <v>0</v>
      </c>
      <c r="N406" s="91">
        <f>'Models Data'!N406-'Models Data Old'!N406</f>
        <v>0</v>
      </c>
      <c r="O406" s="91">
        <f>'Models Data'!O406-'Models Data Old'!O406</f>
        <v>0</v>
      </c>
      <c r="P406" s="91">
        <f>'Models Data'!P406-'Models Data Old'!P406</f>
        <v>0</v>
      </c>
      <c r="Q406" s="91">
        <f>'Models Data'!Q406-'Models Data Old'!Q406</f>
        <v>0</v>
      </c>
      <c r="R406" s="91">
        <f>'Models Data'!R406-'Models Data Old'!R406</f>
        <v>0</v>
      </c>
      <c r="S406" s="91">
        <f>'Models Data'!S406-'Models Data Old'!S406</f>
        <v>0</v>
      </c>
      <c r="T406" s="91">
        <f>'Models Data'!T406-'Models Data Old'!T406</f>
        <v>0</v>
      </c>
      <c r="U406" s="91">
        <f>'Models Data'!U406-'Models Data Old'!U406</f>
        <v>0</v>
      </c>
      <c r="V406" s="91">
        <f>'Models Data'!V406-'Models Data Old'!V406</f>
        <v>0</v>
      </c>
      <c r="W406" s="91">
        <f>'Models Data'!W406-'Models Data Old'!W406</f>
        <v>0</v>
      </c>
      <c r="X406" s="91">
        <f>'Models Data'!X406-'Models Data Old'!X406</f>
        <v>0</v>
      </c>
      <c r="Y406" s="91">
        <f>'Models Data'!Y406-'Models Data Old'!Y406</f>
        <v>0</v>
      </c>
      <c r="Z406" s="91">
        <f>'Models Data'!Z406-'Models Data Old'!Z406</f>
        <v>0</v>
      </c>
      <c r="AA406" s="91">
        <f>'Models Data'!AA406-'Models Data Old'!AA406</f>
        <v>0</v>
      </c>
      <c r="AB406" s="91">
        <f>'Models Data'!AB406-'Models Data Old'!AB406</f>
        <v>0</v>
      </c>
      <c r="AC406" s="91">
        <f>'Models Data'!AC406-'Models Data Old'!AC406</f>
        <v>0</v>
      </c>
      <c r="AD406" s="91">
        <f>'Models Data'!AD406-'Models Data Old'!AD406</f>
        <v>0</v>
      </c>
      <c r="AE406" s="91">
        <f>'Models Data'!AE406-'Models Data Old'!AE406</f>
        <v>0</v>
      </c>
      <c r="AF406" s="91">
        <f>'Models Data'!AF406-'Models Data Old'!AF406</f>
        <v>0</v>
      </c>
      <c r="AG406" s="91">
        <f>'Models Data'!AG406-'Models Data Old'!AG406</f>
        <v>0</v>
      </c>
      <c r="AH406" s="91">
        <f>'Models Data'!AH406-'Models Data Old'!AH406</f>
        <v>0</v>
      </c>
      <c r="AI406" s="91">
        <f>'Models Data'!AI406-'Models Data Old'!AI406</f>
        <v>0</v>
      </c>
      <c r="AJ406" s="91">
        <f>'Models Data'!AJ406-'Models Data Old'!AJ406</f>
        <v>0</v>
      </c>
      <c r="AK406" s="91">
        <f>'Models Data'!AK406-'Models Data Old'!AK406</f>
        <v>0</v>
      </c>
      <c r="AL406" s="91">
        <f>'Models Data'!AL406-'Models Data Old'!AL406</f>
        <v>0</v>
      </c>
      <c r="AM406" s="91">
        <f>'Models Data'!AM406-'Models Data Old'!AM406</f>
        <v>0</v>
      </c>
      <c r="AN406" s="91">
        <f>'Models Data'!AN406-'Models Data Old'!AN406</f>
        <v>0</v>
      </c>
      <c r="AO406" s="91">
        <f>'Models Data'!AO406-'Models Data Old'!AO406</f>
        <v>19.442409070721624</v>
      </c>
      <c r="AP406" s="91">
        <f>'Models Data'!AP406-'Models Data Old'!AP406</f>
        <v>18.047641035573179</v>
      </c>
      <c r="AQ406" s="91">
        <f>'Models Data'!AQ406-'Models Data Old'!AQ406</f>
        <v>16.248186315726343</v>
      </c>
      <c r="AR406" s="91">
        <f>'Models Data'!AR406-'Models Data Old'!AR406</f>
        <v>14.445011675306887</v>
      </c>
      <c r="AS406" s="91">
        <f>'Models Data'!AS406-'Models Data Old'!AS406</f>
        <v>12.705808611939574</v>
      </c>
      <c r="AT406" s="91">
        <f>'Models Data'!AT406-'Models Data Old'!AT406</f>
        <v>10.825510024049436</v>
      </c>
      <c r="AU406" s="91">
        <f>'Models Data'!AU406-'Models Data Old'!AU406</f>
        <v>9.7851787554063776</v>
      </c>
      <c r="AV406" s="91">
        <f>'Models Data'!AV406-'Models Data Old'!AV406</f>
        <v>9.4472537485526118</v>
      </c>
      <c r="AW406" s="91">
        <f>'Models Data'!AW406-'Models Data Old'!AW406</f>
        <v>9.4258359969098819</v>
      </c>
      <c r="AX406" s="91">
        <f>'Models Data'!AX406-'Models Data Old'!AX406</f>
        <v>9.8999002290183853</v>
      </c>
      <c r="AY406" s="91">
        <f>'Models Data'!AY406-'Models Data Old'!AY406</f>
        <v>11.359393481017833</v>
      </c>
      <c r="AZ406" s="91">
        <f>'Models Data'!AZ406-'Models Data Old'!AZ406</f>
        <v>13.348596876332522</v>
      </c>
      <c r="BA406" s="91">
        <f>'Models Data'!BA406-'Models Data Old'!BA406</f>
        <v>15.626646279026318</v>
      </c>
      <c r="BB406" s="91">
        <f>'Models Data'!BB406-'Models Data Old'!BB406</f>
        <v>17.210680541929833</v>
      </c>
      <c r="BC406" s="91">
        <f>'Models Data'!BC406-'Models Data Old'!BC406</f>
        <v>19.299860256565808</v>
      </c>
      <c r="BD406" s="91">
        <f>'Models Data'!BD406-'Models Data Old'!BD406</f>
        <v>20.169119748727098</v>
      </c>
      <c r="BE406" s="91">
        <f>'Models Data'!BE406-'Models Data Old'!BE406</f>
        <v>20.062870535462935</v>
      </c>
      <c r="BF406" s="91">
        <f>'Models Data'!BF406-'Models Data Old'!BF406</f>
        <v>23.658344785315421</v>
      </c>
      <c r="BG406" s="91">
        <f>'Models Data'!BG406-'Models Data Old'!BG406</f>
        <v>25.866628786841829</v>
      </c>
      <c r="BH406" s="91">
        <f>'Models Data'!BH406-'Models Data Old'!BH406</f>
        <v>26.249768928853882</v>
      </c>
      <c r="BI406" s="91">
        <f>'Models Data'!BI406-'Models Data Old'!BI406</f>
        <v>26.57183789265946</v>
      </c>
      <c r="BJ406" s="91">
        <f>'Models Data'!BJ406-'Models Data Old'!BJ406</f>
        <v>26.977408612860017</v>
      </c>
      <c r="BK406" s="91">
        <f>'Models Data'!BK406-'Models Data Old'!BK406</f>
        <v>27.77008134688549</v>
      </c>
    </row>
    <row r="407" spans="1:256" ht="12.75" customHeight="1" x14ac:dyDescent="0.2">
      <c r="B407" s="98" t="s">
        <v>50</v>
      </c>
      <c r="H407" s="91">
        <f>'Models Data'!H407-'Models Data Old'!H407</f>
        <v>0</v>
      </c>
      <c r="I407" s="91">
        <f>'Models Data'!I407-'Models Data Old'!I407</f>
        <v>0</v>
      </c>
      <c r="J407" s="91">
        <f>'Models Data'!J407-'Models Data Old'!J407</f>
        <v>0</v>
      </c>
      <c r="K407" s="91">
        <f>'Models Data'!K407-'Models Data Old'!K407</f>
        <v>0</v>
      </c>
      <c r="L407" s="91">
        <f>'Models Data'!L407-'Models Data Old'!L407</f>
        <v>0</v>
      </c>
      <c r="M407" s="91">
        <f>'Models Data'!M407-'Models Data Old'!M407</f>
        <v>0</v>
      </c>
      <c r="N407" s="91">
        <f>'Models Data'!N407-'Models Data Old'!N407</f>
        <v>0</v>
      </c>
      <c r="O407" s="91">
        <f>'Models Data'!O407-'Models Data Old'!O407</f>
        <v>0</v>
      </c>
      <c r="P407" s="91">
        <f>'Models Data'!P407-'Models Data Old'!P407</f>
        <v>0</v>
      </c>
      <c r="Q407" s="91">
        <f>'Models Data'!Q407-'Models Data Old'!Q407</f>
        <v>0</v>
      </c>
      <c r="R407" s="91">
        <f>'Models Data'!R407-'Models Data Old'!R407</f>
        <v>0</v>
      </c>
      <c r="S407" s="91">
        <f>'Models Data'!S407-'Models Data Old'!S407</f>
        <v>0</v>
      </c>
      <c r="T407" s="91">
        <f>'Models Data'!T407-'Models Data Old'!T407</f>
        <v>0</v>
      </c>
      <c r="U407" s="91">
        <f>'Models Data'!U407-'Models Data Old'!U407</f>
        <v>0</v>
      </c>
      <c r="V407" s="91">
        <f>'Models Data'!V407-'Models Data Old'!V407</f>
        <v>0</v>
      </c>
      <c r="W407" s="91">
        <f>'Models Data'!W407-'Models Data Old'!W407</f>
        <v>0</v>
      </c>
      <c r="X407" s="91">
        <f>'Models Data'!X407-'Models Data Old'!X407</f>
        <v>0</v>
      </c>
      <c r="Y407" s="91">
        <f>'Models Data'!Y407-'Models Data Old'!Y407</f>
        <v>0</v>
      </c>
      <c r="Z407" s="91">
        <f>'Models Data'!Z407-'Models Data Old'!Z407</f>
        <v>0</v>
      </c>
      <c r="AA407" s="91">
        <f>'Models Data'!AA407-'Models Data Old'!AA407</f>
        <v>0</v>
      </c>
      <c r="AB407" s="91">
        <f>'Models Data'!AB407-'Models Data Old'!AB407</f>
        <v>0</v>
      </c>
      <c r="AC407" s="91">
        <f>'Models Data'!AC407-'Models Data Old'!AC407</f>
        <v>0</v>
      </c>
      <c r="AD407" s="91">
        <f>'Models Data'!AD407-'Models Data Old'!AD407</f>
        <v>0</v>
      </c>
      <c r="AE407" s="91">
        <f>'Models Data'!AE407-'Models Data Old'!AE407</f>
        <v>0</v>
      </c>
      <c r="AF407" s="91">
        <f>'Models Data'!AF407-'Models Data Old'!AF407</f>
        <v>0</v>
      </c>
      <c r="AG407" s="91">
        <f>'Models Data'!AG407-'Models Data Old'!AG407</f>
        <v>0</v>
      </c>
      <c r="AH407" s="91">
        <f>'Models Data'!AH407-'Models Data Old'!AH407</f>
        <v>0</v>
      </c>
      <c r="AI407" s="91">
        <f>'Models Data'!AI407-'Models Data Old'!AI407</f>
        <v>0</v>
      </c>
      <c r="AJ407" s="91">
        <f>'Models Data'!AJ407-'Models Data Old'!AJ407</f>
        <v>0</v>
      </c>
      <c r="AK407" s="91">
        <f>'Models Data'!AK407-'Models Data Old'!AK407</f>
        <v>0</v>
      </c>
      <c r="AL407" s="91">
        <f>'Models Data'!AL407-'Models Data Old'!AL407</f>
        <v>0</v>
      </c>
      <c r="AM407" s="91">
        <f>'Models Data'!AM407-'Models Data Old'!AM407</f>
        <v>0</v>
      </c>
      <c r="AN407" s="91">
        <f>'Models Data'!AN407-'Models Data Old'!AN407</f>
        <v>0</v>
      </c>
      <c r="AO407" s="91">
        <f>'Models Data'!AO407-'Models Data Old'!AO407</f>
        <v>38.42098193304264</v>
      </c>
      <c r="AP407" s="91">
        <f>'Models Data'!AP407-'Models Data Old'!AP407</f>
        <v>31.765479131761822</v>
      </c>
      <c r="AQ407" s="91">
        <f>'Models Data'!AQ407-'Models Data Old'!AQ407</f>
        <v>27.326377657303965</v>
      </c>
      <c r="AR407" s="91">
        <f>'Models Data'!AR407-'Models Data Old'!AR407</f>
        <v>21.353447762845462</v>
      </c>
      <c r="AS407" s="91">
        <f>'Models Data'!AS407-'Models Data Old'!AS407</f>
        <v>15.784517317060818</v>
      </c>
      <c r="AT407" s="91">
        <f>'Models Data'!AT407-'Models Data Old'!AT407</f>
        <v>13.399555427517043</v>
      </c>
      <c r="AU407" s="91">
        <f>'Models Data'!AU407-'Models Data Old'!AU407</f>
        <v>11.814016554264526</v>
      </c>
      <c r="AV407" s="91">
        <f>'Models Data'!AV407-'Models Data Old'!AV407</f>
        <v>8.4797036676500284</v>
      </c>
      <c r="AW407" s="91">
        <f>'Models Data'!AW407-'Models Data Old'!AW407</f>
        <v>5.1151799754261447</v>
      </c>
      <c r="AX407" s="91">
        <f>'Models Data'!AX407-'Models Data Old'!AX407</f>
        <v>1.6424203225687961</v>
      </c>
      <c r="AY407" s="91">
        <f>'Models Data'!AY407-'Models Data Old'!AY407</f>
        <v>-0.97174590125359828</v>
      </c>
      <c r="AZ407" s="91">
        <f>'Models Data'!AZ407-'Models Data Old'!AZ407</f>
        <v>-2.6100615589894005</v>
      </c>
      <c r="BA407" s="91">
        <f>'Models Data'!BA407-'Models Data Old'!BA407</f>
        <v>-4.8784754990774672</v>
      </c>
      <c r="BB407" s="91">
        <f>'Models Data'!BB407-'Models Data Old'!BB407</f>
        <v>-7.8607281371696445</v>
      </c>
      <c r="BC407" s="91">
        <f>'Models Data'!BC407-'Models Data Old'!BC407</f>
        <v>-10.219547502660134</v>
      </c>
      <c r="BD407" s="91">
        <f>'Models Data'!BD407-'Models Data Old'!BD407</f>
        <v>-12.510296558000846</v>
      </c>
      <c r="BE407" s="91">
        <f>'Models Data'!BE407-'Models Data Old'!BE407</f>
        <v>-14.992425812528381</v>
      </c>
      <c r="BF407" s="91">
        <f>'Models Data'!BF407-'Models Data Old'!BF407</f>
        <v>-16.440728013647458</v>
      </c>
      <c r="BG407" s="91">
        <f>'Models Data'!BG407-'Models Data Old'!BG407</f>
        <v>-17.720789364182565</v>
      </c>
      <c r="BH407" s="91">
        <f>'Models Data'!BH407-'Models Data Old'!BH407</f>
        <v>-20.103610839320027</v>
      </c>
      <c r="BI407" s="91">
        <f>'Models Data'!BI407-'Models Data Old'!BI407</f>
        <v>-21.739972149014648</v>
      </c>
      <c r="BJ407" s="91">
        <f>'Models Data'!BJ407-'Models Data Old'!BJ407</f>
        <v>-22.598595706778724</v>
      </c>
      <c r="BK407" s="91">
        <f>'Models Data'!BK407-'Models Data Old'!BK407</f>
        <v>-22.95218599022337</v>
      </c>
    </row>
    <row r="408" spans="1:256" ht="12.75" customHeight="1" x14ac:dyDescent="0.2">
      <c r="B408" s="98" t="s">
        <v>51</v>
      </c>
      <c r="H408" s="91">
        <f>'Models Data'!H408-'Models Data Old'!H408</f>
        <v>0</v>
      </c>
      <c r="I408" s="91">
        <f>'Models Data'!I408-'Models Data Old'!I408</f>
        <v>0</v>
      </c>
      <c r="J408" s="91">
        <f>'Models Data'!J408-'Models Data Old'!J408</f>
        <v>0</v>
      </c>
      <c r="K408" s="91">
        <f>'Models Data'!K408-'Models Data Old'!K408</f>
        <v>0</v>
      </c>
      <c r="L408" s="91">
        <f>'Models Data'!L408-'Models Data Old'!L408</f>
        <v>0</v>
      </c>
      <c r="M408" s="91">
        <f>'Models Data'!M408-'Models Data Old'!M408</f>
        <v>0</v>
      </c>
      <c r="N408" s="91">
        <f>'Models Data'!N408-'Models Data Old'!N408</f>
        <v>0</v>
      </c>
      <c r="O408" s="91">
        <f>'Models Data'!O408-'Models Data Old'!O408</f>
        <v>0</v>
      </c>
      <c r="P408" s="91">
        <f>'Models Data'!P408-'Models Data Old'!P408</f>
        <v>0</v>
      </c>
      <c r="Q408" s="91">
        <f>'Models Data'!Q408-'Models Data Old'!Q408</f>
        <v>0</v>
      </c>
      <c r="R408" s="91">
        <f>'Models Data'!R408-'Models Data Old'!R408</f>
        <v>0</v>
      </c>
      <c r="S408" s="91">
        <f>'Models Data'!S408-'Models Data Old'!S408</f>
        <v>0</v>
      </c>
      <c r="T408" s="91">
        <f>'Models Data'!T408-'Models Data Old'!T408</f>
        <v>0</v>
      </c>
      <c r="U408" s="91">
        <f>'Models Data'!U408-'Models Data Old'!U408</f>
        <v>0</v>
      </c>
      <c r="V408" s="91">
        <f>'Models Data'!V408-'Models Data Old'!V408</f>
        <v>0</v>
      </c>
      <c r="W408" s="91">
        <f>'Models Data'!W408-'Models Data Old'!W408</f>
        <v>0</v>
      </c>
      <c r="X408" s="91">
        <f>'Models Data'!X408-'Models Data Old'!X408</f>
        <v>0</v>
      </c>
      <c r="Y408" s="91">
        <f>'Models Data'!Y408-'Models Data Old'!Y408</f>
        <v>0</v>
      </c>
      <c r="Z408" s="91">
        <f>'Models Data'!Z408-'Models Data Old'!Z408</f>
        <v>0</v>
      </c>
      <c r="AA408" s="91">
        <f>'Models Data'!AA408-'Models Data Old'!AA408</f>
        <v>0</v>
      </c>
      <c r="AB408" s="91">
        <f>'Models Data'!AB408-'Models Data Old'!AB408</f>
        <v>0</v>
      </c>
      <c r="AC408" s="91">
        <f>'Models Data'!AC408-'Models Data Old'!AC408</f>
        <v>0</v>
      </c>
      <c r="AD408" s="91">
        <f>'Models Data'!AD408-'Models Data Old'!AD408</f>
        <v>0</v>
      </c>
      <c r="AE408" s="91">
        <f>'Models Data'!AE408-'Models Data Old'!AE408</f>
        <v>0</v>
      </c>
      <c r="AF408" s="91">
        <f>'Models Data'!AF408-'Models Data Old'!AF408</f>
        <v>0</v>
      </c>
      <c r="AG408" s="91">
        <f>'Models Data'!AG408-'Models Data Old'!AG408</f>
        <v>0</v>
      </c>
      <c r="AH408" s="91">
        <f>'Models Data'!AH408-'Models Data Old'!AH408</f>
        <v>0</v>
      </c>
      <c r="AI408" s="91">
        <f>'Models Data'!AI408-'Models Data Old'!AI408</f>
        <v>0</v>
      </c>
      <c r="AJ408" s="91">
        <f>'Models Data'!AJ408-'Models Data Old'!AJ408</f>
        <v>0</v>
      </c>
      <c r="AK408" s="91">
        <f>'Models Data'!AK408-'Models Data Old'!AK408</f>
        <v>0</v>
      </c>
      <c r="AL408" s="91">
        <f>'Models Data'!AL408-'Models Data Old'!AL408</f>
        <v>0</v>
      </c>
      <c r="AM408" s="91">
        <f>'Models Data'!AM408-'Models Data Old'!AM408</f>
        <v>0</v>
      </c>
      <c r="AN408" s="91">
        <f>'Models Data'!AN408-'Models Data Old'!AN408</f>
        <v>0</v>
      </c>
      <c r="AO408" s="91">
        <f>'Models Data'!AO408-'Models Data Old'!AO408</f>
        <v>5.062405208202108</v>
      </c>
      <c r="AP408" s="91">
        <f>'Models Data'!AP408-'Models Data Old'!AP408</f>
        <v>6.2004178554579994</v>
      </c>
      <c r="AQ408" s="91">
        <f>'Models Data'!AQ408-'Models Data Old'!AQ408</f>
        <v>6.6801175105883885</v>
      </c>
      <c r="AR408" s="91">
        <f>'Models Data'!AR408-'Models Data Old'!AR408</f>
        <v>6.2282806643288495</v>
      </c>
      <c r="AS408" s="91">
        <f>'Models Data'!AS408-'Models Data Old'!AS408</f>
        <v>5.8062916284716266</v>
      </c>
      <c r="AT408" s="91">
        <f>'Models Data'!AT408-'Models Data Old'!AT408</f>
        <v>5.6891374419283238</v>
      </c>
      <c r="AU408" s="91">
        <f>'Models Data'!AU408-'Models Data Old'!AU408</f>
        <v>6.0149093771215121</v>
      </c>
      <c r="AV408" s="91">
        <f>'Models Data'!AV408-'Models Data Old'!AV408</f>
        <v>6.1502060636494207</v>
      </c>
      <c r="AW408" s="91">
        <f>'Models Data'!AW408-'Models Data Old'!AW408</f>
        <v>5.6690992333824397</v>
      </c>
      <c r="AX408" s="91">
        <f>'Models Data'!AX408-'Models Data Old'!AX408</f>
        <v>4.911312022819402</v>
      </c>
      <c r="AY408" s="91">
        <f>'Models Data'!AY408-'Models Data Old'!AY408</f>
        <v>4.5807116170208246</v>
      </c>
      <c r="AZ408" s="91">
        <f>'Models Data'!AZ408-'Models Data Old'!AZ408</f>
        <v>4.6372034966934734</v>
      </c>
      <c r="BA408" s="91">
        <f>'Models Data'!BA408-'Models Data Old'!BA408</f>
        <v>4.7046200159993532</v>
      </c>
      <c r="BB408" s="91">
        <f>'Models Data'!BB408-'Models Data Old'!BB408</f>
        <v>4.8025365696903464</v>
      </c>
      <c r="BC408" s="91">
        <f>'Models Data'!BC408-'Models Data Old'!BC408</f>
        <v>4.7149954699052614</v>
      </c>
      <c r="BD408" s="91">
        <f>'Models Data'!BD408-'Models Data Old'!BD408</f>
        <v>3.8017235785118828</v>
      </c>
      <c r="BE408" s="91">
        <f>'Models Data'!BE408-'Models Data Old'!BE408</f>
        <v>2.3244615639814583</v>
      </c>
      <c r="BF408" s="91">
        <f>'Models Data'!BF408-'Models Data Old'!BF408</f>
        <v>1.5787054859338241</v>
      </c>
      <c r="BG408" s="91">
        <f>'Models Data'!BG408-'Models Data Old'!BG408</f>
        <v>1.2991201056165664</v>
      </c>
      <c r="BH408" s="91">
        <f>'Models Data'!BH408-'Models Data Old'!BH408</f>
        <v>0.61638042157119344</v>
      </c>
      <c r="BI408" s="91">
        <f>'Models Data'!BI408-'Models Data Old'!BI408</f>
        <v>-0.34587575056684727</v>
      </c>
      <c r="BJ408" s="91">
        <f>'Models Data'!BJ408-'Models Data Old'!BJ408</f>
        <v>-0.85031070721652213</v>
      </c>
      <c r="BK408" s="91">
        <f>'Models Data'!BK408-'Models Data Old'!BK408</f>
        <v>-1.3751874431918623</v>
      </c>
    </row>
    <row r="409" spans="1:256" ht="12.75" customHeight="1" x14ac:dyDescent="0.2">
      <c r="B409" s="98" t="s">
        <v>52</v>
      </c>
      <c r="H409" s="91">
        <f>'Models Data'!H409-'Models Data Old'!H409</f>
        <v>0</v>
      </c>
      <c r="I409" s="91">
        <f>'Models Data'!I409-'Models Data Old'!I409</f>
        <v>0</v>
      </c>
      <c r="J409" s="91">
        <f>'Models Data'!J409-'Models Data Old'!J409</f>
        <v>0</v>
      </c>
      <c r="K409" s="91">
        <f>'Models Data'!K409-'Models Data Old'!K409</f>
        <v>0</v>
      </c>
      <c r="L409" s="91">
        <f>'Models Data'!L409-'Models Data Old'!L409</f>
        <v>0</v>
      </c>
      <c r="M409" s="91">
        <f>'Models Data'!M409-'Models Data Old'!M409</f>
        <v>0</v>
      </c>
      <c r="N409" s="91">
        <f>'Models Data'!N409-'Models Data Old'!N409</f>
        <v>0</v>
      </c>
      <c r="O409" s="91">
        <f>'Models Data'!O409-'Models Data Old'!O409</f>
        <v>0</v>
      </c>
      <c r="P409" s="91">
        <f>'Models Data'!P409-'Models Data Old'!P409</f>
        <v>0</v>
      </c>
      <c r="Q409" s="91">
        <f>'Models Data'!Q409-'Models Data Old'!Q409</f>
        <v>0</v>
      </c>
      <c r="R409" s="91">
        <f>'Models Data'!R409-'Models Data Old'!R409</f>
        <v>0</v>
      </c>
      <c r="S409" s="91">
        <f>'Models Data'!S409-'Models Data Old'!S409</f>
        <v>0</v>
      </c>
      <c r="T409" s="91">
        <f>'Models Data'!T409-'Models Data Old'!T409</f>
        <v>0</v>
      </c>
      <c r="U409" s="91">
        <f>'Models Data'!U409-'Models Data Old'!U409</f>
        <v>0</v>
      </c>
      <c r="V409" s="91">
        <f>'Models Data'!V409-'Models Data Old'!V409</f>
        <v>0</v>
      </c>
      <c r="W409" s="91">
        <f>'Models Data'!W409-'Models Data Old'!W409</f>
        <v>0</v>
      </c>
      <c r="X409" s="91">
        <f>'Models Data'!X409-'Models Data Old'!X409</f>
        <v>0</v>
      </c>
      <c r="Y409" s="91">
        <f>'Models Data'!Y409-'Models Data Old'!Y409</f>
        <v>0</v>
      </c>
      <c r="Z409" s="91">
        <f>'Models Data'!Z409-'Models Data Old'!Z409</f>
        <v>0</v>
      </c>
      <c r="AA409" s="91">
        <f>'Models Data'!AA409-'Models Data Old'!AA409</f>
        <v>0</v>
      </c>
      <c r="AB409" s="91">
        <f>'Models Data'!AB409-'Models Data Old'!AB409</f>
        <v>0</v>
      </c>
      <c r="AC409" s="91">
        <f>'Models Data'!AC409-'Models Data Old'!AC409</f>
        <v>0</v>
      </c>
      <c r="AD409" s="91">
        <f>'Models Data'!AD409-'Models Data Old'!AD409</f>
        <v>0</v>
      </c>
      <c r="AE409" s="91">
        <f>'Models Data'!AE409-'Models Data Old'!AE409</f>
        <v>0</v>
      </c>
      <c r="AF409" s="91">
        <f>'Models Data'!AF409-'Models Data Old'!AF409</f>
        <v>0</v>
      </c>
      <c r="AG409" s="91">
        <f>'Models Data'!AG409-'Models Data Old'!AG409</f>
        <v>0</v>
      </c>
      <c r="AH409" s="91">
        <f>'Models Data'!AH409-'Models Data Old'!AH409</f>
        <v>0</v>
      </c>
      <c r="AI409" s="91">
        <f>'Models Data'!AI409-'Models Data Old'!AI409</f>
        <v>0</v>
      </c>
      <c r="AJ409" s="91">
        <f>'Models Data'!AJ409-'Models Data Old'!AJ409</f>
        <v>0</v>
      </c>
      <c r="AK409" s="91">
        <f>'Models Data'!AK409-'Models Data Old'!AK409</f>
        <v>0</v>
      </c>
      <c r="AL409" s="91">
        <f>'Models Data'!AL409-'Models Data Old'!AL409</f>
        <v>0</v>
      </c>
      <c r="AM409" s="91">
        <f>'Models Data'!AM409-'Models Data Old'!AM409</f>
        <v>0</v>
      </c>
      <c r="AN409" s="91">
        <f>'Models Data'!AN409-'Models Data Old'!AN409</f>
        <v>0</v>
      </c>
      <c r="AO409" s="91">
        <f>'Models Data'!AO409-'Models Data Old'!AO409</f>
        <v>8.8558785250006622</v>
      </c>
      <c r="AP409" s="91">
        <f>'Models Data'!AP409-'Models Data Old'!AP409</f>
        <v>5.5547890080506477</v>
      </c>
      <c r="AQ409" s="91">
        <f>'Models Data'!AQ409-'Models Data Old'!AQ409</f>
        <v>2.2621234007310704</v>
      </c>
      <c r="AR409" s="91">
        <f>'Models Data'!AR409-'Models Data Old'!AR409</f>
        <v>0.16171844016389514</v>
      </c>
      <c r="AS409" s="91">
        <f>'Models Data'!AS409-'Models Data Old'!AS409</f>
        <v>-0.89397791994997533</v>
      </c>
      <c r="AT409" s="91">
        <f>'Models Data'!AT409-'Models Data Old'!AT409</f>
        <v>-1.6161774068896193</v>
      </c>
      <c r="AU409" s="91">
        <f>'Models Data'!AU409-'Models Data Old'!AU409</f>
        <v>-3.0801615534219309</v>
      </c>
      <c r="AV409" s="91">
        <f>'Models Data'!AV409-'Models Data Old'!AV409</f>
        <v>-6.0260520774427278</v>
      </c>
      <c r="AW409" s="91">
        <f>'Models Data'!AW409-'Models Data Old'!AW409</f>
        <v>-8.7765246576509526</v>
      </c>
      <c r="AX409" s="91">
        <f>'Models Data'!AX409-'Models Data Old'!AX409</f>
        <v>-10.646258479075186</v>
      </c>
      <c r="AY409" s="91">
        <f>'Models Data'!AY409-'Models Data Old'!AY409</f>
        <v>-12.15341508556412</v>
      </c>
      <c r="AZ409" s="91">
        <f>'Models Data'!AZ409-'Models Data Old'!AZ409</f>
        <v>-13.31440229042073</v>
      </c>
      <c r="BA409" s="91">
        <f>'Models Data'!BA409-'Models Data Old'!BA409</f>
        <v>-25.33514356300293</v>
      </c>
      <c r="BB409" s="91">
        <f>'Models Data'!BB409-'Models Data Old'!BB409</f>
        <v>-27.204199697566764</v>
      </c>
      <c r="BC409" s="91">
        <f>'Models Data'!BC409-'Models Data Old'!BC409</f>
        <v>-36.546029276888476</v>
      </c>
      <c r="BD409" s="91">
        <f>'Models Data'!BD409-'Models Data Old'!BD409</f>
        <v>-38.367968241283961</v>
      </c>
      <c r="BE409" s="91">
        <f>'Models Data'!BE409-'Models Data Old'!BE409</f>
        <v>-45.540699510121158</v>
      </c>
      <c r="BF409" s="91">
        <f>'Models Data'!BF409-'Models Data Old'!BF409</f>
        <v>-46.395614382687199</v>
      </c>
      <c r="BG409" s="91">
        <f>'Models Data'!BG409-'Models Data Old'!BG409</f>
        <v>-47.795669039358472</v>
      </c>
      <c r="BH409" s="91">
        <f>'Models Data'!BH409-'Models Data Old'!BH409</f>
        <v>-46.61612911242446</v>
      </c>
      <c r="BI409" s="91">
        <f>'Models Data'!BI409-'Models Data Old'!BI409</f>
        <v>-46.053451641942047</v>
      </c>
      <c r="BJ409" s="91">
        <f>'Models Data'!BJ409-'Models Data Old'!BJ409</f>
        <v>-44.817619444748743</v>
      </c>
      <c r="BK409" s="91">
        <f>'Models Data'!BK409-'Models Data Old'!BK409</f>
        <v>-42.106613480708802</v>
      </c>
    </row>
    <row r="410" spans="1:256" ht="12.75" customHeight="1" x14ac:dyDescent="0.2">
      <c r="B410" s="98" t="s">
        <v>53</v>
      </c>
      <c r="H410" s="91">
        <f>'Models Data'!H410-'Models Data Old'!H410</f>
        <v>0</v>
      </c>
      <c r="I410" s="91">
        <f>'Models Data'!I410-'Models Data Old'!I410</f>
        <v>0</v>
      </c>
      <c r="J410" s="91">
        <f>'Models Data'!J410-'Models Data Old'!J410</f>
        <v>0</v>
      </c>
      <c r="K410" s="91">
        <f>'Models Data'!K410-'Models Data Old'!K410</f>
        <v>0</v>
      </c>
      <c r="L410" s="91">
        <f>'Models Data'!L410-'Models Data Old'!L410</f>
        <v>0</v>
      </c>
      <c r="M410" s="91">
        <f>'Models Data'!M410-'Models Data Old'!M410</f>
        <v>0</v>
      </c>
      <c r="N410" s="91">
        <f>'Models Data'!N410-'Models Data Old'!N410</f>
        <v>0</v>
      </c>
      <c r="O410" s="91">
        <f>'Models Data'!O410-'Models Data Old'!O410</f>
        <v>0</v>
      </c>
      <c r="P410" s="91">
        <f>'Models Data'!P410-'Models Data Old'!P410</f>
        <v>0</v>
      </c>
      <c r="Q410" s="91">
        <f>'Models Data'!Q410-'Models Data Old'!Q410</f>
        <v>0</v>
      </c>
      <c r="R410" s="91">
        <f>'Models Data'!R410-'Models Data Old'!R410</f>
        <v>0</v>
      </c>
      <c r="S410" s="91">
        <f>'Models Data'!S410-'Models Data Old'!S410</f>
        <v>0</v>
      </c>
      <c r="T410" s="91">
        <f>'Models Data'!T410-'Models Data Old'!T410</f>
        <v>0</v>
      </c>
      <c r="U410" s="91">
        <f>'Models Data'!U410-'Models Data Old'!U410</f>
        <v>0</v>
      </c>
      <c r="V410" s="91">
        <f>'Models Data'!V410-'Models Data Old'!V410</f>
        <v>0</v>
      </c>
      <c r="W410" s="91">
        <f>'Models Data'!W410-'Models Data Old'!W410</f>
        <v>0</v>
      </c>
      <c r="X410" s="91">
        <f>'Models Data'!X410-'Models Data Old'!X410</f>
        <v>0</v>
      </c>
      <c r="Y410" s="91">
        <f>'Models Data'!Y410-'Models Data Old'!Y410</f>
        <v>0</v>
      </c>
      <c r="Z410" s="91">
        <f>'Models Data'!Z410-'Models Data Old'!Z410</f>
        <v>0</v>
      </c>
      <c r="AA410" s="91">
        <f>'Models Data'!AA410-'Models Data Old'!AA410</f>
        <v>0</v>
      </c>
      <c r="AB410" s="91">
        <f>'Models Data'!AB410-'Models Data Old'!AB410</f>
        <v>0</v>
      </c>
      <c r="AC410" s="91">
        <f>'Models Data'!AC410-'Models Data Old'!AC410</f>
        <v>0</v>
      </c>
      <c r="AD410" s="91">
        <f>'Models Data'!AD410-'Models Data Old'!AD410</f>
        <v>0</v>
      </c>
      <c r="AE410" s="91">
        <f>'Models Data'!AE410-'Models Data Old'!AE410</f>
        <v>0</v>
      </c>
      <c r="AF410" s="91">
        <f>'Models Data'!AF410-'Models Data Old'!AF410</f>
        <v>0</v>
      </c>
      <c r="AG410" s="91">
        <f>'Models Data'!AG410-'Models Data Old'!AG410</f>
        <v>0</v>
      </c>
      <c r="AH410" s="91">
        <f>'Models Data'!AH410-'Models Data Old'!AH410</f>
        <v>0</v>
      </c>
      <c r="AI410" s="91">
        <f>'Models Data'!AI410-'Models Data Old'!AI410</f>
        <v>0</v>
      </c>
      <c r="AJ410" s="91">
        <f>'Models Data'!AJ410-'Models Data Old'!AJ410</f>
        <v>0</v>
      </c>
      <c r="AK410" s="91">
        <f>'Models Data'!AK410-'Models Data Old'!AK410</f>
        <v>0</v>
      </c>
      <c r="AL410" s="91">
        <f>'Models Data'!AL410-'Models Data Old'!AL410</f>
        <v>0</v>
      </c>
      <c r="AM410" s="91">
        <f>'Models Data'!AM410-'Models Data Old'!AM410</f>
        <v>0</v>
      </c>
      <c r="AN410" s="91">
        <f>'Models Data'!AN410-'Models Data Old'!AN410</f>
        <v>0</v>
      </c>
      <c r="AO410" s="91">
        <f>'Models Data'!AO410-'Models Data Old'!AO410</f>
        <v>3.2066343003371003</v>
      </c>
      <c r="AP410" s="91">
        <f>'Models Data'!AP410-'Models Data Old'!AP410</f>
        <v>3.8168339417543393</v>
      </c>
      <c r="AQ410" s="91">
        <f>'Models Data'!AQ410-'Models Data Old'!AQ410</f>
        <v>3.9292021397741337</v>
      </c>
      <c r="AR410" s="91">
        <f>'Models Data'!AR410-'Models Data Old'!AR410</f>
        <v>3.8625790280075307</v>
      </c>
      <c r="AS410" s="91">
        <f>'Models Data'!AS410-'Models Data Old'!AS410</f>
        <v>3.7536148053968645</v>
      </c>
      <c r="AT410" s="91">
        <f>'Models Data'!AT410-'Models Data Old'!AT410</f>
        <v>3.555852211000456</v>
      </c>
      <c r="AU410" s="91">
        <f>'Models Data'!AU410-'Models Data Old'!AU410</f>
        <v>3.4673519336915888</v>
      </c>
      <c r="AV410" s="91">
        <f>'Models Data'!AV410-'Models Data Old'!AV410</f>
        <v>3.6025629766077145</v>
      </c>
      <c r="AW410" s="91">
        <f>'Models Data'!AW410-'Models Data Old'!AW410</f>
        <v>3.9550511893785369</v>
      </c>
      <c r="AX410" s="91">
        <f>'Models Data'!AX410-'Models Data Old'!AX410</f>
        <v>4.1591493882092436</v>
      </c>
      <c r="AY410" s="91">
        <f>'Models Data'!AY410-'Models Data Old'!AY410</f>
        <v>4.1722140381912141</v>
      </c>
      <c r="AZ410" s="91">
        <f>'Models Data'!AZ410-'Models Data Old'!AZ410</f>
        <v>4.277402049102875</v>
      </c>
      <c r="BA410" s="91">
        <f>'Models Data'!BA410-'Models Data Old'!BA410</f>
        <v>4.462565312483548</v>
      </c>
      <c r="BB410" s="91">
        <f>'Models Data'!BB410-'Models Data Old'!BB410</f>
        <v>4.3553871785034062</v>
      </c>
      <c r="BC410" s="91">
        <f>'Models Data'!BC410-'Models Data Old'!BC410</f>
        <v>3.8784632256051736</v>
      </c>
      <c r="BD410" s="91">
        <f>'Models Data'!BD410-'Models Data Old'!BD410</f>
        <v>3.6344361499059232</v>
      </c>
      <c r="BE410" s="91">
        <f>'Models Data'!BE410-'Models Data Old'!BE410</f>
        <v>3.8470551347036235</v>
      </c>
      <c r="BF410" s="91">
        <f>'Models Data'!BF410-'Models Data Old'!BF410</f>
        <v>3.9092370215935262</v>
      </c>
      <c r="BG410" s="91">
        <f>'Models Data'!BG410-'Models Data Old'!BG410</f>
        <v>3.753596099295919</v>
      </c>
      <c r="BH410" s="91">
        <f>'Models Data'!BH410-'Models Data Old'!BH410</f>
        <v>3.835603744410264</v>
      </c>
      <c r="BI410" s="91">
        <f>'Models Data'!BI410-'Models Data Old'!BI410</f>
        <v>3.9838327702841525</v>
      </c>
      <c r="BJ410" s="91">
        <f>'Models Data'!BJ410-'Models Data Old'!BJ410</f>
        <v>3.6246362802912699</v>
      </c>
      <c r="BK410" s="91">
        <f>'Models Data'!BK410-'Models Data Old'!BK410</f>
        <v>2.7359831988867427</v>
      </c>
    </row>
    <row r="411" spans="1:256" ht="12.75" customHeight="1" x14ac:dyDescent="0.2">
      <c r="B411" s="98" t="s">
        <v>54</v>
      </c>
      <c r="H411" s="91">
        <f>'Models Data'!H411-'Models Data Old'!H411</f>
        <v>0</v>
      </c>
      <c r="I411" s="91">
        <f>'Models Data'!I411-'Models Data Old'!I411</f>
        <v>0</v>
      </c>
      <c r="J411" s="91">
        <f>'Models Data'!J411-'Models Data Old'!J411</f>
        <v>0</v>
      </c>
      <c r="K411" s="91">
        <f>'Models Data'!K411-'Models Data Old'!K411</f>
        <v>0</v>
      </c>
      <c r="L411" s="91">
        <f>'Models Data'!L411-'Models Data Old'!L411</f>
        <v>0</v>
      </c>
      <c r="M411" s="91">
        <f>'Models Data'!M411-'Models Data Old'!M411</f>
        <v>0</v>
      </c>
      <c r="N411" s="91">
        <f>'Models Data'!N411-'Models Data Old'!N411</f>
        <v>0</v>
      </c>
      <c r="O411" s="91">
        <f>'Models Data'!O411-'Models Data Old'!O411</f>
        <v>0</v>
      </c>
      <c r="P411" s="91">
        <f>'Models Data'!P411-'Models Data Old'!P411</f>
        <v>0</v>
      </c>
      <c r="Q411" s="91">
        <f>'Models Data'!Q411-'Models Data Old'!Q411</f>
        <v>0</v>
      </c>
      <c r="R411" s="91">
        <f>'Models Data'!R411-'Models Data Old'!R411</f>
        <v>0</v>
      </c>
      <c r="S411" s="91">
        <f>'Models Data'!S411-'Models Data Old'!S411</f>
        <v>0</v>
      </c>
      <c r="T411" s="91">
        <f>'Models Data'!T411-'Models Data Old'!T411</f>
        <v>0</v>
      </c>
      <c r="U411" s="91">
        <f>'Models Data'!U411-'Models Data Old'!U411</f>
        <v>0</v>
      </c>
      <c r="V411" s="91">
        <f>'Models Data'!V411-'Models Data Old'!V411</f>
        <v>0</v>
      </c>
      <c r="W411" s="91">
        <f>'Models Data'!W411-'Models Data Old'!W411</f>
        <v>0</v>
      </c>
      <c r="X411" s="91">
        <f>'Models Data'!X411-'Models Data Old'!X411</f>
        <v>0</v>
      </c>
      <c r="Y411" s="91">
        <f>'Models Data'!Y411-'Models Data Old'!Y411</f>
        <v>0</v>
      </c>
      <c r="Z411" s="91">
        <f>'Models Data'!Z411-'Models Data Old'!Z411</f>
        <v>0</v>
      </c>
      <c r="AA411" s="91">
        <f>'Models Data'!AA411-'Models Data Old'!AA411</f>
        <v>0</v>
      </c>
      <c r="AB411" s="91">
        <f>'Models Data'!AB411-'Models Data Old'!AB411</f>
        <v>0</v>
      </c>
      <c r="AC411" s="91">
        <f>'Models Data'!AC411-'Models Data Old'!AC411</f>
        <v>0</v>
      </c>
      <c r="AD411" s="91">
        <f>'Models Data'!AD411-'Models Data Old'!AD411</f>
        <v>0</v>
      </c>
      <c r="AE411" s="91">
        <f>'Models Data'!AE411-'Models Data Old'!AE411</f>
        <v>0</v>
      </c>
      <c r="AF411" s="91">
        <f>'Models Data'!AF411-'Models Data Old'!AF411</f>
        <v>0</v>
      </c>
      <c r="AG411" s="91">
        <f>'Models Data'!AG411-'Models Data Old'!AG411</f>
        <v>0</v>
      </c>
      <c r="AH411" s="91">
        <f>'Models Data'!AH411-'Models Data Old'!AH411</f>
        <v>0</v>
      </c>
      <c r="AI411" s="91">
        <f>'Models Data'!AI411-'Models Data Old'!AI411</f>
        <v>0</v>
      </c>
      <c r="AJ411" s="91">
        <f>'Models Data'!AJ411-'Models Data Old'!AJ411</f>
        <v>0</v>
      </c>
      <c r="AK411" s="91">
        <f>'Models Data'!AK411-'Models Data Old'!AK411</f>
        <v>0</v>
      </c>
      <c r="AL411" s="91">
        <f>'Models Data'!AL411-'Models Data Old'!AL411</f>
        <v>0</v>
      </c>
      <c r="AM411" s="91">
        <f>'Models Data'!AM411-'Models Data Old'!AM411</f>
        <v>0</v>
      </c>
      <c r="AN411" s="91">
        <f>'Models Data'!AN411-'Models Data Old'!AN411</f>
        <v>0</v>
      </c>
      <c r="AO411" s="91">
        <f>'Models Data'!AO411-'Models Data Old'!AO411</f>
        <v>-1.3999691462007036</v>
      </c>
      <c r="AP411" s="91">
        <f>'Models Data'!AP411-'Models Data Old'!AP411</f>
        <v>-1.4934549595001272</v>
      </c>
      <c r="AQ411" s="91">
        <f>'Models Data'!AQ411-'Models Data Old'!AQ411</f>
        <v>-1.5388591877007798</v>
      </c>
      <c r="AR411" s="91">
        <f>'Models Data'!AR411-'Models Data Old'!AR411</f>
        <v>-1.6422788902992806</v>
      </c>
      <c r="AS411" s="91">
        <f>'Models Data'!AS411-'Models Data Old'!AS411</f>
        <v>-1.6905742042021075</v>
      </c>
      <c r="AT411" s="91">
        <f>'Models Data'!AT411-'Models Data Old'!AT411</f>
        <v>-1.632472898298488</v>
      </c>
      <c r="AU411" s="91">
        <f>'Models Data'!AU411-'Models Data Old'!AU411</f>
        <v>-1.5878048667011626</v>
      </c>
      <c r="AV411" s="91">
        <f>'Models Data'!AV411-'Models Data Old'!AV411</f>
        <v>-1.4958626140992806</v>
      </c>
      <c r="AW411" s="91">
        <f>'Models Data'!AW411-'Models Data Old'!AW411</f>
        <v>-1.3471358821003037</v>
      </c>
      <c r="AX411" s="91">
        <f>'Models Data'!AX411-'Models Data Old'!AX411</f>
        <v>-1.2830219396997791</v>
      </c>
      <c r="AY411" s="91">
        <f>'Models Data'!AY411-'Models Data Old'!AY411</f>
        <v>-1.286778925600629</v>
      </c>
      <c r="AZ411" s="91">
        <f>'Models Data'!AZ411-'Models Data Old'!AZ411</f>
        <v>-1.2711766987996498</v>
      </c>
      <c r="BA411" s="91">
        <f>'Models Data'!BA411-'Models Data Old'!BA411</f>
        <v>-1.2057464007000931</v>
      </c>
      <c r="BB411" s="91">
        <f>'Models Data'!BB411-'Models Data Old'!BB411</f>
        <v>-1.1464962539001817</v>
      </c>
      <c r="BC411" s="91">
        <f>'Models Data'!BC411-'Models Data Old'!BC411</f>
        <v>-1.1594863241998041</v>
      </c>
      <c r="BD411" s="91">
        <f>'Models Data'!BD411-'Models Data Old'!BD411</f>
        <v>-1.1638268971984758</v>
      </c>
      <c r="BE411" s="91">
        <f>'Models Data'!BE411-'Models Data Old'!BE411</f>
        <v>-1.1289931289009587</v>
      </c>
      <c r="BF411" s="91">
        <f>'Models Data'!BF411-'Models Data Old'!BF411</f>
        <v>-1.1497067892972268</v>
      </c>
      <c r="BG411" s="91">
        <f>'Models Data'!BG411-'Models Data Old'!BG411</f>
        <v>-1.1566102731001706</v>
      </c>
      <c r="BH411" s="91">
        <f>'Models Data'!BH411-'Models Data Old'!BH411</f>
        <v>-1.0506926758015425</v>
      </c>
      <c r="BI411" s="91">
        <f>'Models Data'!BI411-'Models Data Old'!BI411</f>
        <v>-0.95261556330069652</v>
      </c>
      <c r="BJ411" s="91">
        <f>'Models Data'!BJ411-'Models Data Old'!BJ411</f>
        <v>-0.91656655059858849</v>
      </c>
      <c r="BK411" s="91">
        <f>'Models Data'!BK411-'Models Data Old'!BK411</f>
        <v>-0.88151162340074052</v>
      </c>
    </row>
    <row r="412" spans="1:256" ht="12.75" customHeight="1" x14ac:dyDescent="0.2">
      <c r="B412" s="98" t="s">
        <v>55</v>
      </c>
      <c r="H412" s="91">
        <f>'Models Data'!H412-'Models Data Old'!H412</f>
        <v>0</v>
      </c>
      <c r="I412" s="91">
        <f>'Models Data'!I412-'Models Data Old'!I412</f>
        <v>0</v>
      </c>
      <c r="J412" s="91">
        <f>'Models Data'!J412-'Models Data Old'!J412</f>
        <v>0</v>
      </c>
      <c r="K412" s="91">
        <f>'Models Data'!K412-'Models Data Old'!K412</f>
        <v>0</v>
      </c>
      <c r="L412" s="91">
        <f>'Models Data'!L412-'Models Data Old'!L412</f>
        <v>0</v>
      </c>
      <c r="M412" s="91">
        <f>'Models Data'!M412-'Models Data Old'!M412</f>
        <v>0</v>
      </c>
      <c r="N412" s="91">
        <f>'Models Data'!N412-'Models Data Old'!N412</f>
        <v>0</v>
      </c>
      <c r="O412" s="91">
        <f>'Models Data'!O412-'Models Data Old'!O412</f>
        <v>0</v>
      </c>
      <c r="P412" s="91">
        <f>'Models Data'!P412-'Models Data Old'!P412</f>
        <v>0</v>
      </c>
      <c r="Q412" s="91">
        <f>'Models Data'!Q412-'Models Data Old'!Q412</f>
        <v>0</v>
      </c>
      <c r="R412" s="91">
        <f>'Models Data'!R412-'Models Data Old'!R412</f>
        <v>0</v>
      </c>
      <c r="S412" s="91">
        <f>'Models Data'!S412-'Models Data Old'!S412</f>
        <v>0</v>
      </c>
      <c r="T412" s="91">
        <f>'Models Data'!T412-'Models Data Old'!T412</f>
        <v>0</v>
      </c>
      <c r="U412" s="91">
        <f>'Models Data'!U412-'Models Data Old'!U412</f>
        <v>0</v>
      </c>
      <c r="V412" s="91">
        <f>'Models Data'!V412-'Models Data Old'!V412</f>
        <v>0</v>
      </c>
      <c r="W412" s="91">
        <f>'Models Data'!W412-'Models Data Old'!W412</f>
        <v>0</v>
      </c>
      <c r="X412" s="91">
        <f>'Models Data'!X412-'Models Data Old'!X412</f>
        <v>0</v>
      </c>
      <c r="Y412" s="91">
        <f>'Models Data'!Y412-'Models Data Old'!Y412</f>
        <v>0</v>
      </c>
      <c r="Z412" s="91">
        <f>'Models Data'!Z412-'Models Data Old'!Z412</f>
        <v>0</v>
      </c>
      <c r="AA412" s="91">
        <f>'Models Data'!AA412-'Models Data Old'!AA412</f>
        <v>0</v>
      </c>
      <c r="AB412" s="91">
        <f>'Models Data'!AB412-'Models Data Old'!AB412</f>
        <v>0</v>
      </c>
      <c r="AC412" s="91">
        <f>'Models Data'!AC412-'Models Data Old'!AC412</f>
        <v>0</v>
      </c>
      <c r="AD412" s="91">
        <f>'Models Data'!AD412-'Models Data Old'!AD412</f>
        <v>0</v>
      </c>
      <c r="AE412" s="91">
        <f>'Models Data'!AE412-'Models Data Old'!AE412</f>
        <v>0</v>
      </c>
      <c r="AF412" s="91">
        <f>'Models Data'!AF412-'Models Data Old'!AF412</f>
        <v>0</v>
      </c>
      <c r="AG412" s="91">
        <f>'Models Data'!AG412-'Models Data Old'!AG412</f>
        <v>0</v>
      </c>
      <c r="AH412" s="91">
        <f>'Models Data'!AH412-'Models Data Old'!AH412</f>
        <v>0</v>
      </c>
      <c r="AI412" s="91">
        <f>'Models Data'!AI412-'Models Data Old'!AI412</f>
        <v>0</v>
      </c>
      <c r="AJ412" s="91">
        <f>'Models Data'!AJ412-'Models Data Old'!AJ412</f>
        <v>0</v>
      </c>
      <c r="AK412" s="91">
        <f>'Models Data'!AK412-'Models Data Old'!AK412</f>
        <v>0</v>
      </c>
      <c r="AL412" s="91">
        <f>'Models Data'!AL412-'Models Data Old'!AL412</f>
        <v>0</v>
      </c>
      <c r="AM412" s="91">
        <f>'Models Data'!AM412-'Models Data Old'!AM412</f>
        <v>0</v>
      </c>
      <c r="AN412" s="91">
        <f>'Models Data'!AN412-'Models Data Old'!AN412</f>
        <v>0</v>
      </c>
      <c r="AO412" s="91">
        <f>'Models Data'!AO412-'Models Data Old'!AO412</f>
        <v>3.3946217515056105</v>
      </c>
      <c r="AP412" s="91">
        <f>'Models Data'!AP412-'Models Data Old'!AP412</f>
        <v>3.2245107644023392</v>
      </c>
      <c r="AQ412" s="91">
        <f>'Models Data'!AQ412-'Models Data Old'!AQ412</f>
        <v>2.8626609900015865</v>
      </c>
      <c r="AR412" s="91">
        <f>'Models Data'!AR412-'Models Data Old'!AR412</f>
        <v>2.1522415654023916</v>
      </c>
      <c r="AS412" s="91">
        <f>'Models Data'!AS412-'Models Data Old'!AS412</f>
        <v>1.4810287920008705</v>
      </c>
      <c r="AT412" s="91">
        <f>'Models Data'!AT412-'Models Data Old'!AT412</f>
        <v>0.94126125130514993</v>
      </c>
      <c r="AU412" s="91">
        <f>'Models Data'!AU412-'Models Data Old'!AU412</f>
        <v>0.577938102900589</v>
      </c>
      <c r="AV412" s="91">
        <f>'Models Data'!AV412-'Models Data Old'!AV412</f>
        <v>4.9511216603377761E-2</v>
      </c>
      <c r="AW412" s="91">
        <f>'Models Data'!AW412-'Models Data Old'!AW412</f>
        <v>-0.30932652200544908</v>
      </c>
      <c r="AX412" s="91">
        <f>'Models Data'!AX412-'Models Data Old'!AX412</f>
        <v>-9.7742561201584977E-2</v>
      </c>
      <c r="AY412" s="91">
        <f>'Models Data'!AY412-'Models Data Old'!AY412</f>
        <v>-0.14630265159735245</v>
      </c>
      <c r="AZ412" s="91">
        <f>'Models Data'!AZ412-'Models Data Old'!AZ412</f>
        <v>-0.51196694330155879</v>
      </c>
      <c r="BA412" s="91">
        <f>'Models Data'!BA412-'Models Data Old'!BA412</f>
        <v>-0.69257149400255003</v>
      </c>
      <c r="BB412" s="91">
        <f>'Models Data'!BB412-'Models Data Old'!BB412</f>
        <v>-0.81860200210826406</v>
      </c>
      <c r="BC412" s="91">
        <f>'Models Data'!BC412-'Models Data Old'!BC412</f>
        <v>-0.90412760071535558</v>
      </c>
      <c r="BD412" s="91">
        <f>'Models Data'!BD412-'Models Data Old'!BD412</f>
        <v>-0.86923746018896964</v>
      </c>
      <c r="BE412" s="91">
        <f>'Models Data'!BE412-'Models Data Old'!BE412</f>
        <v>-0.81622447038739665</v>
      </c>
      <c r="BF412" s="91">
        <f>'Models Data'!BF412-'Models Data Old'!BF412</f>
        <v>-0.82840620194042458</v>
      </c>
      <c r="BG412" s="91">
        <f>'Models Data'!BG412-'Models Data Old'!BG412</f>
        <v>-0.85572651906613828</v>
      </c>
      <c r="BH412" s="91">
        <f>'Models Data'!BH412-'Models Data Old'!BH412</f>
        <v>-0.81698906331052967</v>
      </c>
      <c r="BI412" s="91">
        <f>'Models Data'!BI412-'Models Data Old'!BI412</f>
        <v>-0.50214863734549908</v>
      </c>
      <c r="BJ412" s="91">
        <f>'Models Data'!BJ412-'Models Data Old'!BJ412</f>
        <v>-6.2187832166273438E-2</v>
      </c>
      <c r="BK412" s="91">
        <f>'Models Data'!BK412-'Models Data Old'!BK412</f>
        <v>7.6971551356109558E-2</v>
      </c>
    </row>
    <row r="413" spans="1:256" ht="12.75" customHeight="1" x14ac:dyDescent="0.2">
      <c r="B413" s="98" t="s">
        <v>59</v>
      </c>
      <c r="H413" s="91">
        <f>'Models Data'!H413-'Models Data Old'!H413</f>
        <v>0</v>
      </c>
      <c r="I413" s="91">
        <f>'Models Data'!I413-'Models Data Old'!I413</f>
        <v>0</v>
      </c>
      <c r="J413" s="91">
        <f>'Models Data'!J413-'Models Data Old'!J413</f>
        <v>0</v>
      </c>
      <c r="K413" s="91">
        <f>'Models Data'!K413-'Models Data Old'!K413</f>
        <v>0</v>
      </c>
      <c r="L413" s="91">
        <f>'Models Data'!L413-'Models Data Old'!L413</f>
        <v>0</v>
      </c>
      <c r="M413" s="91">
        <f>'Models Data'!M413-'Models Data Old'!M413</f>
        <v>0</v>
      </c>
      <c r="N413" s="91">
        <f>'Models Data'!N413-'Models Data Old'!N413</f>
        <v>0</v>
      </c>
      <c r="O413" s="91">
        <f>'Models Data'!O413-'Models Data Old'!O413</f>
        <v>0</v>
      </c>
      <c r="P413" s="91">
        <f>'Models Data'!P413-'Models Data Old'!P413</f>
        <v>0</v>
      </c>
      <c r="Q413" s="91">
        <f>'Models Data'!Q413-'Models Data Old'!Q413</f>
        <v>0</v>
      </c>
      <c r="R413" s="91">
        <f>'Models Data'!R413-'Models Data Old'!R413</f>
        <v>0</v>
      </c>
      <c r="S413" s="91">
        <f>'Models Data'!S413-'Models Data Old'!S413</f>
        <v>0</v>
      </c>
      <c r="T413" s="91">
        <f>'Models Data'!T413-'Models Data Old'!T413</f>
        <v>0</v>
      </c>
      <c r="U413" s="91">
        <f>'Models Data'!U413-'Models Data Old'!U413</f>
        <v>0</v>
      </c>
      <c r="V413" s="91">
        <f>'Models Data'!V413-'Models Data Old'!V413</f>
        <v>0</v>
      </c>
      <c r="W413" s="91">
        <f>'Models Data'!W413-'Models Data Old'!W413</f>
        <v>0</v>
      </c>
      <c r="X413" s="91">
        <f>'Models Data'!X413-'Models Data Old'!X413</f>
        <v>0</v>
      </c>
      <c r="Y413" s="91">
        <f>'Models Data'!Y413-'Models Data Old'!Y413</f>
        <v>0</v>
      </c>
      <c r="Z413" s="91">
        <f>'Models Data'!Z413-'Models Data Old'!Z413</f>
        <v>0</v>
      </c>
      <c r="AA413" s="91">
        <f>'Models Data'!AA413-'Models Data Old'!AA413</f>
        <v>0</v>
      </c>
      <c r="AB413" s="91">
        <f>'Models Data'!AB413-'Models Data Old'!AB413</f>
        <v>0</v>
      </c>
      <c r="AC413" s="91">
        <f>'Models Data'!AC413-'Models Data Old'!AC413</f>
        <v>0</v>
      </c>
      <c r="AD413" s="91">
        <f>'Models Data'!AD413-'Models Data Old'!AD413</f>
        <v>0</v>
      </c>
      <c r="AE413" s="91">
        <f>'Models Data'!AE413-'Models Data Old'!AE413</f>
        <v>0</v>
      </c>
      <c r="AF413" s="91">
        <f>'Models Data'!AF413-'Models Data Old'!AF413</f>
        <v>0</v>
      </c>
      <c r="AG413" s="91">
        <f>'Models Data'!AG413-'Models Data Old'!AG413</f>
        <v>0</v>
      </c>
      <c r="AH413" s="91">
        <f>'Models Data'!AH413-'Models Data Old'!AH413</f>
        <v>0</v>
      </c>
      <c r="AI413" s="91">
        <f>'Models Data'!AI413-'Models Data Old'!AI413</f>
        <v>0</v>
      </c>
      <c r="AJ413" s="91">
        <f>'Models Data'!AJ413-'Models Data Old'!AJ413</f>
        <v>0</v>
      </c>
      <c r="AK413" s="91">
        <f>'Models Data'!AK413-'Models Data Old'!AK413</f>
        <v>0</v>
      </c>
      <c r="AL413" s="91">
        <f>'Models Data'!AL413-'Models Data Old'!AL413</f>
        <v>0</v>
      </c>
      <c r="AM413" s="91">
        <f>'Models Data'!AM413-'Models Data Old'!AM413</f>
        <v>0</v>
      </c>
      <c r="AN413" s="91">
        <f>'Models Data'!AN413-'Models Data Old'!AN413</f>
        <v>0</v>
      </c>
      <c r="AO413" s="91">
        <f>'Models Data'!AO413-'Models Data Old'!AO413</f>
        <v>0.37658522019933116</v>
      </c>
      <c r="AP413" s="91">
        <f>'Models Data'!AP413-'Models Data Old'!AP413</f>
        <v>0.26446287179896899</v>
      </c>
      <c r="AQ413" s="91">
        <f>'Models Data'!AQ413-'Models Data Old'!AQ413</f>
        <v>0.24754727469962745</v>
      </c>
      <c r="AR413" s="91">
        <f>'Models Data'!AR413-'Models Data Old'!AR413</f>
        <v>0.42564875860182383</v>
      </c>
      <c r="AS413" s="91">
        <f>'Models Data'!AS413-'Models Data Old'!AS413</f>
        <v>0.89635692080048557</v>
      </c>
      <c r="AT413" s="91">
        <f>'Models Data'!AT413-'Models Data Old'!AT413</f>
        <v>1.3200621897008205</v>
      </c>
      <c r="AU413" s="91">
        <f>'Models Data'!AU413-'Models Data Old'!AU413</f>
        <v>1.7121723612985988</v>
      </c>
      <c r="AV413" s="91">
        <f>'Models Data'!AV413-'Models Data Old'!AV413</f>
        <v>1.7834751219985492</v>
      </c>
      <c r="AW413" s="91">
        <f>'Models Data'!AW413-'Models Data Old'!AW413</f>
        <v>1.8387023958003965</v>
      </c>
      <c r="AX413" s="91">
        <f>'Models Data'!AX413-'Models Data Old'!AX413</f>
        <v>1.8924303519987689</v>
      </c>
      <c r="AY413" s="91">
        <f>'Models Data'!AY413-'Models Data Old'!AY413</f>
        <v>1.97339831250099</v>
      </c>
      <c r="AZ413" s="91">
        <f>'Models Data'!AZ413-'Models Data Old'!AZ413</f>
        <v>1.8904540968995889</v>
      </c>
      <c r="BA413" s="91">
        <f>'Models Data'!BA413-'Models Data Old'!BA413</f>
        <v>1.8765739218990234</v>
      </c>
      <c r="BB413" s="91">
        <f>'Models Data'!BB413-'Models Data Old'!BB413</f>
        <v>1.9256798344997037</v>
      </c>
      <c r="BC413" s="91">
        <f>'Models Data'!BC413-'Models Data Old'!BC413</f>
        <v>0.89435332569985349</v>
      </c>
      <c r="BD413" s="91">
        <f>'Models Data'!BD413-'Models Data Old'!BD413</f>
        <v>-0.11585075759904839</v>
      </c>
      <c r="BE413" s="91">
        <f>'Models Data'!BE413-'Models Data Old'!BE413</f>
        <v>0.19719672839988789</v>
      </c>
      <c r="BF413" s="91">
        <f>'Models Data'!BF413-'Models Data Old'!BF413</f>
        <v>-0.24866269600130408</v>
      </c>
      <c r="BG413" s="91">
        <f>'Models Data'!BG413-'Models Data Old'!BG413</f>
        <v>0.1287374064978053</v>
      </c>
      <c r="BH413" s="91">
        <f>'Models Data'!BH413-'Models Data Old'!BH413</f>
        <v>1.0606657999574054E-2</v>
      </c>
      <c r="BI413" s="91">
        <f>'Models Data'!BI413-'Models Data Old'!BI413</f>
        <v>0.6357100959016293</v>
      </c>
      <c r="BJ413" s="91">
        <f>'Models Data'!BJ413-'Models Data Old'!BJ413</f>
        <v>0.72042519959904894</v>
      </c>
      <c r="BK413" s="91">
        <f>'Models Data'!BK413-'Models Data Old'!BK413</f>
        <v>0.826874105601064</v>
      </c>
    </row>
    <row r="414" spans="1:256" ht="12.75" customHeight="1" x14ac:dyDescent="0.2">
      <c r="B414" s="98" t="s">
        <v>60</v>
      </c>
      <c r="H414" s="91">
        <f>'Models Data'!H414-'Models Data Old'!H414</f>
        <v>0</v>
      </c>
      <c r="I414" s="91">
        <f>'Models Data'!I414-'Models Data Old'!I414</f>
        <v>0</v>
      </c>
      <c r="J414" s="91">
        <f>'Models Data'!J414-'Models Data Old'!J414</f>
        <v>0</v>
      </c>
      <c r="K414" s="91">
        <f>'Models Data'!K414-'Models Data Old'!K414</f>
        <v>0</v>
      </c>
      <c r="L414" s="91">
        <f>'Models Data'!L414-'Models Data Old'!L414</f>
        <v>0</v>
      </c>
      <c r="M414" s="91">
        <f>'Models Data'!M414-'Models Data Old'!M414</f>
        <v>0</v>
      </c>
      <c r="N414" s="91">
        <f>'Models Data'!N414-'Models Data Old'!N414</f>
        <v>0</v>
      </c>
      <c r="O414" s="91">
        <f>'Models Data'!O414-'Models Data Old'!O414</f>
        <v>0</v>
      </c>
      <c r="P414" s="91">
        <f>'Models Data'!P414-'Models Data Old'!P414</f>
        <v>0</v>
      </c>
      <c r="Q414" s="91">
        <f>'Models Data'!Q414-'Models Data Old'!Q414</f>
        <v>0</v>
      </c>
      <c r="R414" s="91">
        <f>'Models Data'!R414-'Models Data Old'!R414</f>
        <v>0</v>
      </c>
      <c r="S414" s="91">
        <f>'Models Data'!S414-'Models Data Old'!S414</f>
        <v>0</v>
      </c>
      <c r="T414" s="91">
        <f>'Models Data'!T414-'Models Data Old'!T414</f>
        <v>0</v>
      </c>
      <c r="U414" s="91">
        <f>'Models Data'!U414-'Models Data Old'!U414</f>
        <v>0</v>
      </c>
      <c r="V414" s="91">
        <f>'Models Data'!V414-'Models Data Old'!V414</f>
        <v>0</v>
      </c>
      <c r="W414" s="91">
        <f>'Models Data'!W414-'Models Data Old'!W414</f>
        <v>0</v>
      </c>
      <c r="X414" s="91">
        <f>'Models Data'!X414-'Models Data Old'!X414</f>
        <v>0</v>
      </c>
      <c r="Y414" s="91">
        <f>'Models Data'!Y414-'Models Data Old'!Y414</f>
        <v>0</v>
      </c>
      <c r="Z414" s="91">
        <f>'Models Data'!Z414-'Models Data Old'!Z414</f>
        <v>0</v>
      </c>
      <c r="AA414" s="91">
        <f>'Models Data'!AA414-'Models Data Old'!AA414</f>
        <v>0</v>
      </c>
      <c r="AB414" s="91">
        <f>'Models Data'!AB414-'Models Data Old'!AB414</f>
        <v>0</v>
      </c>
      <c r="AC414" s="91">
        <f>'Models Data'!AC414-'Models Data Old'!AC414</f>
        <v>0</v>
      </c>
      <c r="AD414" s="91">
        <f>'Models Data'!AD414-'Models Data Old'!AD414</f>
        <v>0</v>
      </c>
      <c r="AE414" s="91">
        <f>'Models Data'!AE414-'Models Data Old'!AE414</f>
        <v>0</v>
      </c>
      <c r="AF414" s="91">
        <f>'Models Data'!AF414-'Models Data Old'!AF414</f>
        <v>0</v>
      </c>
      <c r="AG414" s="91">
        <f>'Models Data'!AG414-'Models Data Old'!AG414</f>
        <v>0</v>
      </c>
      <c r="AH414" s="91">
        <f>'Models Data'!AH414-'Models Data Old'!AH414</f>
        <v>0</v>
      </c>
      <c r="AI414" s="91">
        <f>'Models Data'!AI414-'Models Data Old'!AI414</f>
        <v>0</v>
      </c>
      <c r="AJ414" s="91">
        <f>'Models Data'!AJ414-'Models Data Old'!AJ414</f>
        <v>0</v>
      </c>
      <c r="AK414" s="91">
        <f>'Models Data'!AK414-'Models Data Old'!AK414</f>
        <v>0</v>
      </c>
      <c r="AL414" s="91">
        <f>'Models Data'!AL414-'Models Data Old'!AL414</f>
        <v>0</v>
      </c>
      <c r="AM414" s="91">
        <f>'Models Data'!AM414-'Models Data Old'!AM414</f>
        <v>0</v>
      </c>
      <c r="AN414" s="91">
        <f>'Models Data'!AN414-'Models Data Old'!AN414</f>
        <v>0</v>
      </c>
      <c r="AO414" s="91">
        <f>'Models Data'!AO414-'Models Data Old'!AO414</f>
        <v>110.47788256061904</v>
      </c>
      <c r="AP414" s="91">
        <f>'Models Data'!AP414-'Models Data Old'!AP414</f>
        <v>93.452734136764775</v>
      </c>
      <c r="AQ414" s="91">
        <f>'Models Data'!AQ414-'Models Data Old'!AQ414</f>
        <v>79.771151780732907</v>
      </c>
      <c r="AR414" s="91">
        <f>'Models Data'!AR414-'Models Data Old'!AR414</f>
        <v>66.073408411801211</v>
      </c>
      <c r="AS414" s="91">
        <f>'Models Data'!AS414-'Models Data Old'!AS414</f>
        <v>54.839534570855903</v>
      </c>
      <c r="AT414" s="91">
        <f>'Models Data'!AT414-'Models Data Old'!AT414</f>
        <v>46.264111795841018</v>
      </c>
      <c r="AU414" s="91">
        <f>'Models Data'!AU414-'Models Data Old'!AU414</f>
        <v>39.157521070723305</v>
      </c>
      <c r="AV414" s="91">
        <f>'Models Data'!AV414-'Models Data Old'!AV414</f>
        <v>31.417721373218228</v>
      </c>
      <c r="AW414" s="91">
        <f>'Models Data'!AW414-'Models Data Old'!AW414</f>
        <v>25.998769020006876</v>
      </c>
      <c r="AX414" s="91">
        <f>'Models Data'!AX414-'Models Data Old'!AX414</f>
        <v>21.485291755932849</v>
      </c>
      <c r="AY414" s="91">
        <f>'Models Data'!AY414-'Models Data Old'!AY414</f>
        <v>18.673525844540563</v>
      </c>
      <c r="AZ414" s="91">
        <f>'Models Data'!AZ414-'Models Data Old'!AZ414</f>
        <v>17.662692125915783</v>
      </c>
      <c r="BA414" s="91">
        <f>'Models Data'!BA414-'Models Data Old'!BA414</f>
        <v>7.7577448094962165</v>
      </c>
      <c r="BB414" s="91">
        <f>'Models Data'!BB414-'Models Data Old'!BB414</f>
        <v>7.3535638480971102</v>
      </c>
      <c r="BC414" s="91">
        <f>'Models Data'!BC414-'Models Data Old'!BC414</f>
        <v>-1.5163696031813743</v>
      </c>
      <c r="BD414" s="91">
        <f>'Models Data'!BD414-'Models Data Old'!BD414</f>
        <v>-5.6141630007623462</v>
      </c>
      <c r="BE414" s="91">
        <f>'Models Data'!BE414-'Models Data Old'!BE414</f>
        <v>-15.453444839658914</v>
      </c>
      <c r="BF414" s="91">
        <f>'Models Data'!BF414-'Models Data Old'!BF414</f>
        <v>-13.956643444449583</v>
      </c>
      <c r="BG414" s="91">
        <f>'Models Data'!BG414-'Models Data Old'!BG414</f>
        <v>-11.901268123467162</v>
      </c>
      <c r="BH414" s="91">
        <f>'Models Data'!BH414-'Models Data Old'!BH414</f>
        <v>-11.211471615926712</v>
      </c>
      <c r="BI414" s="91">
        <f>'Models Data'!BI414-'Models Data Old'!BI414</f>
        <v>-9.9108289955474902</v>
      </c>
      <c r="BJ414" s="91">
        <f>'Models Data'!BJ414-'Models Data Old'!BJ414</f>
        <v>-7.7445925046122284</v>
      </c>
      <c r="BK414" s="91">
        <f>'Models Data'!BK414-'Models Data Old'!BK414</f>
        <v>-4.0999384907045169</v>
      </c>
      <c r="BM414" s="98"/>
      <c r="BN414" s="98"/>
      <c r="BO414" s="98"/>
      <c r="BP414" s="98"/>
    </row>
    <row r="415" spans="1:256" ht="12.75" customHeight="1" x14ac:dyDescent="0.2">
      <c r="A415" s="96"/>
    </row>
    <row r="416" spans="1:256" ht="12.75" customHeight="1" x14ac:dyDescent="0.2">
      <c r="A416" s="96"/>
      <c r="C416" s="96"/>
      <c r="D416" s="98"/>
      <c r="E416" s="96"/>
      <c r="F416" s="98"/>
      <c r="G416" s="96"/>
      <c r="H416" s="98"/>
      <c r="I416" s="96"/>
      <c r="J416" s="98"/>
      <c r="K416" s="96"/>
      <c r="L416" s="98"/>
      <c r="M416" s="96"/>
      <c r="N416" s="98"/>
      <c r="O416" s="96"/>
      <c r="P416" s="98"/>
      <c r="Q416" s="96"/>
      <c r="R416" s="98"/>
      <c r="S416" s="96"/>
      <c r="T416" s="98"/>
      <c r="U416" s="96"/>
      <c r="V416" s="98"/>
      <c r="W416" s="96"/>
      <c r="X416" s="98"/>
      <c r="Y416" s="96"/>
      <c r="Z416" s="98"/>
      <c r="AA416" s="96"/>
      <c r="AB416" s="98"/>
      <c r="AC416" s="96"/>
      <c r="AD416" s="98"/>
      <c r="AE416" s="96"/>
      <c r="AF416" s="98"/>
      <c r="AG416" s="98"/>
      <c r="AH416" s="98"/>
      <c r="AI416" s="96"/>
      <c r="AJ416" s="98"/>
      <c r="AK416" s="96"/>
      <c r="AL416" s="98"/>
      <c r="AM416" s="96"/>
      <c r="AN416" s="98"/>
      <c r="AO416" s="96"/>
      <c r="AP416" s="98"/>
      <c r="AQ416" s="96"/>
      <c r="AR416" s="98"/>
      <c r="AS416" s="96"/>
      <c r="AT416" s="98"/>
      <c r="AU416" s="96"/>
      <c r="AV416" s="98"/>
      <c r="AW416" s="96"/>
      <c r="AX416" s="98"/>
      <c r="AY416" s="96"/>
      <c r="AZ416" s="98"/>
      <c r="BA416" s="96"/>
      <c r="BB416" s="98"/>
      <c r="BC416" s="96"/>
      <c r="BD416" s="98"/>
      <c r="BE416" s="96"/>
      <c r="BF416" s="98"/>
      <c r="BG416" s="96"/>
      <c r="BH416" s="98"/>
      <c r="BI416" s="96"/>
      <c r="BJ416" s="98"/>
      <c r="BK416" s="331"/>
      <c r="BL416" s="98"/>
      <c r="BM416" s="96"/>
      <c r="BN416" s="98"/>
      <c r="BO416" s="96"/>
      <c r="BP416" s="98"/>
      <c r="BQ416" s="96"/>
      <c r="BR416" s="98"/>
      <c r="BS416" s="96"/>
      <c r="BT416" s="98"/>
      <c r="BU416" s="96"/>
      <c r="BV416" s="98"/>
      <c r="BW416" s="96"/>
      <c r="BX416" s="98"/>
      <c r="BY416" s="96"/>
      <c r="BZ416" s="98"/>
      <c r="CA416" s="96"/>
      <c r="CB416" s="98"/>
      <c r="CD416" s="98"/>
      <c r="CF416" s="98"/>
      <c r="CH416" s="98"/>
      <c r="CJ416" s="98"/>
      <c r="CL416" s="98"/>
      <c r="CN416" s="98"/>
      <c r="CP416" s="98"/>
      <c r="CR416" s="98"/>
      <c r="CT416" s="98"/>
      <c r="CV416" s="98"/>
      <c r="CX416" s="98"/>
      <c r="CZ416" s="98"/>
      <c r="DB416" s="98"/>
      <c r="DD416" s="98"/>
      <c r="DF416" s="98"/>
      <c r="DH416" s="98"/>
      <c r="DJ416" s="98"/>
      <c r="DL416" s="98"/>
      <c r="DN416" s="98"/>
      <c r="DP416" s="98"/>
      <c r="DR416" s="98"/>
      <c r="DT416" s="98"/>
      <c r="DV416" s="98"/>
      <c r="DX416" s="98"/>
      <c r="DZ416" s="98"/>
      <c r="EB416" s="98"/>
      <c r="ED416" s="98"/>
      <c r="EF416" s="98"/>
      <c r="EH416" s="98"/>
      <c r="EJ416" s="98"/>
      <c r="EL416" s="98"/>
      <c r="EN416" s="98"/>
      <c r="EP416" s="98"/>
      <c r="ER416" s="98"/>
      <c r="ET416" s="98"/>
      <c r="EV416" s="98"/>
      <c r="EX416" s="98"/>
      <c r="EZ416" s="98"/>
      <c r="FB416" s="98"/>
      <c r="FD416" s="98"/>
      <c r="FF416" s="98"/>
      <c r="FH416" s="98"/>
      <c r="FJ416" s="98"/>
      <c r="FL416" s="98"/>
      <c r="FN416" s="98"/>
      <c r="FP416" s="98"/>
      <c r="FR416" s="98"/>
      <c r="FT416" s="98"/>
      <c r="FV416" s="98"/>
      <c r="FX416" s="98"/>
      <c r="FZ416" s="98"/>
      <c r="GB416" s="98"/>
      <c r="GD416" s="98"/>
      <c r="GF416" s="98"/>
      <c r="GH416" s="98"/>
      <c r="GJ416" s="98"/>
      <c r="GL416" s="98"/>
      <c r="GN416" s="98"/>
      <c r="GP416" s="98"/>
      <c r="GR416" s="98"/>
      <c r="GT416" s="98"/>
      <c r="GV416" s="98"/>
      <c r="GX416" s="98"/>
      <c r="GZ416" s="98"/>
      <c r="HB416" s="98"/>
      <c r="HD416" s="98"/>
      <c r="HF416" s="98"/>
      <c r="HH416" s="98"/>
      <c r="HJ416" s="98"/>
      <c r="HL416" s="98"/>
      <c r="HN416" s="98"/>
      <c r="HP416" s="98"/>
      <c r="HR416" s="98"/>
      <c r="HT416" s="98"/>
      <c r="HV416" s="98"/>
      <c r="HX416" s="98"/>
      <c r="HZ416" s="98"/>
      <c r="IB416" s="98"/>
      <c r="ID416" s="98"/>
      <c r="IF416" s="98"/>
      <c r="IH416" s="98"/>
      <c r="IJ416" s="98"/>
      <c r="IL416" s="98"/>
      <c r="IN416" s="98"/>
      <c r="IP416" s="98"/>
      <c r="IR416" s="98"/>
      <c r="IT416" s="98"/>
      <c r="IV416" s="98"/>
    </row>
    <row r="417" spans="1:76" ht="12.75" customHeight="1" x14ac:dyDescent="0.2">
      <c r="A417" s="96"/>
    </row>
    <row r="418" spans="1:76" ht="12.75" customHeight="1" x14ac:dyDescent="0.2">
      <c r="A418" s="96"/>
    </row>
    <row r="419" spans="1:76" ht="12.75" customHeight="1" x14ac:dyDescent="0.2">
      <c r="A419" s="96"/>
    </row>
    <row r="420" spans="1:76" ht="12.75" customHeight="1" x14ac:dyDescent="0.2">
      <c r="A420" s="96"/>
    </row>
    <row r="421" spans="1:76" ht="12.75" customHeight="1" x14ac:dyDescent="0.2">
      <c r="A421" s="96"/>
    </row>
    <row r="422" spans="1:76" ht="12.75" customHeight="1" x14ac:dyDescent="0.2">
      <c r="A422" s="96"/>
    </row>
    <row r="423" spans="1:76" ht="12.75" customHeight="1" x14ac:dyDescent="0.2">
      <c r="A423" s="96"/>
      <c r="BU423" s="150"/>
      <c r="BV423" s="150"/>
      <c r="BW423" s="150"/>
      <c r="BX423" s="150"/>
    </row>
    <row r="425" spans="1:76" ht="12.75" customHeight="1" x14ac:dyDescent="0.2">
      <c r="A425" s="106" t="s">
        <v>6</v>
      </c>
      <c r="BL425" s="157"/>
      <c r="BM425" s="150"/>
      <c r="BN425" s="150"/>
      <c r="BO425" s="150"/>
      <c r="BP425" s="150"/>
      <c r="BQ425" s="150"/>
      <c r="BR425" s="150"/>
      <c r="BS425" s="150"/>
      <c r="BT425" s="150"/>
    </row>
    <row r="426" spans="1:76" ht="12.75" customHeight="1" x14ac:dyDescent="0.2">
      <c r="B426" s="98" t="s">
        <v>56</v>
      </c>
      <c r="G426" s="91">
        <f>'Models Data'!G426-'Models Data Old'!G426</f>
        <v>0</v>
      </c>
      <c r="H426" s="91">
        <f>'Models Data'!H426-'Models Data Old'!H426</f>
        <v>0</v>
      </c>
      <c r="I426" s="91">
        <f>'Models Data'!I426-'Models Data Old'!I426</f>
        <v>0</v>
      </c>
      <c r="J426" s="91">
        <f>'Models Data'!J426-'Models Data Old'!J426</f>
        <v>0</v>
      </c>
      <c r="K426" s="91">
        <f>'Models Data'!K426-'Models Data Old'!K426</f>
        <v>0</v>
      </c>
      <c r="L426" s="91">
        <f>'Models Data'!L426-'Models Data Old'!L426</f>
        <v>0</v>
      </c>
      <c r="M426" s="91">
        <f>'Models Data'!M426-'Models Data Old'!M426</f>
        <v>0</v>
      </c>
      <c r="N426" s="91">
        <f>'Models Data'!N426-'Models Data Old'!N426</f>
        <v>0</v>
      </c>
      <c r="O426" s="91">
        <f>'Models Data'!O426-'Models Data Old'!O426</f>
        <v>0</v>
      </c>
      <c r="P426" s="91">
        <f>'Models Data'!P426-'Models Data Old'!P426</f>
        <v>0</v>
      </c>
      <c r="Q426" s="91">
        <f>'Models Data'!Q426-'Models Data Old'!Q426</f>
        <v>0</v>
      </c>
      <c r="R426" s="91">
        <f>'Models Data'!R426-'Models Data Old'!R426</f>
        <v>0</v>
      </c>
      <c r="S426" s="91">
        <f>'Models Data'!S426-'Models Data Old'!S426</f>
        <v>0</v>
      </c>
      <c r="T426" s="91">
        <f>'Models Data'!T426-'Models Data Old'!T426</f>
        <v>0</v>
      </c>
      <c r="U426" s="91">
        <f>'Models Data'!U426-'Models Data Old'!U426</f>
        <v>0</v>
      </c>
      <c r="V426" s="91">
        <f>'Models Data'!V426-'Models Data Old'!V426</f>
        <v>0</v>
      </c>
      <c r="W426" s="91">
        <f>'Models Data'!W426-'Models Data Old'!W426</f>
        <v>0</v>
      </c>
      <c r="X426" s="91">
        <f>'Models Data'!X426-'Models Data Old'!X426</f>
        <v>0</v>
      </c>
      <c r="Y426" s="91">
        <f>'Models Data'!Y426-'Models Data Old'!Y426</f>
        <v>0</v>
      </c>
      <c r="Z426" s="91">
        <f>'Models Data'!Z426-'Models Data Old'!Z426</f>
        <v>0</v>
      </c>
      <c r="AA426" s="91">
        <f>'Models Data'!AA426-'Models Data Old'!AA426</f>
        <v>0</v>
      </c>
      <c r="AB426" s="91">
        <f>'Models Data'!AB426-'Models Data Old'!AB426</f>
        <v>0</v>
      </c>
      <c r="AC426" s="91">
        <f>'Models Data'!AC426-'Models Data Old'!AC426</f>
        <v>0</v>
      </c>
      <c r="AD426" s="91">
        <f>'Models Data'!AD426-'Models Data Old'!AD426</f>
        <v>0</v>
      </c>
      <c r="AE426" s="91">
        <f>'Models Data'!AE426-'Models Data Old'!AE426</f>
        <v>0</v>
      </c>
      <c r="AF426" s="91">
        <f>'Models Data'!AF426-'Models Data Old'!AF426</f>
        <v>0</v>
      </c>
      <c r="AG426" s="91">
        <f>'Models Data'!AG426-'Models Data Old'!AG426</f>
        <v>0</v>
      </c>
      <c r="AH426" s="91">
        <f>'Models Data'!AH426-'Models Data Old'!AH426</f>
        <v>0</v>
      </c>
      <c r="AI426" s="91">
        <f>'Models Data'!AI426-'Models Data Old'!AI426</f>
        <v>0</v>
      </c>
      <c r="AJ426" s="91">
        <f>'Models Data'!AJ426-'Models Data Old'!AJ426</f>
        <v>0</v>
      </c>
      <c r="AK426" s="91">
        <f>'Models Data'!AK426-'Models Data Old'!AK426</f>
        <v>0</v>
      </c>
      <c r="AL426" s="91">
        <f>'Models Data'!AL426-'Models Data Old'!AL426</f>
        <v>0</v>
      </c>
      <c r="AM426" s="91">
        <f>'Models Data'!AM426-'Models Data Old'!AM426</f>
        <v>0</v>
      </c>
      <c r="AN426" s="91">
        <f>'Models Data'!AN426-'Models Data Old'!AN426</f>
        <v>0</v>
      </c>
      <c r="AO426" s="91">
        <f>'Models Data'!AO426-'Models Data Old'!AO426</f>
        <v>58.085693595050543</v>
      </c>
      <c r="AP426" s="91">
        <f>'Models Data'!AP426-'Models Data Old'!AP426</f>
        <v>85.521320106578059</v>
      </c>
      <c r="AQ426" s="91">
        <f>'Models Data'!AQ426-'Models Data Old'!AQ426</f>
        <v>64.468524066553073</v>
      </c>
      <c r="AR426" s="91">
        <f>'Models Data'!AR426-'Models Data Old'!AR426</f>
        <v>80.8881869247125</v>
      </c>
      <c r="AS426" s="91">
        <f>'Models Data'!AS426-'Models Data Old'!AS426</f>
        <v>103.053234361676</v>
      </c>
      <c r="AT426" s="91">
        <f>'Models Data'!AT426-'Models Data Old'!AT426</f>
        <v>132.20354699583913</v>
      </c>
      <c r="AU426" s="91">
        <f>'Models Data'!AU426-'Models Data Old'!AU426</f>
        <v>150.72354878670012</v>
      </c>
      <c r="AV426" s="91">
        <f>'Models Data'!AV426-'Models Data Old'!AV426</f>
        <v>179.52323459117179</v>
      </c>
      <c r="AW426" s="91">
        <f>'Models Data'!AW426-'Models Data Old'!AW426</f>
        <v>208.45629453402944</v>
      </c>
      <c r="AX426" s="91">
        <f>'Models Data'!AX426-'Models Data Old'!AX426</f>
        <v>253.05704564056214</v>
      </c>
      <c r="AY426" s="91">
        <f>'Models Data'!AY426-'Models Data Old'!AY426</f>
        <v>284.01914475208105</v>
      </c>
      <c r="AZ426" s="91">
        <f>'Models Data'!AZ426-'Models Data Old'!AZ426</f>
        <v>317.99881778221243</v>
      </c>
      <c r="BA426" s="91">
        <f>'Models Data'!BA426-'Models Data Old'!BA426</f>
        <v>355.40466410369845</v>
      </c>
      <c r="BB426" s="91">
        <f>'Models Data'!BB426-'Models Data Old'!BB426</f>
        <v>398.15382415495696</v>
      </c>
      <c r="BC426" s="91">
        <f>'Models Data'!BC426-'Models Data Old'!BC426</f>
        <v>438.85069757824385</v>
      </c>
      <c r="BD426" s="91">
        <f>'Models Data'!BD426-'Models Data Old'!BD426</f>
        <v>485.89756792382468</v>
      </c>
      <c r="BE426" s="91">
        <f>'Models Data'!BE426-'Models Data Old'!BE426</f>
        <v>521.2906271530228</v>
      </c>
      <c r="BF426" s="91">
        <f>'Models Data'!BF426-'Models Data Old'!BF426</f>
        <v>557.19274529232644</v>
      </c>
      <c r="BG426" s="91">
        <f>'Models Data'!BG426-'Models Data Old'!BG426</f>
        <v>588.95092163669688</v>
      </c>
      <c r="BH426" s="91">
        <f>'Models Data'!BH426-'Models Data Old'!BH426</f>
        <v>632.32236160644243</v>
      </c>
      <c r="BI426" s="91">
        <f>'Models Data'!BI426-'Models Data Old'!BI426</f>
        <v>669.61284143225203</v>
      </c>
      <c r="BJ426" s="91">
        <f>'Models Data'!BJ426-'Models Data Old'!BJ426</f>
        <v>698.49429299519579</v>
      </c>
      <c r="BK426" s="91">
        <f>'Models Data'!BK426-'Models Data Old'!BK426</f>
        <v>718.1817081818499</v>
      </c>
    </row>
    <row r="427" spans="1:76" ht="12.75" customHeight="1" x14ac:dyDescent="0.2">
      <c r="B427" s="98" t="s">
        <v>49</v>
      </c>
      <c r="G427" s="91">
        <f>'Models Data'!G427-'Models Data Old'!G427</f>
        <v>0</v>
      </c>
      <c r="H427" s="91">
        <f>'Models Data'!H427-'Models Data Old'!H427</f>
        <v>0</v>
      </c>
      <c r="I427" s="91">
        <f>'Models Data'!I427-'Models Data Old'!I427</f>
        <v>0</v>
      </c>
      <c r="J427" s="91">
        <f>'Models Data'!J427-'Models Data Old'!J427</f>
        <v>0</v>
      </c>
      <c r="K427" s="91">
        <f>'Models Data'!K427-'Models Data Old'!K427</f>
        <v>0</v>
      </c>
      <c r="L427" s="91">
        <f>'Models Data'!L427-'Models Data Old'!L427</f>
        <v>0</v>
      </c>
      <c r="M427" s="91">
        <f>'Models Data'!M427-'Models Data Old'!M427</f>
        <v>0</v>
      </c>
      <c r="N427" s="91">
        <f>'Models Data'!N427-'Models Data Old'!N427</f>
        <v>0</v>
      </c>
      <c r="O427" s="91">
        <f>'Models Data'!O427-'Models Data Old'!O427</f>
        <v>0</v>
      </c>
      <c r="P427" s="91">
        <f>'Models Data'!P427-'Models Data Old'!P427</f>
        <v>0</v>
      </c>
      <c r="Q427" s="91">
        <f>'Models Data'!Q427-'Models Data Old'!Q427</f>
        <v>0</v>
      </c>
      <c r="R427" s="91">
        <f>'Models Data'!R427-'Models Data Old'!R427</f>
        <v>0</v>
      </c>
      <c r="S427" s="91">
        <f>'Models Data'!S427-'Models Data Old'!S427</f>
        <v>0</v>
      </c>
      <c r="T427" s="91">
        <f>'Models Data'!T427-'Models Data Old'!T427</f>
        <v>0</v>
      </c>
      <c r="U427" s="91">
        <f>'Models Data'!U427-'Models Data Old'!U427</f>
        <v>0</v>
      </c>
      <c r="V427" s="91">
        <f>'Models Data'!V427-'Models Data Old'!V427</f>
        <v>0</v>
      </c>
      <c r="W427" s="91">
        <f>'Models Data'!W427-'Models Data Old'!W427</f>
        <v>0</v>
      </c>
      <c r="X427" s="91">
        <f>'Models Data'!X427-'Models Data Old'!X427</f>
        <v>0</v>
      </c>
      <c r="Y427" s="91">
        <f>'Models Data'!Y427-'Models Data Old'!Y427</f>
        <v>0</v>
      </c>
      <c r="Z427" s="91">
        <f>'Models Data'!Z427-'Models Data Old'!Z427</f>
        <v>0</v>
      </c>
      <c r="AA427" s="91">
        <f>'Models Data'!AA427-'Models Data Old'!AA427</f>
        <v>0</v>
      </c>
      <c r="AB427" s="91">
        <f>'Models Data'!AB427-'Models Data Old'!AB427</f>
        <v>0</v>
      </c>
      <c r="AC427" s="91">
        <f>'Models Data'!AC427-'Models Data Old'!AC427</f>
        <v>0</v>
      </c>
      <c r="AD427" s="91">
        <f>'Models Data'!AD427-'Models Data Old'!AD427</f>
        <v>0</v>
      </c>
      <c r="AE427" s="91">
        <f>'Models Data'!AE427-'Models Data Old'!AE427</f>
        <v>0</v>
      </c>
      <c r="AF427" s="91">
        <f>'Models Data'!AF427-'Models Data Old'!AF427</f>
        <v>0</v>
      </c>
      <c r="AG427" s="91">
        <f>'Models Data'!AG427-'Models Data Old'!AG427</f>
        <v>0</v>
      </c>
      <c r="AH427" s="91">
        <f>'Models Data'!AH427-'Models Data Old'!AH427</f>
        <v>0</v>
      </c>
      <c r="AI427" s="91">
        <f>'Models Data'!AI427-'Models Data Old'!AI427</f>
        <v>0</v>
      </c>
      <c r="AJ427" s="91">
        <f>'Models Data'!AJ427-'Models Data Old'!AJ427</f>
        <v>0</v>
      </c>
      <c r="AK427" s="91">
        <f>'Models Data'!AK427-'Models Data Old'!AK427</f>
        <v>0</v>
      </c>
      <c r="AL427" s="91">
        <f>'Models Data'!AL427-'Models Data Old'!AL427</f>
        <v>0</v>
      </c>
      <c r="AM427" s="91">
        <f>'Models Data'!AM427-'Models Data Old'!AM427</f>
        <v>0</v>
      </c>
      <c r="AN427" s="91">
        <f>'Models Data'!AN427-'Models Data Old'!AN427</f>
        <v>0</v>
      </c>
      <c r="AO427" s="91">
        <f>'Models Data'!AO427-'Models Data Old'!AO427</f>
        <v>-78.392167088142742</v>
      </c>
      <c r="AP427" s="91">
        <f>'Models Data'!AP427-'Models Data Old'!AP427</f>
        <v>-33.298436904740811</v>
      </c>
      <c r="AQ427" s="91">
        <f>'Models Data'!AQ427-'Models Data Old'!AQ427</f>
        <v>-20.197515108447988</v>
      </c>
      <c r="AR427" s="91">
        <f>'Models Data'!AR427-'Models Data Old'!AR427</f>
        <v>4.6405966140810051</v>
      </c>
      <c r="AS427" s="91">
        <f>'Models Data'!AS427-'Models Data Old'!AS427</f>
        <v>18.518533415524871</v>
      </c>
      <c r="AT427" s="91">
        <f>'Models Data'!AT427-'Models Data Old'!AT427</f>
        <v>45.452747019480739</v>
      </c>
      <c r="AU427" s="91">
        <f>'Models Data'!AU427-'Models Data Old'!AU427</f>
        <v>63.413004404472304</v>
      </c>
      <c r="AV427" s="91">
        <f>'Models Data'!AV427-'Models Data Old'!AV427</f>
        <v>89.313281333859777</v>
      </c>
      <c r="AW427" s="91">
        <f>'Models Data'!AW427-'Models Data Old'!AW427</f>
        <v>106.54217344126118</v>
      </c>
      <c r="AX427" s="91">
        <f>'Models Data'!AX427-'Models Data Old'!AX427</f>
        <v>129.75844997086642</v>
      </c>
      <c r="AY427" s="91">
        <f>'Models Data'!AY427-'Models Data Old'!AY427</f>
        <v>157.57622142814398</v>
      </c>
      <c r="AZ427" s="91">
        <f>'Models Data'!AZ427-'Models Data Old'!AZ427</f>
        <v>186.59241817967268</v>
      </c>
      <c r="BA427" s="91">
        <f>'Models Data'!BA427-'Models Data Old'!BA427</f>
        <v>212.12061226146943</v>
      </c>
      <c r="BB427" s="91">
        <f>'Models Data'!BB427-'Models Data Old'!BB427</f>
        <v>241.34102460339636</v>
      </c>
      <c r="BC427" s="91">
        <f>'Models Data'!BC427-'Models Data Old'!BC427</f>
        <v>238.00980911567785</v>
      </c>
      <c r="BD427" s="91">
        <f>'Models Data'!BD427-'Models Data Old'!BD427</f>
        <v>258.85371053353992</v>
      </c>
      <c r="BE427" s="91">
        <f>'Models Data'!BE427-'Models Data Old'!BE427</f>
        <v>308.64120191670918</v>
      </c>
      <c r="BF427" s="91">
        <f>'Models Data'!BF427-'Models Data Old'!BF427</f>
        <v>343.07853692063145</v>
      </c>
      <c r="BG427" s="91">
        <f>'Models Data'!BG427-'Models Data Old'!BG427</f>
        <v>365.56095563371127</v>
      </c>
      <c r="BH427" s="91">
        <f>'Models Data'!BH427-'Models Data Old'!BH427</f>
        <v>388.23988423686933</v>
      </c>
      <c r="BI427" s="91">
        <f>'Models Data'!BI427-'Models Data Old'!BI427</f>
        <v>414.35382837072029</v>
      </c>
      <c r="BJ427" s="91">
        <f>'Models Data'!BJ427-'Models Data Old'!BJ427</f>
        <v>437.83045826001035</v>
      </c>
      <c r="BK427" s="91">
        <f>'Models Data'!BK427-'Models Data Old'!BK427</f>
        <v>464.31771881067107</v>
      </c>
    </row>
    <row r="428" spans="1:76" ht="12.75" customHeight="1" x14ac:dyDescent="0.2">
      <c r="B428" s="98" t="s">
        <v>50</v>
      </c>
      <c r="G428" s="91">
        <f>'Models Data'!G428-'Models Data Old'!G428</f>
        <v>0</v>
      </c>
      <c r="H428" s="91">
        <f>'Models Data'!H428-'Models Data Old'!H428</f>
        <v>0</v>
      </c>
      <c r="I428" s="91">
        <f>'Models Data'!I428-'Models Data Old'!I428</f>
        <v>0</v>
      </c>
      <c r="J428" s="91">
        <f>'Models Data'!J428-'Models Data Old'!J428</f>
        <v>0</v>
      </c>
      <c r="K428" s="91">
        <f>'Models Data'!K428-'Models Data Old'!K428</f>
        <v>0</v>
      </c>
      <c r="L428" s="91">
        <f>'Models Data'!L428-'Models Data Old'!L428</f>
        <v>0</v>
      </c>
      <c r="M428" s="91">
        <f>'Models Data'!M428-'Models Data Old'!M428</f>
        <v>0</v>
      </c>
      <c r="N428" s="91">
        <f>'Models Data'!N428-'Models Data Old'!N428</f>
        <v>0</v>
      </c>
      <c r="O428" s="91">
        <f>'Models Data'!O428-'Models Data Old'!O428</f>
        <v>0</v>
      </c>
      <c r="P428" s="91">
        <f>'Models Data'!P428-'Models Data Old'!P428</f>
        <v>0</v>
      </c>
      <c r="Q428" s="91">
        <f>'Models Data'!Q428-'Models Data Old'!Q428</f>
        <v>0</v>
      </c>
      <c r="R428" s="91">
        <f>'Models Data'!R428-'Models Data Old'!R428</f>
        <v>0</v>
      </c>
      <c r="S428" s="91">
        <f>'Models Data'!S428-'Models Data Old'!S428</f>
        <v>0</v>
      </c>
      <c r="T428" s="91">
        <f>'Models Data'!T428-'Models Data Old'!T428</f>
        <v>0</v>
      </c>
      <c r="U428" s="91">
        <f>'Models Data'!U428-'Models Data Old'!U428</f>
        <v>0</v>
      </c>
      <c r="V428" s="91">
        <f>'Models Data'!V428-'Models Data Old'!V428</f>
        <v>0</v>
      </c>
      <c r="W428" s="91">
        <f>'Models Data'!W428-'Models Data Old'!W428</f>
        <v>0</v>
      </c>
      <c r="X428" s="91">
        <f>'Models Data'!X428-'Models Data Old'!X428</f>
        <v>0</v>
      </c>
      <c r="Y428" s="91">
        <f>'Models Data'!Y428-'Models Data Old'!Y428</f>
        <v>0</v>
      </c>
      <c r="Z428" s="91">
        <f>'Models Data'!Z428-'Models Data Old'!Z428</f>
        <v>0</v>
      </c>
      <c r="AA428" s="91">
        <f>'Models Data'!AA428-'Models Data Old'!AA428</f>
        <v>0</v>
      </c>
      <c r="AB428" s="91">
        <f>'Models Data'!AB428-'Models Data Old'!AB428</f>
        <v>0</v>
      </c>
      <c r="AC428" s="91">
        <f>'Models Data'!AC428-'Models Data Old'!AC428</f>
        <v>0</v>
      </c>
      <c r="AD428" s="91">
        <f>'Models Data'!AD428-'Models Data Old'!AD428</f>
        <v>0</v>
      </c>
      <c r="AE428" s="91">
        <f>'Models Data'!AE428-'Models Data Old'!AE428</f>
        <v>0</v>
      </c>
      <c r="AF428" s="91">
        <f>'Models Data'!AF428-'Models Data Old'!AF428</f>
        <v>0</v>
      </c>
      <c r="AG428" s="91">
        <f>'Models Data'!AG428-'Models Data Old'!AG428</f>
        <v>0</v>
      </c>
      <c r="AH428" s="91">
        <f>'Models Data'!AH428-'Models Data Old'!AH428</f>
        <v>0</v>
      </c>
      <c r="AI428" s="91">
        <f>'Models Data'!AI428-'Models Data Old'!AI428</f>
        <v>0</v>
      </c>
      <c r="AJ428" s="91">
        <f>'Models Data'!AJ428-'Models Data Old'!AJ428</f>
        <v>0</v>
      </c>
      <c r="AK428" s="91">
        <f>'Models Data'!AK428-'Models Data Old'!AK428</f>
        <v>0</v>
      </c>
      <c r="AL428" s="91">
        <f>'Models Data'!AL428-'Models Data Old'!AL428</f>
        <v>0</v>
      </c>
      <c r="AM428" s="91">
        <f>'Models Data'!AM428-'Models Data Old'!AM428</f>
        <v>0</v>
      </c>
      <c r="AN428" s="91">
        <f>'Models Data'!AN428-'Models Data Old'!AN428</f>
        <v>0</v>
      </c>
      <c r="AO428" s="91">
        <f>'Models Data'!AO428-'Models Data Old'!AO428</f>
        <v>187.29997142195134</v>
      </c>
      <c r="AP428" s="91">
        <f>'Models Data'!AP428-'Models Data Old'!AP428</f>
        <v>257.52759698052978</v>
      </c>
      <c r="AQ428" s="91">
        <f>'Models Data'!AQ428-'Models Data Old'!AQ428</f>
        <v>307.78796140844133</v>
      </c>
      <c r="AR428" s="91">
        <f>'Models Data'!AR428-'Models Data Old'!AR428</f>
        <v>401.72508344545349</v>
      </c>
      <c r="AS428" s="91">
        <f>'Models Data'!AS428-'Models Data Old'!AS428</f>
        <v>471.03351072773876</v>
      </c>
      <c r="AT428" s="91">
        <f>'Models Data'!AT428-'Models Data Old'!AT428</f>
        <v>560.37713582448851</v>
      </c>
      <c r="AU428" s="91">
        <f>'Models Data'!AU428-'Models Data Old'!AU428</f>
        <v>625.96224188595079</v>
      </c>
      <c r="AV428" s="91">
        <f>'Models Data'!AV428-'Models Data Old'!AV428</f>
        <v>704.08405601939376</v>
      </c>
      <c r="AW428" s="91">
        <f>'Models Data'!AW428-'Models Data Old'!AW428</f>
        <v>751.17732142675231</v>
      </c>
      <c r="AX428" s="91">
        <f>'Models Data'!AX428-'Models Data Old'!AX428</f>
        <v>814.40646140796889</v>
      </c>
      <c r="AY428" s="91">
        <f>'Models Data'!AY428-'Models Data Old'!AY428</f>
        <v>876.75676462390766</v>
      </c>
      <c r="AZ428" s="91">
        <f>'Models Data'!AZ428-'Models Data Old'!AZ428</f>
        <v>943.60274571228365</v>
      </c>
      <c r="BA428" s="91">
        <f>'Models Data'!BA428-'Models Data Old'!BA428</f>
        <v>1005.0293915199218</v>
      </c>
      <c r="BB428" s="91">
        <f>'Models Data'!BB428-'Models Data Old'!BB428</f>
        <v>1063.4068139727497</v>
      </c>
      <c r="BC428" s="91">
        <f>'Models Data'!BC428-'Models Data Old'!BC428</f>
        <v>1102.7451032164245</v>
      </c>
      <c r="BD428" s="91">
        <f>'Models Data'!BD428-'Models Data Old'!BD428</f>
        <v>1154.3922144708631</v>
      </c>
      <c r="BE428" s="91">
        <f>'Models Data'!BE428-'Models Data Old'!BE428</f>
        <v>1185.8656502430749</v>
      </c>
      <c r="BF428" s="91">
        <f>'Models Data'!BF428-'Models Data Old'!BF428</f>
        <v>1224.1855924287011</v>
      </c>
      <c r="BG428" s="91">
        <f>'Models Data'!BG428-'Models Data Old'!BG428</f>
        <v>1244.4107271533212</v>
      </c>
      <c r="BH428" s="91">
        <f>'Models Data'!BH428-'Models Data Old'!BH428</f>
        <v>1288.6456670174957</v>
      </c>
      <c r="BI428" s="91">
        <f>'Models Data'!BI428-'Models Data Old'!BI428</f>
        <v>1320.1646547647251</v>
      </c>
      <c r="BJ428" s="91">
        <f>'Models Data'!BJ428-'Models Data Old'!BJ428</f>
        <v>1356.2604810241537</v>
      </c>
      <c r="BK428" s="91">
        <f>'Models Data'!BK428-'Models Data Old'!BK428</f>
        <v>1372.8247730287112</v>
      </c>
    </row>
    <row r="429" spans="1:76" ht="12.75" customHeight="1" x14ac:dyDescent="0.2">
      <c r="B429" s="98" t="s">
        <v>51</v>
      </c>
      <c r="G429" s="91">
        <f>'Models Data'!G429-'Models Data Old'!G429</f>
        <v>0</v>
      </c>
      <c r="H429" s="91">
        <f>'Models Data'!H429-'Models Data Old'!H429</f>
        <v>0</v>
      </c>
      <c r="I429" s="91">
        <f>'Models Data'!I429-'Models Data Old'!I429</f>
        <v>0</v>
      </c>
      <c r="J429" s="91">
        <f>'Models Data'!J429-'Models Data Old'!J429</f>
        <v>0</v>
      </c>
      <c r="K429" s="91">
        <f>'Models Data'!K429-'Models Data Old'!K429</f>
        <v>0</v>
      </c>
      <c r="L429" s="91">
        <f>'Models Data'!L429-'Models Data Old'!L429</f>
        <v>0</v>
      </c>
      <c r="M429" s="91">
        <f>'Models Data'!M429-'Models Data Old'!M429</f>
        <v>0</v>
      </c>
      <c r="N429" s="91">
        <f>'Models Data'!N429-'Models Data Old'!N429</f>
        <v>0</v>
      </c>
      <c r="O429" s="91">
        <f>'Models Data'!O429-'Models Data Old'!O429</f>
        <v>0</v>
      </c>
      <c r="P429" s="91">
        <f>'Models Data'!P429-'Models Data Old'!P429</f>
        <v>0</v>
      </c>
      <c r="Q429" s="91">
        <f>'Models Data'!Q429-'Models Data Old'!Q429</f>
        <v>0</v>
      </c>
      <c r="R429" s="91">
        <f>'Models Data'!R429-'Models Data Old'!R429</f>
        <v>0</v>
      </c>
      <c r="S429" s="91">
        <f>'Models Data'!S429-'Models Data Old'!S429</f>
        <v>0</v>
      </c>
      <c r="T429" s="91">
        <f>'Models Data'!T429-'Models Data Old'!T429</f>
        <v>0</v>
      </c>
      <c r="U429" s="91">
        <f>'Models Data'!U429-'Models Data Old'!U429</f>
        <v>0</v>
      </c>
      <c r="V429" s="91">
        <f>'Models Data'!V429-'Models Data Old'!V429</f>
        <v>0</v>
      </c>
      <c r="W429" s="91">
        <f>'Models Data'!W429-'Models Data Old'!W429</f>
        <v>0</v>
      </c>
      <c r="X429" s="91">
        <f>'Models Data'!X429-'Models Data Old'!X429</f>
        <v>0</v>
      </c>
      <c r="Y429" s="91">
        <f>'Models Data'!Y429-'Models Data Old'!Y429</f>
        <v>0</v>
      </c>
      <c r="Z429" s="91">
        <f>'Models Data'!Z429-'Models Data Old'!Z429</f>
        <v>0</v>
      </c>
      <c r="AA429" s="91">
        <f>'Models Data'!AA429-'Models Data Old'!AA429</f>
        <v>0</v>
      </c>
      <c r="AB429" s="91">
        <f>'Models Data'!AB429-'Models Data Old'!AB429</f>
        <v>0</v>
      </c>
      <c r="AC429" s="91">
        <f>'Models Data'!AC429-'Models Data Old'!AC429</f>
        <v>0</v>
      </c>
      <c r="AD429" s="91">
        <f>'Models Data'!AD429-'Models Data Old'!AD429</f>
        <v>0</v>
      </c>
      <c r="AE429" s="91">
        <f>'Models Data'!AE429-'Models Data Old'!AE429</f>
        <v>0</v>
      </c>
      <c r="AF429" s="91">
        <f>'Models Data'!AF429-'Models Data Old'!AF429</f>
        <v>0</v>
      </c>
      <c r="AG429" s="91">
        <f>'Models Data'!AG429-'Models Data Old'!AG429</f>
        <v>0</v>
      </c>
      <c r="AH429" s="91">
        <f>'Models Data'!AH429-'Models Data Old'!AH429</f>
        <v>0</v>
      </c>
      <c r="AI429" s="91">
        <f>'Models Data'!AI429-'Models Data Old'!AI429</f>
        <v>0</v>
      </c>
      <c r="AJ429" s="91">
        <f>'Models Data'!AJ429-'Models Data Old'!AJ429</f>
        <v>0</v>
      </c>
      <c r="AK429" s="91">
        <f>'Models Data'!AK429-'Models Data Old'!AK429</f>
        <v>0</v>
      </c>
      <c r="AL429" s="91">
        <f>'Models Data'!AL429-'Models Data Old'!AL429</f>
        <v>0</v>
      </c>
      <c r="AM429" s="91">
        <f>'Models Data'!AM429-'Models Data Old'!AM429</f>
        <v>0</v>
      </c>
      <c r="AN429" s="91">
        <f>'Models Data'!AN429-'Models Data Old'!AN429</f>
        <v>0</v>
      </c>
      <c r="AO429" s="91">
        <f>'Models Data'!AO429-'Models Data Old'!AO429</f>
        <v>-61.817586064262287</v>
      </c>
      <c r="AP429" s="91">
        <f>'Models Data'!AP429-'Models Data Old'!AP429</f>
        <v>-72.101536642043357</v>
      </c>
      <c r="AQ429" s="91">
        <f>'Models Data'!AQ429-'Models Data Old'!AQ429</f>
        <v>-100.61218911921969</v>
      </c>
      <c r="AR429" s="91">
        <f>'Models Data'!AR429-'Models Data Old'!AR429</f>
        <v>-117.46747598341244</v>
      </c>
      <c r="AS429" s="91">
        <f>'Models Data'!AS429-'Models Data Old'!AS429</f>
        <v>-136.0321630480903</v>
      </c>
      <c r="AT429" s="91">
        <f>'Models Data'!AT429-'Models Data Old'!AT429</f>
        <v>-141.71428291380835</v>
      </c>
      <c r="AU429" s="91">
        <f>'Models Data'!AU429-'Models Data Old'!AU429</f>
        <v>-145.93894947940316</v>
      </c>
      <c r="AV429" s="91">
        <f>'Models Data'!AV429-'Models Data Old'!AV429</f>
        <v>-141.92007211381951</v>
      </c>
      <c r="AW429" s="91">
        <f>'Models Data'!AW429-'Models Data Old'!AW429</f>
        <v>-143.96798215625859</v>
      </c>
      <c r="AX429" s="91">
        <f>'Models Data'!AX429-'Models Data Old'!AX429</f>
        <v>-138.5903358153937</v>
      </c>
      <c r="AY429" s="91">
        <f>'Models Data'!AY429-'Models Data Old'!AY429</f>
        <v>-131.10378095253964</v>
      </c>
      <c r="AZ429" s="91">
        <f>'Models Data'!AZ429-'Models Data Old'!AZ429</f>
        <v>-123.15479323502859</v>
      </c>
      <c r="BA429" s="91">
        <f>'Models Data'!BA429-'Models Data Old'!BA429</f>
        <v>-113.53396519130183</v>
      </c>
      <c r="BB429" s="91">
        <f>'Models Data'!BB429-'Models Data Old'!BB429</f>
        <v>-102.65231359459631</v>
      </c>
      <c r="BC429" s="91">
        <f>'Models Data'!BC429-'Models Data Old'!BC429</f>
        <v>-96.245197950684997</v>
      </c>
      <c r="BD429" s="91">
        <f>'Models Data'!BD429-'Models Data Old'!BD429</f>
        <v>-87.2163741999575</v>
      </c>
      <c r="BE429" s="91">
        <f>'Models Data'!BE429-'Models Data Old'!BE429</f>
        <v>-76.607042538185851</v>
      </c>
      <c r="BF429" s="91">
        <f>'Models Data'!BF429-'Models Data Old'!BF429</f>
        <v>-64.336493368035917</v>
      </c>
      <c r="BG429" s="91">
        <f>'Models Data'!BG429-'Models Data Old'!BG429</f>
        <v>-53.91480424452584</v>
      </c>
      <c r="BH429" s="91">
        <f>'Models Data'!BH429-'Models Data Old'!BH429</f>
        <v>-42.358686884273993</v>
      </c>
      <c r="BI429" s="91">
        <f>'Models Data'!BI429-'Models Data Old'!BI429</f>
        <v>-33.514353313093125</v>
      </c>
      <c r="BJ429" s="91">
        <f>'Models Data'!BJ429-'Models Data Old'!BJ429</f>
        <v>-22.864839988954373</v>
      </c>
      <c r="BK429" s="91">
        <f>'Models Data'!BK429-'Models Data Old'!BK429</f>
        <v>-9.5662738995260952</v>
      </c>
    </row>
    <row r="430" spans="1:76" ht="12.75" customHeight="1" x14ac:dyDescent="0.2">
      <c r="B430" s="98" t="s">
        <v>52</v>
      </c>
      <c r="G430" s="91">
        <f>'Models Data'!G430-'Models Data Old'!G430</f>
        <v>0</v>
      </c>
      <c r="H430" s="91">
        <f>'Models Data'!H430-'Models Data Old'!H430</f>
        <v>0</v>
      </c>
      <c r="I430" s="91">
        <f>'Models Data'!I430-'Models Data Old'!I430</f>
        <v>0</v>
      </c>
      <c r="J430" s="91">
        <f>'Models Data'!J430-'Models Data Old'!J430</f>
        <v>0</v>
      </c>
      <c r="K430" s="91">
        <f>'Models Data'!K430-'Models Data Old'!K430</f>
        <v>0</v>
      </c>
      <c r="L430" s="91">
        <f>'Models Data'!L430-'Models Data Old'!L430</f>
        <v>0</v>
      </c>
      <c r="M430" s="91">
        <f>'Models Data'!M430-'Models Data Old'!M430</f>
        <v>0</v>
      </c>
      <c r="N430" s="91">
        <f>'Models Data'!N430-'Models Data Old'!N430</f>
        <v>0</v>
      </c>
      <c r="O430" s="91">
        <f>'Models Data'!O430-'Models Data Old'!O430</f>
        <v>0</v>
      </c>
      <c r="P430" s="91">
        <f>'Models Data'!P430-'Models Data Old'!P430</f>
        <v>0</v>
      </c>
      <c r="Q430" s="91">
        <f>'Models Data'!Q430-'Models Data Old'!Q430</f>
        <v>0</v>
      </c>
      <c r="R430" s="91">
        <f>'Models Data'!R430-'Models Data Old'!R430</f>
        <v>0</v>
      </c>
      <c r="S430" s="91">
        <f>'Models Data'!S430-'Models Data Old'!S430</f>
        <v>0</v>
      </c>
      <c r="T430" s="91">
        <f>'Models Data'!T430-'Models Data Old'!T430</f>
        <v>0</v>
      </c>
      <c r="U430" s="91">
        <f>'Models Data'!U430-'Models Data Old'!U430</f>
        <v>0</v>
      </c>
      <c r="V430" s="91">
        <f>'Models Data'!V430-'Models Data Old'!V430</f>
        <v>0</v>
      </c>
      <c r="W430" s="91">
        <f>'Models Data'!W430-'Models Data Old'!W430</f>
        <v>0</v>
      </c>
      <c r="X430" s="91">
        <f>'Models Data'!X430-'Models Data Old'!X430</f>
        <v>0</v>
      </c>
      <c r="Y430" s="91">
        <f>'Models Data'!Y430-'Models Data Old'!Y430</f>
        <v>0</v>
      </c>
      <c r="Z430" s="91">
        <f>'Models Data'!Z430-'Models Data Old'!Z430</f>
        <v>0</v>
      </c>
      <c r="AA430" s="91">
        <f>'Models Data'!AA430-'Models Data Old'!AA430</f>
        <v>0</v>
      </c>
      <c r="AB430" s="91">
        <f>'Models Data'!AB430-'Models Data Old'!AB430</f>
        <v>0</v>
      </c>
      <c r="AC430" s="91">
        <f>'Models Data'!AC430-'Models Data Old'!AC430</f>
        <v>0</v>
      </c>
      <c r="AD430" s="91">
        <f>'Models Data'!AD430-'Models Data Old'!AD430</f>
        <v>0</v>
      </c>
      <c r="AE430" s="91">
        <f>'Models Data'!AE430-'Models Data Old'!AE430</f>
        <v>0</v>
      </c>
      <c r="AF430" s="91">
        <f>'Models Data'!AF430-'Models Data Old'!AF430</f>
        <v>0</v>
      </c>
      <c r="AG430" s="91">
        <f>'Models Data'!AG430-'Models Data Old'!AG430</f>
        <v>0</v>
      </c>
      <c r="AH430" s="91">
        <f>'Models Data'!AH430-'Models Data Old'!AH430</f>
        <v>0</v>
      </c>
      <c r="AI430" s="91">
        <f>'Models Data'!AI430-'Models Data Old'!AI430</f>
        <v>0</v>
      </c>
      <c r="AJ430" s="91">
        <f>'Models Data'!AJ430-'Models Data Old'!AJ430</f>
        <v>0</v>
      </c>
      <c r="AK430" s="91">
        <f>'Models Data'!AK430-'Models Data Old'!AK430</f>
        <v>0</v>
      </c>
      <c r="AL430" s="91">
        <f>'Models Data'!AL430-'Models Data Old'!AL430</f>
        <v>0</v>
      </c>
      <c r="AM430" s="91">
        <f>'Models Data'!AM430-'Models Data Old'!AM430</f>
        <v>0</v>
      </c>
      <c r="AN430" s="91">
        <f>'Models Data'!AN430-'Models Data Old'!AN430</f>
        <v>0</v>
      </c>
      <c r="AO430" s="91">
        <f>'Models Data'!AO430-'Models Data Old'!AO430</f>
        <v>25.078073639988361</v>
      </c>
      <c r="AP430" s="91">
        <f>'Models Data'!AP430-'Models Data Old'!AP430</f>
        <v>11.335770160440006</v>
      </c>
      <c r="AQ430" s="91">
        <f>'Models Data'!AQ430-'Models Data Old'!AQ430</f>
        <v>-14.616208320767328</v>
      </c>
      <c r="AR430" s="91">
        <f>'Models Data'!AR430-'Models Data Old'!AR430</f>
        <v>-18.70466640029008</v>
      </c>
      <c r="AS430" s="91">
        <f>'Models Data'!AS430-'Models Data Old'!AS430</f>
        <v>-29.670300907160708</v>
      </c>
      <c r="AT430" s="91">
        <f>'Models Data'!AT430-'Models Data Old'!AT430</f>
        <v>-24.67169085826572</v>
      </c>
      <c r="AU430" s="91">
        <f>'Models Data'!AU430-'Models Data Old'!AU430</f>
        <v>-25.500609404241914</v>
      </c>
      <c r="AV430" s="91">
        <f>'Models Data'!AV430-'Models Data Old'!AV430</f>
        <v>-16.18342972598839</v>
      </c>
      <c r="AW430" s="91">
        <f>'Models Data'!AW430-'Models Data Old'!AW430</f>
        <v>-23.477148184239923</v>
      </c>
      <c r="AX430" s="91">
        <f>'Models Data'!AX430-'Models Data Old'!AX430</f>
        <v>-17.910391028410231</v>
      </c>
      <c r="AY430" s="91">
        <f>'Models Data'!AY430-'Models Data Old'!AY430</f>
        <v>-4.1525776784392292</v>
      </c>
      <c r="AZ430" s="91">
        <f>'Models Data'!AZ430-'Models Data Old'!AZ430</f>
        <v>7.7425633098846447</v>
      </c>
      <c r="BA430" s="91">
        <f>'Models Data'!BA430-'Models Data Old'!BA430</f>
        <v>5.2318519972695867</v>
      </c>
      <c r="BB430" s="91">
        <f>'Models Data'!BB430-'Models Data Old'!BB430</f>
        <v>12.142297018339377</v>
      </c>
      <c r="BC430" s="91">
        <f>'Models Data'!BC430-'Models Data Old'!BC430</f>
        <v>4.4615489622938185</v>
      </c>
      <c r="BD430" s="91">
        <f>'Models Data'!BD430-'Models Data Old'!BD430</f>
        <v>10.830946889524967</v>
      </c>
      <c r="BE430" s="91">
        <f>'Models Data'!BE430-'Models Data Old'!BE430</f>
        <v>16.838484662866904</v>
      </c>
      <c r="BF430" s="91">
        <f>'Models Data'!BF430-'Models Data Old'!BF430</f>
        <v>27.8270342649339</v>
      </c>
      <c r="BG430" s="91">
        <f>'Models Data'!BG430-'Models Data Old'!BG430</f>
        <v>31.183222618099535</v>
      </c>
      <c r="BH430" s="91">
        <f>'Models Data'!BH430-'Models Data Old'!BH430</f>
        <v>36.053844383060095</v>
      </c>
      <c r="BI430" s="91">
        <f>'Models Data'!BI430-'Models Data Old'!BI430</f>
        <v>43.066934724719431</v>
      </c>
      <c r="BJ430" s="91">
        <f>'Models Data'!BJ430-'Models Data Old'!BJ430</f>
        <v>52.985294050861739</v>
      </c>
      <c r="BK430" s="91">
        <f>'Models Data'!BK430-'Models Data Old'!BK430</f>
        <v>55.778533498455545</v>
      </c>
    </row>
    <row r="431" spans="1:76" ht="12.75" customHeight="1" x14ac:dyDescent="0.2">
      <c r="B431" s="98" t="s">
        <v>53</v>
      </c>
      <c r="G431" s="91">
        <f>'Models Data'!G431-'Models Data Old'!G431</f>
        <v>0</v>
      </c>
      <c r="H431" s="91">
        <f>'Models Data'!H431-'Models Data Old'!H431</f>
        <v>0</v>
      </c>
      <c r="I431" s="91">
        <f>'Models Data'!I431-'Models Data Old'!I431</f>
        <v>0</v>
      </c>
      <c r="J431" s="91">
        <f>'Models Data'!J431-'Models Data Old'!J431</f>
        <v>0</v>
      </c>
      <c r="K431" s="91">
        <f>'Models Data'!K431-'Models Data Old'!K431</f>
        <v>0</v>
      </c>
      <c r="L431" s="91">
        <f>'Models Data'!L431-'Models Data Old'!L431</f>
        <v>0</v>
      </c>
      <c r="M431" s="91">
        <f>'Models Data'!M431-'Models Data Old'!M431</f>
        <v>0</v>
      </c>
      <c r="N431" s="91">
        <f>'Models Data'!N431-'Models Data Old'!N431</f>
        <v>0</v>
      </c>
      <c r="O431" s="91">
        <f>'Models Data'!O431-'Models Data Old'!O431</f>
        <v>0</v>
      </c>
      <c r="P431" s="91">
        <f>'Models Data'!P431-'Models Data Old'!P431</f>
        <v>0</v>
      </c>
      <c r="Q431" s="91">
        <f>'Models Data'!Q431-'Models Data Old'!Q431</f>
        <v>0</v>
      </c>
      <c r="R431" s="91">
        <f>'Models Data'!R431-'Models Data Old'!R431</f>
        <v>0</v>
      </c>
      <c r="S431" s="91">
        <f>'Models Data'!S431-'Models Data Old'!S431</f>
        <v>0</v>
      </c>
      <c r="T431" s="91">
        <f>'Models Data'!T431-'Models Data Old'!T431</f>
        <v>0</v>
      </c>
      <c r="U431" s="91">
        <f>'Models Data'!U431-'Models Data Old'!U431</f>
        <v>0</v>
      </c>
      <c r="V431" s="91">
        <f>'Models Data'!V431-'Models Data Old'!V431</f>
        <v>0</v>
      </c>
      <c r="W431" s="91">
        <f>'Models Data'!W431-'Models Data Old'!W431</f>
        <v>0</v>
      </c>
      <c r="X431" s="91">
        <f>'Models Data'!X431-'Models Data Old'!X431</f>
        <v>0</v>
      </c>
      <c r="Y431" s="91">
        <f>'Models Data'!Y431-'Models Data Old'!Y431</f>
        <v>0</v>
      </c>
      <c r="Z431" s="91">
        <f>'Models Data'!Z431-'Models Data Old'!Z431</f>
        <v>0</v>
      </c>
      <c r="AA431" s="91">
        <f>'Models Data'!AA431-'Models Data Old'!AA431</f>
        <v>0</v>
      </c>
      <c r="AB431" s="91">
        <f>'Models Data'!AB431-'Models Data Old'!AB431</f>
        <v>0</v>
      </c>
      <c r="AC431" s="91">
        <f>'Models Data'!AC431-'Models Data Old'!AC431</f>
        <v>0</v>
      </c>
      <c r="AD431" s="91">
        <f>'Models Data'!AD431-'Models Data Old'!AD431</f>
        <v>0</v>
      </c>
      <c r="AE431" s="91">
        <f>'Models Data'!AE431-'Models Data Old'!AE431</f>
        <v>0</v>
      </c>
      <c r="AF431" s="91">
        <f>'Models Data'!AF431-'Models Data Old'!AF431</f>
        <v>0</v>
      </c>
      <c r="AG431" s="91">
        <f>'Models Data'!AG431-'Models Data Old'!AG431</f>
        <v>0</v>
      </c>
      <c r="AH431" s="91">
        <f>'Models Data'!AH431-'Models Data Old'!AH431</f>
        <v>0</v>
      </c>
      <c r="AI431" s="91">
        <f>'Models Data'!AI431-'Models Data Old'!AI431</f>
        <v>0</v>
      </c>
      <c r="AJ431" s="91">
        <f>'Models Data'!AJ431-'Models Data Old'!AJ431</f>
        <v>0</v>
      </c>
      <c r="AK431" s="91">
        <f>'Models Data'!AK431-'Models Data Old'!AK431</f>
        <v>0</v>
      </c>
      <c r="AL431" s="91">
        <f>'Models Data'!AL431-'Models Data Old'!AL431</f>
        <v>0</v>
      </c>
      <c r="AM431" s="91">
        <f>'Models Data'!AM431-'Models Data Old'!AM431</f>
        <v>0</v>
      </c>
      <c r="AN431" s="91">
        <f>'Models Data'!AN431-'Models Data Old'!AN431</f>
        <v>0</v>
      </c>
      <c r="AO431" s="91">
        <f>'Models Data'!AO431-'Models Data Old'!AO431</f>
        <v>-31.947016949881345</v>
      </c>
      <c r="AP431" s="91">
        <f>'Models Data'!AP431-'Models Data Old'!AP431</f>
        <v>-29.031450238213438</v>
      </c>
      <c r="AQ431" s="91">
        <f>'Models Data'!AQ431-'Models Data Old'!AQ431</f>
        <v>-31.497675051772603</v>
      </c>
      <c r="AR431" s="91">
        <f>'Models Data'!AR431-'Models Data Old'!AR431</f>
        <v>-27.883664422277889</v>
      </c>
      <c r="AS431" s="91">
        <f>'Models Data'!AS431-'Models Data Old'!AS431</f>
        <v>-27.323922236100316</v>
      </c>
      <c r="AT431" s="91">
        <f>'Models Data'!AT431-'Models Data Old'!AT431</f>
        <v>-24.112816183060659</v>
      </c>
      <c r="AU431" s="91">
        <f>'Models Data'!AU431-'Models Data Old'!AU431</f>
        <v>-23.56288472350343</v>
      </c>
      <c r="AV431" s="91">
        <f>'Models Data'!AV431-'Models Data Old'!AV431</f>
        <v>-18.878537443417372</v>
      </c>
      <c r="AW431" s="91">
        <f>'Models Data'!AW431-'Models Data Old'!AW431</f>
        <v>-15.643186319475262</v>
      </c>
      <c r="AX431" s="91">
        <f>'Models Data'!AX431-'Models Data Old'!AX431</f>
        <v>-11.480576736571948</v>
      </c>
      <c r="AY431" s="91">
        <f>'Models Data'!AY431-'Models Data Old'!AY431</f>
        <v>-6.1542005503260953</v>
      </c>
      <c r="AZ431" s="91">
        <f>'Models Data'!AZ431-'Models Data Old'!AZ431</f>
        <v>-0.94806249201928949</v>
      </c>
      <c r="BA431" s="91">
        <f>'Models Data'!BA431-'Models Data Old'!BA431</f>
        <v>4.0194743882120747</v>
      </c>
      <c r="BB431" s="91">
        <f>'Models Data'!BB431-'Models Data Old'!BB431</f>
        <v>9.1842210734976106</v>
      </c>
      <c r="BC431" s="91">
        <f>'Models Data'!BC431-'Models Data Old'!BC431</f>
        <v>12.866571075523552</v>
      </c>
      <c r="BD431" s="91">
        <f>'Models Data'!BD431-'Models Data Old'!BD431</f>
        <v>18.000326936398778</v>
      </c>
      <c r="BE431" s="91">
        <f>'Models Data'!BE431-'Models Data Old'!BE431</f>
        <v>21.446882196924435</v>
      </c>
      <c r="BF431" s="91">
        <f>'Models Data'!BF431-'Models Data Old'!BF431</f>
        <v>24.752141913731521</v>
      </c>
      <c r="BG431" s="91">
        <f>'Models Data'!BG431-'Models Data Old'!BG431</f>
        <v>27.734599856373279</v>
      </c>
      <c r="BH431" s="91">
        <f>'Models Data'!BH431-'Models Data Old'!BH431</f>
        <v>33.463575283208002</v>
      </c>
      <c r="BI431" s="91">
        <f>'Models Data'!BI431-'Models Data Old'!BI431</f>
        <v>41.777253423776983</v>
      </c>
      <c r="BJ431" s="91">
        <f>'Models Data'!BJ431-'Models Data Old'!BJ431</f>
        <v>49.869029287644707</v>
      </c>
      <c r="BK431" s="91">
        <f>'Models Data'!BK431-'Models Data Old'!BK431</f>
        <v>54.828003816144246</v>
      </c>
    </row>
    <row r="432" spans="1:76" ht="12.75" customHeight="1" x14ac:dyDescent="0.2">
      <c r="B432" s="98" t="s">
        <v>54</v>
      </c>
      <c r="G432" s="91">
        <f>'Models Data'!G432-'Models Data Old'!G432</f>
        <v>0</v>
      </c>
      <c r="H432" s="91">
        <f>'Models Data'!H432-'Models Data Old'!H432</f>
        <v>0</v>
      </c>
      <c r="I432" s="91">
        <f>'Models Data'!I432-'Models Data Old'!I432</f>
        <v>0</v>
      </c>
      <c r="J432" s="91">
        <f>'Models Data'!J432-'Models Data Old'!J432</f>
        <v>0</v>
      </c>
      <c r="K432" s="91">
        <f>'Models Data'!K432-'Models Data Old'!K432</f>
        <v>0</v>
      </c>
      <c r="L432" s="91">
        <f>'Models Data'!L432-'Models Data Old'!L432</f>
        <v>0</v>
      </c>
      <c r="M432" s="91">
        <f>'Models Data'!M432-'Models Data Old'!M432</f>
        <v>0</v>
      </c>
      <c r="N432" s="91">
        <f>'Models Data'!N432-'Models Data Old'!N432</f>
        <v>0</v>
      </c>
      <c r="O432" s="91">
        <f>'Models Data'!O432-'Models Data Old'!O432</f>
        <v>0</v>
      </c>
      <c r="P432" s="91">
        <f>'Models Data'!P432-'Models Data Old'!P432</f>
        <v>0</v>
      </c>
      <c r="Q432" s="91">
        <f>'Models Data'!Q432-'Models Data Old'!Q432</f>
        <v>0</v>
      </c>
      <c r="R432" s="91">
        <f>'Models Data'!R432-'Models Data Old'!R432</f>
        <v>0</v>
      </c>
      <c r="S432" s="91">
        <f>'Models Data'!S432-'Models Data Old'!S432</f>
        <v>0</v>
      </c>
      <c r="T432" s="91">
        <f>'Models Data'!T432-'Models Data Old'!T432</f>
        <v>0</v>
      </c>
      <c r="U432" s="91">
        <f>'Models Data'!U432-'Models Data Old'!U432</f>
        <v>0</v>
      </c>
      <c r="V432" s="91">
        <f>'Models Data'!V432-'Models Data Old'!V432</f>
        <v>0</v>
      </c>
      <c r="W432" s="91">
        <f>'Models Data'!W432-'Models Data Old'!W432</f>
        <v>0</v>
      </c>
      <c r="X432" s="91">
        <f>'Models Data'!X432-'Models Data Old'!X432</f>
        <v>0</v>
      </c>
      <c r="Y432" s="91">
        <f>'Models Data'!Y432-'Models Data Old'!Y432</f>
        <v>0</v>
      </c>
      <c r="Z432" s="91">
        <f>'Models Data'!Z432-'Models Data Old'!Z432</f>
        <v>0</v>
      </c>
      <c r="AA432" s="91">
        <f>'Models Data'!AA432-'Models Data Old'!AA432</f>
        <v>0</v>
      </c>
      <c r="AB432" s="91">
        <f>'Models Data'!AB432-'Models Data Old'!AB432</f>
        <v>0</v>
      </c>
      <c r="AC432" s="91">
        <f>'Models Data'!AC432-'Models Data Old'!AC432</f>
        <v>0</v>
      </c>
      <c r="AD432" s="91">
        <f>'Models Data'!AD432-'Models Data Old'!AD432</f>
        <v>0</v>
      </c>
      <c r="AE432" s="91">
        <f>'Models Data'!AE432-'Models Data Old'!AE432</f>
        <v>0</v>
      </c>
      <c r="AF432" s="91">
        <f>'Models Data'!AF432-'Models Data Old'!AF432</f>
        <v>0</v>
      </c>
      <c r="AG432" s="91">
        <f>'Models Data'!AG432-'Models Data Old'!AG432</f>
        <v>0</v>
      </c>
      <c r="AH432" s="91">
        <f>'Models Data'!AH432-'Models Data Old'!AH432</f>
        <v>0</v>
      </c>
      <c r="AI432" s="91">
        <f>'Models Data'!AI432-'Models Data Old'!AI432</f>
        <v>0</v>
      </c>
      <c r="AJ432" s="91">
        <f>'Models Data'!AJ432-'Models Data Old'!AJ432</f>
        <v>0</v>
      </c>
      <c r="AK432" s="91">
        <f>'Models Data'!AK432-'Models Data Old'!AK432</f>
        <v>0</v>
      </c>
      <c r="AL432" s="91">
        <f>'Models Data'!AL432-'Models Data Old'!AL432</f>
        <v>0</v>
      </c>
      <c r="AM432" s="91">
        <f>'Models Data'!AM432-'Models Data Old'!AM432</f>
        <v>0</v>
      </c>
      <c r="AN432" s="91">
        <f>'Models Data'!AN432-'Models Data Old'!AN432</f>
        <v>0</v>
      </c>
      <c r="AO432" s="91">
        <f>'Models Data'!AO432-'Models Data Old'!AO432</f>
        <v>-9.0787821629235168</v>
      </c>
      <c r="AP432" s="91">
        <f>'Models Data'!AP432-'Models Data Old'!AP432</f>
        <v>-14.624121070732826</v>
      </c>
      <c r="AQ432" s="91">
        <f>'Models Data'!AQ432-'Models Data Old'!AQ432</f>
        <v>-22.147910472675619</v>
      </c>
      <c r="AR432" s="91">
        <f>'Models Data'!AR432-'Models Data Old'!AR432</f>
        <v>-25.070729961841835</v>
      </c>
      <c r="AS432" s="91">
        <f>'Models Data'!AS432-'Models Data Old'!AS432</f>
        <v>-27.634781856039467</v>
      </c>
      <c r="AT432" s="91">
        <f>'Models Data'!AT432-'Models Data Old'!AT432</f>
        <v>-29.578239086568715</v>
      </c>
      <c r="AU432" s="91">
        <f>'Models Data'!AU432-'Models Data Old'!AU432</f>
        <v>-30.526608106136337</v>
      </c>
      <c r="AV432" s="91">
        <f>'Models Data'!AV432-'Models Data Old'!AV432</f>
        <v>-29.154891139457504</v>
      </c>
      <c r="AW432" s="91">
        <f>'Models Data'!AW432-'Models Data Old'!AW432</f>
        <v>-28.753474955187073</v>
      </c>
      <c r="AX432" s="91">
        <f>'Models Data'!AX432-'Models Data Old'!AX432</f>
        <v>-27.177249704699079</v>
      </c>
      <c r="AY432" s="91">
        <f>'Models Data'!AY432-'Models Data Old'!AY432</f>
        <v>-24.847359023518663</v>
      </c>
      <c r="AZ432" s="91">
        <f>'Models Data'!AZ432-'Models Data Old'!AZ432</f>
        <v>-22.395750213502538</v>
      </c>
      <c r="BA432" s="91">
        <f>'Models Data'!BA432-'Models Data Old'!BA432</f>
        <v>-21.057420981963901</v>
      </c>
      <c r="BB432" s="91">
        <f>'Models Data'!BB432-'Models Data Old'!BB432</f>
        <v>-18.736330400478096</v>
      </c>
      <c r="BC432" s="91">
        <f>'Models Data'!BC432-'Models Data Old'!BC432</f>
        <v>-16.266793221741239</v>
      </c>
      <c r="BD432" s="91">
        <f>'Models Data'!BD432-'Models Data Old'!BD432</f>
        <v>-14.432906943259184</v>
      </c>
      <c r="BE432" s="91">
        <f>'Models Data'!BE432-'Models Data Old'!BE432</f>
        <v>-13.020797081358012</v>
      </c>
      <c r="BF432" s="91">
        <f>'Models Data'!BF432-'Models Data Old'!BF432</f>
        <v>-11.211301113024092</v>
      </c>
      <c r="BG432" s="91">
        <f>'Models Data'!BG432-'Models Data Old'!BG432</f>
        <v>-11.832619765768925</v>
      </c>
      <c r="BH432" s="91">
        <f>'Models Data'!BH432-'Models Data Old'!BH432</f>
        <v>-12.614689578827949</v>
      </c>
      <c r="BI432" s="91">
        <f>'Models Data'!BI432-'Models Data Old'!BI432</f>
        <v>-10.986094910031227</v>
      </c>
      <c r="BJ432" s="91">
        <f>'Models Data'!BJ432-'Models Data Old'!BJ432</f>
        <v>-9.8058733561090321</v>
      </c>
      <c r="BK432" s="91">
        <f>'Models Data'!BK432-'Models Data Old'!BK432</f>
        <v>-8.995769331253257</v>
      </c>
    </row>
    <row r="433" spans="1:63" ht="12.75" customHeight="1" x14ac:dyDescent="0.2">
      <c r="B433" s="98" t="s">
        <v>55</v>
      </c>
      <c r="G433" s="91">
        <f>'Models Data'!G433-'Models Data Old'!G433</f>
        <v>0</v>
      </c>
      <c r="H433" s="91">
        <f>'Models Data'!H433-'Models Data Old'!H433</f>
        <v>0</v>
      </c>
      <c r="I433" s="91">
        <f>'Models Data'!I433-'Models Data Old'!I433</f>
        <v>0</v>
      </c>
      <c r="J433" s="91">
        <f>'Models Data'!J433-'Models Data Old'!J433</f>
        <v>0</v>
      </c>
      <c r="K433" s="91">
        <f>'Models Data'!K433-'Models Data Old'!K433</f>
        <v>0</v>
      </c>
      <c r="L433" s="91">
        <f>'Models Data'!L433-'Models Data Old'!L433</f>
        <v>0</v>
      </c>
      <c r="M433" s="91">
        <f>'Models Data'!M433-'Models Data Old'!M433</f>
        <v>0</v>
      </c>
      <c r="N433" s="91">
        <f>'Models Data'!N433-'Models Data Old'!N433</f>
        <v>0</v>
      </c>
      <c r="O433" s="91">
        <f>'Models Data'!O433-'Models Data Old'!O433</f>
        <v>0</v>
      </c>
      <c r="P433" s="91">
        <f>'Models Data'!P433-'Models Data Old'!P433</f>
        <v>0</v>
      </c>
      <c r="Q433" s="91">
        <f>'Models Data'!Q433-'Models Data Old'!Q433</f>
        <v>0</v>
      </c>
      <c r="R433" s="91">
        <f>'Models Data'!R433-'Models Data Old'!R433</f>
        <v>0</v>
      </c>
      <c r="S433" s="91">
        <f>'Models Data'!S433-'Models Data Old'!S433</f>
        <v>0</v>
      </c>
      <c r="T433" s="91">
        <f>'Models Data'!T433-'Models Data Old'!T433</f>
        <v>0</v>
      </c>
      <c r="U433" s="91">
        <f>'Models Data'!U433-'Models Data Old'!U433</f>
        <v>0</v>
      </c>
      <c r="V433" s="91">
        <f>'Models Data'!V433-'Models Data Old'!V433</f>
        <v>0</v>
      </c>
      <c r="W433" s="91">
        <f>'Models Data'!W433-'Models Data Old'!W433</f>
        <v>0</v>
      </c>
      <c r="X433" s="91">
        <f>'Models Data'!X433-'Models Data Old'!X433</f>
        <v>0</v>
      </c>
      <c r="Y433" s="91">
        <f>'Models Data'!Y433-'Models Data Old'!Y433</f>
        <v>0</v>
      </c>
      <c r="Z433" s="91">
        <f>'Models Data'!Z433-'Models Data Old'!Z433</f>
        <v>0</v>
      </c>
      <c r="AA433" s="91">
        <f>'Models Data'!AA433-'Models Data Old'!AA433</f>
        <v>0</v>
      </c>
      <c r="AB433" s="91">
        <f>'Models Data'!AB433-'Models Data Old'!AB433</f>
        <v>0</v>
      </c>
      <c r="AC433" s="91">
        <f>'Models Data'!AC433-'Models Data Old'!AC433</f>
        <v>0</v>
      </c>
      <c r="AD433" s="91">
        <f>'Models Data'!AD433-'Models Data Old'!AD433</f>
        <v>0</v>
      </c>
      <c r="AE433" s="91">
        <f>'Models Data'!AE433-'Models Data Old'!AE433</f>
        <v>0</v>
      </c>
      <c r="AF433" s="91">
        <f>'Models Data'!AF433-'Models Data Old'!AF433</f>
        <v>0</v>
      </c>
      <c r="AG433" s="91">
        <f>'Models Data'!AG433-'Models Data Old'!AG433</f>
        <v>0</v>
      </c>
      <c r="AH433" s="91">
        <f>'Models Data'!AH433-'Models Data Old'!AH433</f>
        <v>0</v>
      </c>
      <c r="AI433" s="91">
        <f>'Models Data'!AI433-'Models Data Old'!AI433</f>
        <v>0</v>
      </c>
      <c r="AJ433" s="91">
        <f>'Models Data'!AJ433-'Models Data Old'!AJ433</f>
        <v>0</v>
      </c>
      <c r="AK433" s="91">
        <f>'Models Data'!AK433-'Models Data Old'!AK433</f>
        <v>0</v>
      </c>
      <c r="AL433" s="91">
        <f>'Models Data'!AL433-'Models Data Old'!AL433</f>
        <v>0</v>
      </c>
      <c r="AM433" s="91">
        <f>'Models Data'!AM433-'Models Data Old'!AM433</f>
        <v>0</v>
      </c>
      <c r="AN433" s="91">
        <f>'Models Data'!AN433-'Models Data Old'!AN433</f>
        <v>0</v>
      </c>
      <c r="AO433" s="91">
        <f>'Models Data'!AO433-'Models Data Old'!AO433</f>
        <v>-1.756364398211872</v>
      </c>
      <c r="AP433" s="91">
        <f>'Models Data'!AP433-'Models Data Old'!AP433</f>
        <v>-6.0210040592437508E-2</v>
      </c>
      <c r="AQ433" s="91">
        <f>'Models Data'!AQ433-'Models Data Old'!AQ433</f>
        <v>-1.0348305427232845</v>
      </c>
      <c r="AR433" s="91">
        <f>'Models Data'!AR433-'Models Data Old'!AR433</f>
        <v>-0.10268162121838031</v>
      </c>
      <c r="AS433" s="91">
        <f>'Models Data'!AS433-'Models Data Old'!AS433</f>
        <v>1.0730107276460785</v>
      </c>
      <c r="AT433" s="91">
        <f>'Models Data'!AT433-'Models Data Old'!AT433</f>
        <v>2.367370719538485</v>
      </c>
      <c r="AU433" s="91">
        <f>'Models Data'!AU433-'Models Data Old'!AU433</f>
        <v>1.2521207599752415</v>
      </c>
      <c r="AV433" s="91">
        <f>'Models Data'!AV433-'Models Data Old'!AV433</f>
        <v>2.0356213911466057</v>
      </c>
      <c r="AW433" s="91">
        <f>'Models Data'!AW433-'Models Data Old'!AW433</f>
        <v>2.6895702060699023</v>
      </c>
      <c r="AX433" s="91">
        <f>'Models Data'!AX433-'Models Data Old'!AX433</f>
        <v>7.9116233538713914</v>
      </c>
      <c r="AY433" s="91">
        <f>'Models Data'!AY433-'Models Data Old'!AY433</f>
        <v>12.366442500261883</v>
      </c>
      <c r="AZ433" s="91">
        <f>'Models Data'!AZ433-'Models Data Old'!AZ433</f>
        <v>14.306509644703283</v>
      </c>
      <c r="BA433" s="91">
        <f>'Models Data'!BA433-'Models Data Old'!BA433</f>
        <v>16.137753853234699</v>
      </c>
      <c r="BB433" s="91">
        <f>'Models Data'!BB433-'Models Data Old'!BB433</f>
        <v>17.693739664169925</v>
      </c>
      <c r="BC433" s="91">
        <f>'Models Data'!BC433-'Models Data Old'!BC433</f>
        <v>20.279844902054265</v>
      </c>
      <c r="BD433" s="91">
        <f>'Models Data'!BD433-'Models Data Old'!BD433</f>
        <v>23.895426581093716</v>
      </c>
      <c r="BE433" s="91">
        <f>'Models Data'!BE433-'Models Data Old'!BE433</f>
        <v>25.390217228412439</v>
      </c>
      <c r="BF433" s="91">
        <f>'Models Data'!BF433-'Models Data Old'!BF433</f>
        <v>25.629507871774649</v>
      </c>
      <c r="BG433" s="91">
        <f>'Models Data'!BG433-'Models Data Old'!BG433</f>
        <v>23.820069943971703</v>
      </c>
      <c r="BH433" s="91">
        <f>'Models Data'!BH433-'Models Data Old'!BH433</f>
        <v>24.461478857909242</v>
      </c>
      <c r="BI433" s="91">
        <f>'Models Data'!BI433-'Models Data Old'!BI433</f>
        <v>25.261568949074672</v>
      </c>
      <c r="BJ433" s="91">
        <f>'Models Data'!BJ433-'Models Data Old'!BJ433</f>
        <v>26.106200699984583</v>
      </c>
      <c r="BK433" s="91">
        <f>'Models Data'!BK433-'Models Data Old'!BK433</f>
        <v>24.808553528836455</v>
      </c>
    </row>
    <row r="434" spans="1:63" ht="12.75" customHeight="1" x14ac:dyDescent="0.2">
      <c r="B434" s="98" t="s">
        <v>59</v>
      </c>
      <c r="G434" s="91">
        <f>'Models Data'!G434-'Models Data Old'!G434</f>
        <v>0</v>
      </c>
      <c r="H434" s="91">
        <f>'Models Data'!H434-'Models Data Old'!H434</f>
        <v>0</v>
      </c>
      <c r="I434" s="91">
        <f>'Models Data'!I434-'Models Data Old'!I434</f>
        <v>0</v>
      </c>
      <c r="J434" s="91">
        <f>'Models Data'!J434-'Models Data Old'!J434</f>
        <v>0</v>
      </c>
      <c r="K434" s="91">
        <f>'Models Data'!K434-'Models Data Old'!K434</f>
        <v>0</v>
      </c>
      <c r="L434" s="91">
        <f>'Models Data'!L434-'Models Data Old'!L434</f>
        <v>0</v>
      </c>
      <c r="M434" s="91">
        <f>'Models Data'!M434-'Models Data Old'!M434</f>
        <v>0</v>
      </c>
      <c r="N434" s="91">
        <f>'Models Data'!N434-'Models Data Old'!N434</f>
        <v>0</v>
      </c>
      <c r="O434" s="91">
        <f>'Models Data'!O434-'Models Data Old'!O434</f>
        <v>0</v>
      </c>
      <c r="P434" s="91">
        <f>'Models Data'!P434-'Models Data Old'!P434</f>
        <v>0</v>
      </c>
      <c r="Q434" s="91">
        <f>'Models Data'!Q434-'Models Data Old'!Q434</f>
        <v>0</v>
      </c>
      <c r="R434" s="91">
        <f>'Models Data'!R434-'Models Data Old'!R434</f>
        <v>0</v>
      </c>
      <c r="S434" s="91">
        <f>'Models Data'!S434-'Models Data Old'!S434</f>
        <v>0</v>
      </c>
      <c r="T434" s="91">
        <f>'Models Data'!T434-'Models Data Old'!T434</f>
        <v>0</v>
      </c>
      <c r="U434" s="91">
        <f>'Models Data'!U434-'Models Data Old'!U434</f>
        <v>0</v>
      </c>
      <c r="V434" s="91">
        <f>'Models Data'!V434-'Models Data Old'!V434</f>
        <v>0</v>
      </c>
      <c r="W434" s="91">
        <f>'Models Data'!W434-'Models Data Old'!W434</f>
        <v>0</v>
      </c>
      <c r="X434" s="91">
        <f>'Models Data'!X434-'Models Data Old'!X434</f>
        <v>0</v>
      </c>
      <c r="Y434" s="91">
        <f>'Models Data'!Y434-'Models Data Old'!Y434</f>
        <v>0</v>
      </c>
      <c r="Z434" s="91">
        <f>'Models Data'!Z434-'Models Data Old'!Z434</f>
        <v>0</v>
      </c>
      <c r="AA434" s="91">
        <f>'Models Data'!AA434-'Models Data Old'!AA434</f>
        <v>0</v>
      </c>
      <c r="AB434" s="91">
        <f>'Models Data'!AB434-'Models Data Old'!AB434</f>
        <v>0</v>
      </c>
      <c r="AC434" s="91">
        <f>'Models Data'!AC434-'Models Data Old'!AC434</f>
        <v>0</v>
      </c>
      <c r="AD434" s="91">
        <f>'Models Data'!AD434-'Models Data Old'!AD434</f>
        <v>0</v>
      </c>
      <c r="AE434" s="91">
        <f>'Models Data'!AE434-'Models Data Old'!AE434</f>
        <v>0</v>
      </c>
      <c r="AF434" s="91">
        <f>'Models Data'!AF434-'Models Data Old'!AF434</f>
        <v>0</v>
      </c>
      <c r="AG434" s="91">
        <f>'Models Data'!AG434-'Models Data Old'!AG434</f>
        <v>0</v>
      </c>
      <c r="AH434" s="91">
        <f>'Models Data'!AH434-'Models Data Old'!AH434</f>
        <v>0</v>
      </c>
      <c r="AI434" s="91">
        <f>'Models Data'!AI434-'Models Data Old'!AI434</f>
        <v>0</v>
      </c>
      <c r="AJ434" s="91">
        <f>'Models Data'!AJ434-'Models Data Old'!AJ434</f>
        <v>0</v>
      </c>
      <c r="AK434" s="91">
        <f>'Models Data'!AK434-'Models Data Old'!AK434</f>
        <v>0</v>
      </c>
      <c r="AL434" s="91">
        <f>'Models Data'!AL434-'Models Data Old'!AL434</f>
        <v>0</v>
      </c>
      <c r="AM434" s="91">
        <f>'Models Data'!AM434-'Models Data Old'!AM434</f>
        <v>0</v>
      </c>
      <c r="AN434" s="91">
        <f>'Models Data'!AN434-'Models Data Old'!AN434</f>
        <v>0</v>
      </c>
      <c r="AO434" s="91">
        <f>'Models Data'!AO434-'Models Data Old'!AO434</f>
        <v>2.538230988541045</v>
      </c>
      <c r="AP434" s="91">
        <f>'Models Data'!AP434-'Models Data Old'!AP434</f>
        <v>4.6456616542317306</v>
      </c>
      <c r="AQ434" s="91">
        <f>'Models Data'!AQ434-'Models Data Old'!AQ434</f>
        <v>4.5894073300845548</v>
      </c>
      <c r="AR434" s="91">
        <f>'Models Data'!AR434-'Models Data Old'!AR434</f>
        <v>5.8558601960066881</v>
      </c>
      <c r="AS434" s="91">
        <f>'Models Data'!AS434-'Models Data Old'!AS434</f>
        <v>6.7019075014164855</v>
      </c>
      <c r="AT434" s="91">
        <f>'Models Data'!AT434-'Models Data Old'!AT434</f>
        <v>9.5163180677601531</v>
      </c>
      <c r="AU434" s="91">
        <f>'Models Data'!AU434-'Models Data Old'!AU434</f>
        <v>12.073972718576329</v>
      </c>
      <c r="AV434" s="91">
        <f>'Models Data'!AV434-'Models Data Old'!AV434</f>
        <v>18.982920752771179</v>
      </c>
      <c r="AW434" s="91">
        <f>'Models Data'!AW434-'Models Data Old'!AW434</f>
        <v>27.05989693005813</v>
      </c>
      <c r="AX434" s="91">
        <f>'Models Data'!AX434-'Models Data Old'!AX434</f>
        <v>30.912753090144406</v>
      </c>
      <c r="AY434" s="91">
        <f>'Models Data'!AY434-'Models Data Old'!AY434</f>
        <v>34.278544554987207</v>
      </c>
      <c r="AZ434" s="91">
        <f>'Models Data'!AZ434-'Models Data Old'!AZ434</f>
        <v>38.886828587259004</v>
      </c>
      <c r="BA434" s="91">
        <f>'Models Data'!BA434-'Models Data Old'!BA434</f>
        <v>55.829754828200748</v>
      </c>
      <c r="BB434" s="91">
        <f>'Models Data'!BB434-'Models Data Old'!BB434</f>
        <v>60.761871763397835</v>
      </c>
      <c r="BC434" s="91">
        <f>'Models Data'!BC434-'Models Data Old'!BC434</f>
        <v>72.647513287172899</v>
      </c>
      <c r="BD434" s="91">
        <f>'Models Data'!BD434-'Models Data Old'!BD434</f>
        <v>75.331215308336198</v>
      </c>
      <c r="BE434" s="91">
        <f>'Models Data'!BE434-'Models Data Old'!BE434</f>
        <v>84.685272703702424</v>
      </c>
      <c r="BF434" s="91">
        <f>'Models Data'!BF434-'Models Data Old'!BF434</f>
        <v>87.983867262946831</v>
      </c>
      <c r="BG434" s="91">
        <f>'Models Data'!BG434-'Models Data Old'!BG434</f>
        <v>92.03445884920535</v>
      </c>
      <c r="BH434" s="91">
        <f>'Models Data'!BH434-'Models Data Old'!BH434</f>
        <v>92.124718507944692</v>
      </c>
      <c r="BI434" s="91">
        <f>'Models Data'!BI434-'Models Data Old'!BI434</f>
        <v>92.837651990765323</v>
      </c>
      <c r="BJ434" s="91">
        <f>'Models Data'!BJ434-'Models Data Old'!BJ434</f>
        <v>93.67401776660995</v>
      </c>
      <c r="BK434" s="91">
        <f>'Models Data'!BK434-'Models Data Old'!BK434</f>
        <v>95.419016070624707</v>
      </c>
    </row>
    <row r="435" spans="1:63" ht="12.75" customHeight="1" x14ac:dyDescent="0.2">
      <c r="B435" s="98" t="s">
        <v>60</v>
      </c>
      <c r="C435" s="91">
        <f>'Models Data'!C435-'Models Data Old'!C435</f>
        <v>0</v>
      </c>
      <c r="D435" s="91">
        <f>'Models Data'!D435-'Models Data Old'!D435</f>
        <v>0</v>
      </c>
      <c r="E435" s="91">
        <f>'Models Data'!E435-'Models Data Old'!E435</f>
        <v>0</v>
      </c>
      <c r="F435" s="91">
        <f>'Models Data'!F435-'Models Data Old'!F435</f>
        <v>0</v>
      </c>
      <c r="G435" s="91">
        <f>'Models Data'!G435-'Models Data Old'!G435</f>
        <v>0</v>
      </c>
      <c r="H435" s="91">
        <f>'Models Data'!H435-'Models Data Old'!H435</f>
        <v>0</v>
      </c>
      <c r="I435" s="91">
        <f>'Models Data'!I435-'Models Data Old'!I435</f>
        <v>0</v>
      </c>
      <c r="J435" s="91">
        <f>'Models Data'!J435-'Models Data Old'!J435</f>
        <v>0</v>
      </c>
      <c r="K435" s="91">
        <f>'Models Data'!K435-'Models Data Old'!K435</f>
        <v>0</v>
      </c>
      <c r="L435" s="91">
        <f>'Models Data'!L435-'Models Data Old'!L435</f>
        <v>0</v>
      </c>
      <c r="M435" s="91">
        <f>'Models Data'!M435-'Models Data Old'!M435</f>
        <v>0</v>
      </c>
      <c r="N435" s="91">
        <f>'Models Data'!N435-'Models Data Old'!N435</f>
        <v>0</v>
      </c>
      <c r="O435" s="91">
        <f>'Models Data'!O435-'Models Data Old'!O435</f>
        <v>0</v>
      </c>
      <c r="P435" s="91">
        <f>'Models Data'!P435-'Models Data Old'!P435</f>
        <v>0</v>
      </c>
      <c r="Q435" s="91">
        <f>'Models Data'!Q435-'Models Data Old'!Q435</f>
        <v>0</v>
      </c>
      <c r="R435" s="91">
        <f>'Models Data'!R435-'Models Data Old'!R435</f>
        <v>0</v>
      </c>
      <c r="S435" s="91">
        <f>'Models Data'!S435-'Models Data Old'!S435</f>
        <v>0</v>
      </c>
      <c r="T435" s="91">
        <f>'Models Data'!T435-'Models Data Old'!T435</f>
        <v>0</v>
      </c>
      <c r="U435" s="91">
        <f>'Models Data'!U435-'Models Data Old'!U435</f>
        <v>0</v>
      </c>
      <c r="V435" s="91">
        <f>'Models Data'!V435-'Models Data Old'!V435</f>
        <v>0</v>
      </c>
      <c r="W435" s="91">
        <f>'Models Data'!W435-'Models Data Old'!W435</f>
        <v>0</v>
      </c>
      <c r="X435" s="91">
        <f>'Models Data'!X435-'Models Data Old'!X435</f>
        <v>0</v>
      </c>
      <c r="Y435" s="91">
        <f>'Models Data'!Y435-'Models Data Old'!Y435</f>
        <v>0</v>
      </c>
      <c r="Z435" s="91">
        <f>'Models Data'!Z435-'Models Data Old'!Z435</f>
        <v>0</v>
      </c>
      <c r="AA435" s="91">
        <f>'Models Data'!AA435-'Models Data Old'!AA435</f>
        <v>0</v>
      </c>
      <c r="AB435" s="91">
        <f>'Models Data'!AB435-'Models Data Old'!AB435</f>
        <v>0</v>
      </c>
      <c r="AC435" s="91">
        <f>'Models Data'!AC435-'Models Data Old'!AC435</f>
        <v>0</v>
      </c>
      <c r="AD435" s="91">
        <f>'Models Data'!AD435-'Models Data Old'!AD435</f>
        <v>0</v>
      </c>
      <c r="AE435" s="91">
        <f>'Models Data'!AE435-'Models Data Old'!AE435</f>
        <v>0</v>
      </c>
      <c r="AF435" s="91">
        <f>'Models Data'!AF435-'Models Data Old'!AF435</f>
        <v>0</v>
      </c>
      <c r="AG435" s="91">
        <f>'Models Data'!AG435-'Models Data Old'!AG435</f>
        <v>0</v>
      </c>
      <c r="AH435" s="91">
        <f>'Models Data'!AH435-'Models Data Old'!AH435</f>
        <v>0</v>
      </c>
      <c r="AI435" s="91">
        <f>'Models Data'!AI435-'Models Data Old'!AI435</f>
        <v>0</v>
      </c>
      <c r="AJ435" s="91">
        <f>'Models Data'!AJ435-'Models Data Old'!AJ435</f>
        <v>0</v>
      </c>
      <c r="AK435" s="91">
        <f>'Models Data'!AK435-'Models Data Old'!AK435</f>
        <v>0</v>
      </c>
      <c r="AL435" s="91">
        <f>'Models Data'!AL435-'Models Data Old'!AL435</f>
        <v>0</v>
      </c>
      <c r="AM435" s="91">
        <f>'Models Data'!AM435-'Models Data Old'!AM435</f>
        <v>0</v>
      </c>
      <c r="AN435" s="91">
        <f>'Models Data'!AN435-'Models Data Old'!AN435</f>
        <v>0</v>
      </c>
      <c r="AO435" s="91">
        <f>'Models Data'!AO435-'Models Data Old'!AO435</f>
        <v>90.010052982106572</v>
      </c>
      <c r="AP435" s="91">
        <f>'Models Data'!AP435-'Models Data Old'!AP435</f>
        <v>209.91459400544409</v>
      </c>
      <c r="AQ435" s="91">
        <f>'Models Data'!AQ435-'Models Data Old'!AQ435</f>
        <v>186.7395641894982</v>
      </c>
      <c r="AR435" s="91">
        <f>'Models Data'!AR435-'Models Data Old'!AR435</f>
        <v>303.88050879120419</v>
      </c>
      <c r="AS435" s="91">
        <f>'Models Data'!AS435-'Models Data Old'!AS435</f>
        <v>379.71902868662437</v>
      </c>
      <c r="AT435" s="91">
        <f>'Models Data'!AT435-'Models Data Old'!AT435</f>
        <v>529.84008958539926</v>
      </c>
      <c r="AU435" s="91">
        <f>'Models Data'!AU435-'Models Data Old'!AU435</f>
        <v>627.89583684237732</v>
      </c>
      <c r="AV435" s="91">
        <f>'Models Data'!AV435-'Models Data Old'!AV435</f>
        <v>787.80218366564077</v>
      </c>
      <c r="AW435" s="91">
        <f>'Models Data'!AW435-'Models Data Old'!AW435</f>
        <v>884.08346492300916</v>
      </c>
      <c r="AX435" s="91">
        <f>'Models Data'!AX435-'Models Data Old'!AX435</f>
        <v>1040.8877801783528</v>
      </c>
      <c r="AY435" s="91">
        <f>'Models Data'!AY435-'Models Data Old'!AY435</f>
        <v>1198.7391996545484</v>
      </c>
      <c r="AZ435" s="91">
        <f>'Models Data'!AZ435-'Models Data Old'!AZ435</f>
        <v>1362.6312772754463</v>
      </c>
      <c r="BA435" s="91">
        <f>'Models Data'!BA435-'Models Data Old'!BA435</f>
        <v>1519.1821167787566</v>
      </c>
      <c r="BB435" s="91">
        <f>'Models Data'!BB435-'Models Data Old'!BB435</f>
        <v>1681.2951482554345</v>
      </c>
      <c r="BC435" s="91">
        <f>'Models Data'!BC435-'Models Data Old'!BC435</f>
        <v>1777.3490969649574</v>
      </c>
      <c r="BD435" s="91">
        <f>'Models Data'!BD435-'Models Data Old'!BD435</f>
        <v>1925.5521275003557</v>
      </c>
      <c r="BE435" s="91">
        <f>'Models Data'!BE435-'Models Data Old'!BE435</f>
        <v>2074.5304964851675</v>
      </c>
      <c r="BF435" s="91">
        <f>'Models Data'!BF435-'Models Data Old'!BF435</f>
        <v>2215.1016314739754</v>
      </c>
      <c r="BG435" s="91">
        <f>'Models Data'!BG435-'Models Data Old'!BG435</f>
        <v>2307.9475316810858</v>
      </c>
      <c r="BH435" s="91">
        <f>'Models Data'!BH435-'Models Data Old'!BH435</f>
        <v>2440.3381534298169</v>
      </c>
      <c r="BI435" s="91">
        <f>'Models Data'!BI435-'Models Data Old'!BI435</f>
        <v>2562.5742854329146</v>
      </c>
      <c r="BJ435" s="91">
        <f>'Models Data'!BJ435-'Models Data Old'!BJ435</f>
        <v>2682.5490607394167</v>
      </c>
      <c r="BK435" s="91">
        <f>'Models Data'!BK435-'Models Data Old'!BK435</f>
        <v>2767.5962637045159</v>
      </c>
    </row>
    <row r="436" spans="1:63" ht="12.75" customHeight="1" x14ac:dyDescent="0.2">
      <c r="A436" s="96"/>
    </row>
    <row r="437" spans="1:63" ht="12.75" customHeight="1" x14ac:dyDescent="0.2">
      <c r="A437" s="96"/>
    </row>
    <row r="438" spans="1:63" ht="12.75" customHeight="1" x14ac:dyDescent="0.2">
      <c r="A438" s="96"/>
    </row>
    <row r="439" spans="1:63" ht="12.75" customHeight="1" x14ac:dyDescent="0.2">
      <c r="A439" s="96"/>
    </row>
    <row r="440" spans="1:63" ht="12.75" customHeight="1" x14ac:dyDescent="0.2">
      <c r="A440" s="96"/>
    </row>
    <row r="441" spans="1:63" ht="12.75" customHeight="1" x14ac:dyDescent="0.2">
      <c r="A441" s="96"/>
    </row>
    <row r="442" spans="1:63" ht="12.75" customHeight="1" x14ac:dyDescent="0.2">
      <c r="A442" s="96"/>
    </row>
    <row r="443" spans="1:63" ht="12.75" customHeight="1" x14ac:dyDescent="0.2">
      <c r="A443" s="96"/>
    </row>
    <row r="444" spans="1:63" ht="12.75" customHeight="1" x14ac:dyDescent="0.2">
      <c r="A444" s="96"/>
    </row>
    <row r="446" spans="1:63" ht="12.75" customHeight="1" x14ac:dyDescent="0.2">
      <c r="A446" s="106" t="s">
        <v>21</v>
      </c>
    </row>
    <row r="447" spans="1:63" ht="12.75" customHeight="1" x14ac:dyDescent="0.2">
      <c r="B447" s="98" t="s">
        <v>56</v>
      </c>
      <c r="G447" s="91">
        <f>'Models Data'!G447-'Models Data Old'!G447</f>
        <v>0</v>
      </c>
      <c r="H447" s="91">
        <f>'Models Data'!H447-'Models Data Old'!H447</f>
        <v>0</v>
      </c>
      <c r="I447" s="91">
        <f>'Models Data'!I447-'Models Data Old'!I447</f>
        <v>0</v>
      </c>
      <c r="J447" s="91">
        <f>'Models Data'!J447-'Models Data Old'!J447</f>
        <v>0</v>
      </c>
      <c r="K447" s="91">
        <f>'Models Data'!K447-'Models Data Old'!K447</f>
        <v>0</v>
      </c>
      <c r="L447" s="91">
        <f>'Models Data'!L447-'Models Data Old'!L447</f>
        <v>0</v>
      </c>
      <c r="M447" s="91">
        <f>'Models Data'!M447-'Models Data Old'!M447</f>
        <v>0</v>
      </c>
      <c r="N447" s="91">
        <f>'Models Data'!N447-'Models Data Old'!N447</f>
        <v>0</v>
      </c>
      <c r="O447" s="91">
        <f>'Models Data'!O447-'Models Data Old'!O447</f>
        <v>0</v>
      </c>
      <c r="P447" s="91">
        <f>'Models Data'!P447-'Models Data Old'!P447</f>
        <v>0</v>
      </c>
      <c r="Q447" s="91">
        <f>'Models Data'!Q447-'Models Data Old'!Q447</f>
        <v>0</v>
      </c>
      <c r="R447" s="91">
        <f>'Models Data'!R447-'Models Data Old'!R447</f>
        <v>0</v>
      </c>
      <c r="S447" s="91">
        <f>'Models Data'!S447-'Models Data Old'!S447</f>
        <v>0</v>
      </c>
      <c r="T447" s="91">
        <f>'Models Data'!T447-'Models Data Old'!T447</f>
        <v>0</v>
      </c>
      <c r="U447" s="91">
        <f>'Models Data'!U447-'Models Data Old'!U447</f>
        <v>0</v>
      </c>
      <c r="V447" s="91">
        <f>'Models Data'!V447-'Models Data Old'!V447</f>
        <v>0</v>
      </c>
      <c r="W447" s="91">
        <f>'Models Data'!W447-'Models Data Old'!W447</f>
        <v>0</v>
      </c>
      <c r="X447" s="91">
        <f>'Models Data'!X447-'Models Data Old'!X447</f>
        <v>0</v>
      </c>
      <c r="Y447" s="91">
        <f>'Models Data'!Y447-'Models Data Old'!Y447</f>
        <v>0</v>
      </c>
      <c r="Z447" s="91">
        <f>'Models Data'!Z447-'Models Data Old'!Z447</f>
        <v>0</v>
      </c>
      <c r="AA447" s="91">
        <f>'Models Data'!AA447-'Models Data Old'!AA447</f>
        <v>0</v>
      </c>
      <c r="AB447" s="91">
        <f>'Models Data'!AB447-'Models Data Old'!AB447</f>
        <v>0</v>
      </c>
      <c r="AC447" s="91">
        <f>'Models Data'!AC447-'Models Data Old'!AC447</f>
        <v>0</v>
      </c>
      <c r="AD447" s="91">
        <f>'Models Data'!AD447-'Models Data Old'!AD447</f>
        <v>0</v>
      </c>
      <c r="AE447" s="91">
        <f>'Models Data'!AE447-'Models Data Old'!AE447</f>
        <v>0</v>
      </c>
      <c r="AF447" s="91">
        <f>'Models Data'!AF447-'Models Data Old'!AF447</f>
        <v>0</v>
      </c>
      <c r="AG447" s="91">
        <f>'Models Data'!AG447-'Models Data Old'!AG447</f>
        <v>0</v>
      </c>
      <c r="AH447" s="91">
        <f>'Models Data'!AH447-'Models Data Old'!AH447</f>
        <v>0</v>
      </c>
      <c r="AI447" s="91">
        <f>'Models Data'!AI447-'Models Data Old'!AI447</f>
        <v>0</v>
      </c>
      <c r="AJ447" s="91">
        <f>'Models Data'!AJ447-'Models Data Old'!AJ447</f>
        <v>0</v>
      </c>
      <c r="AK447" s="91">
        <f>'Models Data'!AK447-'Models Data Old'!AK447</f>
        <v>0</v>
      </c>
      <c r="AL447" s="91">
        <f>'Models Data'!AL447-'Models Data Old'!AL447</f>
        <v>0</v>
      </c>
      <c r="AM447" s="91">
        <f>'Models Data'!AM447-'Models Data Old'!AM447</f>
        <v>0</v>
      </c>
      <c r="AN447" s="91">
        <f>'Models Data'!AN447-'Models Data Old'!AN447</f>
        <v>0</v>
      </c>
      <c r="AO447" s="91">
        <f>'Models Data'!AO447-'Models Data Old'!AO447</f>
        <v>1.7732973031002359</v>
      </c>
      <c r="AP447" s="91">
        <f>'Models Data'!AP447-'Models Data Old'!AP447</f>
        <v>2.3869353070517718</v>
      </c>
      <c r="AQ447" s="91">
        <f>'Models Data'!AQ447-'Models Data Old'!AQ447</f>
        <v>4.1834392385565025</v>
      </c>
      <c r="AR447" s="91">
        <f>'Models Data'!AR447-'Models Data Old'!AR447</f>
        <v>6.7788303315680594</v>
      </c>
      <c r="AS447" s="91">
        <f>'Models Data'!AS447-'Models Data Old'!AS447</f>
        <v>8.5604661355903033</v>
      </c>
      <c r="AT447" s="91">
        <f>'Models Data'!AT447-'Models Data Old'!AT447</f>
        <v>10.380808861932536</v>
      </c>
      <c r="AU447" s="91">
        <f>'Models Data'!AU447-'Models Data Old'!AU447</f>
        <v>12.670814360124325</v>
      </c>
      <c r="AV447" s="91">
        <f>'Models Data'!AV447-'Models Data Old'!AV447</f>
        <v>14.801920221173674</v>
      </c>
      <c r="AW447" s="91">
        <f>'Models Data'!AW447-'Models Data Old'!AW447</f>
        <v>16.62043388078564</v>
      </c>
      <c r="AX447" s="91">
        <f>'Models Data'!AX447-'Models Data Old'!AX447</f>
        <v>18.283268339502712</v>
      </c>
      <c r="AY447" s="91">
        <f>'Models Data'!AY447-'Models Data Old'!AY447</f>
        <v>20.582626946675703</v>
      </c>
      <c r="AZ447" s="91">
        <f>'Models Data'!AZ447-'Models Data Old'!AZ447</f>
        <v>23.267217263900164</v>
      </c>
      <c r="BA447" s="91">
        <f>'Models Data'!BA447-'Models Data Old'!BA447</f>
        <v>25.588669690324622</v>
      </c>
      <c r="BB447" s="91">
        <f>'Models Data'!BB447-'Models Data Old'!BB447</f>
        <v>27.64339737921344</v>
      </c>
      <c r="BC447" s="91">
        <f>'Models Data'!BC447-'Models Data Old'!BC447</f>
        <v>30.147804303456155</v>
      </c>
      <c r="BD447" s="91">
        <f>'Models Data'!BD447-'Models Data Old'!BD447</f>
        <v>32.94065428967771</v>
      </c>
      <c r="BE447" s="91">
        <f>'Models Data'!BE447-'Models Data Old'!BE447</f>
        <v>35.257657301912161</v>
      </c>
      <c r="BF447" s="91">
        <f>'Models Data'!BF447-'Models Data Old'!BF447</f>
        <v>37.579066446476176</v>
      </c>
      <c r="BG447" s="91">
        <f>'Models Data'!BG447-'Models Data Old'!BG447</f>
        <v>39.956860116051772</v>
      </c>
      <c r="BH447" s="91">
        <f>'Models Data'!BH447-'Models Data Old'!BH447</f>
        <v>42.046200928870576</v>
      </c>
      <c r="BI447" s="91">
        <f>'Models Data'!BI447-'Models Data Old'!BI447</f>
        <v>43.827903875018933</v>
      </c>
      <c r="BJ447" s="91">
        <f>'Models Data'!BJ447-'Models Data Old'!BJ447</f>
        <v>45.467088598415685</v>
      </c>
      <c r="BK447" s="91">
        <f>'Models Data'!BK447-'Models Data Old'!BK447</f>
        <v>47.405197380837464</v>
      </c>
    </row>
    <row r="448" spans="1:63" ht="12.75" customHeight="1" x14ac:dyDescent="0.2">
      <c r="B448" s="98" t="s">
        <v>49</v>
      </c>
      <c r="G448" s="91">
        <f>'Models Data'!G448-'Models Data Old'!G448</f>
        <v>0</v>
      </c>
      <c r="H448" s="91">
        <f>'Models Data'!H448-'Models Data Old'!H448</f>
        <v>0</v>
      </c>
      <c r="I448" s="91">
        <f>'Models Data'!I448-'Models Data Old'!I448</f>
        <v>0</v>
      </c>
      <c r="J448" s="91">
        <f>'Models Data'!J448-'Models Data Old'!J448</f>
        <v>0</v>
      </c>
      <c r="K448" s="91">
        <f>'Models Data'!K448-'Models Data Old'!K448</f>
        <v>0</v>
      </c>
      <c r="L448" s="91">
        <f>'Models Data'!L448-'Models Data Old'!L448</f>
        <v>0</v>
      </c>
      <c r="M448" s="91">
        <f>'Models Data'!M448-'Models Data Old'!M448</f>
        <v>0</v>
      </c>
      <c r="N448" s="91">
        <f>'Models Data'!N448-'Models Data Old'!N448</f>
        <v>0</v>
      </c>
      <c r="O448" s="91">
        <f>'Models Data'!O448-'Models Data Old'!O448</f>
        <v>0</v>
      </c>
      <c r="P448" s="91">
        <f>'Models Data'!P448-'Models Data Old'!P448</f>
        <v>0</v>
      </c>
      <c r="Q448" s="91">
        <f>'Models Data'!Q448-'Models Data Old'!Q448</f>
        <v>0</v>
      </c>
      <c r="R448" s="91">
        <f>'Models Data'!R448-'Models Data Old'!R448</f>
        <v>0</v>
      </c>
      <c r="S448" s="91">
        <f>'Models Data'!S448-'Models Data Old'!S448</f>
        <v>0</v>
      </c>
      <c r="T448" s="91">
        <f>'Models Data'!T448-'Models Data Old'!T448</f>
        <v>0</v>
      </c>
      <c r="U448" s="91">
        <f>'Models Data'!U448-'Models Data Old'!U448</f>
        <v>0</v>
      </c>
      <c r="V448" s="91">
        <f>'Models Data'!V448-'Models Data Old'!V448</f>
        <v>0</v>
      </c>
      <c r="W448" s="91">
        <f>'Models Data'!W448-'Models Data Old'!W448</f>
        <v>0</v>
      </c>
      <c r="X448" s="91">
        <f>'Models Data'!X448-'Models Data Old'!X448</f>
        <v>0</v>
      </c>
      <c r="Y448" s="91">
        <f>'Models Data'!Y448-'Models Data Old'!Y448</f>
        <v>0</v>
      </c>
      <c r="Z448" s="91">
        <f>'Models Data'!Z448-'Models Data Old'!Z448</f>
        <v>0</v>
      </c>
      <c r="AA448" s="91">
        <f>'Models Data'!AA448-'Models Data Old'!AA448</f>
        <v>0</v>
      </c>
      <c r="AB448" s="91">
        <f>'Models Data'!AB448-'Models Data Old'!AB448</f>
        <v>0</v>
      </c>
      <c r="AC448" s="91">
        <f>'Models Data'!AC448-'Models Data Old'!AC448</f>
        <v>0</v>
      </c>
      <c r="AD448" s="91">
        <f>'Models Data'!AD448-'Models Data Old'!AD448</f>
        <v>0</v>
      </c>
      <c r="AE448" s="91">
        <f>'Models Data'!AE448-'Models Data Old'!AE448</f>
        <v>0</v>
      </c>
      <c r="AF448" s="91">
        <f>'Models Data'!AF448-'Models Data Old'!AF448</f>
        <v>0</v>
      </c>
      <c r="AG448" s="91">
        <f>'Models Data'!AG448-'Models Data Old'!AG448</f>
        <v>0</v>
      </c>
      <c r="AH448" s="91">
        <f>'Models Data'!AH448-'Models Data Old'!AH448</f>
        <v>0</v>
      </c>
      <c r="AI448" s="91">
        <f>'Models Data'!AI448-'Models Data Old'!AI448</f>
        <v>0</v>
      </c>
      <c r="AJ448" s="91">
        <f>'Models Data'!AJ448-'Models Data Old'!AJ448</f>
        <v>0</v>
      </c>
      <c r="AK448" s="91">
        <f>'Models Data'!AK448-'Models Data Old'!AK448</f>
        <v>0</v>
      </c>
      <c r="AL448" s="91">
        <f>'Models Data'!AL448-'Models Data Old'!AL448</f>
        <v>0</v>
      </c>
      <c r="AM448" s="91">
        <f>'Models Data'!AM448-'Models Data Old'!AM448</f>
        <v>0</v>
      </c>
      <c r="AN448" s="91">
        <f>'Models Data'!AN448-'Models Data Old'!AN448</f>
        <v>0</v>
      </c>
      <c r="AO448" s="91">
        <f>'Models Data'!AO448-'Models Data Old'!AO448</f>
        <v>-3.0731772813000759</v>
      </c>
      <c r="AP448" s="91">
        <f>'Models Data'!AP448-'Models Data Old'!AP448</f>
        <v>-0.16576010349984927</v>
      </c>
      <c r="AQ448" s="91">
        <f>'Models Data'!AQ448-'Models Data Old'!AQ448</f>
        <v>1.6416330969998683</v>
      </c>
      <c r="AR448" s="91">
        <f>'Models Data'!AR448-'Models Data Old'!AR448</f>
        <v>3.3165279200000555</v>
      </c>
      <c r="AS448" s="91">
        <f>'Models Data'!AS448-'Models Data Old'!AS448</f>
        <v>4.6995744493000586</v>
      </c>
      <c r="AT448" s="91">
        <f>'Models Data'!AT448-'Models Data Old'!AT448</f>
        <v>5.8193056863000407</v>
      </c>
      <c r="AU448" s="91">
        <f>'Models Data'!AU448-'Models Data Old'!AU448</f>
        <v>7.0782068599998667</v>
      </c>
      <c r="AV448" s="91">
        <f>'Models Data'!AV448-'Models Data Old'!AV448</f>
        <v>9.0061589118999592</v>
      </c>
      <c r="AW448" s="91">
        <f>'Models Data'!AW448-'Models Data Old'!AW448</f>
        <v>10.710496841500046</v>
      </c>
      <c r="AX448" s="91">
        <f>'Models Data'!AX448-'Models Data Old'!AX448</f>
        <v>11.596217596805388</v>
      </c>
      <c r="AY448" s="91">
        <f>'Models Data'!AY448-'Models Data Old'!AY448</f>
        <v>12.160471245802981</v>
      </c>
      <c r="AZ448" s="91">
        <f>'Models Data'!AZ448-'Models Data Old'!AZ448</f>
        <v>12.755767750421839</v>
      </c>
      <c r="BA448" s="91">
        <f>'Models Data'!BA448-'Models Data Old'!BA448</f>
        <v>13.58777229610341</v>
      </c>
      <c r="BB448" s="91">
        <f>'Models Data'!BB448-'Models Data Old'!BB448</f>
        <v>14.664290673284768</v>
      </c>
      <c r="BC448" s="91">
        <f>'Models Data'!BC448-'Models Data Old'!BC448</f>
        <v>15.415191477080484</v>
      </c>
      <c r="BD448" s="91">
        <f>'Models Data'!BD448-'Models Data Old'!BD448</f>
        <v>15.617281389806195</v>
      </c>
      <c r="BE448" s="91">
        <f>'Models Data'!BE448-'Models Data Old'!BE448</f>
        <v>15.819820458156968</v>
      </c>
      <c r="BF448" s="91">
        <f>'Models Data'!BF448-'Models Data Old'!BF448</f>
        <v>16.126069739033518</v>
      </c>
      <c r="BG448" s="91">
        <f>'Models Data'!BG448-'Models Data Old'!BG448</f>
        <v>16.419636304330524</v>
      </c>
      <c r="BH448" s="91">
        <f>'Models Data'!BH448-'Models Data Old'!BH448</f>
        <v>16.797363215688115</v>
      </c>
      <c r="BI448" s="91">
        <f>'Models Data'!BI448-'Models Data Old'!BI448</f>
        <v>17.39853083563051</v>
      </c>
      <c r="BJ448" s="91">
        <f>'Models Data'!BJ448-'Models Data Old'!BJ448</f>
        <v>17.959254585858488</v>
      </c>
      <c r="BK448" s="91">
        <f>'Models Data'!BK448-'Models Data Old'!BK448</f>
        <v>18.345369400443587</v>
      </c>
    </row>
    <row r="449" spans="1:63" ht="12.75" customHeight="1" x14ac:dyDescent="0.2">
      <c r="B449" s="98" t="s">
        <v>50</v>
      </c>
      <c r="G449" s="91">
        <f>'Models Data'!G449-'Models Data Old'!G449</f>
        <v>0</v>
      </c>
      <c r="H449" s="91">
        <f>'Models Data'!H449-'Models Data Old'!H449</f>
        <v>0</v>
      </c>
      <c r="I449" s="91">
        <f>'Models Data'!I449-'Models Data Old'!I449</f>
        <v>0</v>
      </c>
      <c r="J449" s="91">
        <f>'Models Data'!J449-'Models Data Old'!J449</f>
        <v>0</v>
      </c>
      <c r="K449" s="91">
        <f>'Models Data'!K449-'Models Data Old'!K449</f>
        <v>0</v>
      </c>
      <c r="L449" s="91">
        <f>'Models Data'!L449-'Models Data Old'!L449</f>
        <v>0</v>
      </c>
      <c r="M449" s="91">
        <f>'Models Data'!M449-'Models Data Old'!M449</f>
        <v>0</v>
      </c>
      <c r="N449" s="91">
        <f>'Models Data'!N449-'Models Data Old'!N449</f>
        <v>0</v>
      </c>
      <c r="O449" s="91">
        <f>'Models Data'!O449-'Models Data Old'!O449</f>
        <v>0</v>
      </c>
      <c r="P449" s="91">
        <f>'Models Data'!P449-'Models Data Old'!P449</f>
        <v>0</v>
      </c>
      <c r="Q449" s="91">
        <f>'Models Data'!Q449-'Models Data Old'!Q449</f>
        <v>0</v>
      </c>
      <c r="R449" s="91">
        <f>'Models Data'!R449-'Models Data Old'!R449</f>
        <v>0</v>
      </c>
      <c r="S449" s="91">
        <f>'Models Data'!S449-'Models Data Old'!S449</f>
        <v>0</v>
      </c>
      <c r="T449" s="91">
        <f>'Models Data'!T449-'Models Data Old'!T449</f>
        <v>0</v>
      </c>
      <c r="U449" s="91">
        <f>'Models Data'!U449-'Models Data Old'!U449</f>
        <v>0</v>
      </c>
      <c r="V449" s="91">
        <f>'Models Data'!V449-'Models Data Old'!V449</f>
        <v>0</v>
      </c>
      <c r="W449" s="91">
        <f>'Models Data'!W449-'Models Data Old'!W449</f>
        <v>0</v>
      </c>
      <c r="X449" s="91">
        <f>'Models Data'!X449-'Models Data Old'!X449</f>
        <v>0</v>
      </c>
      <c r="Y449" s="91">
        <f>'Models Data'!Y449-'Models Data Old'!Y449</f>
        <v>0</v>
      </c>
      <c r="Z449" s="91">
        <f>'Models Data'!Z449-'Models Data Old'!Z449</f>
        <v>0</v>
      </c>
      <c r="AA449" s="91">
        <f>'Models Data'!AA449-'Models Data Old'!AA449</f>
        <v>0</v>
      </c>
      <c r="AB449" s="91">
        <f>'Models Data'!AB449-'Models Data Old'!AB449</f>
        <v>0</v>
      </c>
      <c r="AC449" s="91">
        <f>'Models Data'!AC449-'Models Data Old'!AC449</f>
        <v>0</v>
      </c>
      <c r="AD449" s="91">
        <f>'Models Data'!AD449-'Models Data Old'!AD449</f>
        <v>0</v>
      </c>
      <c r="AE449" s="91">
        <f>'Models Data'!AE449-'Models Data Old'!AE449</f>
        <v>0</v>
      </c>
      <c r="AF449" s="91">
        <f>'Models Data'!AF449-'Models Data Old'!AF449</f>
        <v>0</v>
      </c>
      <c r="AG449" s="91">
        <f>'Models Data'!AG449-'Models Data Old'!AG449</f>
        <v>0</v>
      </c>
      <c r="AH449" s="91">
        <f>'Models Data'!AH449-'Models Data Old'!AH449</f>
        <v>0</v>
      </c>
      <c r="AI449" s="91">
        <f>'Models Data'!AI449-'Models Data Old'!AI449</f>
        <v>0</v>
      </c>
      <c r="AJ449" s="91">
        <f>'Models Data'!AJ449-'Models Data Old'!AJ449</f>
        <v>0</v>
      </c>
      <c r="AK449" s="91">
        <f>'Models Data'!AK449-'Models Data Old'!AK449</f>
        <v>0</v>
      </c>
      <c r="AL449" s="91">
        <f>'Models Data'!AL449-'Models Data Old'!AL449</f>
        <v>0</v>
      </c>
      <c r="AM449" s="91">
        <f>'Models Data'!AM449-'Models Data Old'!AM449</f>
        <v>0</v>
      </c>
      <c r="AN449" s="91">
        <f>'Models Data'!AN449-'Models Data Old'!AN449</f>
        <v>0</v>
      </c>
      <c r="AO449" s="91">
        <f>'Models Data'!AO449-'Models Data Old'!AO449</f>
        <v>23.235752083800008</v>
      </c>
      <c r="AP449" s="91">
        <f>'Models Data'!AP449-'Models Data Old'!AP449</f>
        <v>33.118642144600216</v>
      </c>
      <c r="AQ449" s="91">
        <f>'Models Data'!AQ449-'Models Data Old'!AQ449</f>
        <v>42.45398876210001</v>
      </c>
      <c r="AR449" s="91">
        <f>'Models Data'!AR449-'Models Data Old'!AR449</f>
        <v>53.019113284399765</v>
      </c>
      <c r="AS449" s="91">
        <f>'Models Data'!AS449-'Models Data Old'!AS449</f>
        <v>62.330880850100073</v>
      </c>
      <c r="AT449" s="91">
        <f>'Models Data'!AT449-'Models Data Old'!AT449</f>
        <v>69.438333033699848</v>
      </c>
      <c r="AU449" s="91">
        <f>'Models Data'!AU449-'Models Data Old'!AU449</f>
        <v>75.179969640700307</v>
      </c>
      <c r="AV449" s="91">
        <f>'Models Data'!AV449-'Models Data Old'!AV449</f>
        <v>80.437946513999577</v>
      </c>
      <c r="AW449" s="91">
        <f>'Models Data'!AW449-'Models Data Old'!AW449</f>
        <v>86.4417734029999</v>
      </c>
      <c r="AX449" s="91">
        <f>'Models Data'!AX449-'Models Data Old'!AX449</f>
        <v>92.440343790099831</v>
      </c>
      <c r="AY449" s="91">
        <f>'Models Data'!AY449-'Models Data Old'!AY449</f>
        <v>98.012866252099599</v>
      </c>
      <c r="AZ449" s="91">
        <f>'Models Data'!AZ449-'Models Data Old'!AZ449</f>
        <v>102.89639204489984</v>
      </c>
      <c r="BA449" s="91">
        <f>'Models Data'!BA449-'Models Data Old'!BA449</f>
        <v>107.53438019640024</v>
      </c>
      <c r="BB449" s="91">
        <f>'Models Data'!BB449-'Models Data Old'!BB449</f>
        <v>111.74945460632489</v>
      </c>
      <c r="BC449" s="91">
        <f>'Models Data'!BC449-'Models Data Old'!BC449</f>
        <v>115.00645879260023</v>
      </c>
      <c r="BD449" s="91">
        <f>'Models Data'!BD449-'Models Data Old'!BD449</f>
        <v>117.42135042722947</v>
      </c>
      <c r="BE449" s="91">
        <f>'Models Data'!BE449-'Models Data Old'!BE449</f>
        <v>119.4479327308193</v>
      </c>
      <c r="BF449" s="91">
        <f>'Models Data'!BF449-'Models Data Old'!BF449</f>
        <v>121.60963925635593</v>
      </c>
      <c r="BG449" s="91">
        <f>'Models Data'!BG449-'Models Data Old'!BG449</f>
        <v>123.74950977657508</v>
      </c>
      <c r="BH449" s="91">
        <f>'Models Data'!BH449-'Models Data Old'!BH449</f>
        <v>125.21774926577334</v>
      </c>
      <c r="BI449" s="91">
        <f>'Models Data'!BI449-'Models Data Old'!BI449</f>
        <v>126.57015864130864</v>
      </c>
      <c r="BJ449" s="91">
        <f>'Models Data'!BJ449-'Models Data Old'!BJ449</f>
        <v>127.6590629683694</v>
      </c>
      <c r="BK449" s="91">
        <f>'Models Data'!BK449-'Models Data Old'!BK449</f>
        <v>128.77544700121743</v>
      </c>
    </row>
    <row r="450" spans="1:63" ht="12.75" customHeight="1" x14ac:dyDescent="0.2">
      <c r="B450" s="98" t="s">
        <v>51</v>
      </c>
      <c r="G450" s="91">
        <f>'Models Data'!G450-'Models Data Old'!G450</f>
        <v>0</v>
      </c>
      <c r="H450" s="91">
        <f>'Models Data'!H450-'Models Data Old'!H450</f>
        <v>0</v>
      </c>
      <c r="I450" s="91">
        <f>'Models Data'!I450-'Models Data Old'!I450</f>
        <v>0</v>
      </c>
      <c r="J450" s="91">
        <f>'Models Data'!J450-'Models Data Old'!J450</f>
        <v>0</v>
      </c>
      <c r="K450" s="91">
        <f>'Models Data'!K450-'Models Data Old'!K450</f>
        <v>0</v>
      </c>
      <c r="L450" s="91">
        <f>'Models Data'!L450-'Models Data Old'!L450</f>
        <v>0</v>
      </c>
      <c r="M450" s="91">
        <f>'Models Data'!M450-'Models Data Old'!M450</f>
        <v>0</v>
      </c>
      <c r="N450" s="91">
        <f>'Models Data'!N450-'Models Data Old'!N450</f>
        <v>0</v>
      </c>
      <c r="O450" s="91">
        <f>'Models Data'!O450-'Models Data Old'!O450</f>
        <v>0</v>
      </c>
      <c r="P450" s="91">
        <f>'Models Data'!P450-'Models Data Old'!P450</f>
        <v>0</v>
      </c>
      <c r="Q450" s="91">
        <f>'Models Data'!Q450-'Models Data Old'!Q450</f>
        <v>0</v>
      </c>
      <c r="R450" s="91">
        <f>'Models Data'!R450-'Models Data Old'!R450</f>
        <v>0</v>
      </c>
      <c r="S450" s="91">
        <f>'Models Data'!S450-'Models Data Old'!S450</f>
        <v>0</v>
      </c>
      <c r="T450" s="91">
        <f>'Models Data'!T450-'Models Data Old'!T450</f>
        <v>0</v>
      </c>
      <c r="U450" s="91">
        <f>'Models Data'!U450-'Models Data Old'!U450</f>
        <v>0</v>
      </c>
      <c r="V450" s="91">
        <f>'Models Data'!V450-'Models Data Old'!V450</f>
        <v>0</v>
      </c>
      <c r="W450" s="91">
        <f>'Models Data'!W450-'Models Data Old'!W450</f>
        <v>0</v>
      </c>
      <c r="X450" s="91">
        <f>'Models Data'!X450-'Models Data Old'!X450</f>
        <v>0</v>
      </c>
      <c r="Y450" s="91">
        <f>'Models Data'!Y450-'Models Data Old'!Y450</f>
        <v>0</v>
      </c>
      <c r="Z450" s="91">
        <f>'Models Data'!Z450-'Models Data Old'!Z450</f>
        <v>0</v>
      </c>
      <c r="AA450" s="91">
        <f>'Models Data'!AA450-'Models Data Old'!AA450</f>
        <v>0</v>
      </c>
      <c r="AB450" s="91">
        <f>'Models Data'!AB450-'Models Data Old'!AB450</f>
        <v>0</v>
      </c>
      <c r="AC450" s="91">
        <f>'Models Data'!AC450-'Models Data Old'!AC450</f>
        <v>0</v>
      </c>
      <c r="AD450" s="91">
        <f>'Models Data'!AD450-'Models Data Old'!AD450</f>
        <v>0</v>
      </c>
      <c r="AE450" s="91">
        <f>'Models Data'!AE450-'Models Data Old'!AE450</f>
        <v>0</v>
      </c>
      <c r="AF450" s="91">
        <f>'Models Data'!AF450-'Models Data Old'!AF450</f>
        <v>0</v>
      </c>
      <c r="AG450" s="91">
        <f>'Models Data'!AG450-'Models Data Old'!AG450</f>
        <v>0</v>
      </c>
      <c r="AH450" s="91">
        <f>'Models Data'!AH450-'Models Data Old'!AH450</f>
        <v>0</v>
      </c>
      <c r="AI450" s="91">
        <f>'Models Data'!AI450-'Models Data Old'!AI450</f>
        <v>0</v>
      </c>
      <c r="AJ450" s="91">
        <f>'Models Data'!AJ450-'Models Data Old'!AJ450</f>
        <v>0</v>
      </c>
      <c r="AK450" s="91">
        <f>'Models Data'!AK450-'Models Data Old'!AK450</f>
        <v>0</v>
      </c>
      <c r="AL450" s="91">
        <f>'Models Data'!AL450-'Models Data Old'!AL450</f>
        <v>0</v>
      </c>
      <c r="AM450" s="91">
        <f>'Models Data'!AM450-'Models Data Old'!AM450</f>
        <v>0</v>
      </c>
      <c r="AN450" s="91">
        <f>'Models Data'!AN450-'Models Data Old'!AN450</f>
        <v>0</v>
      </c>
      <c r="AO450" s="91">
        <f>'Models Data'!AO450-'Models Data Old'!AO450</f>
        <v>5.7470965227000192</v>
      </c>
      <c r="AP450" s="91">
        <f>'Models Data'!AP450-'Models Data Old'!AP450</f>
        <v>7.680183327400087</v>
      </c>
      <c r="AQ450" s="91">
        <f>'Models Data'!AQ450-'Models Data Old'!AQ450</f>
        <v>8.8851692267000715</v>
      </c>
      <c r="AR450" s="91">
        <f>'Models Data'!AR450-'Models Data Old'!AR450</f>
        <v>9.9042353305999953</v>
      </c>
      <c r="AS450" s="91">
        <f>'Models Data'!AS450-'Models Data Old'!AS450</f>
        <v>10.933748423900035</v>
      </c>
      <c r="AT450" s="91">
        <f>'Models Data'!AT450-'Models Data Old'!AT450</f>
        <v>11.766155664800046</v>
      </c>
      <c r="AU450" s="91">
        <f>'Models Data'!AU450-'Models Data Old'!AU450</f>
        <v>13.060801304099982</v>
      </c>
      <c r="AV450" s="91">
        <f>'Models Data'!AV450-'Models Data Old'!AV450</f>
        <v>14.626880523000018</v>
      </c>
      <c r="AW450" s="91">
        <f>'Models Data'!AW450-'Models Data Old'!AW450</f>
        <v>15.942204785899975</v>
      </c>
      <c r="AX450" s="91">
        <f>'Models Data'!AX450-'Models Data Old'!AX450</f>
        <v>16.973227254500017</v>
      </c>
      <c r="AY450" s="91">
        <f>'Models Data'!AY450-'Models Data Old'!AY450</f>
        <v>18.040656243999969</v>
      </c>
      <c r="AZ450" s="91">
        <f>'Models Data'!AZ450-'Models Data Old'!AZ450</f>
        <v>19.186642846800034</v>
      </c>
      <c r="BA450" s="91">
        <f>'Models Data'!BA450-'Models Data Old'!BA450</f>
        <v>20.288502585900059</v>
      </c>
      <c r="BB450" s="91">
        <f>'Models Data'!BB450-'Models Data Old'!BB450</f>
        <v>21.321352961900008</v>
      </c>
      <c r="BC450" s="91">
        <f>'Models Data'!BC450-'Models Data Old'!BC450</f>
        <v>22.399567014299993</v>
      </c>
      <c r="BD450" s="91">
        <f>'Models Data'!BD450-'Models Data Old'!BD450</f>
        <v>23.393595640800022</v>
      </c>
      <c r="BE450" s="91">
        <f>'Models Data'!BE450-'Models Data Old'!BE450</f>
        <v>24.236109759200026</v>
      </c>
      <c r="BF450" s="91">
        <f>'Models Data'!BF450-'Models Data Old'!BF450</f>
        <v>25.006460782400051</v>
      </c>
      <c r="BG450" s="91">
        <f>'Models Data'!BG450-'Models Data Old'!BG450</f>
        <v>25.720342080999945</v>
      </c>
      <c r="BH450" s="91">
        <f>'Models Data'!BH450-'Models Data Old'!BH450</f>
        <v>26.842998503000022</v>
      </c>
      <c r="BI450" s="91">
        <f>'Models Data'!BI450-'Models Data Old'!BI450</f>
        <v>27.943768074300003</v>
      </c>
      <c r="BJ450" s="91">
        <f>'Models Data'!BJ450-'Models Data Old'!BJ450</f>
        <v>29.019847036261258</v>
      </c>
      <c r="BK450" s="91">
        <f>'Models Data'!BK450-'Models Data Old'!BK450</f>
        <v>30.156842120900034</v>
      </c>
    </row>
    <row r="451" spans="1:63" ht="12.75" customHeight="1" x14ac:dyDescent="0.2">
      <c r="B451" s="98" t="s">
        <v>52</v>
      </c>
      <c r="G451" s="91">
        <f>'Models Data'!G451-'Models Data Old'!G451</f>
        <v>0</v>
      </c>
      <c r="H451" s="91">
        <f>'Models Data'!H451-'Models Data Old'!H451</f>
        <v>0</v>
      </c>
      <c r="I451" s="91">
        <f>'Models Data'!I451-'Models Data Old'!I451</f>
        <v>0</v>
      </c>
      <c r="J451" s="91">
        <f>'Models Data'!J451-'Models Data Old'!J451</f>
        <v>0</v>
      </c>
      <c r="K451" s="91">
        <f>'Models Data'!K451-'Models Data Old'!K451</f>
        <v>0</v>
      </c>
      <c r="L451" s="91">
        <f>'Models Data'!L451-'Models Data Old'!L451</f>
        <v>0</v>
      </c>
      <c r="M451" s="91">
        <f>'Models Data'!M451-'Models Data Old'!M451</f>
        <v>0</v>
      </c>
      <c r="N451" s="91">
        <f>'Models Data'!N451-'Models Data Old'!N451</f>
        <v>0</v>
      </c>
      <c r="O451" s="91">
        <f>'Models Data'!O451-'Models Data Old'!O451</f>
        <v>0</v>
      </c>
      <c r="P451" s="91">
        <f>'Models Data'!P451-'Models Data Old'!P451</f>
        <v>0</v>
      </c>
      <c r="Q451" s="91">
        <f>'Models Data'!Q451-'Models Data Old'!Q451</f>
        <v>0</v>
      </c>
      <c r="R451" s="91">
        <f>'Models Data'!R451-'Models Data Old'!R451</f>
        <v>0</v>
      </c>
      <c r="S451" s="91">
        <f>'Models Data'!S451-'Models Data Old'!S451</f>
        <v>0</v>
      </c>
      <c r="T451" s="91">
        <f>'Models Data'!T451-'Models Data Old'!T451</f>
        <v>0</v>
      </c>
      <c r="U451" s="91">
        <f>'Models Data'!U451-'Models Data Old'!U451</f>
        <v>0</v>
      </c>
      <c r="V451" s="91">
        <f>'Models Data'!V451-'Models Data Old'!V451</f>
        <v>0</v>
      </c>
      <c r="W451" s="91">
        <f>'Models Data'!W451-'Models Data Old'!W451</f>
        <v>0</v>
      </c>
      <c r="X451" s="91">
        <f>'Models Data'!X451-'Models Data Old'!X451</f>
        <v>0</v>
      </c>
      <c r="Y451" s="91">
        <f>'Models Data'!Y451-'Models Data Old'!Y451</f>
        <v>0</v>
      </c>
      <c r="Z451" s="91">
        <f>'Models Data'!Z451-'Models Data Old'!Z451</f>
        <v>0</v>
      </c>
      <c r="AA451" s="91">
        <f>'Models Data'!AA451-'Models Data Old'!AA451</f>
        <v>0</v>
      </c>
      <c r="AB451" s="91">
        <f>'Models Data'!AB451-'Models Data Old'!AB451</f>
        <v>0</v>
      </c>
      <c r="AC451" s="91">
        <f>'Models Data'!AC451-'Models Data Old'!AC451</f>
        <v>0</v>
      </c>
      <c r="AD451" s="91">
        <f>'Models Data'!AD451-'Models Data Old'!AD451</f>
        <v>0</v>
      </c>
      <c r="AE451" s="91">
        <f>'Models Data'!AE451-'Models Data Old'!AE451</f>
        <v>0</v>
      </c>
      <c r="AF451" s="91">
        <f>'Models Data'!AF451-'Models Data Old'!AF451</f>
        <v>0</v>
      </c>
      <c r="AG451" s="91">
        <f>'Models Data'!AG451-'Models Data Old'!AG451</f>
        <v>0</v>
      </c>
      <c r="AH451" s="91">
        <f>'Models Data'!AH451-'Models Data Old'!AH451</f>
        <v>0</v>
      </c>
      <c r="AI451" s="91">
        <f>'Models Data'!AI451-'Models Data Old'!AI451</f>
        <v>0</v>
      </c>
      <c r="AJ451" s="91">
        <f>'Models Data'!AJ451-'Models Data Old'!AJ451</f>
        <v>0</v>
      </c>
      <c r="AK451" s="91">
        <f>'Models Data'!AK451-'Models Data Old'!AK451</f>
        <v>0</v>
      </c>
      <c r="AL451" s="91">
        <f>'Models Data'!AL451-'Models Data Old'!AL451</f>
        <v>0</v>
      </c>
      <c r="AM451" s="91">
        <f>'Models Data'!AM451-'Models Data Old'!AM451</f>
        <v>0</v>
      </c>
      <c r="AN451" s="91">
        <f>'Models Data'!AN451-'Models Data Old'!AN451</f>
        <v>0</v>
      </c>
      <c r="AO451" s="91">
        <f>'Models Data'!AO451-'Models Data Old'!AO451</f>
        <v>1.4238983348999312</v>
      </c>
      <c r="AP451" s="91">
        <f>'Models Data'!AP451-'Models Data Old'!AP451</f>
        <v>2.7332667216000175</v>
      </c>
      <c r="AQ451" s="91">
        <f>'Models Data'!AQ451-'Models Data Old'!AQ451</f>
        <v>4.3605230627998992</v>
      </c>
      <c r="AR451" s="91">
        <f>'Models Data'!AR451-'Models Data Old'!AR451</f>
        <v>5.8527694882000674</v>
      </c>
      <c r="AS451" s="91">
        <f>'Models Data'!AS451-'Models Data Old'!AS451</f>
        <v>6.9084950008999755</v>
      </c>
      <c r="AT451" s="91">
        <f>'Models Data'!AT451-'Models Data Old'!AT451</f>
        <v>7.4390505073999407</v>
      </c>
      <c r="AU451" s="91">
        <f>'Models Data'!AU451-'Models Data Old'!AU451</f>
        <v>7.7521748800999646</v>
      </c>
      <c r="AV451" s="91">
        <f>'Models Data'!AV451-'Models Data Old'!AV451</f>
        <v>8.1458923269999772</v>
      </c>
      <c r="AW451" s="91">
        <f>'Models Data'!AW451-'Models Data Old'!AW451</f>
        <v>8.5206402998000854</v>
      </c>
      <c r="AX451" s="91">
        <f>'Models Data'!AX451-'Models Data Old'!AX451</f>
        <v>8.8915783539999964</v>
      </c>
      <c r="AY451" s="91">
        <f>'Models Data'!AY451-'Models Data Old'!AY451</f>
        <v>9.2469417899000845</v>
      </c>
      <c r="AZ451" s="91">
        <f>'Models Data'!AZ451-'Models Data Old'!AZ451</f>
        <v>9.3692873786999584</v>
      </c>
      <c r="BA451" s="91">
        <f>'Models Data'!BA451-'Models Data Old'!BA451</f>
        <v>9.4655768794999915</v>
      </c>
      <c r="BB451" s="91">
        <f>'Models Data'!BB451-'Models Data Old'!BB451</f>
        <v>9.7065295730000258</v>
      </c>
      <c r="BC451" s="91">
        <f>'Models Data'!BC451-'Models Data Old'!BC451</f>
        <v>9.7814969133999483</v>
      </c>
      <c r="BD451" s="91">
        <f>'Models Data'!BD451-'Models Data Old'!BD451</f>
        <v>9.9758484830999876</v>
      </c>
      <c r="BE451" s="91">
        <f>'Models Data'!BE451-'Models Data Old'!BE451</f>
        <v>10.293669533200017</v>
      </c>
      <c r="BF451" s="91">
        <f>'Models Data'!BF451-'Models Data Old'!BF451</f>
        <v>10.526576139499952</v>
      </c>
      <c r="BG451" s="91">
        <f>'Models Data'!BG451-'Models Data Old'!BG451</f>
        <v>10.656477960499942</v>
      </c>
      <c r="BH451" s="91">
        <f>'Models Data'!BH451-'Models Data Old'!BH451</f>
        <v>10.53068772219995</v>
      </c>
      <c r="BI451" s="91">
        <f>'Models Data'!BI451-'Models Data Old'!BI451</f>
        <v>10.112931305700045</v>
      </c>
      <c r="BJ451" s="91">
        <f>'Models Data'!BJ451-'Models Data Old'!BJ451</f>
        <v>9.5354875063884492</v>
      </c>
      <c r="BK451" s="91">
        <f>'Models Data'!BK451-'Models Data Old'!BK451</f>
        <v>9.1474379955829264</v>
      </c>
    </row>
    <row r="452" spans="1:63" ht="12.75" customHeight="1" x14ac:dyDescent="0.2">
      <c r="B452" s="98" t="s">
        <v>53</v>
      </c>
      <c r="G452" s="91">
        <f>'Models Data'!G452-'Models Data Old'!G452</f>
        <v>0</v>
      </c>
      <c r="H452" s="91">
        <f>'Models Data'!H452-'Models Data Old'!H452</f>
        <v>0</v>
      </c>
      <c r="I452" s="91">
        <f>'Models Data'!I452-'Models Data Old'!I452</f>
        <v>0</v>
      </c>
      <c r="J452" s="91">
        <f>'Models Data'!J452-'Models Data Old'!J452</f>
        <v>0</v>
      </c>
      <c r="K452" s="91">
        <f>'Models Data'!K452-'Models Data Old'!K452</f>
        <v>0</v>
      </c>
      <c r="L452" s="91">
        <f>'Models Data'!L452-'Models Data Old'!L452</f>
        <v>0</v>
      </c>
      <c r="M452" s="91">
        <f>'Models Data'!M452-'Models Data Old'!M452</f>
        <v>0</v>
      </c>
      <c r="N452" s="91">
        <f>'Models Data'!N452-'Models Data Old'!N452</f>
        <v>0</v>
      </c>
      <c r="O452" s="91">
        <f>'Models Data'!O452-'Models Data Old'!O452</f>
        <v>0</v>
      </c>
      <c r="P452" s="91">
        <f>'Models Data'!P452-'Models Data Old'!P452</f>
        <v>0</v>
      </c>
      <c r="Q452" s="91">
        <f>'Models Data'!Q452-'Models Data Old'!Q452</f>
        <v>0</v>
      </c>
      <c r="R452" s="91">
        <f>'Models Data'!R452-'Models Data Old'!R452</f>
        <v>0</v>
      </c>
      <c r="S452" s="91">
        <f>'Models Data'!S452-'Models Data Old'!S452</f>
        <v>0</v>
      </c>
      <c r="T452" s="91">
        <f>'Models Data'!T452-'Models Data Old'!T452</f>
        <v>0</v>
      </c>
      <c r="U452" s="91">
        <f>'Models Data'!U452-'Models Data Old'!U452</f>
        <v>0</v>
      </c>
      <c r="V452" s="91">
        <f>'Models Data'!V452-'Models Data Old'!V452</f>
        <v>0</v>
      </c>
      <c r="W452" s="91">
        <f>'Models Data'!W452-'Models Data Old'!W452</f>
        <v>0</v>
      </c>
      <c r="X452" s="91">
        <f>'Models Data'!X452-'Models Data Old'!X452</f>
        <v>0</v>
      </c>
      <c r="Y452" s="91">
        <f>'Models Data'!Y452-'Models Data Old'!Y452</f>
        <v>0</v>
      </c>
      <c r="Z452" s="91">
        <f>'Models Data'!Z452-'Models Data Old'!Z452</f>
        <v>0</v>
      </c>
      <c r="AA452" s="91">
        <f>'Models Data'!AA452-'Models Data Old'!AA452</f>
        <v>0</v>
      </c>
      <c r="AB452" s="91">
        <f>'Models Data'!AB452-'Models Data Old'!AB452</f>
        <v>0</v>
      </c>
      <c r="AC452" s="91">
        <f>'Models Data'!AC452-'Models Data Old'!AC452</f>
        <v>0</v>
      </c>
      <c r="AD452" s="91">
        <f>'Models Data'!AD452-'Models Data Old'!AD452</f>
        <v>0</v>
      </c>
      <c r="AE452" s="91">
        <f>'Models Data'!AE452-'Models Data Old'!AE452</f>
        <v>0</v>
      </c>
      <c r="AF452" s="91">
        <f>'Models Data'!AF452-'Models Data Old'!AF452</f>
        <v>0</v>
      </c>
      <c r="AG452" s="91">
        <f>'Models Data'!AG452-'Models Data Old'!AG452</f>
        <v>0</v>
      </c>
      <c r="AH452" s="91">
        <f>'Models Data'!AH452-'Models Data Old'!AH452</f>
        <v>0</v>
      </c>
      <c r="AI452" s="91">
        <f>'Models Data'!AI452-'Models Data Old'!AI452</f>
        <v>0</v>
      </c>
      <c r="AJ452" s="91">
        <f>'Models Data'!AJ452-'Models Data Old'!AJ452</f>
        <v>0</v>
      </c>
      <c r="AK452" s="91">
        <f>'Models Data'!AK452-'Models Data Old'!AK452</f>
        <v>0</v>
      </c>
      <c r="AL452" s="91">
        <f>'Models Data'!AL452-'Models Data Old'!AL452</f>
        <v>0</v>
      </c>
      <c r="AM452" s="91">
        <f>'Models Data'!AM452-'Models Data Old'!AM452</f>
        <v>0</v>
      </c>
      <c r="AN452" s="91">
        <f>'Models Data'!AN452-'Models Data Old'!AN452</f>
        <v>0</v>
      </c>
      <c r="AO452" s="91">
        <f>'Models Data'!AO452-'Models Data Old'!AO452</f>
        <v>3.8876386160000109</v>
      </c>
      <c r="AP452" s="91">
        <f>'Models Data'!AP452-'Models Data Old'!AP452</f>
        <v>4.4186448256000013</v>
      </c>
      <c r="AQ452" s="91">
        <f>'Models Data'!AQ452-'Models Data Old'!AQ452</f>
        <v>4.7989476697000129</v>
      </c>
      <c r="AR452" s="91">
        <f>'Models Data'!AR452-'Models Data Old'!AR452</f>
        <v>5.2037965243000031</v>
      </c>
      <c r="AS452" s="91">
        <f>'Models Data'!AS452-'Models Data Old'!AS452</f>
        <v>5.6147411724000094</v>
      </c>
      <c r="AT452" s="91">
        <f>'Models Data'!AT452-'Models Data Old'!AT452</f>
        <v>6.0677742811000002</v>
      </c>
      <c r="AU452" s="91">
        <f>'Models Data'!AU452-'Models Data Old'!AU452</f>
        <v>6.4982215348999972</v>
      </c>
      <c r="AV452" s="91">
        <f>'Models Data'!AV452-'Models Data Old'!AV452</f>
        <v>6.8509703602000052</v>
      </c>
      <c r="AW452" s="91">
        <f>'Models Data'!AW452-'Models Data Old'!AW452</f>
        <v>7.1661800435000114</v>
      </c>
      <c r="AX452" s="91">
        <f>'Models Data'!AX452-'Models Data Old'!AX452</f>
        <v>7.3945512671999971</v>
      </c>
      <c r="AY452" s="91">
        <f>'Models Data'!AY452-'Models Data Old'!AY452</f>
        <v>7.5470695231999994</v>
      </c>
      <c r="AZ452" s="91">
        <f>'Models Data'!AZ452-'Models Data Old'!AZ452</f>
        <v>7.6409510087000037</v>
      </c>
      <c r="BA452" s="91">
        <f>'Models Data'!BA452-'Models Data Old'!BA452</f>
        <v>7.6736540100999999</v>
      </c>
      <c r="BB452" s="91">
        <f>'Models Data'!BB452-'Models Data Old'!BB452</f>
        <v>7.6385473707000084</v>
      </c>
      <c r="BC452" s="91">
        <f>'Models Data'!BC452-'Models Data Old'!BC452</f>
        <v>7.5671915931999933</v>
      </c>
      <c r="BD452" s="91">
        <f>'Models Data'!BD452-'Models Data Old'!BD452</f>
        <v>7.3929404968999943</v>
      </c>
      <c r="BE452" s="91">
        <f>'Models Data'!BE452-'Models Data Old'!BE452</f>
        <v>7.2411685087000102</v>
      </c>
      <c r="BF452" s="91">
        <f>'Models Data'!BF452-'Models Data Old'!BF452</f>
        <v>7.2155664109000002</v>
      </c>
      <c r="BG452" s="91">
        <f>'Models Data'!BG452-'Models Data Old'!BG452</f>
        <v>7.2123025737000006</v>
      </c>
      <c r="BH452" s="91">
        <f>'Models Data'!BH452-'Models Data Old'!BH452</f>
        <v>7.0498235281000046</v>
      </c>
      <c r="BI452" s="91">
        <f>'Models Data'!BI452-'Models Data Old'!BI452</f>
        <v>6.7698401318000023</v>
      </c>
      <c r="BJ452" s="91">
        <f>'Models Data'!BJ452-'Models Data Old'!BJ452</f>
        <v>6.4240265962000098</v>
      </c>
      <c r="BK452" s="91">
        <f>'Models Data'!BK452-'Models Data Old'!BK452</f>
        <v>6.0696478370000095</v>
      </c>
    </row>
    <row r="453" spans="1:63" ht="12.75" customHeight="1" x14ac:dyDescent="0.2">
      <c r="B453" s="98" t="s">
        <v>54</v>
      </c>
      <c r="G453" s="91">
        <f>'Models Data'!G453-'Models Data Old'!G453</f>
        <v>0</v>
      </c>
      <c r="H453" s="91">
        <f>'Models Data'!H453-'Models Data Old'!H453</f>
        <v>0</v>
      </c>
      <c r="I453" s="91">
        <f>'Models Data'!I453-'Models Data Old'!I453</f>
        <v>0</v>
      </c>
      <c r="J453" s="91">
        <f>'Models Data'!J453-'Models Data Old'!J453</f>
        <v>0</v>
      </c>
      <c r="K453" s="91">
        <f>'Models Data'!K453-'Models Data Old'!K453</f>
        <v>0</v>
      </c>
      <c r="L453" s="91">
        <f>'Models Data'!L453-'Models Data Old'!L453</f>
        <v>0</v>
      </c>
      <c r="M453" s="91">
        <f>'Models Data'!M453-'Models Data Old'!M453</f>
        <v>0</v>
      </c>
      <c r="N453" s="91">
        <f>'Models Data'!N453-'Models Data Old'!N453</f>
        <v>0</v>
      </c>
      <c r="O453" s="91">
        <f>'Models Data'!O453-'Models Data Old'!O453</f>
        <v>0</v>
      </c>
      <c r="P453" s="91">
        <f>'Models Data'!P453-'Models Data Old'!P453</f>
        <v>0</v>
      </c>
      <c r="Q453" s="91">
        <f>'Models Data'!Q453-'Models Data Old'!Q453</f>
        <v>0</v>
      </c>
      <c r="R453" s="91">
        <f>'Models Data'!R453-'Models Data Old'!R453</f>
        <v>0</v>
      </c>
      <c r="S453" s="91">
        <f>'Models Data'!S453-'Models Data Old'!S453</f>
        <v>0</v>
      </c>
      <c r="T453" s="91">
        <f>'Models Data'!T453-'Models Data Old'!T453</f>
        <v>0</v>
      </c>
      <c r="U453" s="91">
        <f>'Models Data'!U453-'Models Data Old'!U453</f>
        <v>0</v>
      </c>
      <c r="V453" s="91">
        <f>'Models Data'!V453-'Models Data Old'!V453</f>
        <v>0</v>
      </c>
      <c r="W453" s="91">
        <f>'Models Data'!W453-'Models Data Old'!W453</f>
        <v>0</v>
      </c>
      <c r="X453" s="91">
        <f>'Models Data'!X453-'Models Data Old'!X453</f>
        <v>0</v>
      </c>
      <c r="Y453" s="91">
        <f>'Models Data'!Y453-'Models Data Old'!Y453</f>
        <v>0</v>
      </c>
      <c r="Z453" s="91">
        <f>'Models Data'!Z453-'Models Data Old'!Z453</f>
        <v>0</v>
      </c>
      <c r="AA453" s="91">
        <f>'Models Data'!AA453-'Models Data Old'!AA453</f>
        <v>0</v>
      </c>
      <c r="AB453" s="91">
        <f>'Models Data'!AB453-'Models Data Old'!AB453</f>
        <v>0</v>
      </c>
      <c r="AC453" s="91">
        <f>'Models Data'!AC453-'Models Data Old'!AC453</f>
        <v>0</v>
      </c>
      <c r="AD453" s="91">
        <f>'Models Data'!AD453-'Models Data Old'!AD453</f>
        <v>0</v>
      </c>
      <c r="AE453" s="91">
        <f>'Models Data'!AE453-'Models Data Old'!AE453</f>
        <v>0</v>
      </c>
      <c r="AF453" s="91">
        <f>'Models Data'!AF453-'Models Data Old'!AF453</f>
        <v>0</v>
      </c>
      <c r="AG453" s="91">
        <f>'Models Data'!AG453-'Models Data Old'!AG453</f>
        <v>0</v>
      </c>
      <c r="AH453" s="91">
        <f>'Models Data'!AH453-'Models Data Old'!AH453</f>
        <v>0</v>
      </c>
      <c r="AI453" s="91">
        <f>'Models Data'!AI453-'Models Data Old'!AI453</f>
        <v>0</v>
      </c>
      <c r="AJ453" s="91">
        <f>'Models Data'!AJ453-'Models Data Old'!AJ453</f>
        <v>0</v>
      </c>
      <c r="AK453" s="91">
        <f>'Models Data'!AK453-'Models Data Old'!AK453</f>
        <v>0</v>
      </c>
      <c r="AL453" s="91">
        <f>'Models Data'!AL453-'Models Data Old'!AL453</f>
        <v>0</v>
      </c>
      <c r="AM453" s="91">
        <f>'Models Data'!AM453-'Models Data Old'!AM453</f>
        <v>0</v>
      </c>
      <c r="AN453" s="91">
        <f>'Models Data'!AN453-'Models Data Old'!AN453</f>
        <v>0</v>
      </c>
      <c r="AO453" s="91">
        <f>'Models Data'!AO453-'Models Data Old'!AO453</f>
        <v>7.0317911200000083E-2</v>
      </c>
      <c r="AP453" s="91">
        <f>'Models Data'!AP453-'Models Data Old'!AP453</f>
        <v>7.0599691100000195E-2</v>
      </c>
      <c r="AQ453" s="91">
        <f>'Models Data'!AQ453-'Models Data Old'!AQ453</f>
        <v>6.8733715200000045E-2</v>
      </c>
      <c r="AR453" s="91">
        <f>'Models Data'!AR453-'Models Data Old'!AR453</f>
        <v>6.6334126300000129E-2</v>
      </c>
      <c r="AS453" s="91">
        <f>'Models Data'!AS453-'Models Data Old'!AS453</f>
        <v>6.3788566199999952E-2</v>
      </c>
      <c r="AT453" s="91">
        <f>'Models Data'!AT453-'Models Data Old'!AT453</f>
        <v>6.0964953000000044E-2</v>
      </c>
      <c r="AU453" s="91">
        <f>'Models Data'!AU453-'Models Data Old'!AU453</f>
        <v>5.8105728000000134E-2</v>
      </c>
      <c r="AV453" s="91">
        <f>'Models Data'!AV453-'Models Data Old'!AV453</f>
        <v>5.5219390000000201E-2</v>
      </c>
      <c r="AW453" s="91">
        <f>'Models Data'!AW453-'Models Data Old'!AW453</f>
        <v>5.2292792799999877E-2</v>
      </c>
      <c r="AX453" s="91">
        <f>'Models Data'!AX453-'Models Data Old'!AX453</f>
        <v>4.9747669400000083E-2</v>
      </c>
      <c r="AY453" s="91">
        <f>'Models Data'!AY453-'Models Data Old'!AY453</f>
        <v>4.6587282399999985E-2</v>
      </c>
      <c r="AZ453" s="91">
        <f>'Models Data'!AZ453-'Models Data Old'!AZ453</f>
        <v>4.3660046000000063E-2</v>
      </c>
      <c r="BA453" s="91">
        <f>'Models Data'!BA453-'Models Data Old'!BA453</f>
        <v>4.0831084499999948E-2</v>
      </c>
      <c r="BB453" s="91">
        <f>'Models Data'!BB453-'Models Data Old'!BB453</f>
        <v>3.7166752099999867E-2</v>
      </c>
      <c r="BC453" s="91">
        <f>'Models Data'!BC453-'Models Data Old'!BC453</f>
        <v>3.3941635199999931E-2</v>
      </c>
      <c r="BD453" s="91">
        <f>'Models Data'!BD453-'Models Data Old'!BD453</f>
        <v>3.0625039300000045E-2</v>
      </c>
      <c r="BE453" s="91">
        <f>'Models Data'!BE453-'Models Data Old'!BE453</f>
        <v>2.7741718999999998E-2</v>
      </c>
      <c r="BF453" s="91">
        <f>'Models Data'!BF453-'Models Data Old'!BF453</f>
        <v>2.4519868399999867E-2</v>
      </c>
      <c r="BG453" s="91">
        <f>'Models Data'!BG453-'Models Data Old'!BG453</f>
        <v>2.1847559500000058E-2</v>
      </c>
      <c r="BH453" s="91">
        <f>'Models Data'!BH453-'Models Data Old'!BH453</f>
        <v>1.8982571500000045E-2</v>
      </c>
      <c r="BI453" s="91">
        <f>'Models Data'!BI453-'Models Data Old'!BI453</f>
        <v>1.6702168699999964E-2</v>
      </c>
      <c r="BJ453" s="91">
        <f>'Models Data'!BJ453-'Models Data Old'!BJ453</f>
        <v>1.4534402499999821E-2</v>
      </c>
      <c r="BK453" s="91">
        <f>'Models Data'!BK453-'Models Data Old'!BK453</f>
        <v>1.2821113400000028E-2</v>
      </c>
    </row>
    <row r="454" spans="1:63" ht="12.75" customHeight="1" x14ac:dyDescent="0.2">
      <c r="B454" s="98" t="s">
        <v>55</v>
      </c>
      <c r="G454" s="91">
        <f>'Models Data'!G454-'Models Data Old'!G454</f>
        <v>0</v>
      </c>
      <c r="H454" s="91">
        <f>'Models Data'!H454-'Models Data Old'!H454</f>
        <v>0</v>
      </c>
      <c r="I454" s="91">
        <f>'Models Data'!I454-'Models Data Old'!I454</f>
        <v>0</v>
      </c>
      <c r="J454" s="91">
        <f>'Models Data'!J454-'Models Data Old'!J454</f>
        <v>0</v>
      </c>
      <c r="K454" s="91">
        <f>'Models Data'!K454-'Models Data Old'!K454</f>
        <v>0</v>
      </c>
      <c r="L454" s="91">
        <f>'Models Data'!L454-'Models Data Old'!L454</f>
        <v>0</v>
      </c>
      <c r="M454" s="91">
        <f>'Models Data'!M454-'Models Data Old'!M454</f>
        <v>0</v>
      </c>
      <c r="N454" s="91">
        <f>'Models Data'!N454-'Models Data Old'!N454</f>
        <v>0</v>
      </c>
      <c r="O454" s="91">
        <f>'Models Data'!O454-'Models Data Old'!O454</f>
        <v>0</v>
      </c>
      <c r="P454" s="91">
        <f>'Models Data'!P454-'Models Data Old'!P454</f>
        <v>0</v>
      </c>
      <c r="Q454" s="91">
        <f>'Models Data'!Q454-'Models Data Old'!Q454</f>
        <v>0</v>
      </c>
      <c r="R454" s="91">
        <f>'Models Data'!R454-'Models Data Old'!R454</f>
        <v>0</v>
      </c>
      <c r="S454" s="91">
        <f>'Models Data'!S454-'Models Data Old'!S454</f>
        <v>0</v>
      </c>
      <c r="T454" s="91">
        <f>'Models Data'!T454-'Models Data Old'!T454</f>
        <v>0</v>
      </c>
      <c r="U454" s="91">
        <f>'Models Data'!U454-'Models Data Old'!U454</f>
        <v>0</v>
      </c>
      <c r="V454" s="91">
        <f>'Models Data'!V454-'Models Data Old'!V454</f>
        <v>0</v>
      </c>
      <c r="W454" s="91">
        <f>'Models Data'!W454-'Models Data Old'!W454</f>
        <v>0</v>
      </c>
      <c r="X454" s="91">
        <f>'Models Data'!X454-'Models Data Old'!X454</f>
        <v>0</v>
      </c>
      <c r="Y454" s="91">
        <f>'Models Data'!Y454-'Models Data Old'!Y454</f>
        <v>0</v>
      </c>
      <c r="Z454" s="91">
        <f>'Models Data'!Z454-'Models Data Old'!Z454</f>
        <v>0</v>
      </c>
      <c r="AA454" s="91">
        <f>'Models Data'!AA454-'Models Data Old'!AA454</f>
        <v>0</v>
      </c>
      <c r="AB454" s="91">
        <f>'Models Data'!AB454-'Models Data Old'!AB454</f>
        <v>0</v>
      </c>
      <c r="AC454" s="91">
        <f>'Models Data'!AC454-'Models Data Old'!AC454</f>
        <v>0</v>
      </c>
      <c r="AD454" s="91">
        <f>'Models Data'!AD454-'Models Data Old'!AD454</f>
        <v>0</v>
      </c>
      <c r="AE454" s="91">
        <f>'Models Data'!AE454-'Models Data Old'!AE454</f>
        <v>0</v>
      </c>
      <c r="AF454" s="91">
        <f>'Models Data'!AF454-'Models Data Old'!AF454</f>
        <v>0</v>
      </c>
      <c r="AG454" s="91">
        <f>'Models Data'!AG454-'Models Data Old'!AG454</f>
        <v>0</v>
      </c>
      <c r="AH454" s="91">
        <f>'Models Data'!AH454-'Models Data Old'!AH454</f>
        <v>0</v>
      </c>
      <c r="AI454" s="91">
        <f>'Models Data'!AI454-'Models Data Old'!AI454</f>
        <v>0</v>
      </c>
      <c r="AJ454" s="91">
        <f>'Models Data'!AJ454-'Models Data Old'!AJ454</f>
        <v>0</v>
      </c>
      <c r="AK454" s="91">
        <f>'Models Data'!AK454-'Models Data Old'!AK454</f>
        <v>0</v>
      </c>
      <c r="AL454" s="91">
        <f>'Models Data'!AL454-'Models Data Old'!AL454</f>
        <v>0</v>
      </c>
      <c r="AM454" s="91">
        <f>'Models Data'!AM454-'Models Data Old'!AM454</f>
        <v>0</v>
      </c>
      <c r="AN454" s="91">
        <f>'Models Data'!AN454-'Models Data Old'!AN454</f>
        <v>0</v>
      </c>
      <c r="AO454" s="91">
        <f>'Models Data'!AO454-'Models Data Old'!AO454</f>
        <v>1.3037581917000018</v>
      </c>
      <c r="AP454" s="91">
        <f>'Models Data'!AP454-'Models Data Old'!AP454</f>
        <v>3.3169061992000017</v>
      </c>
      <c r="AQ454" s="91">
        <f>'Models Data'!AQ454-'Models Data Old'!AQ454</f>
        <v>4.640702122000004</v>
      </c>
      <c r="AR454" s="91">
        <f>'Models Data'!AR454-'Models Data Old'!AR454</f>
        <v>5.8499934262000011</v>
      </c>
      <c r="AS454" s="91">
        <f>'Models Data'!AS454-'Models Data Old'!AS454</f>
        <v>7.0427812125000031</v>
      </c>
      <c r="AT454" s="91">
        <f>'Models Data'!AT454-'Models Data Old'!AT454</f>
        <v>8.1019639825000063</v>
      </c>
      <c r="AU454" s="91">
        <f>'Models Data'!AU454-'Models Data Old'!AU454</f>
        <v>9.3361025593000093</v>
      </c>
      <c r="AV454" s="91">
        <f>'Models Data'!AV454-'Models Data Old'!AV454</f>
        <v>10.6911987028</v>
      </c>
      <c r="AW454" s="91">
        <f>'Models Data'!AW454-'Models Data Old'!AW454</f>
        <v>11.854259469400004</v>
      </c>
      <c r="AX454" s="91">
        <f>'Models Data'!AX454-'Models Data Old'!AX454</f>
        <v>12.910278227199989</v>
      </c>
      <c r="AY454" s="91">
        <f>'Models Data'!AY454-'Models Data Old'!AY454</f>
        <v>14.242606662999995</v>
      </c>
      <c r="AZ454" s="91">
        <f>'Models Data'!AZ454-'Models Data Old'!AZ454</f>
        <v>15.805517326499993</v>
      </c>
      <c r="BA454" s="91">
        <f>'Models Data'!BA454-'Models Data Old'!BA454</f>
        <v>17.301364571599997</v>
      </c>
      <c r="BB454" s="91">
        <f>'Models Data'!BB454-'Models Data Old'!BB454</f>
        <v>18.763262388700014</v>
      </c>
      <c r="BC454" s="91">
        <f>'Models Data'!BC454-'Models Data Old'!BC454</f>
        <v>20.830178708499997</v>
      </c>
      <c r="BD454" s="91">
        <f>'Models Data'!BD454-'Models Data Old'!BD454</f>
        <v>23.377597473800005</v>
      </c>
      <c r="BE454" s="91">
        <f>'Models Data'!BE454-'Models Data Old'!BE454</f>
        <v>25.377250046500016</v>
      </c>
      <c r="BF454" s="91">
        <f>'Models Data'!BF454-'Models Data Old'!BF454</f>
        <v>26.917605344100018</v>
      </c>
      <c r="BG454" s="91">
        <f>'Models Data'!BG454-'Models Data Old'!BG454</f>
        <v>28.237891320300001</v>
      </c>
      <c r="BH454" s="91">
        <f>'Models Data'!BH454-'Models Data Old'!BH454</f>
        <v>29.433568852499981</v>
      </c>
      <c r="BI454" s="91">
        <f>'Models Data'!BI454-'Models Data Old'!BI454</f>
        <v>30.605405164300002</v>
      </c>
      <c r="BJ454" s="91">
        <f>'Models Data'!BJ454-'Models Data Old'!BJ454</f>
        <v>31.58978949739997</v>
      </c>
      <c r="BK454" s="91">
        <f>'Models Data'!BK454-'Models Data Old'!BK454</f>
        <v>32.531550321700024</v>
      </c>
    </row>
    <row r="455" spans="1:63" ht="12.75" customHeight="1" x14ac:dyDescent="0.2">
      <c r="B455" s="98" t="s">
        <v>59</v>
      </c>
      <c r="G455" s="91">
        <f>'Models Data'!G455-'Models Data Old'!G455</f>
        <v>0</v>
      </c>
      <c r="H455" s="91">
        <f>'Models Data'!H455-'Models Data Old'!H455</f>
        <v>0</v>
      </c>
      <c r="I455" s="91">
        <f>'Models Data'!I455-'Models Data Old'!I455</f>
        <v>0</v>
      </c>
      <c r="J455" s="91">
        <f>'Models Data'!J455-'Models Data Old'!J455</f>
        <v>0</v>
      </c>
      <c r="K455" s="91">
        <f>'Models Data'!K455-'Models Data Old'!K455</f>
        <v>0</v>
      </c>
      <c r="L455" s="91">
        <f>'Models Data'!L455-'Models Data Old'!L455</f>
        <v>0</v>
      </c>
      <c r="M455" s="91">
        <f>'Models Data'!M455-'Models Data Old'!M455</f>
        <v>0</v>
      </c>
      <c r="N455" s="91">
        <f>'Models Data'!N455-'Models Data Old'!N455</f>
        <v>0</v>
      </c>
      <c r="O455" s="91">
        <f>'Models Data'!O455-'Models Data Old'!O455</f>
        <v>0</v>
      </c>
      <c r="P455" s="91">
        <f>'Models Data'!P455-'Models Data Old'!P455</f>
        <v>0</v>
      </c>
      <c r="Q455" s="91">
        <f>'Models Data'!Q455-'Models Data Old'!Q455</f>
        <v>0</v>
      </c>
      <c r="R455" s="91">
        <f>'Models Data'!R455-'Models Data Old'!R455</f>
        <v>0</v>
      </c>
      <c r="S455" s="91">
        <f>'Models Data'!S455-'Models Data Old'!S455</f>
        <v>0</v>
      </c>
      <c r="T455" s="91">
        <f>'Models Data'!T455-'Models Data Old'!T455</f>
        <v>0</v>
      </c>
      <c r="U455" s="91">
        <f>'Models Data'!U455-'Models Data Old'!U455</f>
        <v>0</v>
      </c>
      <c r="V455" s="91">
        <f>'Models Data'!V455-'Models Data Old'!V455</f>
        <v>0</v>
      </c>
      <c r="W455" s="91">
        <f>'Models Data'!W455-'Models Data Old'!W455</f>
        <v>0</v>
      </c>
      <c r="X455" s="91">
        <f>'Models Data'!X455-'Models Data Old'!X455</f>
        <v>0</v>
      </c>
      <c r="Y455" s="91">
        <f>'Models Data'!Y455-'Models Data Old'!Y455</f>
        <v>0</v>
      </c>
      <c r="Z455" s="91">
        <f>'Models Data'!Z455-'Models Data Old'!Z455</f>
        <v>0</v>
      </c>
      <c r="AA455" s="91">
        <f>'Models Data'!AA455-'Models Data Old'!AA455</f>
        <v>0</v>
      </c>
      <c r="AB455" s="91">
        <f>'Models Data'!AB455-'Models Data Old'!AB455</f>
        <v>0</v>
      </c>
      <c r="AC455" s="91">
        <f>'Models Data'!AC455-'Models Data Old'!AC455</f>
        <v>0</v>
      </c>
      <c r="AD455" s="91">
        <f>'Models Data'!AD455-'Models Data Old'!AD455</f>
        <v>0</v>
      </c>
      <c r="AE455" s="91">
        <f>'Models Data'!AE455-'Models Data Old'!AE455</f>
        <v>0</v>
      </c>
      <c r="AF455" s="91">
        <f>'Models Data'!AF455-'Models Data Old'!AF455</f>
        <v>0</v>
      </c>
      <c r="AG455" s="91">
        <f>'Models Data'!AG455-'Models Data Old'!AG455</f>
        <v>0</v>
      </c>
      <c r="AH455" s="91">
        <f>'Models Data'!AH455-'Models Data Old'!AH455</f>
        <v>0</v>
      </c>
      <c r="AI455" s="91">
        <f>'Models Data'!AI455-'Models Data Old'!AI455</f>
        <v>0</v>
      </c>
      <c r="AJ455" s="91">
        <f>'Models Data'!AJ455-'Models Data Old'!AJ455</f>
        <v>0</v>
      </c>
      <c r="AK455" s="91">
        <f>'Models Data'!AK455-'Models Data Old'!AK455</f>
        <v>0</v>
      </c>
      <c r="AL455" s="91">
        <f>'Models Data'!AL455-'Models Data Old'!AL455</f>
        <v>0</v>
      </c>
      <c r="AM455" s="91">
        <f>'Models Data'!AM455-'Models Data Old'!AM455</f>
        <v>0</v>
      </c>
      <c r="AN455" s="91">
        <f>'Models Data'!AN455-'Models Data Old'!AN455</f>
        <v>0</v>
      </c>
      <c r="AO455" s="91">
        <f>'Models Data'!AO455-'Models Data Old'!AO455</f>
        <v>0.75728344559999994</v>
      </c>
      <c r="AP455" s="91">
        <f>'Models Data'!AP455-'Models Data Old'!AP455</f>
        <v>0.61399775819999991</v>
      </c>
      <c r="AQ455" s="91">
        <f>'Models Data'!AQ455-'Models Data Old'!AQ455</f>
        <v>0.53475445300000013</v>
      </c>
      <c r="AR455" s="91">
        <f>'Models Data'!AR455-'Models Data Old'!AR455</f>
        <v>0.42305997659999994</v>
      </c>
      <c r="AS455" s="91">
        <f>'Models Data'!AS455-'Models Data Old'!AS455</f>
        <v>0.28723398659999999</v>
      </c>
      <c r="AT455" s="91">
        <f>'Models Data'!AT455-'Models Data Old'!AT455</f>
        <v>0.22760658739999995</v>
      </c>
      <c r="AU455" s="91">
        <f>'Models Data'!AU455-'Models Data Old'!AU455</f>
        <v>0.20795260179999997</v>
      </c>
      <c r="AV455" s="91">
        <f>'Models Data'!AV455-'Models Data Old'!AV455</f>
        <v>0.21810772480000007</v>
      </c>
      <c r="AW455" s="91">
        <f>'Models Data'!AW455-'Models Data Old'!AW455</f>
        <v>0.2307252514</v>
      </c>
      <c r="AX455" s="91">
        <f>'Models Data'!AX455-'Models Data Old'!AX455</f>
        <v>0.20784482279999994</v>
      </c>
      <c r="AY455" s="91">
        <f>'Models Data'!AY455-'Models Data Old'!AY455</f>
        <v>0.17510216250000021</v>
      </c>
      <c r="AZ455" s="91">
        <f>'Models Data'!AZ455-'Models Data Old'!AZ455</f>
        <v>0.22602387889999997</v>
      </c>
      <c r="BA455" s="91">
        <f>'Models Data'!BA455-'Models Data Old'!BA455</f>
        <v>0.29195376449999999</v>
      </c>
      <c r="BB455" s="91">
        <f>'Models Data'!BB455-'Models Data Old'!BB455</f>
        <v>0.34028177459999986</v>
      </c>
      <c r="BC455" s="91">
        <f>'Models Data'!BC455-'Models Data Old'!BC455</f>
        <v>0.34376688769999997</v>
      </c>
      <c r="BD455" s="91">
        <f>'Models Data'!BD455-'Models Data Old'!BD455</f>
        <v>0.38107622350000003</v>
      </c>
      <c r="BE455" s="91">
        <f>'Models Data'!BE455-'Models Data Old'!BE455</f>
        <v>0.42923244149999995</v>
      </c>
      <c r="BF455" s="91">
        <f>'Models Data'!BF455-'Models Data Old'!BF455</f>
        <v>0.48579574349999988</v>
      </c>
      <c r="BG455" s="91">
        <f>'Models Data'!BG455-'Models Data Old'!BG455</f>
        <v>0.55062664569999986</v>
      </c>
      <c r="BH455" s="91">
        <f>'Models Data'!BH455-'Models Data Old'!BH455</f>
        <v>0.62489963990000019</v>
      </c>
      <c r="BI455" s="91">
        <f>'Models Data'!BI455-'Models Data Old'!BI455</f>
        <v>0.67943167009999983</v>
      </c>
      <c r="BJ455" s="91">
        <f>'Models Data'!BJ455-'Models Data Old'!BJ455</f>
        <v>0.73461897309999991</v>
      </c>
      <c r="BK455" s="91">
        <f>'Models Data'!BK455-'Models Data Old'!BK455</f>
        <v>0.75854604270000014</v>
      </c>
    </row>
    <row r="456" spans="1:63" ht="12.75" customHeight="1" x14ac:dyDescent="0.2">
      <c r="B456" s="98" t="s">
        <v>60</v>
      </c>
      <c r="G456" s="91">
        <f>'Models Data'!G456-'Models Data Old'!G456</f>
        <v>0</v>
      </c>
      <c r="H456" s="91">
        <f>'Models Data'!H456-'Models Data Old'!H456</f>
        <v>0</v>
      </c>
      <c r="I456" s="91">
        <f>'Models Data'!I456-'Models Data Old'!I456</f>
        <v>0</v>
      </c>
      <c r="J456" s="91">
        <f>'Models Data'!J456-'Models Data Old'!J456</f>
        <v>0</v>
      </c>
      <c r="K456" s="91">
        <f>'Models Data'!K456-'Models Data Old'!K456</f>
        <v>0</v>
      </c>
      <c r="L456" s="91">
        <f>'Models Data'!L456-'Models Data Old'!L456</f>
        <v>0</v>
      </c>
      <c r="M456" s="91">
        <f>'Models Data'!M456-'Models Data Old'!M456</f>
        <v>0</v>
      </c>
      <c r="N456" s="91">
        <f>'Models Data'!N456-'Models Data Old'!N456</f>
        <v>0</v>
      </c>
      <c r="O456" s="91">
        <f>'Models Data'!O456-'Models Data Old'!O456</f>
        <v>0</v>
      </c>
      <c r="P456" s="91">
        <f>'Models Data'!P456-'Models Data Old'!P456</f>
        <v>0</v>
      </c>
      <c r="Q456" s="91">
        <f>'Models Data'!Q456-'Models Data Old'!Q456</f>
        <v>0</v>
      </c>
      <c r="R456" s="91">
        <f>'Models Data'!R456-'Models Data Old'!R456</f>
        <v>0</v>
      </c>
      <c r="S456" s="91">
        <f>'Models Data'!S456-'Models Data Old'!S456</f>
        <v>0</v>
      </c>
      <c r="T456" s="91">
        <f>'Models Data'!T456-'Models Data Old'!T456</f>
        <v>0</v>
      </c>
      <c r="U456" s="91">
        <f>'Models Data'!U456-'Models Data Old'!U456</f>
        <v>0</v>
      </c>
      <c r="V456" s="91">
        <f>'Models Data'!V456-'Models Data Old'!V456</f>
        <v>0</v>
      </c>
      <c r="W456" s="91">
        <f>'Models Data'!W456-'Models Data Old'!W456</f>
        <v>0</v>
      </c>
      <c r="X456" s="91">
        <f>'Models Data'!X456-'Models Data Old'!X456</f>
        <v>0</v>
      </c>
      <c r="Y456" s="91">
        <f>'Models Data'!Y456-'Models Data Old'!Y456</f>
        <v>0</v>
      </c>
      <c r="Z456" s="91">
        <f>'Models Data'!Z456-'Models Data Old'!Z456</f>
        <v>0</v>
      </c>
      <c r="AA456" s="91">
        <f>'Models Data'!AA456-'Models Data Old'!AA456</f>
        <v>0</v>
      </c>
      <c r="AB456" s="91">
        <f>'Models Data'!AB456-'Models Data Old'!AB456</f>
        <v>0</v>
      </c>
      <c r="AC456" s="91">
        <f>'Models Data'!AC456-'Models Data Old'!AC456</f>
        <v>0</v>
      </c>
      <c r="AD456" s="91">
        <f>'Models Data'!AD456-'Models Data Old'!AD456</f>
        <v>0</v>
      </c>
      <c r="AE456" s="91">
        <f>'Models Data'!AE456-'Models Data Old'!AE456</f>
        <v>0</v>
      </c>
      <c r="AF456" s="91">
        <f>'Models Data'!AF456-'Models Data Old'!AF456</f>
        <v>0</v>
      </c>
      <c r="AG456" s="91">
        <f>'Models Data'!AG456-'Models Data Old'!AG456</f>
        <v>0</v>
      </c>
      <c r="AH456" s="91">
        <f>'Models Data'!AH456-'Models Data Old'!AH456</f>
        <v>0</v>
      </c>
      <c r="AI456" s="91">
        <f>'Models Data'!AI456-'Models Data Old'!AI456</f>
        <v>0</v>
      </c>
      <c r="AJ456" s="91">
        <f>'Models Data'!AJ456-'Models Data Old'!AJ456</f>
        <v>0</v>
      </c>
      <c r="AK456" s="91">
        <f>'Models Data'!AK456-'Models Data Old'!AK456</f>
        <v>0</v>
      </c>
      <c r="AL456" s="91">
        <f>'Models Data'!AL456-'Models Data Old'!AL456</f>
        <v>0</v>
      </c>
      <c r="AM456" s="91">
        <f>'Models Data'!AM456-'Models Data Old'!AM456</f>
        <v>0</v>
      </c>
      <c r="AN456" s="91">
        <f>'Models Data'!AN456-'Models Data Old'!AN456</f>
        <v>0</v>
      </c>
      <c r="AO456" s="91">
        <f>'Models Data'!AO456-'Models Data Old'!AO456</f>
        <v>35.125865127700195</v>
      </c>
      <c r="AP456" s="91">
        <f>'Models Data'!AP456-'Models Data Old'!AP456</f>
        <v>54.173415871252359</v>
      </c>
      <c r="AQ456" s="91">
        <f>'Models Data'!AQ456-'Models Data Old'!AQ456</f>
        <v>71.567891347056275</v>
      </c>
      <c r="AR456" s="91">
        <f>'Models Data'!AR456-'Models Data Old'!AR456</f>
        <v>90.414660408168174</v>
      </c>
      <c r="AS456" s="91">
        <f>'Models Data'!AS456-'Models Data Old'!AS456</f>
        <v>106.4417097974906</v>
      </c>
      <c r="AT456" s="91">
        <f>'Models Data'!AT456-'Models Data Old'!AT456</f>
        <v>119.30196355813257</v>
      </c>
      <c r="AU456" s="91">
        <f>'Models Data'!AU456-'Models Data Old'!AU456</f>
        <v>131.84234946902438</v>
      </c>
      <c r="AV456" s="91">
        <f>'Models Data'!AV456-'Models Data Old'!AV456</f>
        <v>144.83429467487315</v>
      </c>
      <c r="AW456" s="91">
        <f>'Models Data'!AW456-'Models Data Old'!AW456</f>
        <v>157.53900676808587</v>
      </c>
      <c r="AX456" s="91">
        <f>'Models Data'!AX456-'Models Data Old'!AX456</f>
        <v>168.74705732150778</v>
      </c>
      <c r="AY456" s="91">
        <f>'Models Data'!AY456-'Models Data Old'!AY456</f>
        <v>180.05492810957844</v>
      </c>
      <c r="AZ456" s="91">
        <f>'Models Data'!AZ456-'Models Data Old'!AZ456</f>
        <v>191.19145954482178</v>
      </c>
      <c r="BA456" s="91">
        <f>'Models Data'!BA456-'Models Data Old'!BA456</f>
        <v>201.77270507892842</v>
      </c>
      <c r="BB456" s="91">
        <f>'Models Data'!BB456-'Models Data Old'!BB456</f>
        <v>211.86428347982309</v>
      </c>
      <c r="BC456" s="91">
        <f>'Models Data'!BC456-'Models Data Old'!BC456</f>
        <v>221.52559732543671</v>
      </c>
      <c r="BD456" s="91">
        <f>'Models Data'!BD456-'Models Data Old'!BD456</f>
        <v>230.53096946411353</v>
      </c>
      <c r="BE456" s="91">
        <f>'Models Data'!BE456-'Models Data Old'!BE456</f>
        <v>238.1305824989887</v>
      </c>
      <c r="BF456" s="91">
        <f>'Models Data'!BF456-'Models Data Old'!BF456</f>
        <v>245.49129973066567</v>
      </c>
      <c r="BG456" s="91">
        <f>'Models Data'!BG456-'Models Data Old'!BG456</f>
        <v>252.52549433765711</v>
      </c>
      <c r="BH456" s="91">
        <f>'Models Data'!BH456-'Models Data Old'!BH456</f>
        <v>258.5622742275321</v>
      </c>
      <c r="BI456" s="91">
        <f>'Models Data'!BI456-'Models Data Old'!BI456</f>
        <v>263.92467186685803</v>
      </c>
      <c r="BJ456" s="91">
        <f>'Models Data'!BJ456-'Models Data Old'!BJ456</f>
        <v>268.40371016449325</v>
      </c>
      <c r="BK456" s="91">
        <f>'Models Data'!BK456-'Models Data Old'!BK456</f>
        <v>273.20285921378149</v>
      </c>
    </row>
    <row r="457" spans="1:63" ht="12.75" customHeight="1" x14ac:dyDescent="0.2">
      <c r="A457" s="96"/>
    </row>
    <row r="458" spans="1:63" ht="12.75" customHeight="1" x14ac:dyDescent="0.2">
      <c r="A458" s="96"/>
    </row>
    <row r="459" spans="1:63" ht="12.75" customHeight="1" x14ac:dyDescent="0.2">
      <c r="A459" s="96"/>
    </row>
    <row r="460" spans="1:63" ht="12.75" customHeight="1" x14ac:dyDescent="0.2">
      <c r="A460" s="96"/>
    </row>
    <row r="461" spans="1:63" ht="12.75" customHeight="1" x14ac:dyDescent="0.2">
      <c r="A461" s="96"/>
    </row>
    <row r="462" spans="1:63" ht="12.75" customHeight="1" x14ac:dyDescent="0.2">
      <c r="A462" s="96"/>
    </row>
    <row r="463" spans="1:63" ht="12.75" customHeight="1" x14ac:dyDescent="0.2">
      <c r="A463" s="96"/>
    </row>
    <row r="464" spans="1:63" ht="12.75" customHeight="1" x14ac:dyDescent="0.2">
      <c r="A464" s="96"/>
    </row>
    <row r="465" spans="1:76" ht="12.75" customHeight="1" x14ac:dyDescent="0.2">
      <c r="A465" s="96"/>
      <c r="BU465" s="150"/>
      <c r="BV465" s="150"/>
      <c r="BW465" s="150"/>
      <c r="BX465" s="150"/>
    </row>
    <row r="467" spans="1:76" ht="12.75" customHeight="1" x14ac:dyDescent="0.2">
      <c r="A467" s="106" t="s">
        <v>22</v>
      </c>
      <c r="BL467" s="157"/>
      <c r="BM467" s="150"/>
      <c r="BN467" s="150"/>
      <c r="BO467" s="150"/>
      <c r="BP467" s="150"/>
      <c r="BQ467" s="150"/>
      <c r="BR467" s="150"/>
      <c r="BS467" s="150"/>
      <c r="BT467" s="150"/>
    </row>
    <row r="468" spans="1:76" ht="12.75" customHeight="1" x14ac:dyDescent="0.2">
      <c r="B468" s="98" t="s">
        <v>56</v>
      </c>
      <c r="G468" s="91">
        <f>'Models Data'!G468-'Models Data Old'!G468</f>
        <v>0</v>
      </c>
      <c r="H468" s="91">
        <f>'Models Data'!H468-'Models Data Old'!H468</f>
        <v>0</v>
      </c>
      <c r="I468" s="91">
        <f>'Models Data'!I468-'Models Data Old'!I468</f>
        <v>0</v>
      </c>
      <c r="J468" s="91">
        <f>'Models Data'!J468-'Models Data Old'!J468</f>
        <v>0</v>
      </c>
      <c r="K468" s="91">
        <f>'Models Data'!K468-'Models Data Old'!K468</f>
        <v>0</v>
      </c>
      <c r="L468" s="91">
        <f>'Models Data'!L468-'Models Data Old'!L468</f>
        <v>0</v>
      </c>
      <c r="M468" s="91">
        <f>'Models Data'!M468-'Models Data Old'!M468</f>
        <v>0</v>
      </c>
      <c r="N468" s="91">
        <f>'Models Data'!N468-'Models Data Old'!N468</f>
        <v>0</v>
      </c>
      <c r="O468" s="91">
        <f>'Models Data'!O468-'Models Data Old'!O468</f>
        <v>0</v>
      </c>
      <c r="P468" s="91">
        <f>'Models Data'!P468-'Models Data Old'!P468</f>
        <v>0</v>
      </c>
      <c r="Q468" s="91">
        <f>'Models Data'!Q468-'Models Data Old'!Q468</f>
        <v>0</v>
      </c>
      <c r="R468" s="91">
        <f>'Models Data'!R468-'Models Data Old'!R468</f>
        <v>0</v>
      </c>
      <c r="S468" s="91">
        <f>'Models Data'!S468-'Models Data Old'!S468</f>
        <v>0</v>
      </c>
      <c r="T468" s="91">
        <f>'Models Data'!T468-'Models Data Old'!T468</f>
        <v>0</v>
      </c>
      <c r="U468" s="91">
        <f>'Models Data'!U468-'Models Data Old'!U468</f>
        <v>0</v>
      </c>
      <c r="V468" s="91">
        <f>'Models Data'!V468-'Models Data Old'!V468</f>
        <v>0</v>
      </c>
      <c r="W468" s="91">
        <f>'Models Data'!W468-'Models Data Old'!W468</f>
        <v>0</v>
      </c>
      <c r="X468" s="91">
        <f>'Models Data'!X468-'Models Data Old'!X468</f>
        <v>0</v>
      </c>
      <c r="Y468" s="91">
        <f>'Models Data'!Y468-'Models Data Old'!Y468</f>
        <v>0</v>
      </c>
      <c r="Z468" s="91">
        <f>'Models Data'!Z468-'Models Data Old'!Z468</f>
        <v>0</v>
      </c>
      <c r="AA468" s="91">
        <f>'Models Data'!AA468-'Models Data Old'!AA468</f>
        <v>0</v>
      </c>
      <c r="AB468" s="91">
        <f>'Models Data'!AB468-'Models Data Old'!AB468</f>
        <v>0</v>
      </c>
      <c r="AC468" s="91">
        <f>'Models Data'!AC468-'Models Data Old'!AC468</f>
        <v>0</v>
      </c>
      <c r="AD468" s="91">
        <f>'Models Data'!AD468-'Models Data Old'!AD468</f>
        <v>0</v>
      </c>
      <c r="AE468" s="91">
        <f>'Models Data'!AE468-'Models Data Old'!AE468</f>
        <v>0</v>
      </c>
      <c r="AF468" s="91">
        <f>'Models Data'!AF468-'Models Data Old'!AF468</f>
        <v>0</v>
      </c>
      <c r="AG468" s="91">
        <f>'Models Data'!AG468-'Models Data Old'!AG468</f>
        <v>0</v>
      </c>
      <c r="AH468" s="91">
        <f>'Models Data'!AH468-'Models Data Old'!AH468</f>
        <v>0</v>
      </c>
      <c r="AI468" s="91">
        <f>'Models Data'!AI468-'Models Data Old'!AI468</f>
        <v>0</v>
      </c>
      <c r="AJ468" s="91">
        <f>'Models Data'!AJ468-'Models Data Old'!AJ468</f>
        <v>0</v>
      </c>
      <c r="AK468" s="91">
        <f>'Models Data'!AK468-'Models Data Old'!AK468</f>
        <v>0</v>
      </c>
      <c r="AL468" s="91">
        <f>'Models Data'!AL468-'Models Data Old'!AL468</f>
        <v>0</v>
      </c>
      <c r="AM468" s="91">
        <f>'Models Data'!AM468-'Models Data Old'!AM468</f>
        <v>0</v>
      </c>
      <c r="AN468" s="91">
        <f>'Models Data'!AN468-'Models Data Old'!AN468</f>
        <v>0</v>
      </c>
      <c r="AO468" s="91">
        <f>'Models Data'!AO468-'Models Data Old'!AO468</f>
        <v>1773.470417438497</v>
      </c>
      <c r="AP468" s="91">
        <f>'Models Data'!AP468-'Models Data Old'!AP468</f>
        <v>3538.3351043127041</v>
      </c>
      <c r="AQ468" s="91">
        <f>'Models Data'!AQ468-'Models Data Old'!AQ468</f>
        <v>4901.3348627671076</v>
      </c>
      <c r="AR468" s="91">
        <f>'Models Data'!AR468-'Models Data Old'!AR468</f>
        <v>5988.6175210164802</v>
      </c>
      <c r="AS468" s="91">
        <f>'Models Data'!AS468-'Models Data Old'!AS468</f>
        <v>6831.2693640225043</v>
      </c>
      <c r="AT468" s="91">
        <f>'Models Data'!AT468-'Models Data Old'!AT468</f>
        <v>7492.8576323581801</v>
      </c>
      <c r="AU468" s="91">
        <f>'Models Data'!AU468-'Models Data Old'!AU468</f>
        <v>7983.1410579317599</v>
      </c>
      <c r="AV468" s="91">
        <f>'Models Data'!AV468-'Models Data Old'!AV468</f>
        <v>8327.6202869157132</v>
      </c>
      <c r="AW468" s="91">
        <f>'Models Data'!AW468-'Models Data Old'!AW468</f>
        <v>8670.1125898153114</v>
      </c>
      <c r="AX468" s="91">
        <f>'Models Data'!AX468-'Models Data Old'!AX468</f>
        <v>9044.4349551308987</v>
      </c>
      <c r="AY468" s="91">
        <f>'Models Data'!AY468-'Models Data Old'!AY468</f>
        <v>9402.1068365115061</v>
      </c>
      <c r="AZ468" s="91">
        <f>'Models Data'!AZ468-'Models Data Old'!AZ468</f>
        <v>9762.8243565562734</v>
      </c>
      <c r="BA468" s="91">
        <f>'Models Data'!BA468-'Models Data Old'!BA468</f>
        <v>10238.008157509466</v>
      </c>
      <c r="BB468" s="91">
        <f>'Models Data'!BB468-'Models Data Old'!BB468</f>
        <v>10382.03131178327</v>
      </c>
      <c r="BC468" s="91">
        <f>'Models Data'!BC468-'Models Data Old'!BC468</f>
        <v>10534.323953787156</v>
      </c>
      <c r="BD468" s="91">
        <f>'Models Data'!BD468-'Models Data Old'!BD468</f>
        <v>10705.789296431263</v>
      </c>
      <c r="BE468" s="91">
        <f>'Models Data'!BE468-'Models Data Old'!BE468</f>
        <v>10868.504477921233</v>
      </c>
      <c r="BF468" s="91">
        <f>'Models Data'!BF468-'Models Data Old'!BF468</f>
        <v>11084.660362516574</v>
      </c>
      <c r="BG468" s="91">
        <f>'Models Data'!BG468-'Models Data Old'!BG468</f>
        <v>11306.020462174012</v>
      </c>
      <c r="BH468" s="91">
        <f>'Models Data'!BH468-'Models Data Old'!BH468</f>
        <v>11492.46175777544</v>
      </c>
      <c r="BI468" s="91">
        <f>'Models Data'!BI468-'Models Data Old'!BI468</f>
        <v>11680.739442377817</v>
      </c>
      <c r="BJ468" s="91">
        <f>'Models Data'!BJ468-'Models Data Old'!BJ468</f>
        <v>11874.162331252039</v>
      </c>
      <c r="BK468" s="91">
        <f>'Models Data'!BK468-'Models Data Old'!BK468</f>
        <v>12072.582913444203</v>
      </c>
    </row>
    <row r="469" spans="1:76" ht="12.75" customHeight="1" x14ac:dyDescent="0.2">
      <c r="B469" s="98" t="s">
        <v>49</v>
      </c>
      <c r="G469" s="91">
        <f>'Models Data'!G469-'Models Data Old'!G469</f>
        <v>0</v>
      </c>
      <c r="H469" s="91">
        <f>'Models Data'!H469-'Models Data Old'!H469</f>
        <v>0</v>
      </c>
      <c r="I469" s="91">
        <f>'Models Data'!I469-'Models Data Old'!I469</f>
        <v>0</v>
      </c>
      <c r="J469" s="91">
        <f>'Models Data'!J469-'Models Data Old'!J469</f>
        <v>0</v>
      </c>
      <c r="K469" s="91">
        <f>'Models Data'!K469-'Models Data Old'!K469</f>
        <v>0</v>
      </c>
      <c r="L469" s="91">
        <f>'Models Data'!L469-'Models Data Old'!L469</f>
        <v>0</v>
      </c>
      <c r="M469" s="91">
        <f>'Models Data'!M469-'Models Data Old'!M469</f>
        <v>0</v>
      </c>
      <c r="N469" s="91">
        <f>'Models Data'!N469-'Models Data Old'!N469</f>
        <v>0</v>
      </c>
      <c r="O469" s="91">
        <f>'Models Data'!O469-'Models Data Old'!O469</f>
        <v>0</v>
      </c>
      <c r="P469" s="91">
        <f>'Models Data'!P469-'Models Data Old'!P469</f>
        <v>0</v>
      </c>
      <c r="Q469" s="91">
        <f>'Models Data'!Q469-'Models Data Old'!Q469</f>
        <v>0</v>
      </c>
      <c r="R469" s="91">
        <f>'Models Data'!R469-'Models Data Old'!R469</f>
        <v>0</v>
      </c>
      <c r="S469" s="91">
        <f>'Models Data'!S469-'Models Data Old'!S469</f>
        <v>0</v>
      </c>
      <c r="T469" s="91">
        <f>'Models Data'!T469-'Models Data Old'!T469</f>
        <v>0</v>
      </c>
      <c r="U469" s="91">
        <f>'Models Data'!U469-'Models Data Old'!U469</f>
        <v>0</v>
      </c>
      <c r="V469" s="91">
        <f>'Models Data'!V469-'Models Data Old'!V469</f>
        <v>0</v>
      </c>
      <c r="W469" s="91">
        <f>'Models Data'!W469-'Models Data Old'!W469</f>
        <v>0</v>
      </c>
      <c r="X469" s="91">
        <f>'Models Data'!X469-'Models Data Old'!X469</f>
        <v>0</v>
      </c>
      <c r="Y469" s="91">
        <f>'Models Data'!Y469-'Models Data Old'!Y469</f>
        <v>0</v>
      </c>
      <c r="Z469" s="91">
        <f>'Models Data'!Z469-'Models Data Old'!Z469</f>
        <v>0</v>
      </c>
      <c r="AA469" s="91">
        <f>'Models Data'!AA469-'Models Data Old'!AA469</f>
        <v>0</v>
      </c>
      <c r="AB469" s="91">
        <f>'Models Data'!AB469-'Models Data Old'!AB469</f>
        <v>0</v>
      </c>
      <c r="AC469" s="91">
        <f>'Models Data'!AC469-'Models Data Old'!AC469</f>
        <v>0</v>
      </c>
      <c r="AD469" s="91">
        <f>'Models Data'!AD469-'Models Data Old'!AD469</f>
        <v>0</v>
      </c>
      <c r="AE469" s="91">
        <f>'Models Data'!AE469-'Models Data Old'!AE469</f>
        <v>0</v>
      </c>
      <c r="AF469" s="91">
        <f>'Models Data'!AF469-'Models Data Old'!AF469</f>
        <v>0</v>
      </c>
      <c r="AG469" s="91">
        <f>'Models Data'!AG469-'Models Data Old'!AG469</f>
        <v>0</v>
      </c>
      <c r="AH469" s="91">
        <f>'Models Data'!AH469-'Models Data Old'!AH469</f>
        <v>0</v>
      </c>
      <c r="AI469" s="91">
        <f>'Models Data'!AI469-'Models Data Old'!AI469</f>
        <v>0</v>
      </c>
      <c r="AJ469" s="91">
        <f>'Models Data'!AJ469-'Models Data Old'!AJ469</f>
        <v>0</v>
      </c>
      <c r="AK469" s="91">
        <f>'Models Data'!AK469-'Models Data Old'!AK469</f>
        <v>0</v>
      </c>
      <c r="AL469" s="91">
        <f>'Models Data'!AL469-'Models Data Old'!AL469</f>
        <v>0</v>
      </c>
      <c r="AM469" s="91">
        <f>'Models Data'!AM469-'Models Data Old'!AM469</f>
        <v>0</v>
      </c>
      <c r="AN469" s="91">
        <f>'Models Data'!AN469-'Models Data Old'!AN469</f>
        <v>0</v>
      </c>
      <c r="AO469" s="91">
        <f>'Models Data'!AO469-'Models Data Old'!AO469</f>
        <v>1197.6960631851034</v>
      </c>
      <c r="AP469" s="91">
        <f>'Models Data'!AP469-'Models Data Old'!AP469</f>
        <v>2311.490949619918</v>
      </c>
      <c r="AQ469" s="91">
        <f>'Models Data'!AQ469-'Models Data Old'!AQ469</f>
        <v>3195.1278715232038</v>
      </c>
      <c r="AR469" s="91">
        <f>'Models Data'!AR469-'Models Data Old'!AR469</f>
        <v>3897.5787069043872</v>
      </c>
      <c r="AS469" s="91">
        <f>'Models Data'!AS469-'Models Data Old'!AS469</f>
        <v>4416.3982734481688</v>
      </c>
      <c r="AT469" s="91">
        <f>'Models Data'!AT469-'Models Data Old'!AT469</f>
        <v>4829.4096526518697</v>
      </c>
      <c r="AU469" s="91">
        <f>'Models Data'!AU469-'Models Data Old'!AU469</f>
        <v>5121.0545460804278</v>
      </c>
      <c r="AV469" s="91">
        <f>'Models Data'!AV469-'Models Data Old'!AV469</f>
        <v>5323.3660232311449</v>
      </c>
      <c r="AW469" s="91">
        <f>'Models Data'!AW469-'Models Data Old'!AW469</f>
        <v>5514.7843143459468</v>
      </c>
      <c r="AX469" s="91">
        <f>'Models Data'!AX469-'Models Data Old'!AX469</f>
        <v>5706.5313624930786</v>
      </c>
      <c r="AY469" s="91">
        <f>'Models Data'!AY469-'Models Data Old'!AY469</f>
        <v>5898.322790745493</v>
      </c>
      <c r="AZ469" s="91">
        <f>'Models Data'!AZ469-'Models Data Old'!AZ469</f>
        <v>6089.438959874904</v>
      </c>
      <c r="BA469" s="91">
        <f>'Models Data'!BA469-'Models Data Old'!BA469</f>
        <v>6333.2083028632696</v>
      </c>
      <c r="BB469" s="91">
        <f>'Models Data'!BB469-'Models Data Old'!BB469</f>
        <v>6402.2363963823518</v>
      </c>
      <c r="BC469" s="91">
        <f>'Models Data'!BC469-'Models Data Old'!BC469</f>
        <v>6432.1550378894099</v>
      </c>
      <c r="BD469" s="91">
        <f>'Models Data'!BD469-'Models Data Old'!BD469</f>
        <v>6453.6343523173346</v>
      </c>
      <c r="BE469" s="91">
        <f>'Models Data'!BE469-'Models Data Old'!BE469</f>
        <v>6508.3427132701108</v>
      </c>
      <c r="BF469" s="91">
        <f>'Models Data'!BF469-'Models Data Old'!BF469</f>
        <v>6543.1462288354305</v>
      </c>
      <c r="BG469" s="91">
        <f>'Models Data'!BG469-'Models Data Old'!BG469</f>
        <v>6565.0424758153968</v>
      </c>
      <c r="BH469" s="91">
        <f>'Models Data'!BH469-'Models Data Old'!BH469</f>
        <v>6584.1089864696623</v>
      </c>
      <c r="BI469" s="91">
        <f>'Models Data'!BI469-'Models Data Old'!BI469</f>
        <v>6586.0213938859306</v>
      </c>
      <c r="BJ469" s="91">
        <f>'Models Data'!BJ469-'Models Data Old'!BJ469</f>
        <v>6582.8880459991196</v>
      </c>
      <c r="BK469" s="91">
        <f>'Models Data'!BK469-'Models Data Old'!BK469</f>
        <v>6607.4965022076794</v>
      </c>
    </row>
    <row r="470" spans="1:76" ht="12.75" customHeight="1" x14ac:dyDescent="0.2">
      <c r="B470" s="98" t="s">
        <v>50</v>
      </c>
      <c r="G470" s="91">
        <f>'Models Data'!G470-'Models Data Old'!G470</f>
        <v>0</v>
      </c>
      <c r="H470" s="91">
        <f>'Models Data'!H470-'Models Data Old'!H470</f>
        <v>0</v>
      </c>
      <c r="I470" s="91">
        <f>'Models Data'!I470-'Models Data Old'!I470</f>
        <v>0</v>
      </c>
      <c r="J470" s="91">
        <f>'Models Data'!J470-'Models Data Old'!J470</f>
        <v>0</v>
      </c>
      <c r="K470" s="91">
        <f>'Models Data'!K470-'Models Data Old'!K470</f>
        <v>0</v>
      </c>
      <c r="L470" s="91">
        <f>'Models Data'!L470-'Models Data Old'!L470</f>
        <v>0</v>
      </c>
      <c r="M470" s="91">
        <f>'Models Data'!M470-'Models Data Old'!M470</f>
        <v>0</v>
      </c>
      <c r="N470" s="91">
        <f>'Models Data'!N470-'Models Data Old'!N470</f>
        <v>0</v>
      </c>
      <c r="O470" s="91">
        <f>'Models Data'!O470-'Models Data Old'!O470</f>
        <v>0</v>
      </c>
      <c r="P470" s="91">
        <f>'Models Data'!P470-'Models Data Old'!P470</f>
        <v>0</v>
      </c>
      <c r="Q470" s="91">
        <f>'Models Data'!Q470-'Models Data Old'!Q470</f>
        <v>0</v>
      </c>
      <c r="R470" s="91">
        <f>'Models Data'!R470-'Models Data Old'!R470</f>
        <v>0</v>
      </c>
      <c r="S470" s="91">
        <f>'Models Data'!S470-'Models Data Old'!S470</f>
        <v>0</v>
      </c>
      <c r="T470" s="91">
        <f>'Models Data'!T470-'Models Data Old'!T470</f>
        <v>0</v>
      </c>
      <c r="U470" s="91">
        <f>'Models Data'!U470-'Models Data Old'!U470</f>
        <v>0</v>
      </c>
      <c r="V470" s="91">
        <f>'Models Data'!V470-'Models Data Old'!V470</f>
        <v>0</v>
      </c>
      <c r="W470" s="91">
        <f>'Models Data'!W470-'Models Data Old'!W470</f>
        <v>0</v>
      </c>
      <c r="X470" s="91">
        <f>'Models Data'!X470-'Models Data Old'!X470</f>
        <v>0</v>
      </c>
      <c r="Y470" s="91">
        <f>'Models Data'!Y470-'Models Data Old'!Y470</f>
        <v>0</v>
      </c>
      <c r="Z470" s="91">
        <f>'Models Data'!Z470-'Models Data Old'!Z470</f>
        <v>0</v>
      </c>
      <c r="AA470" s="91">
        <f>'Models Data'!AA470-'Models Data Old'!AA470</f>
        <v>0</v>
      </c>
      <c r="AB470" s="91">
        <f>'Models Data'!AB470-'Models Data Old'!AB470</f>
        <v>0</v>
      </c>
      <c r="AC470" s="91">
        <f>'Models Data'!AC470-'Models Data Old'!AC470</f>
        <v>0</v>
      </c>
      <c r="AD470" s="91">
        <f>'Models Data'!AD470-'Models Data Old'!AD470</f>
        <v>0</v>
      </c>
      <c r="AE470" s="91">
        <f>'Models Data'!AE470-'Models Data Old'!AE470</f>
        <v>0</v>
      </c>
      <c r="AF470" s="91">
        <f>'Models Data'!AF470-'Models Data Old'!AF470</f>
        <v>0</v>
      </c>
      <c r="AG470" s="91">
        <f>'Models Data'!AG470-'Models Data Old'!AG470</f>
        <v>0</v>
      </c>
      <c r="AH470" s="91">
        <f>'Models Data'!AH470-'Models Data Old'!AH470</f>
        <v>0</v>
      </c>
      <c r="AI470" s="91">
        <f>'Models Data'!AI470-'Models Data Old'!AI470</f>
        <v>0</v>
      </c>
      <c r="AJ470" s="91">
        <f>'Models Data'!AJ470-'Models Data Old'!AJ470</f>
        <v>0</v>
      </c>
      <c r="AK470" s="91">
        <f>'Models Data'!AK470-'Models Data Old'!AK470</f>
        <v>0</v>
      </c>
      <c r="AL470" s="91">
        <f>'Models Data'!AL470-'Models Data Old'!AL470</f>
        <v>0</v>
      </c>
      <c r="AM470" s="91">
        <f>'Models Data'!AM470-'Models Data Old'!AM470</f>
        <v>0</v>
      </c>
      <c r="AN470" s="91">
        <f>'Models Data'!AN470-'Models Data Old'!AN470</f>
        <v>0</v>
      </c>
      <c r="AO470" s="91">
        <f>'Models Data'!AO470-'Models Data Old'!AO470</f>
        <v>3031.2465373740997</v>
      </c>
      <c r="AP470" s="91">
        <f>'Models Data'!AP470-'Models Data Old'!AP470</f>
        <v>5838.1800412068696</v>
      </c>
      <c r="AQ470" s="91">
        <f>'Models Data'!AQ470-'Models Data Old'!AQ470</f>
        <v>8130.9305148001586</v>
      </c>
      <c r="AR470" s="91">
        <f>'Models Data'!AR470-'Models Data Old'!AR470</f>
        <v>10227.316919741861</v>
      </c>
      <c r="AS470" s="91">
        <f>'Models Data'!AS470-'Models Data Old'!AS470</f>
        <v>11940.893192032352</v>
      </c>
      <c r="AT470" s="91">
        <f>'Models Data'!AT470-'Models Data Old'!AT470</f>
        <v>13340.131472203866</v>
      </c>
      <c r="AU470" s="91">
        <f>'Models Data'!AU470-'Models Data Old'!AU470</f>
        <v>14417.357409915887</v>
      </c>
      <c r="AV470" s="91">
        <f>'Models Data'!AV470-'Models Data Old'!AV470</f>
        <v>15241.369795514722</v>
      </c>
      <c r="AW470" s="91">
        <f>'Models Data'!AW470-'Models Data Old'!AW470</f>
        <v>16030.08029461687</v>
      </c>
      <c r="AX470" s="91">
        <f>'Models Data'!AX470-'Models Data Old'!AX470</f>
        <v>16834.302427880684</v>
      </c>
      <c r="AY470" s="91">
        <f>'Models Data'!AY470-'Models Data Old'!AY470</f>
        <v>17653.431939380593</v>
      </c>
      <c r="AZ470" s="91">
        <f>'Models Data'!AZ470-'Models Data Old'!AZ470</f>
        <v>18463.373947518296</v>
      </c>
      <c r="BA470" s="91">
        <f>'Models Data'!BA470-'Models Data Old'!BA470</f>
        <v>19448.260161862796</v>
      </c>
      <c r="BB470" s="91">
        <f>'Models Data'!BB470-'Models Data Old'!BB470</f>
        <v>19919.248429439089</v>
      </c>
      <c r="BC470" s="91">
        <f>'Models Data'!BC470-'Models Data Old'!BC470</f>
        <v>20391.199649394359</v>
      </c>
      <c r="BD470" s="91">
        <f>'Models Data'!BD470-'Models Data Old'!BD470</f>
        <v>20873.684725156534</v>
      </c>
      <c r="BE470" s="91">
        <f>'Models Data'!BE470-'Models Data Old'!BE470</f>
        <v>21360.165412651942</v>
      </c>
      <c r="BF470" s="91">
        <f>'Models Data'!BF470-'Models Data Old'!BF470</f>
        <v>21915.889939633838</v>
      </c>
      <c r="BG470" s="91">
        <f>'Models Data'!BG470-'Models Data Old'!BG470</f>
        <v>22451.030702151867</v>
      </c>
      <c r="BH470" s="91">
        <f>'Models Data'!BH470-'Models Data Old'!BH470</f>
        <v>22968.545203677219</v>
      </c>
      <c r="BI470" s="91">
        <f>'Models Data'!BI470-'Models Data Old'!BI470</f>
        <v>23481.694836786322</v>
      </c>
      <c r="BJ470" s="91">
        <f>'Models Data'!BJ470-'Models Data Old'!BJ470</f>
        <v>23998.131550592589</v>
      </c>
      <c r="BK470" s="91">
        <f>'Models Data'!BK470-'Models Data Old'!BK470</f>
        <v>24495.488036670256</v>
      </c>
    </row>
    <row r="471" spans="1:76" ht="12.75" customHeight="1" x14ac:dyDescent="0.2">
      <c r="B471" s="98" t="s">
        <v>51</v>
      </c>
      <c r="G471" s="91">
        <f>'Models Data'!G471-'Models Data Old'!G471</f>
        <v>0</v>
      </c>
      <c r="H471" s="91">
        <f>'Models Data'!H471-'Models Data Old'!H471</f>
        <v>0</v>
      </c>
      <c r="I471" s="91">
        <f>'Models Data'!I471-'Models Data Old'!I471</f>
        <v>0</v>
      </c>
      <c r="J471" s="91">
        <f>'Models Data'!J471-'Models Data Old'!J471</f>
        <v>0</v>
      </c>
      <c r="K471" s="91">
        <f>'Models Data'!K471-'Models Data Old'!K471</f>
        <v>0</v>
      </c>
      <c r="L471" s="91">
        <f>'Models Data'!L471-'Models Data Old'!L471</f>
        <v>0</v>
      </c>
      <c r="M471" s="91">
        <f>'Models Data'!M471-'Models Data Old'!M471</f>
        <v>0</v>
      </c>
      <c r="N471" s="91">
        <f>'Models Data'!N471-'Models Data Old'!N471</f>
        <v>0</v>
      </c>
      <c r="O471" s="91">
        <f>'Models Data'!O471-'Models Data Old'!O471</f>
        <v>0</v>
      </c>
      <c r="P471" s="91">
        <f>'Models Data'!P471-'Models Data Old'!P471</f>
        <v>0</v>
      </c>
      <c r="Q471" s="91">
        <f>'Models Data'!Q471-'Models Data Old'!Q471</f>
        <v>0</v>
      </c>
      <c r="R471" s="91">
        <f>'Models Data'!R471-'Models Data Old'!R471</f>
        <v>0</v>
      </c>
      <c r="S471" s="91">
        <f>'Models Data'!S471-'Models Data Old'!S471</f>
        <v>0</v>
      </c>
      <c r="T471" s="91">
        <f>'Models Data'!T471-'Models Data Old'!T471</f>
        <v>0</v>
      </c>
      <c r="U471" s="91">
        <f>'Models Data'!U471-'Models Data Old'!U471</f>
        <v>0</v>
      </c>
      <c r="V471" s="91">
        <f>'Models Data'!V471-'Models Data Old'!V471</f>
        <v>0</v>
      </c>
      <c r="W471" s="91">
        <f>'Models Data'!W471-'Models Data Old'!W471</f>
        <v>0</v>
      </c>
      <c r="X471" s="91">
        <f>'Models Data'!X471-'Models Data Old'!X471</f>
        <v>0</v>
      </c>
      <c r="Y471" s="91">
        <f>'Models Data'!Y471-'Models Data Old'!Y471</f>
        <v>0</v>
      </c>
      <c r="Z471" s="91">
        <f>'Models Data'!Z471-'Models Data Old'!Z471</f>
        <v>0</v>
      </c>
      <c r="AA471" s="91">
        <f>'Models Data'!AA471-'Models Data Old'!AA471</f>
        <v>0</v>
      </c>
      <c r="AB471" s="91">
        <f>'Models Data'!AB471-'Models Data Old'!AB471</f>
        <v>0</v>
      </c>
      <c r="AC471" s="91">
        <f>'Models Data'!AC471-'Models Data Old'!AC471</f>
        <v>0</v>
      </c>
      <c r="AD471" s="91">
        <f>'Models Data'!AD471-'Models Data Old'!AD471</f>
        <v>0</v>
      </c>
      <c r="AE471" s="91">
        <f>'Models Data'!AE471-'Models Data Old'!AE471</f>
        <v>0</v>
      </c>
      <c r="AF471" s="91">
        <f>'Models Data'!AF471-'Models Data Old'!AF471</f>
        <v>0</v>
      </c>
      <c r="AG471" s="91">
        <f>'Models Data'!AG471-'Models Data Old'!AG471</f>
        <v>0</v>
      </c>
      <c r="AH471" s="91">
        <f>'Models Data'!AH471-'Models Data Old'!AH471</f>
        <v>0</v>
      </c>
      <c r="AI471" s="91">
        <f>'Models Data'!AI471-'Models Data Old'!AI471</f>
        <v>0</v>
      </c>
      <c r="AJ471" s="91">
        <f>'Models Data'!AJ471-'Models Data Old'!AJ471</f>
        <v>0</v>
      </c>
      <c r="AK471" s="91">
        <f>'Models Data'!AK471-'Models Data Old'!AK471</f>
        <v>0</v>
      </c>
      <c r="AL471" s="91">
        <f>'Models Data'!AL471-'Models Data Old'!AL471</f>
        <v>0</v>
      </c>
      <c r="AM471" s="91">
        <f>'Models Data'!AM471-'Models Data Old'!AM471</f>
        <v>0</v>
      </c>
      <c r="AN471" s="91">
        <f>'Models Data'!AN471-'Models Data Old'!AN471</f>
        <v>0</v>
      </c>
      <c r="AO471" s="91">
        <f>'Models Data'!AO471-'Models Data Old'!AO471</f>
        <v>684.14253710129924</v>
      </c>
      <c r="AP471" s="91">
        <f>'Models Data'!AP471-'Models Data Old'!AP471</f>
        <v>1178.8860168385581</v>
      </c>
      <c r="AQ471" s="91">
        <f>'Models Data'!AQ471-'Models Data Old'!AQ471</f>
        <v>1556.2162512379473</v>
      </c>
      <c r="AR471" s="91">
        <f>'Models Data'!AR471-'Models Data Old'!AR471</f>
        <v>1851.316370228451</v>
      </c>
      <c r="AS471" s="91">
        <f>'Models Data'!AS471-'Models Data Old'!AS471</f>
        <v>2065.2461620617723</v>
      </c>
      <c r="AT471" s="91">
        <f>'Models Data'!AT471-'Models Data Old'!AT471</f>
        <v>2252.3529018532863</v>
      </c>
      <c r="AU471" s="91">
        <f>'Models Data'!AU471-'Models Data Old'!AU471</f>
        <v>2397.3991350379874</v>
      </c>
      <c r="AV471" s="91">
        <f>'Models Data'!AV471-'Models Data Old'!AV471</f>
        <v>2505.5173471486814</v>
      </c>
      <c r="AW471" s="91">
        <f>'Models Data'!AW471-'Models Data Old'!AW471</f>
        <v>2606.8748367011394</v>
      </c>
      <c r="AX471" s="91">
        <f>'Models Data'!AX471-'Models Data Old'!AX471</f>
        <v>2719.1381329409269</v>
      </c>
      <c r="AY471" s="91">
        <f>'Models Data'!AY471-'Models Data Old'!AY471</f>
        <v>2833.0951241413895</v>
      </c>
      <c r="AZ471" s="91">
        <f>'Models Data'!AZ471-'Models Data Old'!AZ471</f>
        <v>2949.2501746049493</v>
      </c>
      <c r="BA471" s="91">
        <f>'Models Data'!BA471-'Models Data Old'!BA471</f>
        <v>3088.8682929554525</v>
      </c>
      <c r="BB471" s="91">
        <f>'Models Data'!BB471-'Models Data Old'!BB471</f>
        <v>3144.8160181041785</v>
      </c>
      <c r="BC471" s="91">
        <f>'Models Data'!BC471-'Models Data Old'!BC471</f>
        <v>3202.5051329946509</v>
      </c>
      <c r="BD471" s="91">
        <f>'Models Data'!BD471-'Models Data Old'!BD471</f>
        <v>3260.283579829571</v>
      </c>
      <c r="BE471" s="91">
        <f>'Models Data'!BE471-'Models Data Old'!BE471</f>
        <v>3317.7430647698202</v>
      </c>
      <c r="BF471" s="91">
        <f>'Models Data'!BF471-'Models Data Old'!BF471</f>
        <v>3375.5667472039568</v>
      </c>
      <c r="BG471" s="91">
        <f>'Models Data'!BG471-'Models Data Old'!BG471</f>
        <v>3427.3554340118026</v>
      </c>
      <c r="BH471" s="91">
        <f>'Models Data'!BH471-'Models Data Old'!BH471</f>
        <v>3515.2748113849157</v>
      </c>
      <c r="BI471" s="91">
        <f>'Models Data'!BI471-'Models Data Old'!BI471</f>
        <v>3601.8918307659187</v>
      </c>
      <c r="BJ471" s="91">
        <f>'Models Data'!BJ471-'Models Data Old'!BJ471</f>
        <v>3689.9032228834221</v>
      </c>
      <c r="BK471" s="91">
        <f>'Models Data'!BK471-'Models Data Old'!BK471</f>
        <v>3739.6399668884296</v>
      </c>
    </row>
    <row r="472" spans="1:76" ht="12.75" customHeight="1" x14ac:dyDescent="0.2">
      <c r="B472" s="98" t="s">
        <v>52</v>
      </c>
      <c r="G472" s="91">
        <f>'Models Data'!G472-'Models Data Old'!G472</f>
        <v>0</v>
      </c>
      <c r="H472" s="91">
        <f>'Models Data'!H472-'Models Data Old'!H472</f>
        <v>0</v>
      </c>
      <c r="I472" s="91">
        <f>'Models Data'!I472-'Models Data Old'!I472</f>
        <v>0</v>
      </c>
      <c r="J472" s="91">
        <f>'Models Data'!J472-'Models Data Old'!J472</f>
        <v>0</v>
      </c>
      <c r="K472" s="91">
        <f>'Models Data'!K472-'Models Data Old'!K472</f>
        <v>0</v>
      </c>
      <c r="L472" s="91">
        <f>'Models Data'!L472-'Models Data Old'!L472</f>
        <v>0</v>
      </c>
      <c r="M472" s="91">
        <f>'Models Data'!M472-'Models Data Old'!M472</f>
        <v>0</v>
      </c>
      <c r="N472" s="91">
        <f>'Models Data'!N472-'Models Data Old'!N472</f>
        <v>0</v>
      </c>
      <c r="O472" s="91">
        <f>'Models Data'!O472-'Models Data Old'!O472</f>
        <v>0</v>
      </c>
      <c r="P472" s="91">
        <f>'Models Data'!P472-'Models Data Old'!P472</f>
        <v>0</v>
      </c>
      <c r="Q472" s="91">
        <f>'Models Data'!Q472-'Models Data Old'!Q472</f>
        <v>0</v>
      </c>
      <c r="R472" s="91">
        <f>'Models Data'!R472-'Models Data Old'!R472</f>
        <v>0</v>
      </c>
      <c r="S472" s="91">
        <f>'Models Data'!S472-'Models Data Old'!S472</f>
        <v>0</v>
      </c>
      <c r="T472" s="91">
        <f>'Models Data'!T472-'Models Data Old'!T472</f>
        <v>0</v>
      </c>
      <c r="U472" s="91">
        <f>'Models Data'!U472-'Models Data Old'!U472</f>
        <v>0</v>
      </c>
      <c r="V472" s="91">
        <f>'Models Data'!V472-'Models Data Old'!V472</f>
        <v>0</v>
      </c>
      <c r="W472" s="91">
        <f>'Models Data'!W472-'Models Data Old'!W472</f>
        <v>0</v>
      </c>
      <c r="X472" s="91">
        <f>'Models Data'!X472-'Models Data Old'!X472</f>
        <v>0</v>
      </c>
      <c r="Y472" s="91">
        <f>'Models Data'!Y472-'Models Data Old'!Y472</f>
        <v>0</v>
      </c>
      <c r="Z472" s="91">
        <f>'Models Data'!Z472-'Models Data Old'!Z472</f>
        <v>0</v>
      </c>
      <c r="AA472" s="91">
        <f>'Models Data'!AA472-'Models Data Old'!AA472</f>
        <v>0</v>
      </c>
      <c r="AB472" s="91">
        <f>'Models Data'!AB472-'Models Data Old'!AB472</f>
        <v>0</v>
      </c>
      <c r="AC472" s="91">
        <f>'Models Data'!AC472-'Models Data Old'!AC472</f>
        <v>0</v>
      </c>
      <c r="AD472" s="91">
        <f>'Models Data'!AD472-'Models Data Old'!AD472</f>
        <v>0</v>
      </c>
      <c r="AE472" s="91">
        <f>'Models Data'!AE472-'Models Data Old'!AE472</f>
        <v>0</v>
      </c>
      <c r="AF472" s="91">
        <f>'Models Data'!AF472-'Models Data Old'!AF472</f>
        <v>0</v>
      </c>
      <c r="AG472" s="91">
        <f>'Models Data'!AG472-'Models Data Old'!AG472</f>
        <v>0</v>
      </c>
      <c r="AH472" s="91">
        <f>'Models Data'!AH472-'Models Data Old'!AH472</f>
        <v>0</v>
      </c>
      <c r="AI472" s="91">
        <f>'Models Data'!AI472-'Models Data Old'!AI472</f>
        <v>0</v>
      </c>
      <c r="AJ472" s="91">
        <f>'Models Data'!AJ472-'Models Data Old'!AJ472</f>
        <v>0</v>
      </c>
      <c r="AK472" s="91">
        <f>'Models Data'!AK472-'Models Data Old'!AK472</f>
        <v>0</v>
      </c>
      <c r="AL472" s="91">
        <f>'Models Data'!AL472-'Models Data Old'!AL472</f>
        <v>0</v>
      </c>
      <c r="AM472" s="91">
        <f>'Models Data'!AM472-'Models Data Old'!AM472</f>
        <v>0</v>
      </c>
      <c r="AN472" s="91">
        <f>'Models Data'!AN472-'Models Data Old'!AN472</f>
        <v>0</v>
      </c>
      <c r="AO472" s="91">
        <f>'Models Data'!AO472-'Models Data Old'!AO472</f>
        <v>623.06738981420131</v>
      </c>
      <c r="AP472" s="91">
        <f>'Models Data'!AP472-'Models Data Old'!AP472</f>
        <v>1189.14932708782</v>
      </c>
      <c r="AQ472" s="91">
        <f>'Models Data'!AQ472-'Models Data Old'!AQ472</f>
        <v>1636.0000807375218</v>
      </c>
      <c r="AR472" s="91">
        <f>'Models Data'!AR472-'Models Data Old'!AR472</f>
        <v>2004.7685871271169</v>
      </c>
      <c r="AS472" s="91">
        <f>'Models Data'!AS472-'Models Data Old'!AS472</f>
        <v>2283.8923828270672</v>
      </c>
      <c r="AT472" s="91">
        <f>'Models Data'!AT472-'Models Data Old'!AT472</f>
        <v>2531.4939219824664</v>
      </c>
      <c r="AU472" s="91">
        <f>'Models Data'!AU472-'Models Data Old'!AU472</f>
        <v>2716.1011147612771</v>
      </c>
      <c r="AV472" s="91">
        <f>'Models Data'!AV472-'Models Data Old'!AV472</f>
        <v>2854.2895724147711</v>
      </c>
      <c r="AW472" s="91">
        <f>'Models Data'!AW472-'Models Data Old'!AW472</f>
        <v>2966.4843525548931</v>
      </c>
      <c r="AX472" s="91">
        <f>'Models Data'!AX472-'Models Data Old'!AX472</f>
        <v>3100.46516736177</v>
      </c>
      <c r="AY472" s="91">
        <f>'Models Data'!AY472-'Models Data Old'!AY472</f>
        <v>3245.2187798059094</v>
      </c>
      <c r="AZ472" s="91">
        <f>'Models Data'!AZ472-'Models Data Old'!AZ472</f>
        <v>3385.8253386562283</v>
      </c>
      <c r="BA472" s="91">
        <f>'Models Data'!BA472-'Models Data Old'!BA472</f>
        <v>3552.4399506695299</v>
      </c>
      <c r="BB472" s="91">
        <f>'Models Data'!BB472-'Models Data Old'!BB472</f>
        <v>3616.6042139163474</v>
      </c>
      <c r="BC472" s="91">
        <f>'Models Data'!BC472-'Models Data Old'!BC472</f>
        <v>3668.022200646039</v>
      </c>
      <c r="BD472" s="91">
        <f>'Models Data'!BD472-'Models Data Old'!BD472</f>
        <v>3747.6410671757876</v>
      </c>
      <c r="BE472" s="91">
        <f>'Models Data'!BE472-'Models Data Old'!BE472</f>
        <v>3825.549305008768</v>
      </c>
      <c r="BF472" s="91">
        <f>'Models Data'!BF472-'Models Data Old'!BF472</f>
        <v>3900.6509620107572</v>
      </c>
      <c r="BG472" s="91">
        <f>'Models Data'!BG472-'Models Data Old'!BG472</f>
        <v>3969.6793596319003</v>
      </c>
      <c r="BH472" s="91">
        <f>'Models Data'!BH472-'Models Data Old'!BH472</f>
        <v>4039.0504209256942</v>
      </c>
      <c r="BI472" s="91">
        <f>'Models Data'!BI472-'Models Data Old'!BI472</f>
        <v>4109.687535710189</v>
      </c>
      <c r="BJ472" s="91">
        <f>'Models Data'!BJ472-'Models Data Old'!BJ472</f>
        <v>4183.306770956835</v>
      </c>
      <c r="BK472" s="91">
        <f>'Models Data'!BK472-'Models Data Old'!BK472</f>
        <v>4252.4157675918614</v>
      </c>
    </row>
    <row r="473" spans="1:76" ht="12.75" customHeight="1" x14ac:dyDescent="0.2">
      <c r="B473" s="98" t="s">
        <v>53</v>
      </c>
      <c r="G473" s="91">
        <f>'Models Data'!G473-'Models Data Old'!G473</f>
        <v>0</v>
      </c>
      <c r="H473" s="91">
        <f>'Models Data'!H473-'Models Data Old'!H473</f>
        <v>0</v>
      </c>
      <c r="I473" s="91">
        <f>'Models Data'!I473-'Models Data Old'!I473</f>
        <v>0</v>
      </c>
      <c r="J473" s="91">
        <f>'Models Data'!J473-'Models Data Old'!J473</f>
        <v>0</v>
      </c>
      <c r="K473" s="91">
        <f>'Models Data'!K473-'Models Data Old'!K473</f>
        <v>0</v>
      </c>
      <c r="L473" s="91">
        <f>'Models Data'!L473-'Models Data Old'!L473</f>
        <v>0</v>
      </c>
      <c r="M473" s="91">
        <f>'Models Data'!M473-'Models Data Old'!M473</f>
        <v>0</v>
      </c>
      <c r="N473" s="91">
        <f>'Models Data'!N473-'Models Data Old'!N473</f>
        <v>0</v>
      </c>
      <c r="O473" s="91">
        <f>'Models Data'!O473-'Models Data Old'!O473</f>
        <v>0</v>
      </c>
      <c r="P473" s="91">
        <f>'Models Data'!P473-'Models Data Old'!P473</f>
        <v>0</v>
      </c>
      <c r="Q473" s="91">
        <f>'Models Data'!Q473-'Models Data Old'!Q473</f>
        <v>0</v>
      </c>
      <c r="R473" s="91">
        <f>'Models Data'!R473-'Models Data Old'!R473</f>
        <v>0</v>
      </c>
      <c r="S473" s="91">
        <f>'Models Data'!S473-'Models Data Old'!S473</f>
        <v>0</v>
      </c>
      <c r="T473" s="91">
        <f>'Models Data'!T473-'Models Data Old'!T473</f>
        <v>0</v>
      </c>
      <c r="U473" s="91">
        <f>'Models Data'!U473-'Models Data Old'!U473</f>
        <v>0</v>
      </c>
      <c r="V473" s="91">
        <f>'Models Data'!V473-'Models Data Old'!V473</f>
        <v>0</v>
      </c>
      <c r="W473" s="91">
        <f>'Models Data'!W473-'Models Data Old'!W473</f>
        <v>0</v>
      </c>
      <c r="X473" s="91">
        <f>'Models Data'!X473-'Models Data Old'!X473</f>
        <v>0</v>
      </c>
      <c r="Y473" s="91">
        <f>'Models Data'!Y473-'Models Data Old'!Y473</f>
        <v>0</v>
      </c>
      <c r="Z473" s="91">
        <f>'Models Data'!Z473-'Models Data Old'!Z473</f>
        <v>0</v>
      </c>
      <c r="AA473" s="91">
        <f>'Models Data'!AA473-'Models Data Old'!AA473</f>
        <v>0</v>
      </c>
      <c r="AB473" s="91">
        <f>'Models Data'!AB473-'Models Data Old'!AB473</f>
        <v>0</v>
      </c>
      <c r="AC473" s="91">
        <f>'Models Data'!AC473-'Models Data Old'!AC473</f>
        <v>0</v>
      </c>
      <c r="AD473" s="91">
        <f>'Models Data'!AD473-'Models Data Old'!AD473</f>
        <v>0</v>
      </c>
      <c r="AE473" s="91">
        <f>'Models Data'!AE473-'Models Data Old'!AE473</f>
        <v>0</v>
      </c>
      <c r="AF473" s="91">
        <f>'Models Data'!AF473-'Models Data Old'!AF473</f>
        <v>0</v>
      </c>
      <c r="AG473" s="91">
        <f>'Models Data'!AG473-'Models Data Old'!AG473</f>
        <v>0</v>
      </c>
      <c r="AH473" s="91">
        <f>'Models Data'!AH473-'Models Data Old'!AH473</f>
        <v>0</v>
      </c>
      <c r="AI473" s="91">
        <f>'Models Data'!AI473-'Models Data Old'!AI473</f>
        <v>0</v>
      </c>
      <c r="AJ473" s="91">
        <f>'Models Data'!AJ473-'Models Data Old'!AJ473</f>
        <v>0</v>
      </c>
      <c r="AK473" s="91">
        <f>'Models Data'!AK473-'Models Data Old'!AK473</f>
        <v>0</v>
      </c>
      <c r="AL473" s="91">
        <f>'Models Data'!AL473-'Models Data Old'!AL473</f>
        <v>0</v>
      </c>
      <c r="AM473" s="91">
        <f>'Models Data'!AM473-'Models Data Old'!AM473</f>
        <v>0</v>
      </c>
      <c r="AN473" s="91">
        <f>'Models Data'!AN473-'Models Data Old'!AN473</f>
        <v>0</v>
      </c>
      <c r="AO473" s="91">
        <f>'Models Data'!AO473-'Models Data Old'!AO473</f>
        <v>130.62024428924997</v>
      </c>
      <c r="AP473" s="91">
        <f>'Models Data'!AP473-'Models Data Old'!AP473</f>
        <v>275.68398405389507</v>
      </c>
      <c r="AQ473" s="91">
        <f>'Models Data'!AQ473-'Models Data Old'!AQ473</f>
        <v>386.3472593877259</v>
      </c>
      <c r="AR473" s="91">
        <f>'Models Data'!AR473-'Models Data Old'!AR473</f>
        <v>480.92482072702751</v>
      </c>
      <c r="AS473" s="91">
        <f>'Models Data'!AS473-'Models Data Old'!AS473</f>
        <v>553.41399470116721</v>
      </c>
      <c r="AT473" s="91">
        <f>'Models Data'!AT473-'Models Data Old'!AT473</f>
        <v>616.54649085396159</v>
      </c>
      <c r="AU473" s="91">
        <f>'Models Data'!AU473-'Models Data Old'!AU473</f>
        <v>663.31370753926058</v>
      </c>
      <c r="AV473" s="91">
        <f>'Models Data'!AV473-'Models Data Old'!AV473</f>
        <v>698.21214430990403</v>
      </c>
      <c r="AW473" s="91">
        <f>'Models Data'!AW473-'Models Data Old'!AW473</f>
        <v>729.74980100059474</v>
      </c>
      <c r="AX473" s="91">
        <f>'Models Data'!AX473-'Models Data Old'!AX473</f>
        <v>763.49812313861912</v>
      </c>
      <c r="AY473" s="91">
        <f>'Models Data'!AY473-'Models Data Old'!AY473</f>
        <v>798.28883021276761</v>
      </c>
      <c r="AZ473" s="91">
        <f>'Models Data'!AZ473-'Models Data Old'!AZ473</f>
        <v>832.69682000868852</v>
      </c>
      <c r="BA473" s="91">
        <f>'Models Data'!BA473-'Models Data Old'!BA473</f>
        <v>877.05895348851391</v>
      </c>
      <c r="BB473" s="91">
        <f>'Models Data'!BB473-'Models Data Old'!BB473</f>
        <v>896.82316967430779</v>
      </c>
      <c r="BC473" s="91">
        <f>'Models Data'!BC473-'Models Data Old'!BC473</f>
        <v>916.54372966012215</v>
      </c>
      <c r="BD473" s="91">
        <f>'Models Data'!BD473-'Models Data Old'!BD473</f>
        <v>936.29445283538735</v>
      </c>
      <c r="BE473" s="91">
        <f>'Models Data'!BE473-'Models Data Old'!BE473</f>
        <v>951.6353838274199</v>
      </c>
      <c r="BF473" s="91">
        <f>'Models Data'!BF473-'Models Data Old'!BF473</f>
        <v>968.96922025089589</v>
      </c>
      <c r="BG473" s="91">
        <f>'Models Data'!BG473-'Models Data Old'!BG473</f>
        <v>987.89550641771075</v>
      </c>
      <c r="BH473" s="91">
        <f>'Models Data'!BH473-'Models Data Old'!BH473</f>
        <v>1011.6095102803683</v>
      </c>
      <c r="BI473" s="91">
        <f>'Models Data'!BI473-'Models Data Old'!BI473</f>
        <v>1039.3850688788789</v>
      </c>
      <c r="BJ473" s="91">
        <f>'Models Data'!BJ473-'Models Data Old'!BJ473</f>
        <v>1066.1785507743007</v>
      </c>
      <c r="BK473" s="91">
        <f>'Models Data'!BK473-'Models Data Old'!BK473</f>
        <v>1089.2573653953186</v>
      </c>
    </row>
    <row r="474" spans="1:76" ht="12.75" customHeight="1" x14ac:dyDescent="0.2">
      <c r="B474" s="98" t="s">
        <v>54</v>
      </c>
      <c r="G474" s="91">
        <f>'Models Data'!G474-'Models Data Old'!G474</f>
        <v>0</v>
      </c>
      <c r="H474" s="91">
        <f>'Models Data'!H474-'Models Data Old'!H474</f>
        <v>0</v>
      </c>
      <c r="I474" s="91">
        <f>'Models Data'!I474-'Models Data Old'!I474</f>
        <v>0</v>
      </c>
      <c r="J474" s="91">
        <f>'Models Data'!J474-'Models Data Old'!J474</f>
        <v>0</v>
      </c>
      <c r="K474" s="91">
        <f>'Models Data'!K474-'Models Data Old'!K474</f>
        <v>0</v>
      </c>
      <c r="L474" s="91">
        <f>'Models Data'!L474-'Models Data Old'!L474</f>
        <v>0</v>
      </c>
      <c r="M474" s="91">
        <f>'Models Data'!M474-'Models Data Old'!M474</f>
        <v>0</v>
      </c>
      <c r="N474" s="91">
        <f>'Models Data'!N474-'Models Data Old'!N474</f>
        <v>0</v>
      </c>
      <c r="O474" s="91">
        <f>'Models Data'!O474-'Models Data Old'!O474</f>
        <v>0</v>
      </c>
      <c r="P474" s="91">
        <f>'Models Data'!P474-'Models Data Old'!P474</f>
        <v>0</v>
      </c>
      <c r="Q474" s="91">
        <f>'Models Data'!Q474-'Models Data Old'!Q474</f>
        <v>0</v>
      </c>
      <c r="R474" s="91">
        <f>'Models Data'!R474-'Models Data Old'!R474</f>
        <v>0</v>
      </c>
      <c r="S474" s="91">
        <f>'Models Data'!S474-'Models Data Old'!S474</f>
        <v>0</v>
      </c>
      <c r="T474" s="91">
        <f>'Models Data'!T474-'Models Data Old'!T474</f>
        <v>0</v>
      </c>
      <c r="U474" s="91">
        <f>'Models Data'!U474-'Models Data Old'!U474</f>
        <v>0</v>
      </c>
      <c r="V474" s="91">
        <f>'Models Data'!V474-'Models Data Old'!V474</f>
        <v>0</v>
      </c>
      <c r="W474" s="91">
        <f>'Models Data'!W474-'Models Data Old'!W474</f>
        <v>0</v>
      </c>
      <c r="X474" s="91">
        <f>'Models Data'!X474-'Models Data Old'!X474</f>
        <v>0</v>
      </c>
      <c r="Y474" s="91">
        <f>'Models Data'!Y474-'Models Data Old'!Y474</f>
        <v>0</v>
      </c>
      <c r="Z474" s="91">
        <f>'Models Data'!Z474-'Models Data Old'!Z474</f>
        <v>0</v>
      </c>
      <c r="AA474" s="91">
        <f>'Models Data'!AA474-'Models Data Old'!AA474</f>
        <v>0</v>
      </c>
      <c r="AB474" s="91">
        <f>'Models Data'!AB474-'Models Data Old'!AB474</f>
        <v>0</v>
      </c>
      <c r="AC474" s="91">
        <f>'Models Data'!AC474-'Models Data Old'!AC474</f>
        <v>0</v>
      </c>
      <c r="AD474" s="91">
        <f>'Models Data'!AD474-'Models Data Old'!AD474</f>
        <v>0</v>
      </c>
      <c r="AE474" s="91">
        <f>'Models Data'!AE474-'Models Data Old'!AE474</f>
        <v>0</v>
      </c>
      <c r="AF474" s="91">
        <f>'Models Data'!AF474-'Models Data Old'!AF474</f>
        <v>0</v>
      </c>
      <c r="AG474" s="91">
        <f>'Models Data'!AG474-'Models Data Old'!AG474</f>
        <v>0</v>
      </c>
      <c r="AH474" s="91">
        <f>'Models Data'!AH474-'Models Data Old'!AH474</f>
        <v>0</v>
      </c>
      <c r="AI474" s="91">
        <f>'Models Data'!AI474-'Models Data Old'!AI474</f>
        <v>0</v>
      </c>
      <c r="AJ474" s="91">
        <f>'Models Data'!AJ474-'Models Data Old'!AJ474</f>
        <v>0</v>
      </c>
      <c r="AK474" s="91">
        <f>'Models Data'!AK474-'Models Data Old'!AK474</f>
        <v>0</v>
      </c>
      <c r="AL474" s="91">
        <f>'Models Data'!AL474-'Models Data Old'!AL474</f>
        <v>0</v>
      </c>
      <c r="AM474" s="91">
        <f>'Models Data'!AM474-'Models Data Old'!AM474</f>
        <v>0</v>
      </c>
      <c r="AN474" s="91">
        <f>'Models Data'!AN474-'Models Data Old'!AN474</f>
        <v>0</v>
      </c>
      <c r="AO474" s="91">
        <f>'Models Data'!AO474-'Models Data Old'!AO474</f>
        <v>275.19928903818982</v>
      </c>
      <c r="AP474" s="91">
        <f>'Models Data'!AP474-'Models Data Old'!AP474</f>
        <v>664.00425837504372</v>
      </c>
      <c r="AQ474" s="91">
        <f>'Models Data'!AQ474-'Models Data Old'!AQ474</f>
        <v>977.287321803542</v>
      </c>
      <c r="AR474" s="91">
        <f>'Models Data'!AR474-'Models Data Old'!AR474</f>
        <v>1229.0711881317884</v>
      </c>
      <c r="AS474" s="91">
        <f>'Models Data'!AS474-'Models Data Old'!AS474</f>
        <v>1427.5569560537697</v>
      </c>
      <c r="AT474" s="91">
        <f>'Models Data'!AT474-'Models Data Old'!AT474</f>
        <v>1583.4547959860192</v>
      </c>
      <c r="AU474" s="91">
        <f>'Models Data'!AU474-'Models Data Old'!AU474</f>
        <v>1706.2573863070947</v>
      </c>
      <c r="AV474" s="91">
        <f>'Models Data'!AV474-'Models Data Old'!AV474</f>
        <v>1795.935115231995</v>
      </c>
      <c r="AW474" s="91">
        <f>'Models Data'!AW474-'Models Data Old'!AW474</f>
        <v>1886.3063683502223</v>
      </c>
      <c r="AX474" s="91">
        <f>'Models Data'!AX474-'Models Data Old'!AX474</f>
        <v>1978.6008595596713</v>
      </c>
      <c r="AY474" s="91">
        <f>'Models Data'!AY474-'Models Data Old'!AY474</f>
        <v>2070.2993257648704</v>
      </c>
      <c r="AZ474" s="91">
        <f>'Models Data'!AZ474-'Models Data Old'!AZ474</f>
        <v>2162.6998609582834</v>
      </c>
      <c r="BA474" s="91">
        <f>'Models Data'!BA474-'Models Data Old'!BA474</f>
        <v>2280.1742561635383</v>
      </c>
      <c r="BB474" s="91">
        <f>'Models Data'!BB474-'Models Data Old'!BB474</f>
        <v>2326.583061847</v>
      </c>
      <c r="BC474" s="91">
        <f>'Models Data'!BC474-'Models Data Old'!BC474</f>
        <v>2372.8692776844882</v>
      </c>
      <c r="BD474" s="91">
        <f>'Models Data'!BD474-'Models Data Old'!BD474</f>
        <v>2422.8011634278655</v>
      </c>
      <c r="BE474" s="91">
        <f>'Models Data'!BE474-'Models Data Old'!BE474</f>
        <v>2473.4565313345483</v>
      </c>
      <c r="BF474" s="91">
        <f>'Models Data'!BF474-'Models Data Old'!BF474</f>
        <v>2526.7814554906545</v>
      </c>
      <c r="BG474" s="91">
        <f>'Models Data'!BG474-'Models Data Old'!BG474</f>
        <v>2576.8153914551503</v>
      </c>
      <c r="BH474" s="91">
        <f>'Models Data'!BH474-'Models Data Old'!BH474</f>
        <v>2628.495197892451</v>
      </c>
      <c r="BI474" s="91">
        <f>'Models Data'!BI474-'Models Data Old'!BI474</f>
        <v>2681.6871335428868</v>
      </c>
      <c r="BJ474" s="91">
        <f>'Models Data'!BJ474-'Models Data Old'!BJ474</f>
        <v>2734.3658852874196</v>
      </c>
      <c r="BK474" s="91">
        <f>'Models Data'!BK474-'Models Data Old'!BK474</f>
        <v>2787.556527941445</v>
      </c>
    </row>
    <row r="475" spans="1:76" ht="12.75" customHeight="1" x14ac:dyDescent="0.2">
      <c r="B475" s="98" t="s">
        <v>55</v>
      </c>
      <c r="G475" s="91">
        <f>'Models Data'!G475-'Models Data Old'!G475</f>
        <v>0</v>
      </c>
      <c r="H475" s="91">
        <f>'Models Data'!H475-'Models Data Old'!H475</f>
        <v>0</v>
      </c>
      <c r="I475" s="91">
        <f>'Models Data'!I475-'Models Data Old'!I475</f>
        <v>0</v>
      </c>
      <c r="J475" s="91">
        <f>'Models Data'!J475-'Models Data Old'!J475</f>
        <v>0</v>
      </c>
      <c r="K475" s="91">
        <f>'Models Data'!K475-'Models Data Old'!K475</f>
        <v>0</v>
      </c>
      <c r="L475" s="91">
        <f>'Models Data'!L475-'Models Data Old'!L475</f>
        <v>0</v>
      </c>
      <c r="M475" s="91">
        <f>'Models Data'!M475-'Models Data Old'!M475</f>
        <v>0</v>
      </c>
      <c r="N475" s="91">
        <f>'Models Data'!N475-'Models Data Old'!N475</f>
        <v>0</v>
      </c>
      <c r="O475" s="91">
        <f>'Models Data'!O475-'Models Data Old'!O475</f>
        <v>0</v>
      </c>
      <c r="P475" s="91">
        <f>'Models Data'!P475-'Models Data Old'!P475</f>
        <v>0</v>
      </c>
      <c r="Q475" s="91">
        <f>'Models Data'!Q475-'Models Data Old'!Q475</f>
        <v>0</v>
      </c>
      <c r="R475" s="91">
        <f>'Models Data'!R475-'Models Data Old'!R475</f>
        <v>0</v>
      </c>
      <c r="S475" s="91">
        <f>'Models Data'!S475-'Models Data Old'!S475</f>
        <v>0</v>
      </c>
      <c r="T475" s="91">
        <f>'Models Data'!T475-'Models Data Old'!T475</f>
        <v>0</v>
      </c>
      <c r="U475" s="91">
        <f>'Models Data'!U475-'Models Data Old'!U475</f>
        <v>0</v>
      </c>
      <c r="V475" s="91">
        <f>'Models Data'!V475-'Models Data Old'!V475</f>
        <v>0</v>
      </c>
      <c r="W475" s="91">
        <f>'Models Data'!W475-'Models Data Old'!W475</f>
        <v>0</v>
      </c>
      <c r="X475" s="91">
        <f>'Models Data'!X475-'Models Data Old'!X475</f>
        <v>0</v>
      </c>
      <c r="Y475" s="91">
        <f>'Models Data'!Y475-'Models Data Old'!Y475</f>
        <v>0</v>
      </c>
      <c r="Z475" s="91">
        <f>'Models Data'!Z475-'Models Data Old'!Z475</f>
        <v>0</v>
      </c>
      <c r="AA475" s="91">
        <f>'Models Data'!AA475-'Models Data Old'!AA475</f>
        <v>0</v>
      </c>
      <c r="AB475" s="91">
        <f>'Models Data'!AB475-'Models Data Old'!AB475</f>
        <v>0</v>
      </c>
      <c r="AC475" s="91">
        <f>'Models Data'!AC475-'Models Data Old'!AC475</f>
        <v>0</v>
      </c>
      <c r="AD475" s="91">
        <f>'Models Data'!AD475-'Models Data Old'!AD475</f>
        <v>0</v>
      </c>
      <c r="AE475" s="91">
        <f>'Models Data'!AE475-'Models Data Old'!AE475</f>
        <v>0</v>
      </c>
      <c r="AF475" s="91">
        <f>'Models Data'!AF475-'Models Data Old'!AF475</f>
        <v>0</v>
      </c>
      <c r="AG475" s="91">
        <f>'Models Data'!AG475-'Models Data Old'!AG475</f>
        <v>0</v>
      </c>
      <c r="AH475" s="91">
        <f>'Models Data'!AH475-'Models Data Old'!AH475</f>
        <v>0</v>
      </c>
      <c r="AI475" s="91">
        <f>'Models Data'!AI475-'Models Data Old'!AI475</f>
        <v>0</v>
      </c>
      <c r="AJ475" s="91">
        <f>'Models Data'!AJ475-'Models Data Old'!AJ475</f>
        <v>0</v>
      </c>
      <c r="AK475" s="91">
        <f>'Models Data'!AK475-'Models Data Old'!AK475</f>
        <v>0</v>
      </c>
      <c r="AL475" s="91">
        <f>'Models Data'!AL475-'Models Data Old'!AL475</f>
        <v>0</v>
      </c>
      <c r="AM475" s="91">
        <f>'Models Data'!AM475-'Models Data Old'!AM475</f>
        <v>0</v>
      </c>
      <c r="AN475" s="91">
        <f>'Models Data'!AN475-'Models Data Old'!AN475</f>
        <v>0</v>
      </c>
      <c r="AO475" s="91">
        <f>'Models Data'!AO475-'Models Data Old'!AO475</f>
        <v>591.63250518128007</v>
      </c>
      <c r="AP475" s="91">
        <f>'Models Data'!AP475-'Models Data Old'!AP475</f>
        <v>1094.4441381735542</v>
      </c>
      <c r="AQ475" s="91">
        <f>'Models Data'!AQ475-'Models Data Old'!AQ475</f>
        <v>1491.4116779382166</v>
      </c>
      <c r="AR475" s="91">
        <f>'Models Data'!AR475-'Models Data Old'!AR475</f>
        <v>1798.0644366326433</v>
      </c>
      <c r="AS475" s="91">
        <f>'Models Data'!AS475-'Models Data Old'!AS475</f>
        <v>2016.0973826446098</v>
      </c>
      <c r="AT475" s="91">
        <f>'Models Data'!AT475-'Models Data Old'!AT475</f>
        <v>2177.8672531062675</v>
      </c>
      <c r="AU475" s="91">
        <f>'Models Data'!AU475-'Models Data Old'!AU475</f>
        <v>2301.007155189709</v>
      </c>
      <c r="AV475" s="91">
        <f>'Models Data'!AV475-'Models Data Old'!AV475</f>
        <v>2380.9778016966266</v>
      </c>
      <c r="AW475" s="91">
        <f>'Models Data'!AW475-'Models Data Old'!AW475</f>
        <v>2453.5936261044171</v>
      </c>
      <c r="AX475" s="91">
        <f>'Models Data'!AX475-'Models Data Old'!AX475</f>
        <v>2526.2801733401793</v>
      </c>
      <c r="AY475" s="91">
        <f>'Models Data'!AY475-'Models Data Old'!AY475</f>
        <v>2600.2442009563438</v>
      </c>
      <c r="AZ475" s="91">
        <f>'Models Data'!AZ475-'Models Data Old'!AZ475</f>
        <v>2670.7902288950772</v>
      </c>
      <c r="BA475" s="91">
        <f>'Models Data'!BA475-'Models Data Old'!BA475</f>
        <v>2730.9571148593404</v>
      </c>
      <c r="BB475" s="91">
        <f>'Models Data'!BB475-'Models Data Old'!BB475</f>
        <v>2690.6085343125378</v>
      </c>
      <c r="BC475" s="91">
        <f>'Models Data'!BC475-'Models Data Old'!BC475</f>
        <v>2684.5677904622626</v>
      </c>
      <c r="BD475" s="91">
        <f>'Models Data'!BD475-'Models Data Old'!BD475</f>
        <v>2683.1542891278841</v>
      </c>
      <c r="BE475" s="91">
        <f>'Models Data'!BE475-'Models Data Old'!BE475</f>
        <v>2681.444993045181</v>
      </c>
      <c r="BF475" s="91">
        <f>'Models Data'!BF475-'Models Data Old'!BF475</f>
        <v>2682.0481193810119</v>
      </c>
      <c r="BG475" s="91">
        <f>'Models Data'!BG475-'Models Data Old'!BG475</f>
        <v>2659.076494811583</v>
      </c>
      <c r="BH475" s="91">
        <f>'Models Data'!BH475-'Models Data Old'!BH475</f>
        <v>2639.2965569525768</v>
      </c>
      <c r="BI475" s="91">
        <f>'Models Data'!BI475-'Models Data Old'!BI475</f>
        <v>2638.9643619471281</v>
      </c>
      <c r="BJ475" s="91">
        <f>'Models Data'!BJ475-'Models Data Old'!BJ475</f>
        <v>2640.6266955750252</v>
      </c>
      <c r="BK475" s="91">
        <f>'Models Data'!BK475-'Models Data Old'!BK475</f>
        <v>2641.8562290239934</v>
      </c>
    </row>
    <row r="476" spans="1:76" ht="12.75" customHeight="1" x14ac:dyDescent="0.2">
      <c r="B476" s="98" t="s">
        <v>59</v>
      </c>
      <c r="G476" s="91">
        <f>'Models Data'!G476-'Models Data Old'!G476</f>
        <v>0</v>
      </c>
      <c r="H476" s="91">
        <f>'Models Data'!H476-'Models Data Old'!H476</f>
        <v>0</v>
      </c>
      <c r="I476" s="91">
        <f>'Models Data'!I476-'Models Data Old'!I476</f>
        <v>0</v>
      </c>
      <c r="J476" s="91">
        <f>'Models Data'!J476-'Models Data Old'!J476</f>
        <v>0</v>
      </c>
      <c r="K476" s="91">
        <f>'Models Data'!K476-'Models Data Old'!K476</f>
        <v>0</v>
      </c>
      <c r="L476" s="91">
        <f>'Models Data'!L476-'Models Data Old'!L476</f>
        <v>0</v>
      </c>
      <c r="M476" s="91">
        <f>'Models Data'!M476-'Models Data Old'!M476</f>
        <v>0</v>
      </c>
      <c r="N476" s="91">
        <f>'Models Data'!N476-'Models Data Old'!N476</f>
        <v>0</v>
      </c>
      <c r="O476" s="91">
        <f>'Models Data'!O476-'Models Data Old'!O476</f>
        <v>0</v>
      </c>
      <c r="P476" s="91">
        <f>'Models Data'!P476-'Models Data Old'!P476</f>
        <v>0</v>
      </c>
      <c r="Q476" s="91">
        <f>'Models Data'!Q476-'Models Data Old'!Q476</f>
        <v>0</v>
      </c>
      <c r="R476" s="91">
        <f>'Models Data'!R476-'Models Data Old'!R476</f>
        <v>0</v>
      </c>
      <c r="S476" s="91">
        <f>'Models Data'!S476-'Models Data Old'!S476</f>
        <v>0</v>
      </c>
      <c r="T476" s="91">
        <f>'Models Data'!T476-'Models Data Old'!T476</f>
        <v>0</v>
      </c>
      <c r="U476" s="91">
        <f>'Models Data'!U476-'Models Data Old'!U476</f>
        <v>0</v>
      </c>
      <c r="V476" s="91">
        <f>'Models Data'!V476-'Models Data Old'!V476</f>
        <v>0</v>
      </c>
      <c r="W476" s="91">
        <f>'Models Data'!W476-'Models Data Old'!W476</f>
        <v>0</v>
      </c>
      <c r="X476" s="91">
        <f>'Models Data'!X476-'Models Data Old'!X476</f>
        <v>0</v>
      </c>
      <c r="Y476" s="91">
        <f>'Models Data'!Y476-'Models Data Old'!Y476</f>
        <v>0</v>
      </c>
      <c r="Z476" s="91">
        <f>'Models Data'!Z476-'Models Data Old'!Z476</f>
        <v>0</v>
      </c>
      <c r="AA476" s="91">
        <f>'Models Data'!AA476-'Models Data Old'!AA476</f>
        <v>0</v>
      </c>
      <c r="AB476" s="91">
        <f>'Models Data'!AB476-'Models Data Old'!AB476</f>
        <v>0</v>
      </c>
      <c r="AC476" s="91">
        <f>'Models Data'!AC476-'Models Data Old'!AC476</f>
        <v>0</v>
      </c>
      <c r="AD476" s="91">
        <f>'Models Data'!AD476-'Models Data Old'!AD476</f>
        <v>0</v>
      </c>
      <c r="AE476" s="91">
        <f>'Models Data'!AE476-'Models Data Old'!AE476</f>
        <v>0</v>
      </c>
      <c r="AF476" s="91">
        <f>'Models Data'!AF476-'Models Data Old'!AF476</f>
        <v>0</v>
      </c>
      <c r="AG476" s="91">
        <f>'Models Data'!AG476-'Models Data Old'!AG476</f>
        <v>0</v>
      </c>
      <c r="AH476" s="91">
        <f>'Models Data'!AH476-'Models Data Old'!AH476</f>
        <v>0</v>
      </c>
      <c r="AI476" s="91">
        <f>'Models Data'!AI476-'Models Data Old'!AI476</f>
        <v>0</v>
      </c>
      <c r="AJ476" s="91">
        <f>'Models Data'!AJ476-'Models Data Old'!AJ476</f>
        <v>0</v>
      </c>
      <c r="AK476" s="91">
        <f>'Models Data'!AK476-'Models Data Old'!AK476</f>
        <v>0</v>
      </c>
      <c r="AL476" s="91">
        <f>'Models Data'!AL476-'Models Data Old'!AL476</f>
        <v>0</v>
      </c>
      <c r="AM476" s="91">
        <f>'Models Data'!AM476-'Models Data Old'!AM476</f>
        <v>0</v>
      </c>
      <c r="AN476" s="91">
        <f>'Models Data'!AN476-'Models Data Old'!AN476</f>
        <v>0</v>
      </c>
      <c r="AO476" s="91">
        <f>'Models Data'!AO476-'Models Data Old'!AO476</f>
        <v>52.000138239430044</v>
      </c>
      <c r="AP476" s="91">
        <f>'Models Data'!AP476-'Models Data Old'!AP476</f>
        <v>97.761365237530299</v>
      </c>
      <c r="AQ476" s="91">
        <f>'Models Data'!AQ476-'Models Data Old'!AQ476</f>
        <v>135.1647686806923</v>
      </c>
      <c r="AR476" s="91">
        <f>'Models Data'!AR476-'Models Data Old'!AR476</f>
        <v>171.00581845585748</v>
      </c>
      <c r="AS476" s="91">
        <f>'Models Data'!AS476-'Models Data Old'!AS476</f>
        <v>203.95446082067929</v>
      </c>
      <c r="AT476" s="91">
        <f>'Models Data'!AT476-'Models Data Old'!AT476</f>
        <v>234.22065528067537</v>
      </c>
      <c r="AU476" s="91">
        <f>'Models Data'!AU476-'Models Data Old'!AU476</f>
        <v>261.17776863456174</v>
      </c>
      <c r="AV476" s="91">
        <f>'Models Data'!AV476-'Models Data Old'!AV476</f>
        <v>289.16540590557065</v>
      </c>
      <c r="AW476" s="91">
        <f>'Models Data'!AW476-'Models Data Old'!AW476</f>
        <v>320.48276702305611</v>
      </c>
      <c r="AX476" s="91">
        <f>'Models Data'!AX476-'Models Data Old'!AX476</f>
        <v>342.02723449656332</v>
      </c>
      <c r="AY476" s="91">
        <f>'Models Data'!AY476-'Models Data Old'!AY476</f>
        <v>362.30256002171518</v>
      </c>
      <c r="AZ476" s="91">
        <f>'Models Data'!AZ476-'Models Data Old'!AZ476</f>
        <v>383.17344444399646</v>
      </c>
      <c r="BA476" s="91">
        <f>'Models Data'!BA476-'Models Data Old'!BA476</f>
        <v>415.71310614492313</v>
      </c>
      <c r="BB476" s="91">
        <f>'Models Data'!BB476-'Models Data Old'!BB476</f>
        <v>429.89669033391328</v>
      </c>
      <c r="BC476" s="91">
        <f>'Models Data'!BC476-'Models Data Old'!BC476</f>
        <v>450.80945080881679</v>
      </c>
      <c r="BD476" s="91">
        <f>'Models Data'!BD476-'Models Data Old'!BD476</f>
        <v>462.45045324148828</v>
      </c>
      <c r="BE476" s="91">
        <f>'Models Data'!BE476-'Models Data Old'!BE476</f>
        <v>480.85153351812914</v>
      </c>
      <c r="BF476" s="91">
        <f>'Models Data'!BF476-'Models Data Old'!BF476</f>
        <v>490.40542157397022</v>
      </c>
      <c r="BG476" s="91">
        <f>'Models Data'!BG476-'Models Data Old'!BG476</f>
        <v>500.03232426783143</v>
      </c>
      <c r="BH476" s="91">
        <f>'Models Data'!BH476-'Models Data Old'!BH476</f>
        <v>502.10049809081147</v>
      </c>
      <c r="BI476" s="91">
        <f>'Models Data'!BI476-'Models Data Old'!BI476</f>
        <v>504.52333819156888</v>
      </c>
      <c r="BJ476" s="91">
        <f>'Models Data'!BJ476-'Models Data Old'!BJ476</f>
        <v>507.36733215036224</v>
      </c>
      <c r="BK476" s="91">
        <f>'Models Data'!BK476-'Models Data Old'!BK476</f>
        <v>510.41244405583348</v>
      </c>
    </row>
    <row r="477" spans="1:76" ht="12.75" customHeight="1" x14ac:dyDescent="0.2">
      <c r="B477" s="98" t="s">
        <v>60</v>
      </c>
      <c r="C477" s="91">
        <f>'Models Data'!C477-'Models Data Old'!C477</f>
        <v>0</v>
      </c>
      <c r="D477" s="91">
        <f>'Models Data'!D477-'Models Data Old'!D477</f>
        <v>0</v>
      </c>
      <c r="E477" s="91">
        <f>'Models Data'!E477-'Models Data Old'!E477</f>
        <v>0</v>
      </c>
      <c r="F477" s="91">
        <f>'Models Data'!F477-'Models Data Old'!F477</f>
        <v>0</v>
      </c>
      <c r="G477" s="91">
        <f>'Models Data'!G477-'Models Data Old'!G477</f>
        <v>0</v>
      </c>
      <c r="H477" s="91">
        <f>'Models Data'!H477-'Models Data Old'!H477</f>
        <v>0</v>
      </c>
      <c r="I477" s="91">
        <f>'Models Data'!I477-'Models Data Old'!I477</f>
        <v>0</v>
      </c>
      <c r="J477" s="91">
        <f>'Models Data'!J477-'Models Data Old'!J477</f>
        <v>0</v>
      </c>
      <c r="K477" s="91">
        <f>'Models Data'!K477-'Models Data Old'!K477</f>
        <v>0</v>
      </c>
      <c r="L477" s="91">
        <f>'Models Data'!L477-'Models Data Old'!L477</f>
        <v>0</v>
      </c>
      <c r="M477" s="91">
        <f>'Models Data'!M477-'Models Data Old'!M477</f>
        <v>0</v>
      </c>
      <c r="N477" s="91">
        <f>'Models Data'!N477-'Models Data Old'!N477</f>
        <v>0</v>
      </c>
      <c r="O477" s="91">
        <f>'Models Data'!O477-'Models Data Old'!O477</f>
        <v>0</v>
      </c>
      <c r="P477" s="91">
        <f>'Models Data'!P477-'Models Data Old'!P477</f>
        <v>0</v>
      </c>
      <c r="Q477" s="91">
        <f>'Models Data'!Q477-'Models Data Old'!Q477</f>
        <v>0</v>
      </c>
      <c r="R477" s="91">
        <f>'Models Data'!R477-'Models Data Old'!R477</f>
        <v>0</v>
      </c>
      <c r="S477" s="91">
        <f>'Models Data'!S477-'Models Data Old'!S477</f>
        <v>0</v>
      </c>
      <c r="T477" s="91">
        <f>'Models Data'!T477-'Models Data Old'!T477</f>
        <v>0</v>
      </c>
      <c r="U477" s="91">
        <f>'Models Data'!U477-'Models Data Old'!U477</f>
        <v>0</v>
      </c>
      <c r="V477" s="91">
        <f>'Models Data'!V477-'Models Data Old'!V477</f>
        <v>0</v>
      </c>
      <c r="W477" s="91">
        <f>'Models Data'!W477-'Models Data Old'!W477</f>
        <v>0</v>
      </c>
      <c r="X477" s="91">
        <f>'Models Data'!X477-'Models Data Old'!X477</f>
        <v>0</v>
      </c>
      <c r="Y477" s="91">
        <f>'Models Data'!Y477-'Models Data Old'!Y477</f>
        <v>0</v>
      </c>
      <c r="Z477" s="91">
        <f>'Models Data'!Z477-'Models Data Old'!Z477</f>
        <v>0</v>
      </c>
      <c r="AA477" s="91">
        <f>'Models Data'!AA477-'Models Data Old'!AA477</f>
        <v>0</v>
      </c>
      <c r="AB477" s="91">
        <f>'Models Data'!AB477-'Models Data Old'!AB477</f>
        <v>0</v>
      </c>
      <c r="AC477" s="91">
        <f>'Models Data'!AC477-'Models Data Old'!AC477</f>
        <v>0</v>
      </c>
      <c r="AD477" s="91">
        <f>'Models Data'!AD477-'Models Data Old'!AD477</f>
        <v>0</v>
      </c>
      <c r="AE477" s="91">
        <f>'Models Data'!AE477-'Models Data Old'!AE477</f>
        <v>0</v>
      </c>
      <c r="AF477" s="91">
        <f>'Models Data'!AF477-'Models Data Old'!AF477</f>
        <v>0</v>
      </c>
      <c r="AG477" s="91">
        <f>'Models Data'!AG477-'Models Data Old'!AG477</f>
        <v>0</v>
      </c>
      <c r="AH477" s="91">
        <f>'Models Data'!AH477-'Models Data Old'!AH477</f>
        <v>0</v>
      </c>
      <c r="AI477" s="91">
        <f>'Models Data'!AI477-'Models Data Old'!AI477</f>
        <v>0</v>
      </c>
      <c r="AJ477" s="91">
        <f>'Models Data'!AJ477-'Models Data Old'!AJ477</f>
        <v>0</v>
      </c>
      <c r="AK477" s="91">
        <f>'Models Data'!AK477-'Models Data Old'!AK477</f>
        <v>0</v>
      </c>
      <c r="AL477" s="91">
        <f>'Models Data'!AL477-'Models Data Old'!AL477</f>
        <v>0</v>
      </c>
      <c r="AM477" s="91">
        <f>'Models Data'!AM477-'Models Data Old'!AM477</f>
        <v>0</v>
      </c>
      <c r="AN477" s="91">
        <f>'Models Data'!AN477-'Models Data Old'!AN477</f>
        <v>0</v>
      </c>
      <c r="AO477" s="91">
        <f>'Models Data'!AO477-'Models Data Old'!AO477</f>
        <v>8359.0751216613571</v>
      </c>
      <c r="AP477" s="91">
        <f>'Models Data'!AP477-'Models Data Old'!AP477</f>
        <v>16187.935184905888</v>
      </c>
      <c r="AQ477" s="91">
        <f>'Models Data'!AQ477-'Models Data Old'!AQ477</f>
        <v>22409.820608876122</v>
      </c>
      <c r="AR477" s="91">
        <f>'Models Data'!AR477-'Models Data Old'!AR477</f>
        <v>27648.664368965605</v>
      </c>
      <c r="AS477" s="91">
        <f>'Models Data'!AS477-'Models Data Old'!AS477</f>
        <v>31738.722168612061</v>
      </c>
      <c r="AT477" s="91">
        <f>'Models Data'!AT477-'Models Data Old'!AT477</f>
        <v>35058.334776276432</v>
      </c>
      <c r="AU477" s="91">
        <f>'Models Data'!AU477-'Models Data Old'!AU477</f>
        <v>37566.809281398018</v>
      </c>
      <c r="AV477" s="91">
        <f>'Models Data'!AV477-'Models Data Old'!AV477</f>
        <v>39416.453492369154</v>
      </c>
      <c r="AW477" s="91">
        <f>'Models Data'!AW477-'Models Data Old'!AW477</f>
        <v>41178.46895051247</v>
      </c>
      <c r="AX477" s="91">
        <f>'Models Data'!AX477-'Models Data Old'!AX477</f>
        <v>43015.278436342429</v>
      </c>
      <c r="AY477" s="91">
        <f>'Models Data'!AY477-'Models Data Old'!AY477</f>
        <v>44863.31038754055</v>
      </c>
      <c r="AZ477" s="91">
        <f>'Models Data'!AZ477-'Models Data Old'!AZ477</f>
        <v>46700.073131516634</v>
      </c>
      <c r="BA477" s="91">
        <f>'Models Data'!BA477-'Models Data Old'!BA477</f>
        <v>48964.688296516833</v>
      </c>
      <c r="BB477" s="91">
        <f>'Models Data'!BB477-'Models Data Old'!BB477</f>
        <v>49808.847825793084</v>
      </c>
      <c r="BC477" s="91">
        <f>'Models Data'!BC477-'Models Data Old'!BC477</f>
        <v>50652.996223327325</v>
      </c>
      <c r="BD477" s="91">
        <f>'Models Data'!BD477-'Models Data Old'!BD477</f>
        <v>51545.733379543177</v>
      </c>
      <c r="BE477" s="91">
        <f>'Models Data'!BE477-'Models Data Old'!BE477</f>
        <v>52467.693415347254</v>
      </c>
      <c r="BF477" s="91">
        <f>'Models Data'!BF477-'Models Data Old'!BF477</f>
        <v>53488.118456897093</v>
      </c>
      <c r="BG477" s="91">
        <f>'Models Data'!BG477-'Models Data Old'!BG477</f>
        <v>54442.948150737153</v>
      </c>
      <c r="BH477" s="91">
        <f>'Models Data'!BH477-'Models Data Old'!BH477</f>
        <v>55380.942943449074</v>
      </c>
      <c r="BI477" s="91">
        <f>'Models Data'!BI477-'Models Data Old'!BI477</f>
        <v>56324.594942086667</v>
      </c>
      <c r="BJ477" s="91">
        <f>'Models Data'!BJ477-'Models Data Old'!BJ477</f>
        <v>57276.930385471089</v>
      </c>
      <c r="BK477" s="91">
        <f>'Models Data'!BK477-'Models Data Old'!BK477</f>
        <v>58196.705753218994</v>
      </c>
    </row>
    <row r="478" spans="1:76" ht="12.75" customHeight="1" x14ac:dyDescent="0.2">
      <c r="A478" s="96"/>
    </row>
    <row r="479" spans="1:76" ht="12.75" customHeight="1" x14ac:dyDescent="0.2">
      <c r="A479" s="96"/>
    </row>
    <row r="480" spans="1:76" ht="12.75" customHeight="1" x14ac:dyDescent="0.2">
      <c r="A480" s="96"/>
      <c r="AI480" s="261"/>
      <c r="AJ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row>
    <row r="481" spans="1:107" ht="12.75" customHeight="1" x14ac:dyDescent="0.2">
      <c r="A481" s="96"/>
    </row>
    <row r="482" spans="1:107" ht="12.75" customHeight="1" x14ac:dyDescent="0.2">
      <c r="A482" s="96"/>
    </row>
    <row r="483" spans="1:107" ht="12.75" customHeight="1" x14ac:dyDescent="0.2">
      <c r="A483" s="96"/>
    </row>
    <row r="484" spans="1:107" ht="12.75" customHeight="1" x14ac:dyDescent="0.2">
      <c r="A484" s="96"/>
    </row>
    <row r="485" spans="1:107" ht="12.75" customHeight="1" x14ac:dyDescent="0.2">
      <c r="A485" s="96"/>
    </row>
    <row r="486" spans="1:107" ht="12.75" customHeight="1" x14ac:dyDescent="0.2">
      <c r="A486" s="96"/>
    </row>
    <row r="488" spans="1:107" ht="12.75" customHeight="1" x14ac:dyDescent="0.2">
      <c r="A488" s="106" t="s">
        <v>23</v>
      </c>
    </row>
    <row r="489" spans="1:107" ht="12.75" customHeight="1" x14ac:dyDescent="0.2">
      <c r="A489" s="96"/>
      <c r="B489" s="98" t="s">
        <v>56</v>
      </c>
      <c r="G489" s="91">
        <f>'Models Data'!G489-'Models Data Old'!G489</f>
        <v>0</v>
      </c>
      <c r="H489" s="91">
        <f>'Models Data'!H489-'Models Data Old'!H489</f>
        <v>0</v>
      </c>
      <c r="I489" s="91">
        <f>'Models Data'!I489-'Models Data Old'!I489</f>
        <v>0</v>
      </c>
      <c r="J489" s="91">
        <f>'Models Data'!J489-'Models Data Old'!J489</f>
        <v>0</v>
      </c>
      <c r="K489" s="91">
        <f>'Models Data'!K489-'Models Data Old'!K489</f>
        <v>0</v>
      </c>
      <c r="L489" s="91">
        <f>'Models Data'!L489-'Models Data Old'!L489</f>
        <v>0</v>
      </c>
      <c r="M489" s="91">
        <f>'Models Data'!M489-'Models Data Old'!M489</f>
        <v>0</v>
      </c>
      <c r="N489" s="91">
        <f>'Models Data'!N489-'Models Data Old'!N489</f>
        <v>0</v>
      </c>
      <c r="O489" s="91">
        <f>'Models Data'!O489-'Models Data Old'!O489</f>
        <v>0</v>
      </c>
      <c r="P489" s="91">
        <f>'Models Data'!P489-'Models Data Old'!P489</f>
        <v>0</v>
      </c>
      <c r="Q489" s="91">
        <f>'Models Data'!Q489-'Models Data Old'!Q489</f>
        <v>0</v>
      </c>
      <c r="R489" s="91">
        <f>'Models Data'!R489-'Models Data Old'!R489</f>
        <v>0</v>
      </c>
      <c r="S489" s="91">
        <f>'Models Data'!S489-'Models Data Old'!S489</f>
        <v>0</v>
      </c>
      <c r="T489" s="91">
        <f>'Models Data'!T489-'Models Data Old'!T489</f>
        <v>0</v>
      </c>
      <c r="U489" s="91">
        <f>'Models Data'!U489-'Models Data Old'!U489</f>
        <v>0</v>
      </c>
      <c r="V489" s="91">
        <f>'Models Data'!V489-'Models Data Old'!V489</f>
        <v>0</v>
      </c>
      <c r="W489" s="91">
        <f>'Models Data'!W489-'Models Data Old'!W489</f>
        <v>0</v>
      </c>
      <c r="X489" s="91">
        <f>'Models Data'!X489-'Models Data Old'!X489</f>
        <v>0</v>
      </c>
      <c r="Y489" s="91">
        <f>'Models Data'!Y489-'Models Data Old'!Y489</f>
        <v>0</v>
      </c>
      <c r="Z489" s="91">
        <f>'Models Data'!Z489-'Models Data Old'!Z489</f>
        <v>0</v>
      </c>
      <c r="AA489" s="91">
        <f>'Models Data'!AA489-'Models Data Old'!AA489</f>
        <v>0</v>
      </c>
      <c r="AB489" s="91">
        <f>'Models Data'!AB489-'Models Data Old'!AB489</f>
        <v>0</v>
      </c>
      <c r="AC489" s="91">
        <f>'Models Data'!AC489-'Models Data Old'!AC489</f>
        <v>0</v>
      </c>
      <c r="AD489" s="91">
        <f>'Models Data'!AD489-'Models Data Old'!AD489</f>
        <v>0</v>
      </c>
      <c r="AE489" s="91">
        <f>'Models Data'!AE489-'Models Data Old'!AE489</f>
        <v>0</v>
      </c>
      <c r="AF489" s="91">
        <f>'Models Data'!AF489-'Models Data Old'!AF489</f>
        <v>0</v>
      </c>
      <c r="AG489" s="91">
        <f>'Models Data'!AG489-'Models Data Old'!AG489</f>
        <v>0</v>
      </c>
      <c r="AH489" s="91">
        <f>'Models Data'!AH489-'Models Data Old'!AH489</f>
        <v>0</v>
      </c>
      <c r="AI489" s="91">
        <f>'Models Data'!AI489-'Models Data Old'!AI489</f>
        <v>0</v>
      </c>
      <c r="AJ489" s="91">
        <f>'Models Data'!AJ489-'Models Data Old'!AJ489</f>
        <v>0</v>
      </c>
      <c r="AK489" s="91">
        <f>'Models Data'!AK489-'Models Data Old'!AK489</f>
        <v>0</v>
      </c>
      <c r="AL489" s="91">
        <f>'Models Data'!AL489-'Models Data Old'!AL489</f>
        <v>0</v>
      </c>
      <c r="AM489" s="91">
        <f>'Models Data'!AM489-'Models Data Old'!AM489</f>
        <v>0</v>
      </c>
      <c r="AN489" s="91">
        <f>'Models Data'!AN489-'Models Data Old'!AN489</f>
        <v>0</v>
      </c>
      <c r="AO489" s="91">
        <f>'Models Data'!AO489-'Models Data Old'!AO489</f>
        <v>211.19461965205846</v>
      </c>
      <c r="AP489" s="91">
        <f>'Models Data'!AP489-'Models Data Old'!AP489</f>
        <v>290.0473530330346</v>
      </c>
      <c r="AQ489" s="91">
        <f>'Models Data'!AQ489-'Models Data Old'!AQ489</f>
        <v>283.94176593834709</v>
      </c>
      <c r="AR489" s="91">
        <f>'Models Data'!AR489-'Models Data Old'!AR489</f>
        <v>310.51648502037278</v>
      </c>
      <c r="AS489" s="91">
        <f>'Models Data'!AS489-'Models Data Old'!AS489</f>
        <v>338.31605513854811</v>
      </c>
      <c r="AT489" s="91">
        <f>'Models Data'!AT489-'Models Data Old'!AT489</f>
        <v>400.59595072866432</v>
      </c>
      <c r="AU489" s="91">
        <f>'Models Data'!AU489-'Models Data Old'!AU489</f>
        <v>465.24702472224817</v>
      </c>
      <c r="AV489" s="91">
        <f>'Models Data'!AV489-'Models Data Old'!AV489</f>
        <v>541.68975072410831</v>
      </c>
      <c r="AW489" s="91">
        <f>'Models Data'!AW489-'Models Data Old'!AW489</f>
        <v>608.58337251007106</v>
      </c>
      <c r="AX489" s="91">
        <f>'Models Data'!AX489-'Models Data Old'!AX489</f>
        <v>704.32263760547721</v>
      </c>
      <c r="AY489" s="91">
        <f>'Models Data'!AY489-'Models Data Old'!AY489</f>
        <v>801.31613176960309</v>
      </c>
      <c r="AZ489" s="91">
        <f>'Models Data'!AZ489-'Models Data Old'!AZ489</f>
        <v>897.0785159177758</v>
      </c>
      <c r="BA489" s="91">
        <f>'Models Data'!BA489-'Models Data Old'!BA489</f>
        <v>992.10779200211982</v>
      </c>
      <c r="BB489" s="91">
        <f>'Models Data'!BB489-'Models Data Old'!BB489</f>
        <v>1093.0085218417735</v>
      </c>
      <c r="BC489" s="91">
        <f>'Models Data'!BC489-'Models Data Old'!BC489</f>
        <v>1190.8025646410279</v>
      </c>
      <c r="BD489" s="91">
        <f>'Models Data'!BD489-'Models Data Old'!BD489</f>
        <v>1284.5136792592384</v>
      </c>
      <c r="BE489" s="91">
        <f>'Models Data'!BE489-'Models Data Old'!BE489</f>
        <v>1381.0510892354032</v>
      </c>
      <c r="BF489" s="91">
        <f>'Models Data'!BF489-'Models Data Old'!BF489</f>
        <v>1485.2328389633112</v>
      </c>
      <c r="BG489" s="91">
        <f>'Models Data'!BG489-'Models Data Old'!BG489</f>
        <v>1592.6268583547244</v>
      </c>
      <c r="BH489" s="91">
        <f>'Models Data'!BH489-'Models Data Old'!BH489</f>
        <v>1700.1225773909246</v>
      </c>
      <c r="BI489" s="91">
        <f>'Models Data'!BI489-'Models Data Old'!BI489</f>
        <v>1805.1476909089761</v>
      </c>
      <c r="BJ489" s="91">
        <f>'Models Data'!BJ489-'Models Data Old'!BJ489</f>
        <v>1914.2333174774722</v>
      </c>
      <c r="BK489" s="91">
        <f>'Models Data'!BK489-'Models Data Old'!BK489</f>
        <v>2025.4307313844438</v>
      </c>
    </row>
    <row r="490" spans="1:107" ht="12.75" customHeight="1" x14ac:dyDescent="0.2">
      <c r="A490" s="96"/>
      <c r="B490" s="98" t="s">
        <v>49</v>
      </c>
      <c r="G490" s="91">
        <f>'Models Data'!G490-'Models Data Old'!G490</f>
        <v>0</v>
      </c>
      <c r="H490" s="91">
        <f>'Models Data'!H490-'Models Data Old'!H490</f>
        <v>0</v>
      </c>
      <c r="I490" s="91">
        <f>'Models Data'!I490-'Models Data Old'!I490</f>
        <v>0</v>
      </c>
      <c r="J490" s="91">
        <f>'Models Data'!J490-'Models Data Old'!J490</f>
        <v>0</v>
      </c>
      <c r="K490" s="91">
        <f>'Models Data'!K490-'Models Data Old'!K490</f>
        <v>0</v>
      </c>
      <c r="L490" s="91">
        <f>'Models Data'!L490-'Models Data Old'!L490</f>
        <v>0</v>
      </c>
      <c r="M490" s="91">
        <f>'Models Data'!M490-'Models Data Old'!M490</f>
        <v>0</v>
      </c>
      <c r="N490" s="91">
        <f>'Models Data'!N490-'Models Data Old'!N490</f>
        <v>0</v>
      </c>
      <c r="O490" s="91">
        <f>'Models Data'!O490-'Models Data Old'!O490</f>
        <v>0</v>
      </c>
      <c r="P490" s="91">
        <f>'Models Data'!P490-'Models Data Old'!P490</f>
        <v>0</v>
      </c>
      <c r="Q490" s="91">
        <f>'Models Data'!Q490-'Models Data Old'!Q490</f>
        <v>0</v>
      </c>
      <c r="R490" s="91">
        <f>'Models Data'!R490-'Models Data Old'!R490</f>
        <v>0</v>
      </c>
      <c r="S490" s="91">
        <f>'Models Data'!S490-'Models Data Old'!S490</f>
        <v>0</v>
      </c>
      <c r="T490" s="91">
        <f>'Models Data'!T490-'Models Data Old'!T490</f>
        <v>0</v>
      </c>
      <c r="U490" s="91">
        <f>'Models Data'!U490-'Models Data Old'!U490</f>
        <v>0</v>
      </c>
      <c r="V490" s="91">
        <f>'Models Data'!V490-'Models Data Old'!V490</f>
        <v>0</v>
      </c>
      <c r="W490" s="91">
        <f>'Models Data'!W490-'Models Data Old'!W490</f>
        <v>0</v>
      </c>
      <c r="X490" s="91">
        <f>'Models Data'!X490-'Models Data Old'!X490</f>
        <v>0</v>
      </c>
      <c r="Y490" s="91">
        <f>'Models Data'!Y490-'Models Data Old'!Y490</f>
        <v>0</v>
      </c>
      <c r="Z490" s="91">
        <f>'Models Data'!Z490-'Models Data Old'!Z490</f>
        <v>0</v>
      </c>
      <c r="AA490" s="91">
        <f>'Models Data'!AA490-'Models Data Old'!AA490</f>
        <v>0</v>
      </c>
      <c r="AB490" s="91">
        <f>'Models Data'!AB490-'Models Data Old'!AB490</f>
        <v>0</v>
      </c>
      <c r="AC490" s="91">
        <f>'Models Data'!AC490-'Models Data Old'!AC490</f>
        <v>0</v>
      </c>
      <c r="AD490" s="91">
        <f>'Models Data'!AD490-'Models Data Old'!AD490</f>
        <v>0</v>
      </c>
      <c r="AE490" s="91">
        <f>'Models Data'!AE490-'Models Data Old'!AE490</f>
        <v>0</v>
      </c>
      <c r="AF490" s="91">
        <f>'Models Data'!AF490-'Models Data Old'!AF490</f>
        <v>0</v>
      </c>
      <c r="AG490" s="91">
        <f>'Models Data'!AG490-'Models Data Old'!AG490</f>
        <v>0</v>
      </c>
      <c r="AH490" s="91">
        <f>'Models Data'!AH490-'Models Data Old'!AH490</f>
        <v>0</v>
      </c>
      <c r="AI490" s="91">
        <f>'Models Data'!AI490-'Models Data Old'!AI490</f>
        <v>0</v>
      </c>
      <c r="AJ490" s="91">
        <f>'Models Data'!AJ490-'Models Data Old'!AJ490</f>
        <v>0</v>
      </c>
      <c r="AK490" s="91">
        <f>'Models Data'!AK490-'Models Data Old'!AK490</f>
        <v>0</v>
      </c>
      <c r="AL490" s="91">
        <f>'Models Data'!AL490-'Models Data Old'!AL490</f>
        <v>0</v>
      </c>
      <c r="AM490" s="91">
        <f>'Models Data'!AM490-'Models Data Old'!AM490</f>
        <v>0</v>
      </c>
      <c r="AN490" s="91">
        <f>'Models Data'!AN490-'Models Data Old'!AN490</f>
        <v>0</v>
      </c>
      <c r="AO490" s="91">
        <f>'Models Data'!AO490-'Models Data Old'!AO490</f>
        <v>76.514641748850408</v>
      </c>
      <c r="AP490" s="91">
        <f>'Models Data'!AP490-'Models Data Old'!AP490</f>
        <v>128.26617485475072</v>
      </c>
      <c r="AQ490" s="91">
        <f>'Models Data'!AQ490-'Models Data Old'!AQ490</f>
        <v>112.49178245689473</v>
      </c>
      <c r="AR490" s="91">
        <f>'Models Data'!AR490-'Models Data Old'!AR490</f>
        <v>118.66119586312925</v>
      </c>
      <c r="AS490" s="91">
        <f>'Models Data'!AS490-'Models Data Old'!AS490</f>
        <v>113.25506088243856</v>
      </c>
      <c r="AT490" s="91">
        <f>'Models Data'!AT490-'Models Data Old'!AT490</f>
        <v>131.35084361204645</v>
      </c>
      <c r="AU490" s="91">
        <f>'Models Data'!AU490-'Models Data Old'!AU490</f>
        <v>139.2467214387616</v>
      </c>
      <c r="AV490" s="91">
        <f>'Models Data'!AV490-'Models Data Old'!AV490</f>
        <v>155.81141262126766</v>
      </c>
      <c r="AW490" s="91">
        <f>'Models Data'!AW490-'Models Data Old'!AW490</f>
        <v>174.3400580188827</v>
      </c>
      <c r="AX490" s="91">
        <f>'Models Data'!AX490-'Models Data Old'!AX490</f>
        <v>206.72054062811912</v>
      </c>
      <c r="AY490" s="91">
        <f>'Models Data'!AY490-'Models Data Old'!AY490</f>
        <v>237.93651146897355</v>
      </c>
      <c r="AZ490" s="91">
        <f>'Models Data'!AZ490-'Models Data Old'!AZ490</f>
        <v>272.91520135858991</v>
      </c>
      <c r="BA490" s="91">
        <f>'Models Data'!BA490-'Models Data Old'!BA490</f>
        <v>311.75451536329274</v>
      </c>
      <c r="BB490" s="91">
        <f>'Models Data'!BB490-'Models Data Old'!BB490</f>
        <v>356.59015230184013</v>
      </c>
      <c r="BC490" s="91">
        <f>'Models Data'!BC490-'Models Data Old'!BC490</f>
        <v>396.31533314736771</v>
      </c>
      <c r="BD490" s="91">
        <f>'Models Data'!BD490-'Models Data Old'!BD490</f>
        <v>444.45146617787395</v>
      </c>
      <c r="BE490" s="91">
        <f>'Models Data'!BE490-'Models Data Old'!BE490</f>
        <v>496.14362522173724</v>
      </c>
      <c r="BF490" s="91">
        <f>'Models Data'!BF490-'Models Data Old'!BF490</f>
        <v>547.71209190482659</v>
      </c>
      <c r="BG490" s="91">
        <f>'Models Data'!BG490-'Models Data Old'!BG490</f>
        <v>602.75726733070223</v>
      </c>
      <c r="BH490" s="91">
        <f>'Models Data'!BH490-'Models Data Old'!BH490</f>
        <v>659.68997149776442</v>
      </c>
      <c r="BI490" s="91">
        <f>'Models Data'!BI490-'Models Data Old'!BI490</f>
        <v>723.24553114834634</v>
      </c>
      <c r="BJ490" s="91">
        <f>'Models Data'!BJ490-'Models Data Old'!BJ490</f>
        <v>787.46568674992159</v>
      </c>
      <c r="BK490" s="91">
        <f>'Models Data'!BK490-'Models Data Old'!BK490</f>
        <v>853.65143027802333</v>
      </c>
    </row>
    <row r="491" spans="1:107" ht="12.75" customHeight="1" x14ac:dyDescent="0.2">
      <c r="A491" s="96"/>
      <c r="B491" s="98" t="s">
        <v>50</v>
      </c>
      <c r="G491" s="91">
        <f>'Models Data'!G491-'Models Data Old'!G491</f>
        <v>0</v>
      </c>
      <c r="H491" s="91">
        <f>'Models Data'!H491-'Models Data Old'!H491</f>
        <v>0</v>
      </c>
      <c r="I491" s="91">
        <f>'Models Data'!I491-'Models Data Old'!I491</f>
        <v>0</v>
      </c>
      <c r="J491" s="91">
        <f>'Models Data'!J491-'Models Data Old'!J491</f>
        <v>0</v>
      </c>
      <c r="K491" s="91">
        <f>'Models Data'!K491-'Models Data Old'!K491</f>
        <v>0</v>
      </c>
      <c r="L491" s="91">
        <f>'Models Data'!L491-'Models Data Old'!L491</f>
        <v>0</v>
      </c>
      <c r="M491" s="91">
        <f>'Models Data'!M491-'Models Data Old'!M491</f>
        <v>0</v>
      </c>
      <c r="N491" s="91">
        <f>'Models Data'!N491-'Models Data Old'!N491</f>
        <v>0</v>
      </c>
      <c r="O491" s="91">
        <f>'Models Data'!O491-'Models Data Old'!O491</f>
        <v>0</v>
      </c>
      <c r="P491" s="91">
        <f>'Models Data'!P491-'Models Data Old'!P491</f>
        <v>0</v>
      </c>
      <c r="Q491" s="91">
        <f>'Models Data'!Q491-'Models Data Old'!Q491</f>
        <v>0</v>
      </c>
      <c r="R491" s="91">
        <f>'Models Data'!R491-'Models Data Old'!R491</f>
        <v>0</v>
      </c>
      <c r="S491" s="91">
        <f>'Models Data'!S491-'Models Data Old'!S491</f>
        <v>0</v>
      </c>
      <c r="T491" s="91">
        <f>'Models Data'!T491-'Models Data Old'!T491</f>
        <v>0</v>
      </c>
      <c r="U491" s="91">
        <f>'Models Data'!U491-'Models Data Old'!U491</f>
        <v>0</v>
      </c>
      <c r="V491" s="91">
        <f>'Models Data'!V491-'Models Data Old'!V491</f>
        <v>0</v>
      </c>
      <c r="W491" s="91">
        <f>'Models Data'!W491-'Models Data Old'!W491</f>
        <v>0</v>
      </c>
      <c r="X491" s="91">
        <f>'Models Data'!X491-'Models Data Old'!X491</f>
        <v>0</v>
      </c>
      <c r="Y491" s="91">
        <f>'Models Data'!Y491-'Models Data Old'!Y491</f>
        <v>0</v>
      </c>
      <c r="Z491" s="91">
        <f>'Models Data'!Z491-'Models Data Old'!Z491</f>
        <v>0</v>
      </c>
      <c r="AA491" s="91">
        <f>'Models Data'!AA491-'Models Data Old'!AA491</f>
        <v>0</v>
      </c>
      <c r="AB491" s="91">
        <f>'Models Data'!AB491-'Models Data Old'!AB491</f>
        <v>0</v>
      </c>
      <c r="AC491" s="91">
        <f>'Models Data'!AC491-'Models Data Old'!AC491</f>
        <v>0</v>
      </c>
      <c r="AD491" s="91">
        <f>'Models Data'!AD491-'Models Data Old'!AD491</f>
        <v>0</v>
      </c>
      <c r="AE491" s="91">
        <f>'Models Data'!AE491-'Models Data Old'!AE491</f>
        <v>0</v>
      </c>
      <c r="AF491" s="91">
        <f>'Models Data'!AF491-'Models Data Old'!AF491</f>
        <v>0</v>
      </c>
      <c r="AG491" s="91">
        <f>'Models Data'!AG491-'Models Data Old'!AG491</f>
        <v>0</v>
      </c>
      <c r="AH491" s="91">
        <f>'Models Data'!AH491-'Models Data Old'!AH491</f>
        <v>0</v>
      </c>
      <c r="AI491" s="91">
        <f>'Models Data'!AI491-'Models Data Old'!AI491</f>
        <v>0</v>
      </c>
      <c r="AJ491" s="91">
        <f>'Models Data'!AJ491-'Models Data Old'!AJ491</f>
        <v>0</v>
      </c>
      <c r="AK491" s="91">
        <f>'Models Data'!AK491-'Models Data Old'!AK491</f>
        <v>0</v>
      </c>
      <c r="AL491" s="91">
        <f>'Models Data'!AL491-'Models Data Old'!AL491</f>
        <v>0</v>
      </c>
      <c r="AM491" s="91">
        <f>'Models Data'!AM491-'Models Data Old'!AM491</f>
        <v>0</v>
      </c>
      <c r="AN491" s="91">
        <f>'Models Data'!AN491-'Models Data Old'!AN491</f>
        <v>0</v>
      </c>
      <c r="AO491" s="91">
        <f>'Models Data'!AO491-'Models Data Old'!AO491</f>
        <v>173.70929322812299</v>
      </c>
      <c r="AP491" s="91">
        <f>'Models Data'!AP491-'Models Data Old'!AP491</f>
        <v>368.3289819776619</v>
      </c>
      <c r="AQ491" s="91">
        <f>'Models Data'!AQ491-'Models Data Old'!AQ491</f>
        <v>466.10347080283827</v>
      </c>
      <c r="AR491" s="91">
        <f>'Models Data'!AR491-'Models Data Old'!AR491</f>
        <v>589.47349323715753</v>
      </c>
      <c r="AS491" s="91">
        <f>'Models Data'!AS491-'Models Data Old'!AS491</f>
        <v>693.85239076913786</v>
      </c>
      <c r="AT491" s="91">
        <f>'Models Data'!AT491-'Models Data Old'!AT491</f>
        <v>839.95734175987309</v>
      </c>
      <c r="AU491" s="91">
        <f>'Models Data'!AU491-'Models Data Old'!AU491</f>
        <v>983.35582206666004</v>
      </c>
      <c r="AV491" s="91">
        <f>'Models Data'!AV491-'Models Data Old'!AV491</f>
        <v>1148.0453251322215</v>
      </c>
      <c r="AW491" s="91">
        <f>'Models Data'!AW491-'Models Data Old'!AW491</f>
        <v>1289.568710556865</v>
      </c>
      <c r="AX491" s="91">
        <f>'Models Data'!AX491-'Models Data Old'!AX491</f>
        <v>1448.669819761235</v>
      </c>
      <c r="AY491" s="91">
        <f>'Models Data'!AY491-'Models Data Old'!AY491</f>
        <v>1607.5384311059461</v>
      </c>
      <c r="AZ491" s="91">
        <f>'Models Data'!AZ491-'Models Data Old'!AZ491</f>
        <v>1773.8103539325384</v>
      </c>
      <c r="BA491" s="91">
        <f>'Models Data'!BA491-'Models Data Old'!BA491</f>
        <v>1935.433607782732</v>
      </c>
      <c r="BB491" s="91">
        <f>'Models Data'!BB491-'Models Data Old'!BB491</f>
        <v>2105.0279289453647</v>
      </c>
      <c r="BC491" s="91">
        <f>'Models Data'!BC491-'Models Data Old'!BC491</f>
        <v>2269.0685223493201</v>
      </c>
      <c r="BD491" s="91">
        <f>'Models Data'!BD491-'Models Data Old'!BD491</f>
        <v>2431.6643647981728</v>
      </c>
      <c r="BE491" s="91">
        <f>'Models Data'!BE491-'Models Data Old'!BE491</f>
        <v>2598.0654785644874</v>
      </c>
      <c r="BF491" s="91">
        <f>'Models Data'!BF491-'Models Data Old'!BF491</f>
        <v>2768.1521222644333</v>
      </c>
      <c r="BG491" s="91">
        <f>'Models Data'!BG491-'Models Data Old'!BG491</f>
        <v>2924.4339551505436</v>
      </c>
      <c r="BH491" s="91">
        <f>'Models Data'!BH491-'Models Data Old'!BH491</f>
        <v>3082.5766530792971</v>
      </c>
      <c r="BI491" s="91">
        <f>'Models Data'!BI491-'Models Data Old'!BI491</f>
        <v>3240.2044634574195</v>
      </c>
      <c r="BJ491" s="91">
        <f>'Models Data'!BJ491-'Models Data Old'!BJ491</f>
        <v>3393.4077448111166</v>
      </c>
      <c r="BK491" s="91">
        <f>'Models Data'!BK491-'Models Data Old'!BK491</f>
        <v>3535.7368067338321</v>
      </c>
    </row>
    <row r="492" spans="1:107" ht="12.75" customHeight="1" x14ac:dyDescent="0.2">
      <c r="A492" s="96"/>
      <c r="B492" s="98" t="s">
        <v>51</v>
      </c>
      <c r="G492" s="91">
        <f>'Models Data'!G492-'Models Data Old'!G492</f>
        <v>0</v>
      </c>
      <c r="H492" s="91">
        <f>'Models Data'!H492-'Models Data Old'!H492</f>
        <v>0</v>
      </c>
      <c r="I492" s="91">
        <f>'Models Data'!I492-'Models Data Old'!I492</f>
        <v>0</v>
      </c>
      <c r="J492" s="91">
        <f>'Models Data'!J492-'Models Data Old'!J492</f>
        <v>0</v>
      </c>
      <c r="K492" s="91">
        <f>'Models Data'!K492-'Models Data Old'!K492</f>
        <v>0</v>
      </c>
      <c r="L492" s="91">
        <f>'Models Data'!L492-'Models Data Old'!L492</f>
        <v>0</v>
      </c>
      <c r="M492" s="91">
        <f>'Models Data'!M492-'Models Data Old'!M492</f>
        <v>0</v>
      </c>
      <c r="N492" s="91">
        <f>'Models Data'!N492-'Models Data Old'!N492</f>
        <v>0</v>
      </c>
      <c r="O492" s="91">
        <f>'Models Data'!O492-'Models Data Old'!O492</f>
        <v>0</v>
      </c>
      <c r="P492" s="91">
        <f>'Models Data'!P492-'Models Data Old'!P492</f>
        <v>0</v>
      </c>
      <c r="Q492" s="91">
        <f>'Models Data'!Q492-'Models Data Old'!Q492</f>
        <v>0</v>
      </c>
      <c r="R492" s="91">
        <f>'Models Data'!R492-'Models Data Old'!R492</f>
        <v>0</v>
      </c>
      <c r="S492" s="91">
        <f>'Models Data'!S492-'Models Data Old'!S492</f>
        <v>0</v>
      </c>
      <c r="T492" s="91">
        <f>'Models Data'!T492-'Models Data Old'!T492</f>
        <v>0</v>
      </c>
      <c r="U492" s="91">
        <f>'Models Data'!U492-'Models Data Old'!U492</f>
        <v>0</v>
      </c>
      <c r="V492" s="91">
        <f>'Models Data'!V492-'Models Data Old'!V492</f>
        <v>0</v>
      </c>
      <c r="W492" s="91">
        <f>'Models Data'!W492-'Models Data Old'!W492</f>
        <v>0</v>
      </c>
      <c r="X492" s="91">
        <f>'Models Data'!X492-'Models Data Old'!X492</f>
        <v>0</v>
      </c>
      <c r="Y492" s="91">
        <f>'Models Data'!Y492-'Models Data Old'!Y492</f>
        <v>0</v>
      </c>
      <c r="Z492" s="91">
        <f>'Models Data'!Z492-'Models Data Old'!Z492</f>
        <v>0</v>
      </c>
      <c r="AA492" s="91">
        <f>'Models Data'!AA492-'Models Data Old'!AA492</f>
        <v>0</v>
      </c>
      <c r="AB492" s="91">
        <f>'Models Data'!AB492-'Models Data Old'!AB492</f>
        <v>0</v>
      </c>
      <c r="AC492" s="91">
        <f>'Models Data'!AC492-'Models Data Old'!AC492</f>
        <v>0</v>
      </c>
      <c r="AD492" s="91">
        <f>'Models Data'!AD492-'Models Data Old'!AD492</f>
        <v>0</v>
      </c>
      <c r="AE492" s="91">
        <f>'Models Data'!AE492-'Models Data Old'!AE492</f>
        <v>0</v>
      </c>
      <c r="AF492" s="91">
        <f>'Models Data'!AF492-'Models Data Old'!AF492</f>
        <v>0</v>
      </c>
      <c r="AG492" s="91">
        <f>'Models Data'!AG492-'Models Data Old'!AG492</f>
        <v>0</v>
      </c>
      <c r="AH492" s="91">
        <f>'Models Data'!AH492-'Models Data Old'!AH492</f>
        <v>0</v>
      </c>
      <c r="AI492" s="91">
        <f>'Models Data'!AI492-'Models Data Old'!AI492</f>
        <v>0</v>
      </c>
      <c r="AJ492" s="91">
        <f>'Models Data'!AJ492-'Models Data Old'!AJ492</f>
        <v>0</v>
      </c>
      <c r="AK492" s="91">
        <f>'Models Data'!AK492-'Models Data Old'!AK492</f>
        <v>0</v>
      </c>
      <c r="AL492" s="91">
        <f>'Models Data'!AL492-'Models Data Old'!AL492</f>
        <v>0</v>
      </c>
      <c r="AM492" s="91">
        <f>'Models Data'!AM492-'Models Data Old'!AM492</f>
        <v>0</v>
      </c>
      <c r="AN492" s="91">
        <f>'Models Data'!AN492-'Models Data Old'!AN492</f>
        <v>0</v>
      </c>
      <c r="AO492" s="91">
        <f>'Models Data'!AO492-'Models Data Old'!AO492</f>
        <v>23.333513210120145</v>
      </c>
      <c r="AP492" s="91">
        <f>'Models Data'!AP492-'Models Data Old'!AP492</f>
        <v>34.955633714938813</v>
      </c>
      <c r="AQ492" s="91">
        <f>'Models Data'!AQ492-'Models Data Old'!AQ492</f>
        <v>9.509705898915854</v>
      </c>
      <c r="AR492" s="91">
        <f>'Models Data'!AR492-'Models Data Old'!AR492</f>
        <v>-6.6801354978069867</v>
      </c>
      <c r="AS492" s="91">
        <f>'Models Data'!AS492-'Models Data Old'!AS492</f>
        <v>-25.478138839014719</v>
      </c>
      <c r="AT492" s="91">
        <f>'Models Data'!AT492-'Models Data Old'!AT492</f>
        <v>-30.873912559297423</v>
      </c>
      <c r="AU492" s="91">
        <f>'Models Data'!AU492-'Models Data Old'!AU492</f>
        <v>-38.093870787072774</v>
      </c>
      <c r="AV492" s="91">
        <f>'Models Data'!AV492-'Models Data Old'!AV492</f>
        <v>-35.69354568586823</v>
      </c>
      <c r="AW492" s="91">
        <f>'Models Data'!AW492-'Models Data Old'!AW492</f>
        <v>-34.03159885122659</v>
      </c>
      <c r="AX492" s="91">
        <f>'Models Data'!AX492-'Models Data Old'!AX492</f>
        <v>-24.973218060074942</v>
      </c>
      <c r="AY492" s="91">
        <f>'Models Data'!AY492-'Models Data Old'!AY492</f>
        <v>-16.074911811015227</v>
      </c>
      <c r="AZ492" s="91">
        <f>'Models Data'!AZ492-'Models Data Old'!AZ492</f>
        <v>-8.7784743016054563</v>
      </c>
      <c r="BA492" s="91">
        <f>'Models Data'!BA492-'Models Data Old'!BA492</f>
        <v>-1.6580650460909965</v>
      </c>
      <c r="BB492" s="91">
        <f>'Models Data'!BB492-'Models Data Old'!BB492</f>
        <v>10.782773109802292</v>
      </c>
      <c r="BC492" s="91">
        <f>'Models Data'!BC492-'Models Data Old'!BC492</f>
        <v>24.063723060036864</v>
      </c>
      <c r="BD492" s="91">
        <f>'Models Data'!BD492-'Models Data Old'!BD492</f>
        <v>40.161541466103699</v>
      </c>
      <c r="BE492" s="91">
        <f>'Models Data'!BE492-'Models Data Old'!BE492</f>
        <v>57.385519169451982</v>
      </c>
      <c r="BF492" s="91">
        <f>'Models Data'!BF492-'Models Data Old'!BF492</f>
        <v>77.001856116379713</v>
      </c>
      <c r="BG492" s="91">
        <f>'Models Data'!BG492-'Models Data Old'!BG492</f>
        <v>96.158373066268723</v>
      </c>
      <c r="BH492" s="91">
        <f>'Models Data'!BH492-'Models Data Old'!BH492</f>
        <v>115.06373245170016</v>
      </c>
      <c r="BI492" s="91">
        <f>'Models Data'!BI492-'Models Data Old'!BI492</f>
        <v>131.06797364089562</v>
      </c>
      <c r="BJ492" s="91">
        <f>'Models Data'!BJ492-'Models Data Old'!BJ492</f>
        <v>146.2280458240466</v>
      </c>
      <c r="BK492" s="91">
        <f>'Models Data'!BK492-'Models Data Old'!BK492</f>
        <v>162.75952278756631</v>
      </c>
    </row>
    <row r="493" spans="1:107" ht="12.75" customHeight="1" x14ac:dyDescent="0.2">
      <c r="A493" s="96"/>
      <c r="B493" s="98" t="s">
        <v>52</v>
      </c>
      <c r="G493" s="91">
        <f>'Models Data'!G493-'Models Data Old'!G493</f>
        <v>0</v>
      </c>
      <c r="H493" s="91">
        <f>'Models Data'!H493-'Models Data Old'!H493</f>
        <v>0</v>
      </c>
      <c r="I493" s="91">
        <f>'Models Data'!I493-'Models Data Old'!I493</f>
        <v>0</v>
      </c>
      <c r="J493" s="91">
        <f>'Models Data'!J493-'Models Data Old'!J493</f>
        <v>0</v>
      </c>
      <c r="K493" s="91">
        <f>'Models Data'!K493-'Models Data Old'!K493</f>
        <v>0</v>
      </c>
      <c r="L493" s="91">
        <f>'Models Data'!L493-'Models Data Old'!L493</f>
        <v>0</v>
      </c>
      <c r="M493" s="91">
        <f>'Models Data'!M493-'Models Data Old'!M493</f>
        <v>0</v>
      </c>
      <c r="N493" s="91">
        <f>'Models Data'!N493-'Models Data Old'!N493</f>
        <v>0</v>
      </c>
      <c r="O493" s="91">
        <f>'Models Data'!O493-'Models Data Old'!O493</f>
        <v>0</v>
      </c>
      <c r="P493" s="91">
        <f>'Models Data'!P493-'Models Data Old'!P493</f>
        <v>0</v>
      </c>
      <c r="Q493" s="91">
        <f>'Models Data'!Q493-'Models Data Old'!Q493</f>
        <v>0</v>
      </c>
      <c r="R493" s="91">
        <f>'Models Data'!R493-'Models Data Old'!R493</f>
        <v>0</v>
      </c>
      <c r="S493" s="91">
        <f>'Models Data'!S493-'Models Data Old'!S493</f>
        <v>0</v>
      </c>
      <c r="T493" s="91">
        <f>'Models Data'!T493-'Models Data Old'!T493</f>
        <v>0</v>
      </c>
      <c r="U493" s="91">
        <f>'Models Data'!U493-'Models Data Old'!U493</f>
        <v>0</v>
      </c>
      <c r="V493" s="91">
        <f>'Models Data'!V493-'Models Data Old'!V493</f>
        <v>0</v>
      </c>
      <c r="W493" s="91">
        <f>'Models Data'!W493-'Models Data Old'!W493</f>
        <v>0</v>
      </c>
      <c r="X493" s="91">
        <f>'Models Data'!X493-'Models Data Old'!X493</f>
        <v>0</v>
      </c>
      <c r="Y493" s="91">
        <f>'Models Data'!Y493-'Models Data Old'!Y493</f>
        <v>0</v>
      </c>
      <c r="Z493" s="91">
        <f>'Models Data'!Z493-'Models Data Old'!Z493</f>
        <v>0</v>
      </c>
      <c r="AA493" s="91">
        <f>'Models Data'!AA493-'Models Data Old'!AA493</f>
        <v>0</v>
      </c>
      <c r="AB493" s="91">
        <f>'Models Data'!AB493-'Models Data Old'!AB493</f>
        <v>0</v>
      </c>
      <c r="AC493" s="91">
        <f>'Models Data'!AC493-'Models Data Old'!AC493</f>
        <v>0</v>
      </c>
      <c r="AD493" s="91">
        <f>'Models Data'!AD493-'Models Data Old'!AD493</f>
        <v>0</v>
      </c>
      <c r="AE493" s="91">
        <f>'Models Data'!AE493-'Models Data Old'!AE493</f>
        <v>0</v>
      </c>
      <c r="AF493" s="91">
        <f>'Models Data'!AF493-'Models Data Old'!AF493</f>
        <v>0</v>
      </c>
      <c r="AG493" s="91">
        <f>'Models Data'!AG493-'Models Data Old'!AG493</f>
        <v>0</v>
      </c>
      <c r="AH493" s="91">
        <f>'Models Data'!AH493-'Models Data Old'!AH493</f>
        <v>0</v>
      </c>
      <c r="AI493" s="91">
        <f>'Models Data'!AI493-'Models Data Old'!AI493</f>
        <v>0</v>
      </c>
      <c r="AJ493" s="91">
        <f>'Models Data'!AJ493-'Models Data Old'!AJ493</f>
        <v>0</v>
      </c>
      <c r="AK493" s="91">
        <f>'Models Data'!AK493-'Models Data Old'!AK493</f>
        <v>0</v>
      </c>
      <c r="AL493" s="91">
        <f>'Models Data'!AL493-'Models Data Old'!AL493</f>
        <v>0</v>
      </c>
      <c r="AM493" s="91">
        <f>'Models Data'!AM493-'Models Data Old'!AM493</f>
        <v>0</v>
      </c>
      <c r="AN493" s="91">
        <f>'Models Data'!AN493-'Models Data Old'!AN493</f>
        <v>0</v>
      </c>
      <c r="AO493" s="91">
        <f>'Models Data'!AO493-'Models Data Old'!AO493</f>
        <v>30.725099744318868</v>
      </c>
      <c r="AP493" s="91">
        <f>'Models Data'!AP493-'Models Data Old'!AP493</f>
        <v>47.840159318026053</v>
      </c>
      <c r="AQ493" s="91">
        <f>'Models Data'!AQ493-'Models Data Old'!AQ493</f>
        <v>40.256401242661013</v>
      </c>
      <c r="AR493" s="91">
        <f>'Models Data'!AR493-'Models Data Old'!AR493</f>
        <v>41.862758233488421</v>
      </c>
      <c r="AS493" s="91">
        <f>'Models Data'!AS493-'Models Data Old'!AS493</f>
        <v>44.296005153675651</v>
      </c>
      <c r="AT493" s="91">
        <f>'Models Data'!AT493-'Models Data Old'!AT493</f>
        <v>69.46847676465768</v>
      </c>
      <c r="AU493" s="91">
        <f>'Models Data'!AU493-'Models Data Old'!AU493</f>
        <v>85.573126285975377</v>
      </c>
      <c r="AV493" s="91">
        <f>'Models Data'!AV493-'Models Data Old'!AV493</f>
        <v>104.00704887496613</v>
      </c>
      <c r="AW493" s="91">
        <f>'Models Data'!AW493-'Models Data Old'!AW493</f>
        <v>114.27895274625735</v>
      </c>
      <c r="AX493" s="91">
        <f>'Models Data'!AX493-'Models Data Old'!AX493</f>
        <v>140.35303204973388</v>
      </c>
      <c r="AY493" s="91">
        <f>'Models Data'!AY493-'Models Data Old'!AY493</f>
        <v>174.13835737190857</v>
      </c>
      <c r="AZ493" s="91">
        <f>'Models Data'!AZ493-'Models Data Old'!AZ493</f>
        <v>209.72965847802334</v>
      </c>
      <c r="BA493" s="91">
        <f>'Models Data'!BA493-'Models Data Old'!BA493</f>
        <v>248.72569251915411</v>
      </c>
      <c r="BB493" s="91">
        <f>'Models Data'!BB493-'Models Data Old'!BB493</f>
        <v>290.2569273086574</v>
      </c>
      <c r="BC493" s="91">
        <f>'Models Data'!BC493-'Models Data Old'!BC493</f>
        <v>326.2582879509464</v>
      </c>
      <c r="BD493" s="91">
        <f>'Models Data'!BD493-'Models Data Old'!BD493</f>
        <v>362.55680000020584</v>
      </c>
      <c r="BE493" s="91">
        <f>'Models Data'!BE493-'Models Data Old'!BE493</f>
        <v>398.4511010622</v>
      </c>
      <c r="BF493" s="91">
        <f>'Models Data'!BF493-'Models Data Old'!BF493</f>
        <v>435.38257974905082</v>
      </c>
      <c r="BG493" s="91">
        <f>'Models Data'!BG493-'Models Data Old'!BG493</f>
        <v>473.72129612415938</v>
      </c>
      <c r="BH493" s="91">
        <f>'Models Data'!BH493-'Models Data Old'!BH493</f>
        <v>511.18349897217468</v>
      </c>
      <c r="BI493" s="91">
        <f>'Models Data'!BI493-'Models Data Old'!BI493</f>
        <v>546.86091681161724</v>
      </c>
      <c r="BJ493" s="91">
        <f>'Models Data'!BJ493-'Models Data Old'!BJ493</f>
        <v>582.11518831145167</v>
      </c>
      <c r="BK493" s="91">
        <f>'Models Data'!BK493-'Models Data Old'!BK493</f>
        <v>616.44047081799545</v>
      </c>
    </row>
    <row r="494" spans="1:107" ht="12.75" customHeight="1" x14ac:dyDescent="0.2">
      <c r="A494" s="96"/>
      <c r="B494" s="98" t="s">
        <v>53</v>
      </c>
      <c r="G494" s="91">
        <f>'Models Data'!G494-'Models Data Old'!G494</f>
        <v>0</v>
      </c>
      <c r="H494" s="91">
        <f>'Models Data'!H494-'Models Data Old'!H494</f>
        <v>0</v>
      </c>
      <c r="I494" s="91">
        <f>'Models Data'!I494-'Models Data Old'!I494</f>
        <v>0</v>
      </c>
      <c r="J494" s="91">
        <f>'Models Data'!J494-'Models Data Old'!J494</f>
        <v>0</v>
      </c>
      <c r="K494" s="91">
        <f>'Models Data'!K494-'Models Data Old'!K494</f>
        <v>0</v>
      </c>
      <c r="L494" s="91">
        <f>'Models Data'!L494-'Models Data Old'!L494</f>
        <v>0</v>
      </c>
      <c r="M494" s="91">
        <f>'Models Data'!M494-'Models Data Old'!M494</f>
        <v>0</v>
      </c>
      <c r="N494" s="91">
        <f>'Models Data'!N494-'Models Data Old'!N494</f>
        <v>0</v>
      </c>
      <c r="O494" s="91">
        <f>'Models Data'!O494-'Models Data Old'!O494</f>
        <v>0</v>
      </c>
      <c r="P494" s="91">
        <f>'Models Data'!P494-'Models Data Old'!P494</f>
        <v>0</v>
      </c>
      <c r="Q494" s="91">
        <f>'Models Data'!Q494-'Models Data Old'!Q494</f>
        <v>0</v>
      </c>
      <c r="R494" s="91">
        <f>'Models Data'!R494-'Models Data Old'!R494</f>
        <v>0</v>
      </c>
      <c r="S494" s="91">
        <f>'Models Data'!S494-'Models Data Old'!S494</f>
        <v>0</v>
      </c>
      <c r="T494" s="91">
        <f>'Models Data'!T494-'Models Data Old'!T494</f>
        <v>0</v>
      </c>
      <c r="U494" s="91">
        <f>'Models Data'!U494-'Models Data Old'!U494</f>
        <v>0</v>
      </c>
      <c r="V494" s="91">
        <f>'Models Data'!V494-'Models Data Old'!V494</f>
        <v>0</v>
      </c>
      <c r="W494" s="91">
        <f>'Models Data'!W494-'Models Data Old'!W494</f>
        <v>0</v>
      </c>
      <c r="X494" s="91">
        <f>'Models Data'!X494-'Models Data Old'!X494</f>
        <v>0</v>
      </c>
      <c r="Y494" s="91">
        <f>'Models Data'!Y494-'Models Data Old'!Y494</f>
        <v>0</v>
      </c>
      <c r="Z494" s="91">
        <f>'Models Data'!Z494-'Models Data Old'!Z494</f>
        <v>0</v>
      </c>
      <c r="AA494" s="91">
        <f>'Models Data'!AA494-'Models Data Old'!AA494</f>
        <v>0</v>
      </c>
      <c r="AB494" s="91">
        <f>'Models Data'!AB494-'Models Data Old'!AB494</f>
        <v>0</v>
      </c>
      <c r="AC494" s="91">
        <f>'Models Data'!AC494-'Models Data Old'!AC494</f>
        <v>0</v>
      </c>
      <c r="AD494" s="91">
        <f>'Models Data'!AD494-'Models Data Old'!AD494</f>
        <v>0</v>
      </c>
      <c r="AE494" s="91">
        <f>'Models Data'!AE494-'Models Data Old'!AE494</f>
        <v>0</v>
      </c>
      <c r="AF494" s="91">
        <f>'Models Data'!AF494-'Models Data Old'!AF494</f>
        <v>0</v>
      </c>
      <c r="AG494" s="91">
        <f>'Models Data'!AG494-'Models Data Old'!AG494</f>
        <v>0</v>
      </c>
      <c r="AH494" s="91">
        <f>'Models Data'!AH494-'Models Data Old'!AH494</f>
        <v>0</v>
      </c>
      <c r="AI494" s="91">
        <f>'Models Data'!AI494-'Models Data Old'!AI494</f>
        <v>0</v>
      </c>
      <c r="AJ494" s="91">
        <f>'Models Data'!AJ494-'Models Data Old'!AJ494</f>
        <v>0</v>
      </c>
      <c r="AK494" s="91">
        <f>'Models Data'!AK494-'Models Data Old'!AK494</f>
        <v>0</v>
      </c>
      <c r="AL494" s="91">
        <f>'Models Data'!AL494-'Models Data Old'!AL494</f>
        <v>0</v>
      </c>
      <c r="AM494" s="91">
        <f>'Models Data'!AM494-'Models Data Old'!AM494</f>
        <v>0</v>
      </c>
      <c r="AN494" s="91">
        <f>'Models Data'!AN494-'Models Data Old'!AN494</f>
        <v>0</v>
      </c>
      <c r="AO494" s="91">
        <f>'Models Data'!AO494-'Models Data Old'!AO494</f>
        <v>-4.7204464892752185</v>
      </c>
      <c r="AP494" s="91">
        <f>'Models Data'!AP494-'Models Data Old'!AP494</f>
        <v>-3.3148279782308236</v>
      </c>
      <c r="AQ494" s="91">
        <f>'Models Data'!AQ494-'Models Data Old'!AQ494</f>
        <v>-9.8124870922729315</v>
      </c>
      <c r="AR494" s="91">
        <f>'Models Data'!AR494-'Models Data Old'!AR494</f>
        <v>-13.756535374912801</v>
      </c>
      <c r="AS494" s="91">
        <f>'Models Data'!AS494-'Models Data Old'!AS494</f>
        <v>-18.565098624627808</v>
      </c>
      <c r="AT494" s="91">
        <f>'Models Data'!AT494-'Models Data Old'!AT494</f>
        <v>-17.72118816360944</v>
      </c>
      <c r="AU494" s="91">
        <f>'Models Data'!AU494-'Models Data Old'!AU494</f>
        <v>-18.89994648069478</v>
      </c>
      <c r="AV494" s="91">
        <f>'Models Data'!AV494-'Models Data Old'!AV494</f>
        <v>-21.144208542723391</v>
      </c>
      <c r="AW494" s="91">
        <f>'Models Data'!AW494-'Models Data Old'!AW494</f>
        <v>-24.601103022764619</v>
      </c>
      <c r="AX494" s="91">
        <f>'Models Data'!AX494-'Models Data Old'!AX494</f>
        <v>-24.977361285487405</v>
      </c>
      <c r="AY494" s="91">
        <f>'Models Data'!AY494-'Models Data Old'!AY494</f>
        <v>-24.065929091972976</v>
      </c>
      <c r="AZ494" s="91">
        <f>'Models Data'!AZ494-'Models Data Old'!AZ494</f>
        <v>-21.467331855804787</v>
      </c>
      <c r="BA494" s="91">
        <f>'Models Data'!BA494-'Models Data Old'!BA494</f>
        <v>-18.895762565070527</v>
      </c>
      <c r="BB494" s="91">
        <f>'Models Data'!BB494-'Models Data Old'!BB494</f>
        <v>-15.149580353640431</v>
      </c>
      <c r="BC494" s="91">
        <f>'Models Data'!BC494-'Models Data Old'!BC494</f>
        <v>-10.05378843213748</v>
      </c>
      <c r="BD494" s="91">
        <f>'Models Data'!BD494-'Models Data Old'!BD494</f>
        <v>-4.5995787906604164</v>
      </c>
      <c r="BE494" s="91">
        <f>'Models Data'!BE494-'Models Data Old'!BE494</f>
        <v>-0.54990779853369531</v>
      </c>
      <c r="BF494" s="91">
        <f>'Models Data'!BF494-'Models Data Old'!BF494</f>
        <v>4.966302066764456</v>
      </c>
      <c r="BG494" s="91">
        <f>'Models Data'!BG494-'Models Data Old'!BG494</f>
        <v>10.183752233997893</v>
      </c>
      <c r="BH494" s="91">
        <f>'Models Data'!BH494-'Models Data Old'!BH494</f>
        <v>15.596858034769866</v>
      </c>
      <c r="BI494" s="91">
        <f>'Models Data'!BI494-'Models Data Old'!BI494</f>
        <v>21.825520620526277</v>
      </c>
      <c r="BJ494" s="91">
        <f>'Models Data'!BJ494-'Models Data Old'!BJ494</f>
        <v>28.168898570459532</v>
      </c>
      <c r="BK494" s="91">
        <f>'Models Data'!BK494-'Models Data Old'!BK494</f>
        <v>33.697405915650506</v>
      </c>
    </row>
    <row r="495" spans="1:107" ht="12.75" customHeight="1" x14ac:dyDescent="0.2">
      <c r="A495" s="96"/>
      <c r="B495" s="98" t="s">
        <v>54</v>
      </c>
      <c r="G495" s="91">
        <f>'Models Data'!G495-'Models Data Old'!G495</f>
        <v>0</v>
      </c>
      <c r="H495" s="91">
        <f>'Models Data'!H495-'Models Data Old'!H495</f>
        <v>0</v>
      </c>
      <c r="I495" s="91">
        <f>'Models Data'!I495-'Models Data Old'!I495</f>
        <v>0</v>
      </c>
      <c r="J495" s="91">
        <f>'Models Data'!J495-'Models Data Old'!J495</f>
        <v>0</v>
      </c>
      <c r="K495" s="91">
        <f>'Models Data'!K495-'Models Data Old'!K495</f>
        <v>0</v>
      </c>
      <c r="L495" s="91">
        <f>'Models Data'!L495-'Models Data Old'!L495</f>
        <v>0</v>
      </c>
      <c r="M495" s="91">
        <f>'Models Data'!M495-'Models Data Old'!M495</f>
        <v>0</v>
      </c>
      <c r="N495" s="91">
        <f>'Models Data'!N495-'Models Data Old'!N495</f>
        <v>0</v>
      </c>
      <c r="O495" s="91">
        <f>'Models Data'!O495-'Models Data Old'!O495</f>
        <v>0</v>
      </c>
      <c r="P495" s="91">
        <f>'Models Data'!P495-'Models Data Old'!P495</f>
        <v>0</v>
      </c>
      <c r="Q495" s="91">
        <f>'Models Data'!Q495-'Models Data Old'!Q495</f>
        <v>0</v>
      </c>
      <c r="R495" s="91">
        <f>'Models Data'!R495-'Models Data Old'!R495</f>
        <v>0</v>
      </c>
      <c r="S495" s="91">
        <f>'Models Data'!S495-'Models Data Old'!S495</f>
        <v>0</v>
      </c>
      <c r="T495" s="91">
        <f>'Models Data'!T495-'Models Data Old'!T495</f>
        <v>0</v>
      </c>
      <c r="U495" s="91">
        <f>'Models Data'!U495-'Models Data Old'!U495</f>
        <v>0</v>
      </c>
      <c r="V495" s="91">
        <f>'Models Data'!V495-'Models Data Old'!V495</f>
        <v>0</v>
      </c>
      <c r="W495" s="91">
        <f>'Models Data'!W495-'Models Data Old'!W495</f>
        <v>0</v>
      </c>
      <c r="X495" s="91">
        <f>'Models Data'!X495-'Models Data Old'!X495</f>
        <v>0</v>
      </c>
      <c r="Y495" s="91">
        <f>'Models Data'!Y495-'Models Data Old'!Y495</f>
        <v>0</v>
      </c>
      <c r="Z495" s="91">
        <f>'Models Data'!Z495-'Models Data Old'!Z495</f>
        <v>0</v>
      </c>
      <c r="AA495" s="91">
        <f>'Models Data'!AA495-'Models Data Old'!AA495</f>
        <v>0</v>
      </c>
      <c r="AB495" s="91">
        <f>'Models Data'!AB495-'Models Data Old'!AB495</f>
        <v>0</v>
      </c>
      <c r="AC495" s="91">
        <f>'Models Data'!AC495-'Models Data Old'!AC495</f>
        <v>0</v>
      </c>
      <c r="AD495" s="91">
        <f>'Models Data'!AD495-'Models Data Old'!AD495</f>
        <v>0</v>
      </c>
      <c r="AE495" s="91">
        <f>'Models Data'!AE495-'Models Data Old'!AE495</f>
        <v>0</v>
      </c>
      <c r="AF495" s="91">
        <f>'Models Data'!AF495-'Models Data Old'!AF495</f>
        <v>0</v>
      </c>
      <c r="AG495" s="91">
        <f>'Models Data'!AG495-'Models Data Old'!AG495</f>
        <v>0</v>
      </c>
      <c r="AH495" s="91">
        <f>'Models Data'!AH495-'Models Data Old'!AH495</f>
        <v>0</v>
      </c>
      <c r="AI495" s="91">
        <f>'Models Data'!AI495-'Models Data Old'!AI495</f>
        <v>0</v>
      </c>
      <c r="AJ495" s="91">
        <f>'Models Data'!AJ495-'Models Data Old'!AJ495</f>
        <v>0</v>
      </c>
      <c r="AK495" s="91">
        <f>'Models Data'!AK495-'Models Data Old'!AK495</f>
        <v>0</v>
      </c>
      <c r="AL495" s="91">
        <f>'Models Data'!AL495-'Models Data Old'!AL495</f>
        <v>0</v>
      </c>
      <c r="AM495" s="91">
        <f>'Models Data'!AM495-'Models Data Old'!AM495</f>
        <v>0</v>
      </c>
      <c r="AN495" s="91">
        <f>'Models Data'!AN495-'Models Data Old'!AN495</f>
        <v>0</v>
      </c>
      <c r="AO495" s="91">
        <f>'Models Data'!AO495-'Models Data Old'!AO495</f>
        <v>7.8432673163775348</v>
      </c>
      <c r="AP495" s="91">
        <f>'Models Data'!AP495-'Models Data Old'!AP495</f>
        <v>7.3509805173664517</v>
      </c>
      <c r="AQ495" s="91">
        <f>'Models Data'!AQ495-'Models Data Old'!AQ495</f>
        <v>6.9650570979241593</v>
      </c>
      <c r="AR495" s="91">
        <f>'Models Data'!AR495-'Models Data Old'!AR495</f>
        <v>6.0325575632929826</v>
      </c>
      <c r="AS495" s="91">
        <f>'Models Data'!AS495-'Models Data Old'!AS495</f>
        <v>7.2067701433224443</v>
      </c>
      <c r="AT495" s="91">
        <f>'Models Data'!AT495-'Models Data Old'!AT495</f>
        <v>8.9694658205249311</v>
      </c>
      <c r="AU495" s="91">
        <f>'Models Data'!AU495-'Models Data Old'!AU495</f>
        <v>10.965013352972449</v>
      </c>
      <c r="AV495" s="91">
        <f>'Models Data'!AV495-'Models Data Old'!AV495</f>
        <v>12.347991925615929</v>
      </c>
      <c r="AW495" s="91">
        <f>'Models Data'!AW495-'Models Data Old'!AW495</f>
        <v>13.855485672212012</v>
      </c>
      <c r="AX495" s="91">
        <f>'Models Data'!AX495-'Models Data Old'!AX495</f>
        <v>16.103810795095512</v>
      </c>
      <c r="AY495" s="91">
        <f>'Models Data'!AY495-'Models Data Old'!AY495</f>
        <v>19.308486863164262</v>
      </c>
      <c r="AZ495" s="91">
        <f>'Models Data'!AZ495-'Models Data Old'!AZ495</f>
        <v>22.90967490587218</v>
      </c>
      <c r="BA495" s="91">
        <f>'Models Data'!BA495-'Models Data Old'!BA495</f>
        <v>26.358797568651653</v>
      </c>
      <c r="BB495" s="91">
        <f>'Models Data'!BB495-'Models Data Old'!BB495</f>
        <v>29.982105495313817</v>
      </c>
      <c r="BC495" s="91">
        <f>'Models Data'!BC495-'Models Data Old'!BC495</f>
        <v>33.613720315774401</v>
      </c>
      <c r="BD495" s="91">
        <f>'Models Data'!BD495-'Models Data Old'!BD495</f>
        <v>37.256130729527456</v>
      </c>
      <c r="BE495" s="91">
        <f>'Models Data'!BE495-'Models Data Old'!BE495</f>
        <v>41.002903479941779</v>
      </c>
      <c r="BF495" s="91">
        <f>'Models Data'!BF495-'Models Data Old'!BF495</f>
        <v>44.928887984046071</v>
      </c>
      <c r="BG495" s="91">
        <f>'Models Data'!BG495-'Models Data Old'!BG495</f>
        <v>48.996643885647813</v>
      </c>
      <c r="BH495" s="91">
        <f>'Models Data'!BH495-'Models Data Old'!BH495</f>
        <v>51.846413735193948</v>
      </c>
      <c r="BI495" s="91">
        <f>'Models Data'!BI495-'Models Data Old'!BI495</f>
        <v>53.600634857669036</v>
      </c>
      <c r="BJ495" s="91">
        <f>'Models Data'!BJ495-'Models Data Old'!BJ495</f>
        <v>55.408708317253684</v>
      </c>
      <c r="BK495" s="91">
        <f>'Models Data'!BK495-'Models Data Old'!BK495</f>
        <v>57.585487050295797</v>
      </c>
    </row>
    <row r="496" spans="1:107" ht="12.75" customHeight="1" x14ac:dyDescent="0.2">
      <c r="A496" s="96"/>
      <c r="B496" s="98" t="s">
        <v>55</v>
      </c>
      <c r="G496" s="91">
        <f>'Models Data'!G496-'Models Data Old'!G496</f>
        <v>0</v>
      </c>
      <c r="H496" s="91">
        <f>'Models Data'!H496-'Models Data Old'!H496</f>
        <v>0</v>
      </c>
      <c r="I496" s="91">
        <f>'Models Data'!I496-'Models Data Old'!I496</f>
        <v>0</v>
      </c>
      <c r="J496" s="91">
        <f>'Models Data'!J496-'Models Data Old'!J496</f>
        <v>0</v>
      </c>
      <c r="K496" s="91">
        <f>'Models Data'!K496-'Models Data Old'!K496</f>
        <v>0</v>
      </c>
      <c r="L496" s="91">
        <f>'Models Data'!L496-'Models Data Old'!L496</f>
        <v>0</v>
      </c>
      <c r="M496" s="91">
        <f>'Models Data'!M496-'Models Data Old'!M496</f>
        <v>0</v>
      </c>
      <c r="N496" s="91">
        <f>'Models Data'!N496-'Models Data Old'!N496</f>
        <v>0</v>
      </c>
      <c r="O496" s="91">
        <f>'Models Data'!O496-'Models Data Old'!O496</f>
        <v>0</v>
      </c>
      <c r="P496" s="91">
        <f>'Models Data'!P496-'Models Data Old'!P496</f>
        <v>0</v>
      </c>
      <c r="Q496" s="91">
        <f>'Models Data'!Q496-'Models Data Old'!Q496</f>
        <v>0</v>
      </c>
      <c r="R496" s="91">
        <f>'Models Data'!R496-'Models Data Old'!R496</f>
        <v>0</v>
      </c>
      <c r="S496" s="91">
        <f>'Models Data'!S496-'Models Data Old'!S496</f>
        <v>0</v>
      </c>
      <c r="T496" s="91">
        <f>'Models Data'!T496-'Models Data Old'!T496</f>
        <v>0</v>
      </c>
      <c r="U496" s="91">
        <f>'Models Data'!U496-'Models Data Old'!U496</f>
        <v>0</v>
      </c>
      <c r="V496" s="91">
        <f>'Models Data'!V496-'Models Data Old'!V496</f>
        <v>0</v>
      </c>
      <c r="W496" s="91">
        <f>'Models Data'!W496-'Models Data Old'!W496</f>
        <v>0</v>
      </c>
      <c r="X496" s="91">
        <f>'Models Data'!X496-'Models Data Old'!X496</f>
        <v>0</v>
      </c>
      <c r="Y496" s="91">
        <f>'Models Data'!Y496-'Models Data Old'!Y496</f>
        <v>0</v>
      </c>
      <c r="Z496" s="91">
        <f>'Models Data'!Z496-'Models Data Old'!Z496</f>
        <v>0</v>
      </c>
      <c r="AA496" s="91">
        <f>'Models Data'!AA496-'Models Data Old'!AA496</f>
        <v>0</v>
      </c>
      <c r="AB496" s="91">
        <f>'Models Data'!AB496-'Models Data Old'!AB496</f>
        <v>0</v>
      </c>
      <c r="AC496" s="91">
        <f>'Models Data'!AC496-'Models Data Old'!AC496</f>
        <v>0</v>
      </c>
      <c r="AD496" s="91">
        <f>'Models Data'!AD496-'Models Data Old'!AD496</f>
        <v>0</v>
      </c>
      <c r="AE496" s="91">
        <f>'Models Data'!AE496-'Models Data Old'!AE496</f>
        <v>0</v>
      </c>
      <c r="AF496" s="91">
        <f>'Models Data'!AF496-'Models Data Old'!AF496</f>
        <v>0</v>
      </c>
      <c r="AG496" s="91">
        <f>'Models Data'!AG496-'Models Data Old'!AG496</f>
        <v>0</v>
      </c>
      <c r="AH496" s="91">
        <f>'Models Data'!AH496-'Models Data Old'!AH496</f>
        <v>0</v>
      </c>
      <c r="AI496" s="91">
        <f>'Models Data'!AI496-'Models Data Old'!AI496</f>
        <v>0</v>
      </c>
      <c r="AJ496" s="91">
        <f>'Models Data'!AJ496-'Models Data Old'!AJ496</f>
        <v>0</v>
      </c>
      <c r="AK496" s="91">
        <f>'Models Data'!AK496-'Models Data Old'!AK496</f>
        <v>0</v>
      </c>
      <c r="AL496" s="91">
        <f>'Models Data'!AL496-'Models Data Old'!AL496</f>
        <v>0</v>
      </c>
      <c r="AM496" s="91">
        <f>'Models Data'!AM496-'Models Data Old'!AM496</f>
        <v>0</v>
      </c>
      <c r="AN496" s="91">
        <f>'Models Data'!AN496-'Models Data Old'!AN496</f>
        <v>0</v>
      </c>
      <c r="AO496" s="91">
        <f>'Models Data'!AO496-'Models Data Old'!AO496</f>
        <v>6.1993569411988574</v>
      </c>
      <c r="AP496" s="91">
        <f>'Models Data'!AP496-'Models Data Old'!AP496</f>
        <v>-0.15960148090653092</v>
      </c>
      <c r="AQ496" s="91">
        <f>'Models Data'!AQ496-'Models Data Old'!AQ496</f>
        <v>-6.4700230765461129</v>
      </c>
      <c r="AR496" s="91">
        <f>'Models Data'!AR496-'Models Data Old'!AR496</f>
        <v>-9.2125719633077097</v>
      </c>
      <c r="AS496" s="91">
        <f>'Models Data'!AS496-'Models Data Old'!AS496</f>
        <v>-22.958194756105058</v>
      </c>
      <c r="AT496" s="91">
        <f>'Models Data'!AT496-'Models Data Old'!AT496</f>
        <v>-28.057843429940476</v>
      </c>
      <c r="AU496" s="91">
        <f>'Models Data'!AU496-'Models Data Old'!AU496</f>
        <v>-23.090483216513803</v>
      </c>
      <c r="AV496" s="91">
        <f>'Models Data'!AV496-'Models Data Old'!AV496</f>
        <v>-14.533914952160103</v>
      </c>
      <c r="AW496" s="91">
        <f>'Models Data'!AW496-'Models Data Old'!AW496</f>
        <v>-9.8224890588403468</v>
      </c>
      <c r="AX496" s="91">
        <f>'Models Data'!AX496-'Models Data Old'!AX496</f>
        <v>-3.1503109919271992</v>
      </c>
      <c r="AY496" s="91">
        <f>'Models Data'!AY496-'Models Data Old'!AY496</f>
        <v>4.8165151647508537</v>
      </c>
      <c r="AZ496" s="91">
        <f>'Models Data'!AZ496-'Models Data Old'!AZ496</f>
        <v>10.744233547523891</v>
      </c>
      <c r="BA496" s="91">
        <f>'Models Data'!BA496-'Models Data Old'!BA496</f>
        <v>16.745459364184171</v>
      </c>
      <c r="BB496" s="91">
        <f>'Models Data'!BB496-'Models Data Old'!BB496</f>
        <v>19.751959276441994</v>
      </c>
      <c r="BC496" s="91">
        <f>'Models Data'!BC496-'Models Data Old'!BC496</f>
        <v>24.039510719442205</v>
      </c>
      <c r="BD496" s="91">
        <f>'Models Data'!BD496-'Models Data Old'!BD496</f>
        <v>32.232825364957534</v>
      </c>
      <c r="BE496" s="91">
        <f>'Models Data'!BE496-'Models Data Old'!BE496</f>
        <v>39.566555192591522</v>
      </c>
      <c r="BF496" s="91">
        <f>'Models Data'!BF496-'Models Data Old'!BF496</f>
        <v>44.755859480181016</v>
      </c>
      <c r="BG496" s="91">
        <f>'Models Data'!BG496-'Models Data Old'!BG496</f>
        <v>49.902831800561216</v>
      </c>
      <c r="BH496" s="91">
        <f>'Models Data'!BH496-'Models Data Old'!BH496</f>
        <v>59.617564197513047</v>
      </c>
      <c r="BI496" s="91">
        <f>'Models Data'!BI496-'Models Data Old'!BI496</f>
        <v>68.271270181561249</v>
      </c>
      <c r="BJ496" s="91">
        <f>'Models Data'!BJ496-'Models Data Old'!BJ496</f>
        <v>75.40192275252889</v>
      </c>
      <c r="BK496" s="91">
        <f>'Models Data'!BK496-'Models Data Old'!BK496</f>
        <v>81.557777000482247</v>
      </c>
      <c r="BU496" s="154"/>
      <c r="BV496" s="154"/>
      <c r="BW496" s="154"/>
      <c r="BX496" s="154"/>
      <c r="BY496" s="154"/>
      <c r="BZ496" s="154"/>
      <c r="CA496" s="154"/>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row>
    <row r="497" spans="1:107" ht="12.75" customHeight="1" x14ac:dyDescent="0.2">
      <c r="A497" s="96"/>
      <c r="B497" s="98" t="s">
        <v>59</v>
      </c>
      <c r="G497" s="91">
        <f>'Models Data'!G497-'Models Data Old'!G497</f>
        <v>0</v>
      </c>
      <c r="H497" s="91">
        <f>'Models Data'!H497-'Models Data Old'!H497</f>
        <v>0</v>
      </c>
      <c r="I497" s="91">
        <f>'Models Data'!I497-'Models Data Old'!I497</f>
        <v>0</v>
      </c>
      <c r="J497" s="91">
        <f>'Models Data'!J497-'Models Data Old'!J497</f>
        <v>0</v>
      </c>
      <c r="K497" s="91">
        <f>'Models Data'!K497-'Models Data Old'!K497</f>
        <v>0</v>
      </c>
      <c r="L497" s="91">
        <f>'Models Data'!L497-'Models Data Old'!L497</f>
        <v>0</v>
      </c>
      <c r="M497" s="91">
        <f>'Models Data'!M497-'Models Data Old'!M497</f>
        <v>0</v>
      </c>
      <c r="N497" s="91">
        <f>'Models Data'!N497-'Models Data Old'!N497</f>
        <v>0</v>
      </c>
      <c r="O497" s="91">
        <f>'Models Data'!O497-'Models Data Old'!O497</f>
        <v>0</v>
      </c>
      <c r="P497" s="91">
        <f>'Models Data'!P497-'Models Data Old'!P497</f>
        <v>0</v>
      </c>
      <c r="Q497" s="91">
        <f>'Models Data'!Q497-'Models Data Old'!Q497</f>
        <v>0</v>
      </c>
      <c r="R497" s="91">
        <f>'Models Data'!R497-'Models Data Old'!R497</f>
        <v>0</v>
      </c>
      <c r="S497" s="91">
        <f>'Models Data'!S497-'Models Data Old'!S497</f>
        <v>0</v>
      </c>
      <c r="T497" s="91">
        <f>'Models Data'!T497-'Models Data Old'!T497</f>
        <v>0</v>
      </c>
      <c r="U497" s="91">
        <f>'Models Data'!U497-'Models Data Old'!U497</f>
        <v>0</v>
      </c>
      <c r="V497" s="91">
        <f>'Models Data'!V497-'Models Data Old'!V497</f>
        <v>0</v>
      </c>
      <c r="W497" s="91">
        <f>'Models Data'!W497-'Models Data Old'!W497</f>
        <v>0</v>
      </c>
      <c r="X497" s="91">
        <f>'Models Data'!X497-'Models Data Old'!X497</f>
        <v>0</v>
      </c>
      <c r="Y497" s="91">
        <f>'Models Data'!Y497-'Models Data Old'!Y497</f>
        <v>0</v>
      </c>
      <c r="Z497" s="91">
        <f>'Models Data'!Z497-'Models Data Old'!Z497</f>
        <v>0</v>
      </c>
      <c r="AA497" s="91">
        <f>'Models Data'!AA497-'Models Data Old'!AA497</f>
        <v>0</v>
      </c>
      <c r="AB497" s="91">
        <f>'Models Data'!AB497-'Models Data Old'!AB497</f>
        <v>0</v>
      </c>
      <c r="AC497" s="91">
        <f>'Models Data'!AC497-'Models Data Old'!AC497</f>
        <v>0</v>
      </c>
      <c r="AD497" s="91">
        <f>'Models Data'!AD497-'Models Data Old'!AD497</f>
        <v>0</v>
      </c>
      <c r="AE497" s="91">
        <f>'Models Data'!AE497-'Models Data Old'!AE497</f>
        <v>0</v>
      </c>
      <c r="AF497" s="91">
        <f>'Models Data'!AF497-'Models Data Old'!AF497</f>
        <v>0</v>
      </c>
      <c r="AG497" s="91">
        <f>'Models Data'!AG497-'Models Data Old'!AG497</f>
        <v>0</v>
      </c>
      <c r="AH497" s="91">
        <f>'Models Data'!AH497-'Models Data Old'!AH497</f>
        <v>0</v>
      </c>
      <c r="AI497" s="91">
        <f>'Models Data'!AI497-'Models Data Old'!AI497</f>
        <v>0</v>
      </c>
      <c r="AJ497" s="91">
        <f>'Models Data'!AJ497-'Models Data Old'!AJ497</f>
        <v>0</v>
      </c>
      <c r="AK497" s="91">
        <f>'Models Data'!AK497-'Models Data Old'!AK497</f>
        <v>0</v>
      </c>
      <c r="AL497" s="91">
        <f>'Models Data'!AL497-'Models Data Old'!AL497</f>
        <v>0</v>
      </c>
      <c r="AM497" s="91">
        <f>'Models Data'!AM497-'Models Data Old'!AM497</f>
        <v>0</v>
      </c>
      <c r="AN497" s="91">
        <f>'Models Data'!AN497-'Models Data Old'!AN497</f>
        <v>0</v>
      </c>
      <c r="AO497" s="91">
        <f>'Models Data'!AO497-'Models Data Old'!AO497</f>
        <v>30.900271154371808</v>
      </c>
      <c r="AP497" s="91">
        <f>'Models Data'!AP497-'Models Data Old'!AP497</f>
        <v>34.371040811194348</v>
      </c>
      <c r="AQ497" s="91">
        <f>'Models Data'!AQ497-'Models Data Old'!AQ497</f>
        <v>37.051933941418952</v>
      </c>
      <c r="AR497" s="91">
        <f>'Models Data'!AR497-'Models Data Old'!AR497</f>
        <v>43.32461070090244</v>
      </c>
      <c r="AS497" s="91">
        <f>'Models Data'!AS497-'Models Data Old'!AS497</f>
        <v>49.995343111415878</v>
      </c>
      <c r="AT497" s="91">
        <f>'Models Data'!AT497-'Models Data Old'!AT497</f>
        <v>54.098336841308424</v>
      </c>
      <c r="AU497" s="91">
        <f>'Models Data'!AU497-'Models Data Old'!AU497</f>
        <v>56.382504892480597</v>
      </c>
      <c r="AV497" s="91">
        <f>'Models Data'!AV497-'Models Data Old'!AV497</f>
        <v>67.58911452358393</v>
      </c>
      <c r="AW497" s="91">
        <f>'Models Data'!AW497-'Models Data Old'!AW497</f>
        <v>81.602185497926826</v>
      </c>
      <c r="AX497" s="91">
        <f>'Models Data'!AX497-'Models Data Old'!AX497</f>
        <v>85.007702942795845</v>
      </c>
      <c r="AY497" s="91">
        <f>'Models Data'!AY497-'Models Data Old'!AY497</f>
        <v>87.36835279953857</v>
      </c>
      <c r="AZ497" s="91">
        <f>'Models Data'!AZ497-'Models Data Old'!AZ497</f>
        <v>95.047138013721337</v>
      </c>
      <c r="BA497" s="91">
        <f>'Models Data'!BA497-'Models Data Old'!BA497</f>
        <v>102.21981823363376</v>
      </c>
      <c r="BB497" s="91">
        <f>'Models Data'!BB497-'Models Data Old'!BB497</f>
        <v>105.89034210895886</v>
      </c>
      <c r="BC497" s="91">
        <f>'Models Data'!BC497-'Models Data Old'!BC497</f>
        <v>110.29691936798747</v>
      </c>
      <c r="BD497" s="91">
        <f>'Models Data'!BD497-'Models Data Old'!BD497</f>
        <v>114.81998390371189</v>
      </c>
      <c r="BE497" s="91">
        <f>'Models Data'!BE497-'Models Data Old'!BE497</f>
        <v>118.4916767697423</v>
      </c>
      <c r="BF497" s="91">
        <f>'Models Data'!BF497-'Models Data Old'!BF497</f>
        <v>121.11377485495393</v>
      </c>
      <c r="BG497" s="91">
        <f>'Models Data'!BG497-'Models Data Old'!BG497</f>
        <v>123.88339787103382</v>
      </c>
      <c r="BH497" s="91">
        <f>'Models Data'!BH497-'Models Data Old'!BH497</f>
        <v>124.09842383933665</v>
      </c>
      <c r="BI497" s="91">
        <f>'Models Data'!BI497-'Models Data Old'!BI497</f>
        <v>124.80970538672568</v>
      </c>
      <c r="BJ497" s="91">
        <f>'Models Data'!BJ497-'Models Data Old'!BJ497</f>
        <v>125.35052487016537</v>
      </c>
      <c r="BK497" s="91">
        <f>'Models Data'!BK497-'Models Data Old'!BK497</f>
        <v>126.21522960941149</v>
      </c>
      <c r="BU497" s="154"/>
      <c r="BV497" s="154"/>
      <c r="BW497" s="154"/>
      <c r="BX497" s="154"/>
      <c r="BY497" s="154"/>
      <c r="BZ497" s="154"/>
      <c r="CA497" s="154"/>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row>
    <row r="498" spans="1:107" ht="12.75" customHeight="1" x14ac:dyDescent="0.2">
      <c r="A498" s="96"/>
      <c r="B498" s="98" t="s">
        <v>60</v>
      </c>
      <c r="C498" s="91">
        <f>'Models Data'!C498-'Models Data Old'!C498</f>
        <v>0</v>
      </c>
      <c r="D498" s="91">
        <f>'Models Data'!D498-'Models Data Old'!D498</f>
        <v>0</v>
      </c>
      <c r="E498" s="91">
        <f>'Models Data'!E498-'Models Data Old'!E498</f>
        <v>0</v>
      </c>
      <c r="F498" s="91">
        <f>'Models Data'!F498-'Models Data Old'!F498</f>
        <v>0</v>
      </c>
      <c r="G498" s="91">
        <f>'Models Data'!G498-'Models Data Old'!G498</f>
        <v>0</v>
      </c>
      <c r="H498" s="91">
        <f>'Models Data'!H498-'Models Data Old'!H498</f>
        <v>0</v>
      </c>
      <c r="I498" s="91">
        <f>'Models Data'!I498-'Models Data Old'!I498</f>
        <v>0</v>
      </c>
      <c r="J498" s="91">
        <f>'Models Data'!J498-'Models Data Old'!J498</f>
        <v>0</v>
      </c>
      <c r="K498" s="91">
        <f>'Models Data'!K498-'Models Data Old'!K498</f>
        <v>0</v>
      </c>
      <c r="L498" s="91">
        <f>'Models Data'!L498-'Models Data Old'!L498</f>
        <v>0</v>
      </c>
      <c r="M498" s="91">
        <f>'Models Data'!M498-'Models Data Old'!M498</f>
        <v>0</v>
      </c>
      <c r="N498" s="91">
        <f>'Models Data'!N498-'Models Data Old'!N498</f>
        <v>0</v>
      </c>
      <c r="O498" s="91">
        <f>'Models Data'!O498-'Models Data Old'!O498</f>
        <v>0</v>
      </c>
      <c r="P498" s="91">
        <f>'Models Data'!P498-'Models Data Old'!P498</f>
        <v>0</v>
      </c>
      <c r="Q498" s="91">
        <f>'Models Data'!Q498-'Models Data Old'!Q498</f>
        <v>0</v>
      </c>
      <c r="R498" s="91">
        <f>'Models Data'!R498-'Models Data Old'!R498</f>
        <v>0</v>
      </c>
      <c r="S498" s="91">
        <f>'Models Data'!S498-'Models Data Old'!S498</f>
        <v>0</v>
      </c>
      <c r="T498" s="91">
        <f>'Models Data'!T498-'Models Data Old'!T498</f>
        <v>0</v>
      </c>
      <c r="U498" s="91">
        <f>'Models Data'!U498-'Models Data Old'!U498</f>
        <v>0</v>
      </c>
      <c r="V498" s="91">
        <f>'Models Data'!V498-'Models Data Old'!V498</f>
        <v>0</v>
      </c>
      <c r="W498" s="91">
        <f>'Models Data'!W498-'Models Data Old'!W498</f>
        <v>0</v>
      </c>
      <c r="X498" s="91">
        <f>'Models Data'!X498-'Models Data Old'!X498</f>
        <v>0</v>
      </c>
      <c r="Y498" s="91">
        <f>'Models Data'!Y498-'Models Data Old'!Y498</f>
        <v>0</v>
      </c>
      <c r="Z498" s="91">
        <f>'Models Data'!Z498-'Models Data Old'!Z498</f>
        <v>0</v>
      </c>
      <c r="AA498" s="91">
        <f>'Models Data'!AA498-'Models Data Old'!AA498</f>
        <v>0</v>
      </c>
      <c r="AB498" s="91">
        <f>'Models Data'!AB498-'Models Data Old'!AB498</f>
        <v>0</v>
      </c>
      <c r="AC498" s="91">
        <f>'Models Data'!AC498-'Models Data Old'!AC498</f>
        <v>0</v>
      </c>
      <c r="AD498" s="91">
        <f>'Models Data'!AD498-'Models Data Old'!AD498</f>
        <v>0</v>
      </c>
      <c r="AE498" s="91">
        <f>'Models Data'!AE498-'Models Data Old'!AE498</f>
        <v>0</v>
      </c>
      <c r="AF498" s="91">
        <f>'Models Data'!AF498-'Models Data Old'!AF498</f>
        <v>0</v>
      </c>
      <c r="AG498" s="91">
        <f>'Models Data'!AG498-'Models Data Old'!AG498</f>
        <v>0</v>
      </c>
      <c r="AH498" s="91">
        <f>'Models Data'!AH498-'Models Data Old'!AH498</f>
        <v>0</v>
      </c>
      <c r="AI498" s="91">
        <f>'Models Data'!AI498-'Models Data Old'!AI498</f>
        <v>0</v>
      </c>
      <c r="AJ498" s="91">
        <f>'Models Data'!AJ498-'Models Data Old'!AJ498</f>
        <v>0</v>
      </c>
      <c r="AK498" s="91">
        <f>'Models Data'!AK498-'Models Data Old'!AK498</f>
        <v>0</v>
      </c>
      <c r="AL498" s="91">
        <f>'Models Data'!AL498-'Models Data Old'!AL498</f>
        <v>0</v>
      </c>
      <c r="AM498" s="91">
        <f>'Models Data'!AM498-'Models Data Old'!AM498</f>
        <v>0</v>
      </c>
      <c r="AN498" s="91">
        <f>'Models Data'!AN498-'Models Data Old'!AN498</f>
        <v>0</v>
      </c>
      <c r="AO498" s="91">
        <f>'Models Data'!AO498-'Models Data Old'!AO498</f>
        <v>555.69961650614277</v>
      </c>
      <c r="AP498" s="91">
        <f>'Models Data'!AP498-'Models Data Old'!AP498</f>
        <v>907.68589476785564</v>
      </c>
      <c r="AQ498" s="91">
        <f>'Models Data'!AQ498-'Models Data Old'!AQ498</f>
        <v>940.03760721017898</v>
      </c>
      <c r="AR498" s="91">
        <f>'Models Data'!AR498-'Models Data Old'!AR498</f>
        <v>1080.2218577823369</v>
      </c>
      <c r="AS498" s="91">
        <f>'Models Data'!AS498-'Models Data Old'!AS498</f>
        <v>1179.9201929788105</v>
      </c>
      <c r="AT498" s="91">
        <f>'Models Data'!AT498-'Models Data Old'!AT498</f>
        <v>1427.7874713742058</v>
      </c>
      <c r="AU498" s="91">
        <f>'Models Data'!AU498-'Models Data Old'!AU498</f>
        <v>1660.6859122748283</v>
      </c>
      <c r="AV498" s="91">
        <f>'Models Data'!AV498-'Models Data Old'!AV498</f>
        <v>1958.1189746210148</v>
      </c>
      <c r="AW498" s="91">
        <f>'Models Data'!AW498-'Models Data Old'!AW498</f>
        <v>2213.7735740693752</v>
      </c>
      <c r="AX498" s="91">
        <f>'Models Data'!AX498-'Models Data Old'!AX498</f>
        <v>2548.0766534449649</v>
      </c>
      <c r="AY498" s="91">
        <f>'Models Data'!AY498-'Models Data Old'!AY498</f>
        <v>2892.2819456408906</v>
      </c>
      <c r="AZ498" s="91">
        <f>'Models Data'!AZ498-'Models Data Old'!AZ498</f>
        <v>3251.9889699966589</v>
      </c>
      <c r="BA498" s="91">
        <f>'Models Data'!BA498-'Models Data Old'!BA498</f>
        <v>3612.7918552225892</v>
      </c>
      <c r="BB498" s="91">
        <f>'Models Data'!BB498-'Models Data Old'!BB498</f>
        <v>3996.1411300345062</v>
      </c>
      <c r="BC498" s="91">
        <f>'Models Data'!BC498-'Models Data Old'!BC498</f>
        <v>4364.4047931197565</v>
      </c>
      <c r="BD498" s="91">
        <f>'Models Data'!BD498-'Models Data Old'!BD498</f>
        <v>4743.0572129091161</v>
      </c>
      <c r="BE498" s="91">
        <f>'Models Data'!BE498-'Models Data Old'!BE498</f>
        <v>5129.6080408970447</v>
      </c>
      <c r="BF498" s="91">
        <f>'Models Data'!BF498-'Models Data Old'!BF498</f>
        <v>5529.2463133839192</v>
      </c>
      <c r="BG498" s="91">
        <f>'Models Data'!BG498-'Models Data Old'!BG498</f>
        <v>5922.664375817636</v>
      </c>
      <c r="BH498" s="91">
        <f>'Models Data'!BH498-'Models Data Old'!BH498</f>
        <v>6319.7956931986555</v>
      </c>
      <c r="BI498" s="91">
        <f>'Models Data'!BI498-'Models Data Old'!BI498</f>
        <v>6715.0337070137321</v>
      </c>
      <c r="BJ498" s="91">
        <f>'Models Data'!BJ498-'Models Data Old'!BJ498</f>
        <v>7107.7800376844389</v>
      </c>
      <c r="BK498" s="91">
        <f>'Models Data'!BK498-'Models Data Old'!BK498</f>
        <v>7493.074861577712</v>
      </c>
      <c r="BU498" s="154"/>
      <c r="BV498" s="154"/>
      <c r="BW498" s="154"/>
      <c r="BX498" s="154"/>
      <c r="BY498" s="154"/>
      <c r="BZ498" s="154"/>
      <c r="CA498" s="154"/>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row>
    <row r="499" spans="1:107" s="151" customFormat="1" ht="12.75" customHeight="1" x14ac:dyDescent="0.2">
      <c r="B499" s="98"/>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271"/>
      <c r="BL499" s="91"/>
      <c r="BM499" s="154"/>
      <c r="BN499" s="154"/>
      <c r="BO499" s="154"/>
      <c r="BP499" s="154"/>
      <c r="BQ499" s="154"/>
      <c r="BR499" s="154"/>
      <c r="BS499" s="154"/>
      <c r="BT499" s="154"/>
      <c r="BU499" s="154"/>
      <c r="BV499" s="154"/>
      <c r="BW499" s="154"/>
      <c r="BX499" s="154"/>
      <c r="BY499" s="154"/>
      <c r="BZ499" s="154"/>
      <c r="CA499" s="154"/>
    </row>
    <row r="500" spans="1:107" s="151" customFormat="1" ht="12.75" customHeight="1" x14ac:dyDescent="0.2">
      <c r="B500" s="98"/>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159"/>
      <c r="BM500" s="154"/>
      <c r="BN500" s="154"/>
      <c r="BO500" s="154"/>
      <c r="BP500" s="154"/>
      <c r="BQ500" s="154"/>
      <c r="BR500" s="154"/>
      <c r="BS500" s="154"/>
      <c r="BT500" s="154"/>
      <c r="BU500" s="154"/>
      <c r="BV500" s="154"/>
      <c r="BW500" s="154"/>
      <c r="BX500" s="154"/>
      <c r="BY500" s="154"/>
      <c r="BZ500" s="154"/>
      <c r="CA500" s="154"/>
    </row>
    <row r="501" spans="1:107" s="151" customFormat="1" ht="12.75" customHeight="1" x14ac:dyDescent="0.2">
      <c r="B501" s="98"/>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159"/>
      <c r="BM501" s="154"/>
      <c r="BN501" s="154"/>
      <c r="BO501" s="154"/>
      <c r="BP501" s="154"/>
      <c r="BQ501" s="154"/>
      <c r="BR501" s="154"/>
      <c r="BS501" s="154"/>
      <c r="BT501" s="154"/>
      <c r="BU501" s="154"/>
      <c r="BV501" s="154"/>
      <c r="BW501" s="154"/>
      <c r="BX501" s="154"/>
      <c r="BY501" s="154"/>
      <c r="BZ501" s="154"/>
      <c r="CA501" s="154"/>
    </row>
    <row r="502" spans="1:107" s="151" customFormat="1" ht="12.75" customHeight="1" x14ac:dyDescent="0.2">
      <c r="B502" s="98"/>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159"/>
      <c r="BM502" s="154"/>
      <c r="BN502" s="154"/>
      <c r="BO502" s="154"/>
      <c r="BP502" s="154"/>
      <c r="BQ502" s="154"/>
      <c r="BR502" s="154"/>
      <c r="BS502" s="154"/>
      <c r="BT502" s="154"/>
      <c r="BU502" s="154"/>
      <c r="BV502" s="154"/>
      <c r="BW502" s="154"/>
      <c r="BX502" s="154"/>
      <c r="BY502" s="154"/>
      <c r="BZ502" s="154"/>
      <c r="CA502" s="154"/>
    </row>
    <row r="503" spans="1:107" s="151" customFormat="1" ht="12.75" customHeight="1" x14ac:dyDescent="0.2">
      <c r="B503" s="98"/>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159"/>
      <c r="BM503" s="154"/>
      <c r="BN503" s="154"/>
      <c r="BO503" s="154"/>
      <c r="BP503" s="154"/>
      <c r="BQ503" s="154"/>
      <c r="BR503" s="154"/>
      <c r="BS503" s="154"/>
      <c r="BT503" s="154"/>
      <c r="BU503" s="154"/>
      <c r="BV503" s="154"/>
      <c r="BW503" s="154"/>
      <c r="BX503" s="154"/>
      <c r="BY503" s="154"/>
      <c r="BZ503" s="154"/>
      <c r="CA503" s="154"/>
    </row>
    <row r="504" spans="1:107" s="151" customFormat="1" ht="12.75" customHeight="1" x14ac:dyDescent="0.2">
      <c r="B504" s="98"/>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159"/>
      <c r="BM504" s="154"/>
      <c r="BN504" s="154"/>
      <c r="BO504" s="154"/>
      <c r="BP504" s="154"/>
      <c r="BQ504" s="154"/>
      <c r="BR504" s="154"/>
      <c r="BS504" s="154"/>
      <c r="BT504" s="154"/>
      <c r="BU504" s="154"/>
      <c r="BV504" s="154"/>
      <c r="BW504" s="154"/>
      <c r="BX504" s="154"/>
      <c r="BY504" s="154"/>
      <c r="BZ504" s="154"/>
      <c r="CA504" s="154"/>
    </row>
    <row r="505" spans="1:107" s="151" customFormat="1" ht="12.75" customHeight="1" x14ac:dyDescent="0.2">
      <c r="B505" s="98"/>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159"/>
      <c r="BM505" s="154"/>
      <c r="BN505" s="154"/>
      <c r="BO505" s="154"/>
      <c r="BP505" s="154"/>
      <c r="BQ505" s="154"/>
      <c r="BR505" s="154"/>
      <c r="BS505" s="154"/>
      <c r="BT505" s="154"/>
      <c r="BU505" s="154"/>
      <c r="BV505" s="154"/>
      <c r="BW505" s="154"/>
      <c r="BX505" s="154"/>
      <c r="BY505" s="154"/>
      <c r="BZ505" s="154"/>
      <c r="CA505" s="154"/>
    </row>
    <row r="506" spans="1:107" s="151" customFormat="1" ht="12.75" customHeight="1" x14ac:dyDescent="0.2">
      <c r="B506" s="98"/>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159"/>
      <c r="BM506" s="154"/>
      <c r="BN506" s="154"/>
      <c r="BO506" s="154"/>
      <c r="BP506" s="154"/>
      <c r="BQ506" s="154"/>
      <c r="BR506" s="154"/>
      <c r="BS506" s="154"/>
      <c r="BT506" s="154"/>
      <c r="BU506" s="91"/>
      <c r="BV506" s="91"/>
      <c r="BW506" s="91"/>
      <c r="BX506" s="91"/>
      <c r="BY506" s="91"/>
      <c r="BZ506" s="91"/>
      <c r="CA506" s="91"/>
      <c r="CB506" s="96"/>
      <c r="CC506" s="96"/>
      <c r="CD506" s="96"/>
      <c r="CE506" s="96"/>
      <c r="CF506" s="96"/>
      <c r="CG506" s="96"/>
      <c r="CH506" s="96"/>
      <c r="CI506" s="96"/>
      <c r="CJ506" s="96"/>
      <c r="CK506" s="96"/>
      <c r="CL506" s="96"/>
      <c r="CM506" s="96"/>
      <c r="CN506" s="96"/>
      <c r="CO506" s="96"/>
      <c r="CP506" s="96"/>
      <c r="CQ506" s="96"/>
      <c r="CR506" s="96"/>
      <c r="CS506" s="96"/>
      <c r="CT506" s="96"/>
      <c r="CU506" s="96"/>
      <c r="CV506" s="96"/>
      <c r="CW506" s="96"/>
      <c r="CX506" s="96"/>
      <c r="CY506" s="96"/>
      <c r="CZ506" s="96"/>
      <c r="DA506" s="96"/>
      <c r="DB506" s="96"/>
      <c r="DC506" s="96"/>
    </row>
    <row r="507" spans="1:107" s="151" customFormat="1" ht="12.75" customHeight="1" x14ac:dyDescent="0.2">
      <c r="B507" s="98"/>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159"/>
      <c r="BM507" s="154"/>
      <c r="BN507" s="154"/>
      <c r="BO507" s="154"/>
      <c r="BP507" s="154"/>
      <c r="BQ507" s="154"/>
      <c r="BR507" s="154"/>
      <c r="BS507" s="154"/>
      <c r="BT507" s="154"/>
      <c r="BU507" s="91"/>
      <c r="BV507" s="91"/>
      <c r="BW507" s="91"/>
      <c r="BX507" s="91"/>
      <c r="BY507" s="91"/>
      <c r="BZ507" s="91"/>
      <c r="CA507" s="91"/>
      <c r="CB507" s="96"/>
      <c r="CC507" s="96"/>
      <c r="CD507" s="96"/>
      <c r="CE507" s="96"/>
      <c r="CF507" s="96"/>
      <c r="CG507" s="96"/>
      <c r="CH507" s="96"/>
      <c r="CI507" s="96"/>
      <c r="CJ507" s="96"/>
      <c r="CK507" s="96"/>
      <c r="CL507" s="96"/>
      <c r="CM507" s="96"/>
      <c r="CN507" s="96"/>
      <c r="CO507" s="96"/>
      <c r="CP507" s="96"/>
      <c r="CQ507" s="96"/>
      <c r="CR507" s="96"/>
      <c r="CS507" s="96"/>
      <c r="CT507" s="96"/>
      <c r="CU507" s="96"/>
      <c r="CV507" s="96"/>
      <c r="CW507" s="96"/>
      <c r="CX507" s="96"/>
      <c r="CY507" s="96"/>
      <c r="CZ507" s="96"/>
      <c r="DA507" s="96"/>
      <c r="DB507" s="96"/>
      <c r="DC507" s="96"/>
    </row>
    <row r="509" spans="1:107" ht="12.75" customHeight="1" x14ac:dyDescent="0.2">
      <c r="A509" s="106" t="s">
        <v>24</v>
      </c>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row>
    <row r="510" spans="1:107" ht="12.75" customHeight="1" x14ac:dyDescent="0.2">
      <c r="B510" s="98" t="s">
        <v>56</v>
      </c>
      <c r="G510" s="91">
        <f>'Models Data'!G510-'Models Data Old'!G510</f>
        <v>0</v>
      </c>
      <c r="H510" s="91">
        <f>'Models Data'!H510-'Models Data Old'!H510</f>
        <v>0</v>
      </c>
      <c r="I510" s="91">
        <f>'Models Data'!I510-'Models Data Old'!I510</f>
        <v>0</v>
      </c>
      <c r="J510" s="91">
        <f>'Models Data'!J510-'Models Data Old'!J510</f>
        <v>0</v>
      </c>
      <c r="K510" s="91">
        <f>'Models Data'!K510-'Models Data Old'!K510</f>
        <v>0</v>
      </c>
      <c r="L510" s="91">
        <f>'Models Data'!L510-'Models Data Old'!L510</f>
        <v>0</v>
      </c>
      <c r="M510" s="91">
        <f>'Models Data'!M510-'Models Data Old'!M510</f>
        <v>0</v>
      </c>
      <c r="N510" s="91">
        <f>'Models Data'!N510-'Models Data Old'!N510</f>
        <v>0</v>
      </c>
      <c r="O510" s="91">
        <f>'Models Data'!O510-'Models Data Old'!O510</f>
        <v>0</v>
      </c>
      <c r="P510" s="91">
        <f>'Models Data'!P510-'Models Data Old'!P510</f>
        <v>0</v>
      </c>
      <c r="Q510" s="91">
        <f>'Models Data'!Q510-'Models Data Old'!Q510</f>
        <v>0</v>
      </c>
      <c r="R510" s="91">
        <f>'Models Data'!R510-'Models Data Old'!R510</f>
        <v>0</v>
      </c>
      <c r="S510" s="91">
        <f>'Models Data'!S510-'Models Data Old'!S510</f>
        <v>0</v>
      </c>
      <c r="T510" s="91">
        <f>'Models Data'!T510-'Models Data Old'!T510</f>
        <v>0</v>
      </c>
      <c r="U510" s="91">
        <f>'Models Data'!U510-'Models Data Old'!U510</f>
        <v>0</v>
      </c>
      <c r="V510" s="91">
        <f>'Models Data'!V510-'Models Data Old'!V510</f>
        <v>0</v>
      </c>
      <c r="W510" s="91">
        <f>'Models Data'!W510-'Models Data Old'!W510</f>
        <v>0</v>
      </c>
      <c r="X510" s="91">
        <f>'Models Data'!X510-'Models Data Old'!X510</f>
        <v>0</v>
      </c>
      <c r="Y510" s="91">
        <f>'Models Data'!Y510-'Models Data Old'!Y510</f>
        <v>0</v>
      </c>
      <c r="Z510" s="91">
        <f>'Models Data'!Z510-'Models Data Old'!Z510</f>
        <v>0</v>
      </c>
      <c r="AA510" s="91">
        <f>'Models Data'!AA510-'Models Data Old'!AA510</f>
        <v>0</v>
      </c>
      <c r="AB510" s="91">
        <f>'Models Data'!AB510-'Models Data Old'!AB510</f>
        <v>0</v>
      </c>
      <c r="AC510" s="91">
        <f>'Models Data'!AC510-'Models Data Old'!AC510</f>
        <v>0</v>
      </c>
      <c r="AD510" s="91">
        <f>'Models Data'!AD510-'Models Data Old'!AD510</f>
        <v>0</v>
      </c>
      <c r="AE510" s="91">
        <f>'Models Data'!AE510-'Models Data Old'!AE510</f>
        <v>0</v>
      </c>
      <c r="AF510" s="91">
        <f>'Models Data'!AF510-'Models Data Old'!AF510</f>
        <v>0</v>
      </c>
      <c r="AG510" s="91">
        <f>'Models Data'!AG510-'Models Data Old'!AG510</f>
        <v>0</v>
      </c>
      <c r="AH510" s="91">
        <f>'Models Data'!AH510-'Models Data Old'!AH510</f>
        <v>0</v>
      </c>
      <c r="AI510" s="91">
        <f>'Models Data'!AI510-'Models Data Old'!AI510</f>
        <v>0</v>
      </c>
      <c r="AJ510" s="91">
        <f>'Models Data'!AJ510-'Models Data Old'!AJ510</f>
        <v>0</v>
      </c>
      <c r="AK510" s="91">
        <f>'Models Data'!AK510-'Models Data Old'!AK510</f>
        <v>0</v>
      </c>
      <c r="AL510" s="91">
        <f>'Models Data'!AL510-'Models Data Old'!AL510</f>
        <v>0</v>
      </c>
      <c r="AM510" s="91">
        <f>'Models Data'!AM510-'Models Data Old'!AM510</f>
        <v>0</v>
      </c>
      <c r="AN510" s="91">
        <f>'Models Data'!AN510-'Models Data Old'!AN510</f>
        <v>0</v>
      </c>
      <c r="AO510" s="91">
        <f>'Models Data'!AO510-'Models Data Old'!AO510</f>
        <v>2253.3061809766659</v>
      </c>
      <c r="AP510" s="91">
        <f>'Models Data'!AP510-'Models Data Old'!AP510</f>
        <v>4154.1731099152348</v>
      </c>
      <c r="AQ510" s="91">
        <f>'Models Data'!AQ510-'Models Data Old'!AQ510</f>
        <v>5728.3947448002036</v>
      </c>
      <c r="AR510" s="91">
        <f>'Models Data'!AR510-'Models Data Old'!AR510</f>
        <v>6944.7257115031607</v>
      </c>
      <c r="AS510" s="91">
        <f>'Models Data'!AS510-'Models Data Old'!AS510</f>
        <v>7893.2302234495655</v>
      </c>
      <c r="AT510" s="91">
        <f>'Models Data'!AT510-'Models Data Old'!AT510</f>
        <v>8610.2138776139109</v>
      </c>
      <c r="AU510" s="91">
        <f>'Models Data'!AU510-'Models Data Old'!AU510</f>
        <v>9151.3768475298348</v>
      </c>
      <c r="AV510" s="91">
        <f>'Models Data'!AV510-'Models Data Old'!AV510</f>
        <v>9507.746374382059</v>
      </c>
      <c r="AW510" s="91">
        <f>'Models Data'!AW510-'Models Data Old'!AW510</f>
        <v>9864.5566785207957</v>
      </c>
      <c r="AX510" s="91">
        <f>'Models Data'!AX510-'Models Data Old'!AX510</f>
        <v>10206.504497715436</v>
      </c>
      <c r="AY510" s="91">
        <f>'Models Data'!AY510-'Models Data Old'!AY510</f>
        <v>10532.222663744855</v>
      </c>
      <c r="AZ510" s="91">
        <f>'Models Data'!AZ510-'Models Data Old'!AZ510</f>
        <v>10847.401242710548</v>
      </c>
      <c r="BA510" s="91">
        <f>'Models Data'!BA510-'Models Data Old'!BA510</f>
        <v>11268.147709535908</v>
      </c>
      <c r="BB510" s="91">
        <f>'Models Data'!BB510-'Models Data Old'!BB510</f>
        <v>11340.498497511442</v>
      </c>
      <c r="BC510" s="91">
        <f>'Models Data'!BC510-'Models Data Old'!BC510</f>
        <v>11418.940628825982</v>
      </c>
      <c r="BD510" s="91">
        <f>'Models Data'!BD510-'Models Data Old'!BD510</f>
        <v>11504.604678891239</v>
      </c>
      <c r="BE510" s="91">
        <f>'Models Data'!BE510-'Models Data Old'!BE510</f>
        <v>11587.235698284603</v>
      </c>
      <c r="BF510" s="91">
        <f>'Models Data'!BF510-'Models Data Old'!BF510</f>
        <v>11704.194248760396</v>
      </c>
      <c r="BG510" s="91">
        <f>'Models Data'!BG510-'Models Data Old'!BG510</f>
        <v>11822.901545819797</v>
      </c>
      <c r="BH510" s="91">
        <f>'Models Data'!BH510-'Models Data Old'!BH510</f>
        <v>11902.762240120661</v>
      </c>
      <c r="BI510" s="91">
        <f>'Models Data'!BI510-'Models Data Old'!BI510</f>
        <v>11989.648297304197</v>
      </c>
      <c r="BJ510" s="91">
        <f>'Models Data'!BJ510-'Models Data Old'!BJ510</f>
        <v>12078.851865673238</v>
      </c>
      <c r="BK510" s="91">
        <f>'Models Data'!BK510-'Models Data Old'!BK510</f>
        <v>12176.066685580863</v>
      </c>
    </row>
    <row r="511" spans="1:107" ht="12.75" customHeight="1" x14ac:dyDescent="0.2">
      <c r="B511" s="98" t="s">
        <v>49</v>
      </c>
      <c r="G511" s="91">
        <f>'Models Data'!G511-'Models Data Old'!G511</f>
        <v>0</v>
      </c>
      <c r="H511" s="91">
        <f>'Models Data'!H511-'Models Data Old'!H511</f>
        <v>0</v>
      </c>
      <c r="I511" s="91">
        <f>'Models Data'!I511-'Models Data Old'!I511</f>
        <v>0</v>
      </c>
      <c r="J511" s="91">
        <f>'Models Data'!J511-'Models Data Old'!J511</f>
        <v>0</v>
      </c>
      <c r="K511" s="91">
        <f>'Models Data'!K511-'Models Data Old'!K511</f>
        <v>0</v>
      </c>
      <c r="L511" s="91">
        <f>'Models Data'!L511-'Models Data Old'!L511</f>
        <v>0</v>
      </c>
      <c r="M511" s="91">
        <f>'Models Data'!M511-'Models Data Old'!M511</f>
        <v>0</v>
      </c>
      <c r="N511" s="91">
        <f>'Models Data'!N511-'Models Data Old'!N511</f>
        <v>0</v>
      </c>
      <c r="O511" s="91">
        <f>'Models Data'!O511-'Models Data Old'!O511</f>
        <v>0</v>
      </c>
      <c r="P511" s="91">
        <f>'Models Data'!P511-'Models Data Old'!P511</f>
        <v>0</v>
      </c>
      <c r="Q511" s="91">
        <f>'Models Data'!Q511-'Models Data Old'!Q511</f>
        <v>0</v>
      </c>
      <c r="R511" s="91">
        <f>'Models Data'!R511-'Models Data Old'!R511</f>
        <v>0</v>
      </c>
      <c r="S511" s="91">
        <f>'Models Data'!S511-'Models Data Old'!S511</f>
        <v>0</v>
      </c>
      <c r="T511" s="91">
        <f>'Models Data'!T511-'Models Data Old'!T511</f>
        <v>0</v>
      </c>
      <c r="U511" s="91">
        <f>'Models Data'!U511-'Models Data Old'!U511</f>
        <v>0</v>
      </c>
      <c r="V511" s="91">
        <f>'Models Data'!V511-'Models Data Old'!V511</f>
        <v>0</v>
      </c>
      <c r="W511" s="91">
        <f>'Models Data'!W511-'Models Data Old'!W511</f>
        <v>0</v>
      </c>
      <c r="X511" s="91">
        <f>'Models Data'!X511-'Models Data Old'!X511</f>
        <v>0</v>
      </c>
      <c r="Y511" s="91">
        <f>'Models Data'!Y511-'Models Data Old'!Y511</f>
        <v>0</v>
      </c>
      <c r="Z511" s="91">
        <f>'Models Data'!Z511-'Models Data Old'!Z511</f>
        <v>0</v>
      </c>
      <c r="AA511" s="91">
        <f>'Models Data'!AA511-'Models Data Old'!AA511</f>
        <v>0</v>
      </c>
      <c r="AB511" s="91">
        <f>'Models Data'!AB511-'Models Data Old'!AB511</f>
        <v>0</v>
      </c>
      <c r="AC511" s="91">
        <f>'Models Data'!AC511-'Models Data Old'!AC511</f>
        <v>0</v>
      </c>
      <c r="AD511" s="91">
        <f>'Models Data'!AD511-'Models Data Old'!AD511</f>
        <v>0</v>
      </c>
      <c r="AE511" s="91">
        <f>'Models Data'!AE511-'Models Data Old'!AE511</f>
        <v>0</v>
      </c>
      <c r="AF511" s="91">
        <f>'Models Data'!AF511-'Models Data Old'!AF511</f>
        <v>0</v>
      </c>
      <c r="AG511" s="91">
        <f>'Models Data'!AG511-'Models Data Old'!AG511</f>
        <v>0</v>
      </c>
      <c r="AH511" s="91">
        <f>'Models Data'!AH511-'Models Data Old'!AH511</f>
        <v>0</v>
      </c>
      <c r="AI511" s="91">
        <f>'Models Data'!AI511-'Models Data Old'!AI511</f>
        <v>0</v>
      </c>
      <c r="AJ511" s="91">
        <f>'Models Data'!AJ511-'Models Data Old'!AJ511</f>
        <v>0</v>
      </c>
      <c r="AK511" s="91">
        <f>'Models Data'!AK511-'Models Data Old'!AK511</f>
        <v>0</v>
      </c>
      <c r="AL511" s="91">
        <f>'Models Data'!AL511-'Models Data Old'!AL511</f>
        <v>0</v>
      </c>
      <c r="AM511" s="91">
        <f>'Models Data'!AM511-'Models Data Old'!AM511</f>
        <v>0</v>
      </c>
      <c r="AN511" s="91">
        <f>'Models Data'!AN511-'Models Data Old'!AN511</f>
        <v>0</v>
      </c>
      <c r="AO511" s="91">
        <f>'Models Data'!AO511-'Models Data Old'!AO511</f>
        <v>1392.0631935844358</v>
      </c>
      <c r="AP511" s="91">
        <f>'Models Data'!AP511-'Models Data Old'!AP511</f>
        <v>2530.0024393539461</v>
      </c>
      <c r="AQ511" s="91">
        <f>'Models Data'!AQ511-'Models Data Old'!AQ511</f>
        <v>3492.4099209586821</v>
      </c>
      <c r="AR511" s="91">
        <f>'Models Data'!AR511-'Models Data Old'!AR511</f>
        <v>4241.2751292052308</v>
      </c>
      <c r="AS511" s="91">
        <f>'Models Data'!AS511-'Models Data Old'!AS511</f>
        <v>4821.0106290826661</v>
      </c>
      <c r="AT511" s="91">
        <f>'Models Data'!AT511-'Models Data Old'!AT511</f>
        <v>5252.5297945600287</v>
      </c>
      <c r="AU511" s="91">
        <f>'Models Data'!AU511-'Models Data Old'!AU511</f>
        <v>5573.3323211232491</v>
      </c>
      <c r="AV511" s="91">
        <f>'Models Data'!AV511-'Models Data Old'!AV511</f>
        <v>5782.9342722973051</v>
      </c>
      <c r="AW511" s="91">
        <f>'Models Data'!AW511-'Models Data Old'!AW511</f>
        <v>5991.4192940749526</v>
      </c>
      <c r="AX511" s="91">
        <f>'Models Data'!AX511-'Models Data Old'!AX511</f>
        <v>6181.3821822322298</v>
      </c>
      <c r="AY511" s="91">
        <f>'Models Data'!AY511-'Models Data Old'!AY511</f>
        <v>6364.8847108968293</v>
      </c>
      <c r="AZ511" s="91">
        <f>'Models Data'!AZ511-'Models Data Old'!AZ511</f>
        <v>6537.8685484884936</v>
      </c>
      <c r="BA511" s="91">
        <f>'Models Data'!BA511-'Models Data Old'!BA511</f>
        <v>6762.7735225020806</v>
      </c>
      <c r="BB511" s="91">
        <f>'Models Data'!BB511-'Models Data Old'!BB511</f>
        <v>6799.8328913336991</v>
      </c>
      <c r="BC511" s="91">
        <f>'Models Data'!BC511-'Models Data Old'!BC511</f>
        <v>6833.5158071703136</v>
      </c>
      <c r="BD511" s="91">
        <f>'Models Data'!BD511-'Models Data Old'!BD511</f>
        <v>6826.0238190432283</v>
      </c>
      <c r="BE511" s="91">
        <f>'Models Data'!BE511-'Models Data Old'!BE511</f>
        <v>6816.2357927096346</v>
      </c>
      <c r="BF511" s="91">
        <f>'Models Data'!BF511-'Models Data Old'!BF511</f>
        <v>6801.6353921358259</v>
      </c>
      <c r="BG511" s="91">
        <f>'Models Data'!BG511-'Models Data Old'!BG511</f>
        <v>6781.8301513960141</v>
      </c>
      <c r="BH511" s="91">
        <f>'Models Data'!BH511-'Models Data Old'!BH511</f>
        <v>6753.0303511741586</v>
      </c>
      <c r="BI511" s="91">
        <f>'Models Data'!BI511-'Models Data Old'!BI511</f>
        <v>6702.1555618143939</v>
      </c>
      <c r="BJ511" s="91">
        <f>'Models Data'!BJ511-'Models Data Old'!BJ511</f>
        <v>6646.4951508829909</v>
      </c>
      <c r="BK511" s="91">
        <f>'Models Data'!BK511-'Models Data Old'!BK511</f>
        <v>6607.0442092100675</v>
      </c>
    </row>
    <row r="512" spans="1:107" ht="12.75" customHeight="1" x14ac:dyDescent="0.2">
      <c r="B512" s="98" t="s">
        <v>50</v>
      </c>
      <c r="G512" s="91">
        <f>'Models Data'!G512-'Models Data Old'!G512</f>
        <v>0</v>
      </c>
      <c r="H512" s="91">
        <f>'Models Data'!H512-'Models Data Old'!H512</f>
        <v>0</v>
      </c>
      <c r="I512" s="91">
        <f>'Models Data'!I512-'Models Data Old'!I512</f>
        <v>0</v>
      </c>
      <c r="J512" s="91">
        <f>'Models Data'!J512-'Models Data Old'!J512</f>
        <v>0</v>
      </c>
      <c r="K512" s="91">
        <f>'Models Data'!K512-'Models Data Old'!K512</f>
        <v>0</v>
      </c>
      <c r="L512" s="91">
        <f>'Models Data'!L512-'Models Data Old'!L512</f>
        <v>0</v>
      </c>
      <c r="M512" s="91">
        <f>'Models Data'!M512-'Models Data Old'!M512</f>
        <v>0</v>
      </c>
      <c r="N512" s="91">
        <f>'Models Data'!N512-'Models Data Old'!N512</f>
        <v>0</v>
      </c>
      <c r="O512" s="91">
        <f>'Models Data'!O512-'Models Data Old'!O512</f>
        <v>0</v>
      </c>
      <c r="P512" s="91">
        <f>'Models Data'!P512-'Models Data Old'!P512</f>
        <v>0</v>
      </c>
      <c r="Q512" s="91">
        <f>'Models Data'!Q512-'Models Data Old'!Q512</f>
        <v>0</v>
      </c>
      <c r="R512" s="91">
        <f>'Models Data'!R512-'Models Data Old'!R512</f>
        <v>0</v>
      </c>
      <c r="S512" s="91">
        <f>'Models Data'!S512-'Models Data Old'!S512</f>
        <v>0</v>
      </c>
      <c r="T512" s="91">
        <f>'Models Data'!T512-'Models Data Old'!T512</f>
        <v>0</v>
      </c>
      <c r="U512" s="91">
        <f>'Models Data'!U512-'Models Data Old'!U512</f>
        <v>0</v>
      </c>
      <c r="V512" s="91">
        <f>'Models Data'!V512-'Models Data Old'!V512</f>
        <v>0</v>
      </c>
      <c r="W512" s="91">
        <f>'Models Data'!W512-'Models Data Old'!W512</f>
        <v>0</v>
      </c>
      <c r="X512" s="91">
        <f>'Models Data'!X512-'Models Data Old'!X512</f>
        <v>0</v>
      </c>
      <c r="Y512" s="91">
        <f>'Models Data'!Y512-'Models Data Old'!Y512</f>
        <v>0</v>
      </c>
      <c r="Z512" s="91">
        <f>'Models Data'!Z512-'Models Data Old'!Z512</f>
        <v>0</v>
      </c>
      <c r="AA512" s="91">
        <f>'Models Data'!AA512-'Models Data Old'!AA512</f>
        <v>0</v>
      </c>
      <c r="AB512" s="91">
        <f>'Models Data'!AB512-'Models Data Old'!AB512</f>
        <v>0</v>
      </c>
      <c r="AC512" s="91">
        <f>'Models Data'!AC512-'Models Data Old'!AC512</f>
        <v>0</v>
      </c>
      <c r="AD512" s="91">
        <f>'Models Data'!AD512-'Models Data Old'!AD512</f>
        <v>0</v>
      </c>
      <c r="AE512" s="91">
        <f>'Models Data'!AE512-'Models Data Old'!AE512</f>
        <v>0</v>
      </c>
      <c r="AF512" s="91">
        <f>'Models Data'!AF512-'Models Data Old'!AF512</f>
        <v>0</v>
      </c>
      <c r="AG512" s="91">
        <f>'Models Data'!AG512-'Models Data Old'!AG512</f>
        <v>0</v>
      </c>
      <c r="AH512" s="91">
        <f>'Models Data'!AH512-'Models Data Old'!AH512</f>
        <v>0</v>
      </c>
      <c r="AI512" s="91">
        <f>'Models Data'!AI512-'Models Data Old'!AI512</f>
        <v>0</v>
      </c>
      <c r="AJ512" s="91">
        <f>'Models Data'!AJ512-'Models Data Old'!AJ512</f>
        <v>0</v>
      </c>
      <c r="AK512" s="91">
        <f>'Models Data'!AK512-'Models Data Old'!AK512</f>
        <v>0</v>
      </c>
      <c r="AL512" s="91">
        <f>'Models Data'!AL512-'Models Data Old'!AL512</f>
        <v>0</v>
      </c>
      <c r="AM512" s="91">
        <f>'Models Data'!AM512-'Models Data Old'!AM512</f>
        <v>0</v>
      </c>
      <c r="AN512" s="91">
        <f>'Models Data'!AN512-'Models Data Old'!AN512</f>
        <v>0</v>
      </c>
      <c r="AO512" s="91">
        <f>'Models Data'!AO512-'Models Data Old'!AO512</f>
        <v>3403.3048056106782</v>
      </c>
      <c r="AP512" s="91">
        <f>'Models Data'!AP512-'Models Data Old'!AP512</f>
        <v>6255.5099421498162</v>
      </c>
      <c r="AQ512" s="91">
        <f>'Models Data'!AQ512-'Models Data Old'!AQ512</f>
        <v>8675.7861057074078</v>
      </c>
      <c r="AR512" s="91">
        <f>'Models Data'!AR512-'Models Data Old'!AR512</f>
        <v>10781.963531066682</v>
      </c>
      <c r="AS512" s="91">
        <f>'Models Data'!AS512-'Models Data Old'!AS512</f>
        <v>12521.240695370787</v>
      </c>
      <c r="AT512" s="91">
        <f>'Models Data'!AT512-'Models Data Old'!AT512</f>
        <v>13869.692862590549</v>
      </c>
      <c r="AU512" s="91">
        <f>'Models Data'!AU512-'Models Data Old'!AU512</f>
        <v>14903.180231320577</v>
      </c>
      <c r="AV512" s="91">
        <f>'Models Data'!AV512-'Models Data Old'!AV512</f>
        <v>15642.761194982184</v>
      </c>
      <c r="AW512" s="91">
        <f>'Models Data'!AW512-'Models Data Old'!AW512</f>
        <v>16378.4934327712</v>
      </c>
      <c r="AX512" s="91">
        <f>'Models Data'!AX512-'Models Data Old'!AX512</f>
        <v>17078.991797760307</v>
      </c>
      <c r="AY512" s="91">
        <f>'Models Data'!AY512-'Models Data Old'!AY512</f>
        <v>17776.733234189014</v>
      </c>
      <c r="AZ512" s="91">
        <f>'Models Data'!AZ512-'Models Data Old'!AZ512</f>
        <v>18450.475597253408</v>
      </c>
      <c r="BA512" s="91">
        <f>'Models Data'!BA512-'Models Data Old'!BA512</f>
        <v>19303.782198835521</v>
      </c>
      <c r="BB512" s="91">
        <f>'Models Data'!BB512-'Models Data Old'!BB512</f>
        <v>19628.886285710843</v>
      </c>
      <c r="BC512" s="91">
        <f>'Models Data'!BC512-'Models Data Old'!BC512</f>
        <v>19970.483830404984</v>
      </c>
      <c r="BD512" s="91">
        <f>'Models Data'!BD512-'Models Data Old'!BD512</f>
        <v>20308.898657259509</v>
      </c>
      <c r="BE512" s="91">
        <f>'Models Data'!BE512-'Models Data Old'!BE512</f>
        <v>20663.795447849829</v>
      </c>
      <c r="BF512" s="91">
        <f>'Models Data'!BF512-'Models Data Old'!BF512</f>
        <v>21062.784024404253</v>
      </c>
      <c r="BG512" s="91">
        <f>'Models Data'!BG512-'Models Data Old'!BG512</f>
        <v>21465.772943482618</v>
      </c>
      <c r="BH512" s="91">
        <f>'Models Data'!BH512-'Models Data Old'!BH512</f>
        <v>21825.4360629492</v>
      </c>
      <c r="BI512" s="91">
        <f>'Models Data'!BI512-'Models Data Old'!BI512</f>
        <v>22188.511420977062</v>
      </c>
      <c r="BJ512" s="91">
        <f>'Models Data'!BJ512-'Models Data Old'!BJ512</f>
        <v>22549.926026924491</v>
      </c>
      <c r="BK512" s="91">
        <f>'Models Data'!BK512-'Models Data Old'!BK512</f>
        <v>22918.67510947647</v>
      </c>
    </row>
    <row r="513" spans="2:107" ht="12.75" customHeight="1" x14ac:dyDescent="0.2">
      <c r="B513" s="98" t="s">
        <v>51</v>
      </c>
      <c r="G513" s="91">
        <f>'Models Data'!G513-'Models Data Old'!G513</f>
        <v>0</v>
      </c>
      <c r="H513" s="91">
        <f>'Models Data'!H513-'Models Data Old'!H513</f>
        <v>0</v>
      </c>
      <c r="I513" s="91">
        <f>'Models Data'!I513-'Models Data Old'!I513</f>
        <v>0</v>
      </c>
      <c r="J513" s="91">
        <f>'Models Data'!J513-'Models Data Old'!J513</f>
        <v>0</v>
      </c>
      <c r="K513" s="91">
        <f>'Models Data'!K513-'Models Data Old'!K513</f>
        <v>0</v>
      </c>
      <c r="L513" s="91">
        <f>'Models Data'!L513-'Models Data Old'!L513</f>
        <v>0</v>
      </c>
      <c r="M513" s="91">
        <f>'Models Data'!M513-'Models Data Old'!M513</f>
        <v>0</v>
      </c>
      <c r="N513" s="91">
        <f>'Models Data'!N513-'Models Data Old'!N513</f>
        <v>0</v>
      </c>
      <c r="O513" s="91">
        <f>'Models Data'!O513-'Models Data Old'!O513</f>
        <v>0</v>
      </c>
      <c r="P513" s="91">
        <f>'Models Data'!P513-'Models Data Old'!P513</f>
        <v>0</v>
      </c>
      <c r="Q513" s="91">
        <f>'Models Data'!Q513-'Models Data Old'!Q513</f>
        <v>0</v>
      </c>
      <c r="R513" s="91">
        <f>'Models Data'!R513-'Models Data Old'!R513</f>
        <v>0</v>
      </c>
      <c r="S513" s="91">
        <f>'Models Data'!S513-'Models Data Old'!S513</f>
        <v>0</v>
      </c>
      <c r="T513" s="91">
        <f>'Models Data'!T513-'Models Data Old'!T513</f>
        <v>0</v>
      </c>
      <c r="U513" s="91">
        <f>'Models Data'!U513-'Models Data Old'!U513</f>
        <v>0</v>
      </c>
      <c r="V513" s="91">
        <f>'Models Data'!V513-'Models Data Old'!V513</f>
        <v>0</v>
      </c>
      <c r="W513" s="91">
        <f>'Models Data'!W513-'Models Data Old'!W513</f>
        <v>0</v>
      </c>
      <c r="X513" s="91">
        <f>'Models Data'!X513-'Models Data Old'!X513</f>
        <v>0</v>
      </c>
      <c r="Y513" s="91">
        <f>'Models Data'!Y513-'Models Data Old'!Y513</f>
        <v>0</v>
      </c>
      <c r="Z513" s="91">
        <f>'Models Data'!Z513-'Models Data Old'!Z513</f>
        <v>0</v>
      </c>
      <c r="AA513" s="91">
        <f>'Models Data'!AA513-'Models Data Old'!AA513</f>
        <v>0</v>
      </c>
      <c r="AB513" s="91">
        <f>'Models Data'!AB513-'Models Data Old'!AB513</f>
        <v>0</v>
      </c>
      <c r="AC513" s="91">
        <f>'Models Data'!AC513-'Models Data Old'!AC513</f>
        <v>0</v>
      </c>
      <c r="AD513" s="91">
        <f>'Models Data'!AD513-'Models Data Old'!AD513</f>
        <v>0</v>
      </c>
      <c r="AE513" s="91">
        <f>'Models Data'!AE513-'Models Data Old'!AE513</f>
        <v>0</v>
      </c>
      <c r="AF513" s="91">
        <f>'Models Data'!AF513-'Models Data Old'!AF513</f>
        <v>0</v>
      </c>
      <c r="AG513" s="91">
        <f>'Models Data'!AG513-'Models Data Old'!AG513</f>
        <v>0</v>
      </c>
      <c r="AH513" s="91">
        <f>'Models Data'!AH513-'Models Data Old'!AH513</f>
        <v>0</v>
      </c>
      <c r="AI513" s="91">
        <f>'Models Data'!AI513-'Models Data Old'!AI513</f>
        <v>0</v>
      </c>
      <c r="AJ513" s="91">
        <f>'Models Data'!AJ513-'Models Data Old'!AJ513</f>
        <v>0</v>
      </c>
      <c r="AK513" s="91">
        <f>'Models Data'!AK513-'Models Data Old'!AK513</f>
        <v>0</v>
      </c>
      <c r="AL513" s="91">
        <f>'Models Data'!AL513-'Models Data Old'!AL513</f>
        <v>0</v>
      </c>
      <c r="AM513" s="91">
        <f>'Models Data'!AM513-'Models Data Old'!AM513</f>
        <v>0</v>
      </c>
      <c r="AN513" s="91">
        <f>'Models Data'!AN513-'Models Data Old'!AN513</f>
        <v>0</v>
      </c>
      <c r="AO513" s="91">
        <f>'Models Data'!AO513-'Models Data Old'!AO513</f>
        <v>835.08101591387731</v>
      </c>
      <c r="AP513" s="91">
        <f>'Models Data'!AP513-'Models Data Old'!AP513</f>
        <v>1367.7440721248086</v>
      </c>
      <c r="AQ513" s="91">
        <f>'Models Data'!AQ513-'Models Data Old'!AQ513</f>
        <v>1828.9400381958067</v>
      </c>
      <c r="AR513" s="91">
        <f>'Models Data'!AR513-'Models Data Old'!AR513</f>
        <v>2195.2908926881983</v>
      </c>
      <c r="AS513" s="91">
        <f>'Models Data'!AS513-'Models Data Old'!AS513</f>
        <v>2484.8128283816086</v>
      </c>
      <c r="AT513" s="91">
        <f>'Models Data'!AT513-'Models Data Old'!AT513</f>
        <v>2720.1913350746117</v>
      </c>
      <c r="AU513" s="91">
        <f>'Models Data'!AU513-'Models Data Old'!AU513</f>
        <v>2913.6232755829105</v>
      </c>
      <c r="AV513" s="91">
        <f>'Models Data'!AV513-'Models Data Old'!AV513</f>
        <v>3056.7887162477327</v>
      </c>
      <c r="AW513" s="91">
        <f>'Models Data'!AW513-'Models Data Old'!AW513</f>
        <v>3198.067770459309</v>
      </c>
      <c r="AX513" s="91">
        <f>'Models Data'!AX513-'Models Data Old'!AX513</f>
        <v>3331.5087146371461</v>
      </c>
      <c r="AY513" s="91">
        <f>'Models Data'!AY513-'Models Data Old'!AY513</f>
        <v>3464.5328916967064</v>
      </c>
      <c r="AZ513" s="91">
        <f>'Models Data'!AZ513-'Models Data Old'!AZ513</f>
        <v>3600.7525769552158</v>
      </c>
      <c r="BA513" s="91">
        <f>'Models Data'!BA513-'Models Data Old'!BA513</f>
        <v>3759.0328926667171</v>
      </c>
      <c r="BB513" s="91">
        <f>'Models Data'!BB513-'Models Data Old'!BB513</f>
        <v>3827.3227374578883</v>
      </c>
      <c r="BC513" s="91">
        <f>'Models Data'!BC513-'Models Data Old'!BC513</f>
        <v>3897.3571391746382</v>
      </c>
      <c r="BD513" s="91">
        <f>'Models Data'!BD513-'Models Data Old'!BD513</f>
        <v>3960.725244718501</v>
      </c>
      <c r="BE513" s="91">
        <f>'Models Data'!BE513-'Models Data Old'!BE513</f>
        <v>4018.325526818081</v>
      </c>
      <c r="BF513" s="91">
        <f>'Models Data'!BF513-'Models Data Old'!BF513</f>
        <v>4069.4668146044278</v>
      </c>
      <c r="BG513" s="91">
        <f>'Models Data'!BG513-'Models Data Old'!BG513</f>
        <v>4116.9776107791067</v>
      </c>
      <c r="BH513" s="91">
        <f>'Models Data'!BH513-'Models Data Old'!BH513</f>
        <v>4190.8476268610275</v>
      </c>
      <c r="BI513" s="91">
        <f>'Models Data'!BI513-'Models Data Old'!BI513</f>
        <v>4265.6763495370396</v>
      </c>
      <c r="BJ513" s="91">
        <f>'Models Data'!BJ513-'Models Data Old'!BJ513</f>
        <v>4339.8726664246933</v>
      </c>
      <c r="BK513" s="91">
        <f>'Models Data'!BK513-'Models Data Old'!BK513</f>
        <v>4375.0885999091133</v>
      </c>
    </row>
    <row r="514" spans="2:107" ht="12.75" customHeight="1" x14ac:dyDescent="0.2">
      <c r="B514" s="98" t="s">
        <v>52</v>
      </c>
      <c r="G514" s="91">
        <f>'Models Data'!G514-'Models Data Old'!G514</f>
        <v>0</v>
      </c>
      <c r="H514" s="91">
        <f>'Models Data'!H514-'Models Data Old'!H514</f>
        <v>0</v>
      </c>
      <c r="I514" s="91">
        <f>'Models Data'!I514-'Models Data Old'!I514</f>
        <v>0</v>
      </c>
      <c r="J514" s="91">
        <f>'Models Data'!J514-'Models Data Old'!J514</f>
        <v>0</v>
      </c>
      <c r="K514" s="91">
        <f>'Models Data'!K514-'Models Data Old'!K514</f>
        <v>0</v>
      </c>
      <c r="L514" s="91">
        <f>'Models Data'!L514-'Models Data Old'!L514</f>
        <v>0</v>
      </c>
      <c r="M514" s="91">
        <f>'Models Data'!M514-'Models Data Old'!M514</f>
        <v>0</v>
      </c>
      <c r="N514" s="91">
        <f>'Models Data'!N514-'Models Data Old'!N514</f>
        <v>0</v>
      </c>
      <c r="O514" s="91">
        <f>'Models Data'!O514-'Models Data Old'!O514</f>
        <v>0</v>
      </c>
      <c r="P514" s="91">
        <f>'Models Data'!P514-'Models Data Old'!P514</f>
        <v>0</v>
      </c>
      <c r="Q514" s="91">
        <f>'Models Data'!Q514-'Models Data Old'!Q514</f>
        <v>0</v>
      </c>
      <c r="R514" s="91">
        <f>'Models Data'!R514-'Models Data Old'!R514</f>
        <v>0</v>
      </c>
      <c r="S514" s="91">
        <f>'Models Data'!S514-'Models Data Old'!S514</f>
        <v>0</v>
      </c>
      <c r="T514" s="91">
        <f>'Models Data'!T514-'Models Data Old'!T514</f>
        <v>0</v>
      </c>
      <c r="U514" s="91">
        <f>'Models Data'!U514-'Models Data Old'!U514</f>
        <v>0</v>
      </c>
      <c r="V514" s="91">
        <f>'Models Data'!V514-'Models Data Old'!V514</f>
        <v>0</v>
      </c>
      <c r="W514" s="91">
        <f>'Models Data'!W514-'Models Data Old'!W514</f>
        <v>0</v>
      </c>
      <c r="X514" s="91">
        <f>'Models Data'!X514-'Models Data Old'!X514</f>
        <v>0</v>
      </c>
      <c r="Y514" s="91">
        <f>'Models Data'!Y514-'Models Data Old'!Y514</f>
        <v>0</v>
      </c>
      <c r="Z514" s="91">
        <f>'Models Data'!Z514-'Models Data Old'!Z514</f>
        <v>0</v>
      </c>
      <c r="AA514" s="91">
        <f>'Models Data'!AA514-'Models Data Old'!AA514</f>
        <v>0</v>
      </c>
      <c r="AB514" s="91">
        <f>'Models Data'!AB514-'Models Data Old'!AB514</f>
        <v>0</v>
      </c>
      <c r="AC514" s="91">
        <f>'Models Data'!AC514-'Models Data Old'!AC514</f>
        <v>0</v>
      </c>
      <c r="AD514" s="91">
        <f>'Models Data'!AD514-'Models Data Old'!AD514</f>
        <v>0</v>
      </c>
      <c r="AE514" s="91">
        <f>'Models Data'!AE514-'Models Data Old'!AE514</f>
        <v>0</v>
      </c>
      <c r="AF514" s="91">
        <f>'Models Data'!AF514-'Models Data Old'!AF514</f>
        <v>0</v>
      </c>
      <c r="AG514" s="91">
        <f>'Models Data'!AG514-'Models Data Old'!AG514</f>
        <v>0</v>
      </c>
      <c r="AH514" s="91">
        <f>'Models Data'!AH514-'Models Data Old'!AH514</f>
        <v>0</v>
      </c>
      <c r="AI514" s="91">
        <f>'Models Data'!AI514-'Models Data Old'!AI514</f>
        <v>0</v>
      </c>
      <c r="AJ514" s="91">
        <f>'Models Data'!AJ514-'Models Data Old'!AJ514</f>
        <v>0</v>
      </c>
      <c r="AK514" s="91">
        <f>'Models Data'!AK514-'Models Data Old'!AK514</f>
        <v>0</v>
      </c>
      <c r="AL514" s="91">
        <f>'Models Data'!AL514-'Models Data Old'!AL514</f>
        <v>0</v>
      </c>
      <c r="AM514" s="91">
        <f>'Models Data'!AM514-'Models Data Old'!AM514</f>
        <v>0</v>
      </c>
      <c r="AN514" s="91">
        <f>'Models Data'!AN514-'Models Data Old'!AN514</f>
        <v>0</v>
      </c>
      <c r="AO514" s="91">
        <f>'Models Data'!AO514-'Models Data Old'!AO514</f>
        <v>709.80040393758009</v>
      </c>
      <c r="AP514" s="91">
        <f>'Models Data'!AP514-'Models Data Old'!AP514</f>
        <v>1347.9597210205256</v>
      </c>
      <c r="AQ514" s="91">
        <f>'Models Data'!AQ514-'Models Data Old'!AQ514</f>
        <v>1890.4256996159156</v>
      </c>
      <c r="AR514" s="91">
        <f>'Models Data'!AR514-'Models Data Old'!AR514</f>
        <v>2321.1499453056967</v>
      </c>
      <c r="AS514" s="91">
        <f>'Models Data'!AS514-'Models Data Old'!AS514</f>
        <v>2660.7841608089293</v>
      </c>
      <c r="AT514" s="91">
        <f>'Models Data'!AT514-'Models Data Old'!AT514</f>
        <v>2927.5493114047185</v>
      </c>
      <c r="AU514" s="91">
        <f>'Models Data'!AU514-'Models Data Old'!AU514</f>
        <v>3145.5008563700303</v>
      </c>
      <c r="AV514" s="91">
        <f>'Models Data'!AV514-'Models Data Old'!AV514</f>
        <v>3303.7675888668346</v>
      </c>
      <c r="AW514" s="91">
        <f>'Models Data'!AW514-'Models Data Old'!AW514</f>
        <v>3455.7996588873229</v>
      </c>
      <c r="AX514" s="91">
        <f>'Models Data'!AX514-'Models Data Old'!AX514</f>
        <v>3598.3536272115325</v>
      </c>
      <c r="AY514" s="91">
        <f>'Models Data'!AY514-'Models Data Old'!AY514</f>
        <v>3730.9018477921527</v>
      </c>
      <c r="AZ514" s="91">
        <f>'Models Data'!AZ514-'Models Data Old'!AZ514</f>
        <v>3855.1446681029829</v>
      </c>
      <c r="BA514" s="91">
        <f>'Models Data'!BA514-'Models Data Old'!BA514</f>
        <v>4015.5265795152227</v>
      </c>
      <c r="BB514" s="91">
        <f>'Models Data'!BB514-'Models Data Old'!BB514</f>
        <v>4060.5126953687577</v>
      </c>
      <c r="BC514" s="91">
        <f>'Models Data'!BC514-'Models Data Old'!BC514</f>
        <v>4107.8914493791453</v>
      </c>
      <c r="BD514" s="91">
        <f>'Models Data'!BD514-'Models Data Old'!BD514</f>
        <v>4165.3416351003962</v>
      </c>
      <c r="BE514" s="91">
        <f>'Models Data'!BE514-'Models Data Old'!BE514</f>
        <v>4222.3206262858093</v>
      </c>
      <c r="BF514" s="91">
        <f>'Models Data'!BF514-'Models Data Old'!BF514</f>
        <v>4268.8800974444966</v>
      </c>
      <c r="BG514" s="91">
        <f>'Models Data'!BG514-'Models Data Old'!BG514</f>
        <v>4313.8854578429782</v>
      </c>
      <c r="BH514" s="91">
        <f>'Models Data'!BH514-'Models Data Old'!BH514</f>
        <v>4357.5564501990284</v>
      </c>
      <c r="BI514" s="91">
        <f>'Models Data'!BI514-'Models Data Old'!BI514</f>
        <v>4400.3309610579199</v>
      </c>
      <c r="BJ514" s="91">
        <f>'Models Data'!BJ514-'Models Data Old'!BJ514</f>
        <v>4441.7994432300911</v>
      </c>
      <c r="BK514" s="91">
        <f>'Models Data'!BK514-'Models Data Old'!BK514</f>
        <v>4485.5234490331823</v>
      </c>
    </row>
    <row r="515" spans="2:107" ht="12.75" customHeight="1" x14ac:dyDescent="0.2">
      <c r="B515" s="98" t="s">
        <v>53</v>
      </c>
      <c r="G515" s="91">
        <f>'Models Data'!G515-'Models Data Old'!G515</f>
        <v>0</v>
      </c>
      <c r="H515" s="91">
        <f>'Models Data'!H515-'Models Data Old'!H515</f>
        <v>0</v>
      </c>
      <c r="I515" s="91">
        <f>'Models Data'!I515-'Models Data Old'!I515</f>
        <v>0</v>
      </c>
      <c r="J515" s="91">
        <f>'Models Data'!J515-'Models Data Old'!J515</f>
        <v>0</v>
      </c>
      <c r="K515" s="91">
        <f>'Models Data'!K515-'Models Data Old'!K515</f>
        <v>0</v>
      </c>
      <c r="L515" s="91">
        <f>'Models Data'!L515-'Models Data Old'!L515</f>
        <v>0</v>
      </c>
      <c r="M515" s="91">
        <f>'Models Data'!M515-'Models Data Old'!M515</f>
        <v>0</v>
      </c>
      <c r="N515" s="91">
        <f>'Models Data'!N515-'Models Data Old'!N515</f>
        <v>0</v>
      </c>
      <c r="O515" s="91">
        <f>'Models Data'!O515-'Models Data Old'!O515</f>
        <v>0</v>
      </c>
      <c r="P515" s="91">
        <f>'Models Data'!P515-'Models Data Old'!P515</f>
        <v>0</v>
      </c>
      <c r="Q515" s="91">
        <f>'Models Data'!Q515-'Models Data Old'!Q515</f>
        <v>0</v>
      </c>
      <c r="R515" s="91">
        <f>'Models Data'!R515-'Models Data Old'!R515</f>
        <v>0</v>
      </c>
      <c r="S515" s="91">
        <f>'Models Data'!S515-'Models Data Old'!S515</f>
        <v>0</v>
      </c>
      <c r="T515" s="91">
        <f>'Models Data'!T515-'Models Data Old'!T515</f>
        <v>0</v>
      </c>
      <c r="U515" s="91">
        <f>'Models Data'!U515-'Models Data Old'!U515</f>
        <v>0</v>
      </c>
      <c r="V515" s="91">
        <f>'Models Data'!V515-'Models Data Old'!V515</f>
        <v>0</v>
      </c>
      <c r="W515" s="91">
        <f>'Models Data'!W515-'Models Data Old'!W515</f>
        <v>0</v>
      </c>
      <c r="X515" s="91">
        <f>'Models Data'!X515-'Models Data Old'!X515</f>
        <v>0</v>
      </c>
      <c r="Y515" s="91">
        <f>'Models Data'!Y515-'Models Data Old'!Y515</f>
        <v>0</v>
      </c>
      <c r="Z515" s="91">
        <f>'Models Data'!Z515-'Models Data Old'!Z515</f>
        <v>0</v>
      </c>
      <c r="AA515" s="91">
        <f>'Models Data'!AA515-'Models Data Old'!AA515</f>
        <v>0</v>
      </c>
      <c r="AB515" s="91">
        <f>'Models Data'!AB515-'Models Data Old'!AB515</f>
        <v>0</v>
      </c>
      <c r="AC515" s="91">
        <f>'Models Data'!AC515-'Models Data Old'!AC515</f>
        <v>0</v>
      </c>
      <c r="AD515" s="91">
        <f>'Models Data'!AD515-'Models Data Old'!AD515</f>
        <v>0</v>
      </c>
      <c r="AE515" s="91">
        <f>'Models Data'!AE515-'Models Data Old'!AE515</f>
        <v>0</v>
      </c>
      <c r="AF515" s="91">
        <f>'Models Data'!AF515-'Models Data Old'!AF515</f>
        <v>0</v>
      </c>
      <c r="AG515" s="91">
        <f>'Models Data'!AG515-'Models Data Old'!AG515</f>
        <v>0</v>
      </c>
      <c r="AH515" s="91">
        <f>'Models Data'!AH515-'Models Data Old'!AH515</f>
        <v>0</v>
      </c>
      <c r="AI515" s="91">
        <f>'Models Data'!AI515-'Models Data Old'!AI515</f>
        <v>0</v>
      </c>
      <c r="AJ515" s="91">
        <f>'Models Data'!AJ515-'Models Data Old'!AJ515</f>
        <v>0</v>
      </c>
      <c r="AK515" s="91">
        <f>'Models Data'!AK515-'Models Data Old'!AK515</f>
        <v>0</v>
      </c>
      <c r="AL515" s="91">
        <f>'Models Data'!AL515-'Models Data Old'!AL515</f>
        <v>0</v>
      </c>
      <c r="AM515" s="91">
        <f>'Models Data'!AM515-'Models Data Old'!AM515</f>
        <v>0</v>
      </c>
      <c r="AN515" s="91">
        <f>'Models Data'!AN515-'Models Data Old'!AN515</f>
        <v>0</v>
      </c>
      <c r="AO515" s="91">
        <f>'Models Data'!AO515-'Models Data Old'!AO515</f>
        <v>173.55931004650211</v>
      </c>
      <c r="AP515" s="91">
        <f>'Models Data'!AP515-'Models Data Old'!AP515</f>
        <v>329.57295384339341</v>
      </c>
      <c r="AQ515" s="91">
        <f>'Models Data'!AQ515-'Models Data Old'!AQ515</f>
        <v>460.94033187439754</v>
      </c>
      <c r="AR515" s="91">
        <f>'Models Data'!AR515-'Models Data Old'!AR515</f>
        <v>567.54291110551003</v>
      </c>
      <c r="AS515" s="91">
        <f>'Models Data'!AS515-'Models Data Old'!AS515</f>
        <v>653.80613949289591</v>
      </c>
      <c r="AT515" s="91">
        <f>'Models Data'!AT515-'Models Data Old'!AT515</f>
        <v>723.22339440040832</v>
      </c>
      <c r="AU515" s="91">
        <f>'Models Data'!AU515-'Models Data Old'!AU515</f>
        <v>781.64416353309616</v>
      </c>
      <c r="AV515" s="91">
        <f>'Models Data'!AV515-'Models Data Old'!AV515</f>
        <v>826.57482341499599</v>
      </c>
      <c r="AW515" s="91">
        <f>'Models Data'!AW515-'Models Data Old'!AW515</f>
        <v>866.43284864090765</v>
      </c>
      <c r="AX515" s="91">
        <f>'Models Data'!AX515-'Models Data Old'!AX515</f>
        <v>902.56639022419722</v>
      </c>
      <c r="AY515" s="91">
        <f>'Models Data'!AY515-'Models Data Old'!AY515</f>
        <v>938.48909915906506</v>
      </c>
      <c r="AZ515" s="91">
        <f>'Models Data'!AZ515-'Models Data Old'!AZ515</f>
        <v>972.8867382655435</v>
      </c>
      <c r="BA515" s="91">
        <f>'Models Data'!BA515-'Models Data Old'!BA515</f>
        <v>1018.131929552057</v>
      </c>
      <c r="BB515" s="91">
        <f>'Models Data'!BB515-'Models Data Old'!BB515</f>
        <v>1038.3022768221326</v>
      </c>
      <c r="BC515" s="91">
        <f>'Models Data'!BC515-'Models Data Old'!BC515</f>
        <v>1057.3516748355337</v>
      </c>
      <c r="BD515" s="91">
        <f>'Models Data'!BD515-'Models Data Old'!BD515</f>
        <v>1072.1867103450872</v>
      </c>
      <c r="BE515" s="91">
        <f>'Models Data'!BE515-'Models Data Old'!BE515</f>
        <v>1085.9883954178367</v>
      </c>
      <c r="BF515" s="91">
        <f>'Models Data'!BF515-'Models Data Old'!BF515</f>
        <v>1101.439318244868</v>
      </c>
      <c r="BG515" s="91">
        <f>'Models Data'!BG515-'Models Data Old'!BG515</f>
        <v>1117.3807277373885</v>
      </c>
      <c r="BH515" s="91">
        <f>'Models Data'!BH515-'Models Data Old'!BH515</f>
        <v>1133.123822567688</v>
      </c>
      <c r="BI515" s="91">
        <f>'Models Data'!BI515-'Models Data Old'!BI515</f>
        <v>1149.2134211627945</v>
      </c>
      <c r="BJ515" s="91">
        <f>'Models Data'!BJ515-'Models Data Old'!BJ515</f>
        <v>1165.3877511346427</v>
      </c>
      <c r="BK515" s="91">
        <f>'Models Data'!BK515-'Models Data Old'!BK515</f>
        <v>1181.8479063637437</v>
      </c>
    </row>
    <row r="516" spans="2:107" ht="12.75" customHeight="1" x14ac:dyDescent="0.2">
      <c r="B516" s="98" t="s">
        <v>54</v>
      </c>
      <c r="G516" s="91">
        <f>'Models Data'!G516-'Models Data Old'!G516</f>
        <v>0</v>
      </c>
      <c r="H516" s="91">
        <f>'Models Data'!H516-'Models Data Old'!H516</f>
        <v>0</v>
      </c>
      <c r="I516" s="91">
        <f>'Models Data'!I516-'Models Data Old'!I516</f>
        <v>0</v>
      </c>
      <c r="J516" s="91">
        <f>'Models Data'!J516-'Models Data Old'!J516</f>
        <v>0</v>
      </c>
      <c r="K516" s="91">
        <f>'Models Data'!K516-'Models Data Old'!K516</f>
        <v>0</v>
      </c>
      <c r="L516" s="91">
        <f>'Models Data'!L516-'Models Data Old'!L516</f>
        <v>0</v>
      </c>
      <c r="M516" s="91">
        <f>'Models Data'!M516-'Models Data Old'!M516</f>
        <v>0</v>
      </c>
      <c r="N516" s="91">
        <f>'Models Data'!N516-'Models Data Old'!N516</f>
        <v>0</v>
      </c>
      <c r="O516" s="91">
        <f>'Models Data'!O516-'Models Data Old'!O516</f>
        <v>0</v>
      </c>
      <c r="P516" s="91">
        <f>'Models Data'!P516-'Models Data Old'!P516</f>
        <v>0</v>
      </c>
      <c r="Q516" s="91">
        <f>'Models Data'!Q516-'Models Data Old'!Q516</f>
        <v>0</v>
      </c>
      <c r="R516" s="91">
        <f>'Models Data'!R516-'Models Data Old'!R516</f>
        <v>0</v>
      </c>
      <c r="S516" s="91">
        <f>'Models Data'!S516-'Models Data Old'!S516</f>
        <v>0</v>
      </c>
      <c r="T516" s="91">
        <f>'Models Data'!T516-'Models Data Old'!T516</f>
        <v>0</v>
      </c>
      <c r="U516" s="91">
        <f>'Models Data'!U516-'Models Data Old'!U516</f>
        <v>0</v>
      </c>
      <c r="V516" s="91">
        <f>'Models Data'!V516-'Models Data Old'!V516</f>
        <v>0</v>
      </c>
      <c r="W516" s="91">
        <f>'Models Data'!W516-'Models Data Old'!W516</f>
        <v>0</v>
      </c>
      <c r="X516" s="91">
        <f>'Models Data'!X516-'Models Data Old'!X516</f>
        <v>0</v>
      </c>
      <c r="Y516" s="91">
        <f>'Models Data'!Y516-'Models Data Old'!Y516</f>
        <v>0</v>
      </c>
      <c r="Z516" s="91">
        <f>'Models Data'!Z516-'Models Data Old'!Z516</f>
        <v>0</v>
      </c>
      <c r="AA516" s="91">
        <f>'Models Data'!AA516-'Models Data Old'!AA516</f>
        <v>0</v>
      </c>
      <c r="AB516" s="91">
        <f>'Models Data'!AB516-'Models Data Old'!AB516</f>
        <v>0</v>
      </c>
      <c r="AC516" s="91">
        <f>'Models Data'!AC516-'Models Data Old'!AC516</f>
        <v>0</v>
      </c>
      <c r="AD516" s="91">
        <f>'Models Data'!AD516-'Models Data Old'!AD516</f>
        <v>0</v>
      </c>
      <c r="AE516" s="91">
        <f>'Models Data'!AE516-'Models Data Old'!AE516</f>
        <v>0</v>
      </c>
      <c r="AF516" s="91">
        <f>'Models Data'!AF516-'Models Data Old'!AF516</f>
        <v>0</v>
      </c>
      <c r="AG516" s="91">
        <f>'Models Data'!AG516-'Models Data Old'!AG516</f>
        <v>0</v>
      </c>
      <c r="AH516" s="91">
        <f>'Models Data'!AH516-'Models Data Old'!AH516</f>
        <v>0</v>
      </c>
      <c r="AI516" s="91">
        <f>'Models Data'!AI516-'Models Data Old'!AI516</f>
        <v>0</v>
      </c>
      <c r="AJ516" s="91">
        <f>'Models Data'!AJ516-'Models Data Old'!AJ516</f>
        <v>0</v>
      </c>
      <c r="AK516" s="91">
        <f>'Models Data'!AK516-'Models Data Old'!AK516</f>
        <v>0</v>
      </c>
      <c r="AL516" s="91">
        <f>'Models Data'!AL516-'Models Data Old'!AL516</f>
        <v>0</v>
      </c>
      <c r="AM516" s="91">
        <f>'Models Data'!AM516-'Models Data Old'!AM516</f>
        <v>0</v>
      </c>
      <c r="AN516" s="91">
        <f>'Models Data'!AN516-'Models Data Old'!AN516</f>
        <v>0</v>
      </c>
      <c r="AO516" s="91">
        <f>'Models Data'!AO516-'Models Data Old'!AO516</f>
        <v>414.45122303400149</v>
      </c>
      <c r="AP516" s="91">
        <f>'Models Data'!AP516-'Models Data Old'!AP516</f>
        <v>833.63041443708562</v>
      </c>
      <c r="AQ516" s="91">
        <f>'Models Data'!AQ516-'Models Data Old'!AQ516</f>
        <v>1179.0076805190961</v>
      </c>
      <c r="AR516" s="91">
        <f>'Models Data'!AR516-'Models Data Old'!AR516</f>
        <v>1458.0567688087026</v>
      </c>
      <c r="AS516" s="91">
        <f>'Models Data'!AS516-'Models Data Old'!AS516</f>
        <v>1680.4115608429847</v>
      </c>
      <c r="AT516" s="91">
        <f>'Models Data'!AT516-'Models Data Old'!AT516</f>
        <v>1854.6503881042158</v>
      </c>
      <c r="AU516" s="91">
        <f>'Models Data'!AU516-'Models Data Old'!AU516</f>
        <v>1991.2446615187077</v>
      </c>
      <c r="AV516" s="91">
        <f>'Models Data'!AV516-'Models Data Old'!AV516</f>
        <v>2090.9002358915996</v>
      </c>
      <c r="AW516" s="91">
        <f>'Models Data'!AW516-'Models Data Old'!AW516</f>
        <v>2192.4714938580992</v>
      </c>
      <c r="AX516" s="91">
        <f>'Models Data'!AX516-'Models Data Old'!AX516</f>
        <v>2290.8514844203028</v>
      </c>
      <c r="AY516" s="91">
        <f>'Models Data'!AY516-'Models Data Old'!AY516</f>
        <v>2384.593360966785</v>
      </c>
      <c r="AZ516" s="91">
        <f>'Models Data'!AZ516-'Models Data Old'!AZ516</f>
        <v>2478.1083394706925</v>
      </c>
      <c r="BA516" s="91">
        <f>'Models Data'!BA516-'Models Data Old'!BA516</f>
        <v>2597.9407120715955</v>
      </c>
      <c r="BB516" s="91">
        <f>'Models Data'!BB516-'Models Data Old'!BB516</f>
        <v>2646.0025813434527</v>
      </c>
      <c r="BC516" s="91">
        <f>'Models Data'!BC516-'Models Data Old'!BC516</f>
        <v>2693.9232097997951</v>
      </c>
      <c r="BD516" s="91">
        <f>'Models Data'!BD516-'Models Data Old'!BD516</f>
        <v>2744.7007198639594</v>
      </c>
      <c r="BE516" s="91">
        <f>'Models Data'!BE516-'Models Data Old'!BE516</f>
        <v>2794.9928268929852</v>
      </c>
      <c r="BF516" s="91">
        <f>'Models Data'!BF516-'Models Data Old'!BF516</f>
        <v>2847.3832884685239</v>
      </c>
      <c r="BG516" s="91">
        <f>'Models Data'!BG516-'Models Data Old'!BG516</f>
        <v>2898.7260104288039</v>
      </c>
      <c r="BH516" s="91">
        <f>'Models Data'!BH516-'Models Data Old'!BH516</f>
        <v>2951.7084152322777</v>
      </c>
      <c r="BI516" s="91">
        <f>'Models Data'!BI516-'Models Data Old'!BI516</f>
        <v>3005.0589735266035</v>
      </c>
      <c r="BJ516" s="91">
        <f>'Models Data'!BJ516-'Models Data Old'!BJ516</f>
        <v>3058.4008906023537</v>
      </c>
      <c r="BK516" s="91">
        <f>'Models Data'!BK516-'Models Data Old'!BK516</f>
        <v>3111.3729335669618</v>
      </c>
    </row>
    <row r="517" spans="2:107" ht="12.75" customHeight="1" x14ac:dyDescent="0.2">
      <c r="B517" s="98" t="s">
        <v>55</v>
      </c>
      <c r="G517" s="91">
        <f>'Models Data'!G517-'Models Data Old'!G517</f>
        <v>0</v>
      </c>
      <c r="H517" s="91">
        <f>'Models Data'!H517-'Models Data Old'!H517</f>
        <v>0</v>
      </c>
      <c r="I517" s="91">
        <f>'Models Data'!I517-'Models Data Old'!I517</f>
        <v>0</v>
      </c>
      <c r="J517" s="91">
        <f>'Models Data'!J517-'Models Data Old'!J517</f>
        <v>0</v>
      </c>
      <c r="K517" s="91">
        <f>'Models Data'!K517-'Models Data Old'!K517</f>
        <v>0</v>
      </c>
      <c r="L517" s="91">
        <f>'Models Data'!L517-'Models Data Old'!L517</f>
        <v>0</v>
      </c>
      <c r="M517" s="91">
        <f>'Models Data'!M517-'Models Data Old'!M517</f>
        <v>0</v>
      </c>
      <c r="N517" s="91">
        <f>'Models Data'!N517-'Models Data Old'!N517</f>
        <v>0</v>
      </c>
      <c r="O517" s="91">
        <f>'Models Data'!O517-'Models Data Old'!O517</f>
        <v>0</v>
      </c>
      <c r="P517" s="91">
        <f>'Models Data'!P517-'Models Data Old'!P517</f>
        <v>0</v>
      </c>
      <c r="Q517" s="91">
        <f>'Models Data'!Q517-'Models Data Old'!Q517</f>
        <v>0</v>
      </c>
      <c r="R517" s="91">
        <f>'Models Data'!R517-'Models Data Old'!R517</f>
        <v>0</v>
      </c>
      <c r="S517" s="91">
        <f>'Models Data'!S517-'Models Data Old'!S517</f>
        <v>0</v>
      </c>
      <c r="T517" s="91">
        <f>'Models Data'!T517-'Models Data Old'!T517</f>
        <v>0</v>
      </c>
      <c r="U517" s="91">
        <f>'Models Data'!U517-'Models Data Old'!U517</f>
        <v>0</v>
      </c>
      <c r="V517" s="91">
        <f>'Models Data'!V517-'Models Data Old'!V517</f>
        <v>0</v>
      </c>
      <c r="W517" s="91">
        <f>'Models Data'!W517-'Models Data Old'!W517</f>
        <v>0</v>
      </c>
      <c r="X517" s="91">
        <f>'Models Data'!X517-'Models Data Old'!X517</f>
        <v>0</v>
      </c>
      <c r="Y517" s="91">
        <f>'Models Data'!Y517-'Models Data Old'!Y517</f>
        <v>0</v>
      </c>
      <c r="Z517" s="91">
        <f>'Models Data'!Z517-'Models Data Old'!Z517</f>
        <v>0</v>
      </c>
      <c r="AA517" s="91">
        <f>'Models Data'!AA517-'Models Data Old'!AA517</f>
        <v>0</v>
      </c>
      <c r="AB517" s="91">
        <f>'Models Data'!AB517-'Models Data Old'!AB517</f>
        <v>0</v>
      </c>
      <c r="AC517" s="91">
        <f>'Models Data'!AC517-'Models Data Old'!AC517</f>
        <v>0</v>
      </c>
      <c r="AD517" s="91">
        <f>'Models Data'!AD517-'Models Data Old'!AD517</f>
        <v>0</v>
      </c>
      <c r="AE517" s="91">
        <f>'Models Data'!AE517-'Models Data Old'!AE517</f>
        <v>0</v>
      </c>
      <c r="AF517" s="91">
        <f>'Models Data'!AF517-'Models Data Old'!AF517</f>
        <v>0</v>
      </c>
      <c r="AG517" s="91">
        <f>'Models Data'!AG517-'Models Data Old'!AG517</f>
        <v>0</v>
      </c>
      <c r="AH517" s="91">
        <f>'Models Data'!AH517-'Models Data Old'!AH517</f>
        <v>0</v>
      </c>
      <c r="AI517" s="91">
        <f>'Models Data'!AI517-'Models Data Old'!AI517</f>
        <v>0</v>
      </c>
      <c r="AJ517" s="91">
        <f>'Models Data'!AJ517-'Models Data Old'!AJ517</f>
        <v>0</v>
      </c>
      <c r="AK517" s="91">
        <f>'Models Data'!AK517-'Models Data Old'!AK517</f>
        <v>0</v>
      </c>
      <c r="AL517" s="91">
        <f>'Models Data'!AL517-'Models Data Old'!AL517</f>
        <v>0</v>
      </c>
      <c r="AM517" s="91">
        <f>'Models Data'!AM517-'Models Data Old'!AM517</f>
        <v>0</v>
      </c>
      <c r="AN517" s="91">
        <f>'Models Data'!AN517-'Models Data Old'!AN517</f>
        <v>0</v>
      </c>
      <c r="AO517" s="91">
        <f>'Models Data'!AO517-'Models Data Old'!AO517</f>
        <v>735.41876693641416</v>
      </c>
      <c r="AP517" s="91">
        <f>'Models Data'!AP517-'Models Data Old'!AP517</f>
        <v>1302.0214864905993</v>
      </c>
      <c r="AQ517" s="91">
        <f>'Models Data'!AQ517-'Models Data Old'!AQ517</f>
        <v>1754.962325988321</v>
      </c>
      <c r="AR517" s="91">
        <f>'Models Data'!AR517-'Models Data Old'!AR517</f>
        <v>2109.4324302672812</v>
      </c>
      <c r="AS517" s="91">
        <f>'Models Data'!AS517-'Models Data Old'!AS517</f>
        <v>2384.7220163986203</v>
      </c>
      <c r="AT517" s="91">
        <f>'Models Data'!AT517-'Models Data Old'!AT517</f>
        <v>2590.0460477528695</v>
      </c>
      <c r="AU517" s="91">
        <f>'Models Data'!AU517-'Models Data Old'!AU517</f>
        <v>2742.5503400392072</v>
      </c>
      <c r="AV517" s="91">
        <f>'Models Data'!AV517-'Models Data Old'!AV517</f>
        <v>2843.7876378815272</v>
      </c>
      <c r="AW517" s="91">
        <f>'Models Data'!AW517-'Models Data Old'!AW517</f>
        <v>2940.8203383472946</v>
      </c>
      <c r="AX517" s="91">
        <f>'Models Data'!AX517-'Models Data Old'!AX517</f>
        <v>3033.9366767986758</v>
      </c>
      <c r="AY517" s="91">
        <f>'Models Data'!AY517-'Models Data Old'!AY517</f>
        <v>3127.664433664876</v>
      </c>
      <c r="AZ517" s="91">
        <f>'Models Data'!AZ517-'Models Data Old'!AZ517</f>
        <v>3221.0353129825389</v>
      </c>
      <c r="BA517" s="91">
        <f>'Models Data'!BA517-'Models Data Old'!BA517</f>
        <v>3302.533863945604</v>
      </c>
      <c r="BB517" s="91">
        <f>'Models Data'!BB517-'Models Data Old'!BB517</f>
        <v>3282.5149477161212</v>
      </c>
      <c r="BC517" s="91">
        <f>'Models Data'!BC517-'Models Data Old'!BC517</f>
        <v>3294.7270706354902</v>
      </c>
      <c r="BD517" s="91">
        <f>'Models Data'!BD517-'Models Data Old'!BD517</f>
        <v>3306.4969731024412</v>
      </c>
      <c r="BE517" s="91">
        <f>'Models Data'!BE517-'Models Data Old'!BE517</f>
        <v>3317.5073762827014</v>
      </c>
      <c r="BF517" s="91">
        <f>'Models Data'!BF517-'Models Data Old'!BF517</f>
        <v>3331.5425528208216</v>
      </c>
      <c r="BG517" s="91">
        <f>'Models Data'!BG517-'Models Data Old'!BG517</f>
        <v>3325.0701082840415</v>
      </c>
      <c r="BH517" s="91">
        <f>'Models Data'!BH517-'Models Data Old'!BH517</f>
        <v>3316.4428698276261</v>
      </c>
      <c r="BI517" s="91">
        <f>'Models Data'!BI517-'Models Data Old'!BI517</f>
        <v>3327.2874659284898</v>
      </c>
      <c r="BJ517" s="91">
        <f>'Models Data'!BJ517-'Models Data Old'!BJ517</f>
        <v>3339.330106080849</v>
      </c>
      <c r="BK517" s="91">
        <f>'Models Data'!BK517-'Models Data Old'!BK517</f>
        <v>3352.115856998028</v>
      </c>
      <c r="BU517" s="154"/>
      <c r="BV517" s="154"/>
      <c r="BW517" s="154"/>
      <c r="BX517" s="154"/>
      <c r="BY517" s="154"/>
      <c r="BZ517" s="154"/>
      <c r="CA517" s="154"/>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row>
    <row r="518" spans="2:107" ht="12.75" customHeight="1" x14ac:dyDescent="0.2">
      <c r="B518" s="98" t="s">
        <v>59</v>
      </c>
      <c r="G518" s="91">
        <f>'Models Data'!G518-'Models Data Old'!G518</f>
        <v>0</v>
      </c>
      <c r="H518" s="91">
        <f>'Models Data'!H518-'Models Data Old'!H518</f>
        <v>0</v>
      </c>
      <c r="I518" s="91">
        <f>'Models Data'!I518-'Models Data Old'!I518</f>
        <v>0</v>
      </c>
      <c r="J518" s="91">
        <f>'Models Data'!J518-'Models Data Old'!J518</f>
        <v>0</v>
      </c>
      <c r="K518" s="91">
        <f>'Models Data'!K518-'Models Data Old'!K518</f>
        <v>0</v>
      </c>
      <c r="L518" s="91">
        <f>'Models Data'!L518-'Models Data Old'!L518</f>
        <v>0</v>
      </c>
      <c r="M518" s="91">
        <f>'Models Data'!M518-'Models Data Old'!M518</f>
        <v>0</v>
      </c>
      <c r="N518" s="91">
        <f>'Models Data'!N518-'Models Data Old'!N518</f>
        <v>0</v>
      </c>
      <c r="O518" s="91">
        <f>'Models Data'!O518-'Models Data Old'!O518</f>
        <v>0</v>
      </c>
      <c r="P518" s="91">
        <f>'Models Data'!P518-'Models Data Old'!P518</f>
        <v>0</v>
      </c>
      <c r="Q518" s="91">
        <f>'Models Data'!Q518-'Models Data Old'!Q518</f>
        <v>0</v>
      </c>
      <c r="R518" s="91">
        <f>'Models Data'!R518-'Models Data Old'!R518</f>
        <v>0</v>
      </c>
      <c r="S518" s="91">
        <f>'Models Data'!S518-'Models Data Old'!S518</f>
        <v>0</v>
      </c>
      <c r="T518" s="91">
        <f>'Models Data'!T518-'Models Data Old'!T518</f>
        <v>0</v>
      </c>
      <c r="U518" s="91">
        <f>'Models Data'!U518-'Models Data Old'!U518</f>
        <v>0</v>
      </c>
      <c r="V518" s="91">
        <f>'Models Data'!V518-'Models Data Old'!V518</f>
        <v>0</v>
      </c>
      <c r="W518" s="91">
        <f>'Models Data'!W518-'Models Data Old'!W518</f>
        <v>0</v>
      </c>
      <c r="X518" s="91">
        <f>'Models Data'!X518-'Models Data Old'!X518</f>
        <v>0</v>
      </c>
      <c r="Y518" s="91">
        <f>'Models Data'!Y518-'Models Data Old'!Y518</f>
        <v>0</v>
      </c>
      <c r="Z518" s="91">
        <f>'Models Data'!Z518-'Models Data Old'!Z518</f>
        <v>0</v>
      </c>
      <c r="AA518" s="91">
        <f>'Models Data'!AA518-'Models Data Old'!AA518</f>
        <v>0</v>
      </c>
      <c r="AB518" s="91">
        <f>'Models Data'!AB518-'Models Data Old'!AB518</f>
        <v>0</v>
      </c>
      <c r="AC518" s="91">
        <f>'Models Data'!AC518-'Models Data Old'!AC518</f>
        <v>0</v>
      </c>
      <c r="AD518" s="91">
        <f>'Models Data'!AD518-'Models Data Old'!AD518</f>
        <v>0</v>
      </c>
      <c r="AE518" s="91">
        <f>'Models Data'!AE518-'Models Data Old'!AE518</f>
        <v>0</v>
      </c>
      <c r="AF518" s="91">
        <f>'Models Data'!AF518-'Models Data Old'!AF518</f>
        <v>0</v>
      </c>
      <c r="AG518" s="91">
        <f>'Models Data'!AG518-'Models Data Old'!AG518</f>
        <v>0</v>
      </c>
      <c r="AH518" s="91">
        <f>'Models Data'!AH518-'Models Data Old'!AH518</f>
        <v>0</v>
      </c>
      <c r="AI518" s="91">
        <f>'Models Data'!AI518-'Models Data Old'!AI518</f>
        <v>0</v>
      </c>
      <c r="AJ518" s="91">
        <f>'Models Data'!AJ518-'Models Data Old'!AJ518</f>
        <v>0</v>
      </c>
      <c r="AK518" s="91">
        <f>'Models Data'!AK518-'Models Data Old'!AK518</f>
        <v>0</v>
      </c>
      <c r="AL518" s="91">
        <f>'Models Data'!AL518-'Models Data Old'!AL518</f>
        <v>0</v>
      </c>
      <c r="AM518" s="91">
        <f>'Models Data'!AM518-'Models Data Old'!AM518</f>
        <v>0</v>
      </c>
      <c r="AN518" s="91">
        <f>'Models Data'!AN518-'Models Data Old'!AN518</f>
        <v>0</v>
      </c>
      <c r="AO518" s="91">
        <f>'Models Data'!AO518-'Models Data Old'!AO518</f>
        <v>31.122002373698933</v>
      </c>
      <c r="AP518" s="91">
        <f>'Models Data'!AP518-'Models Data Old'!AP518</f>
        <v>67.667189882200091</v>
      </c>
      <c r="AQ518" s="91">
        <f>'Models Data'!AQ518-'Models Data Old'!AQ518</f>
        <v>100.45953549750072</v>
      </c>
      <c r="AR518" s="91">
        <f>'Models Data'!AR518-'Models Data Old'!AR518</f>
        <v>128.58581493009865</v>
      </c>
      <c r="AS518" s="91">
        <f>'Models Data'!AS518-'Models Data Old'!AS518</f>
        <v>155.35134909400119</v>
      </c>
      <c r="AT518" s="91">
        <f>'Models Data'!AT518-'Models Data Old'!AT518</f>
        <v>179.21983541349994</v>
      </c>
      <c r="AU518" s="91">
        <f>'Models Data'!AU518-'Models Data Old'!AU518</f>
        <v>201.0771895849997</v>
      </c>
      <c r="AV518" s="91">
        <f>'Models Data'!AV518-'Models Data Old'!AV518</f>
        <v>217.0736831643585</v>
      </c>
      <c r="AW518" s="91">
        <f>'Models Data'!AW518-'Models Data Old'!AW518</f>
        <v>233.00969784894266</v>
      </c>
      <c r="AX518" s="91">
        <f>'Models Data'!AX518-'Models Data Old'!AX518</f>
        <v>250.6193846475478</v>
      </c>
      <c r="AY518" s="91">
        <f>'Models Data'!AY518-'Models Data Old'!AY518</f>
        <v>269.01231220911984</v>
      </c>
      <c r="AZ518" s="91">
        <f>'Models Data'!AZ518-'Models Data Old'!AZ518</f>
        <v>282.13389222351395</v>
      </c>
      <c r="BA518" s="91">
        <f>'Models Data'!BA518-'Models Data Old'!BA518</f>
        <v>294.50890132000177</v>
      </c>
      <c r="BB518" s="91">
        <f>'Models Data'!BB518-'Models Data Old'!BB518</f>
        <v>303.71788457136608</v>
      </c>
      <c r="BC518" s="91">
        <f>'Models Data'!BC518-'Models Data Old'!BC518</f>
        <v>312.21072230850041</v>
      </c>
      <c r="BD518" s="91">
        <f>'Models Data'!BD518-'Models Data Old'!BD518</f>
        <v>320.11179663556231</v>
      </c>
      <c r="BE518" s="91">
        <f>'Models Data'!BE518-'Models Data Old'!BE518</f>
        <v>328.56804192358561</v>
      </c>
      <c r="BF518" s="91">
        <f>'Models Data'!BF518-'Models Data Old'!BF518</f>
        <v>337.05952099251215</v>
      </c>
      <c r="BG518" s="91">
        <f>'Models Data'!BG518-'Models Data Old'!BG518</f>
        <v>344.45462617015221</v>
      </c>
      <c r="BH518" s="91">
        <f>'Models Data'!BH518-'Models Data Old'!BH518</f>
        <v>349.55995623592025</v>
      </c>
      <c r="BI518" s="91">
        <f>'Models Data'!BI518-'Models Data Old'!BI518</f>
        <v>353.34710123932098</v>
      </c>
      <c r="BJ518" s="91">
        <f>'Models Data'!BJ518-'Models Data Old'!BJ518</f>
        <v>357.41747727595146</v>
      </c>
      <c r="BK518" s="91">
        <f>'Models Data'!BK518-'Models Data Old'!BK518</f>
        <v>361.97558341282831</v>
      </c>
      <c r="BU518" s="154"/>
      <c r="BV518" s="154"/>
      <c r="BW518" s="154"/>
      <c r="BX518" s="154"/>
      <c r="BY518" s="154"/>
      <c r="BZ518" s="154"/>
      <c r="CA518" s="154"/>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row>
    <row r="519" spans="2:107" ht="12.75" customHeight="1" x14ac:dyDescent="0.2">
      <c r="B519" s="98" t="s">
        <v>60</v>
      </c>
      <c r="C519" s="91">
        <f>'Models Data'!C519-'Models Data Old'!C519</f>
        <v>0</v>
      </c>
      <c r="D519" s="91">
        <f>'Models Data'!D519-'Models Data Old'!D519</f>
        <v>0</v>
      </c>
      <c r="E519" s="91">
        <f>'Models Data'!E519-'Models Data Old'!E519</f>
        <v>0</v>
      </c>
      <c r="F519" s="91">
        <f>'Models Data'!F519-'Models Data Old'!F519</f>
        <v>0</v>
      </c>
      <c r="G519" s="91">
        <f>'Models Data'!G519-'Models Data Old'!G519</f>
        <v>0</v>
      </c>
      <c r="H519" s="91">
        <f>'Models Data'!H519-'Models Data Old'!H519</f>
        <v>0</v>
      </c>
      <c r="I519" s="91">
        <f>'Models Data'!I519-'Models Data Old'!I519</f>
        <v>0</v>
      </c>
      <c r="J519" s="91">
        <f>'Models Data'!J519-'Models Data Old'!J519</f>
        <v>0</v>
      </c>
      <c r="K519" s="91">
        <f>'Models Data'!K519-'Models Data Old'!K519</f>
        <v>0</v>
      </c>
      <c r="L519" s="91">
        <f>'Models Data'!L519-'Models Data Old'!L519</f>
        <v>0</v>
      </c>
      <c r="M519" s="91">
        <f>'Models Data'!M519-'Models Data Old'!M519</f>
        <v>0</v>
      </c>
      <c r="N519" s="91">
        <f>'Models Data'!N519-'Models Data Old'!N519</f>
        <v>0</v>
      </c>
      <c r="O519" s="91">
        <f>'Models Data'!O519-'Models Data Old'!O519</f>
        <v>0</v>
      </c>
      <c r="P519" s="91">
        <f>'Models Data'!P519-'Models Data Old'!P519</f>
        <v>0</v>
      </c>
      <c r="Q519" s="91">
        <f>'Models Data'!Q519-'Models Data Old'!Q519</f>
        <v>0</v>
      </c>
      <c r="R519" s="91">
        <f>'Models Data'!R519-'Models Data Old'!R519</f>
        <v>0</v>
      </c>
      <c r="S519" s="91">
        <f>'Models Data'!S519-'Models Data Old'!S519</f>
        <v>0</v>
      </c>
      <c r="T519" s="91">
        <f>'Models Data'!T519-'Models Data Old'!T519</f>
        <v>0</v>
      </c>
      <c r="U519" s="91">
        <f>'Models Data'!U519-'Models Data Old'!U519</f>
        <v>0</v>
      </c>
      <c r="V519" s="91">
        <f>'Models Data'!V519-'Models Data Old'!V519</f>
        <v>0</v>
      </c>
      <c r="W519" s="91">
        <f>'Models Data'!W519-'Models Data Old'!W519</f>
        <v>0</v>
      </c>
      <c r="X519" s="91">
        <f>'Models Data'!X519-'Models Data Old'!X519</f>
        <v>0</v>
      </c>
      <c r="Y519" s="91">
        <f>'Models Data'!Y519-'Models Data Old'!Y519</f>
        <v>0</v>
      </c>
      <c r="Z519" s="91">
        <f>'Models Data'!Z519-'Models Data Old'!Z519</f>
        <v>0</v>
      </c>
      <c r="AA519" s="91">
        <f>'Models Data'!AA519-'Models Data Old'!AA519</f>
        <v>0</v>
      </c>
      <c r="AB519" s="91">
        <f>'Models Data'!AB519-'Models Data Old'!AB519</f>
        <v>0</v>
      </c>
      <c r="AC519" s="91">
        <f>'Models Data'!AC519-'Models Data Old'!AC519</f>
        <v>0</v>
      </c>
      <c r="AD519" s="91">
        <f>'Models Data'!AD519-'Models Data Old'!AD519</f>
        <v>0</v>
      </c>
      <c r="AE519" s="91">
        <f>'Models Data'!AE519-'Models Data Old'!AE519</f>
        <v>0</v>
      </c>
      <c r="AF519" s="91">
        <f>'Models Data'!AF519-'Models Data Old'!AF519</f>
        <v>0</v>
      </c>
      <c r="AG519" s="91">
        <f>'Models Data'!AG519-'Models Data Old'!AG519</f>
        <v>0</v>
      </c>
      <c r="AH519" s="91">
        <f>'Models Data'!AH519-'Models Data Old'!AH519</f>
        <v>0</v>
      </c>
      <c r="AI519" s="91">
        <f>'Models Data'!AI519-'Models Data Old'!AI519</f>
        <v>0</v>
      </c>
      <c r="AJ519" s="91">
        <f>'Models Data'!AJ519-'Models Data Old'!AJ519</f>
        <v>0</v>
      </c>
      <c r="AK519" s="91">
        <f>'Models Data'!AK519-'Models Data Old'!AK519</f>
        <v>0</v>
      </c>
      <c r="AL519" s="91">
        <f>'Models Data'!AL519-'Models Data Old'!AL519</f>
        <v>0</v>
      </c>
      <c r="AM519" s="91">
        <f>'Models Data'!AM519-'Models Data Old'!AM519</f>
        <v>0</v>
      </c>
      <c r="AN519" s="91">
        <f>'Models Data'!AN519-'Models Data Old'!AN519</f>
        <v>0</v>
      </c>
      <c r="AO519" s="91">
        <f>'Models Data'!AO519-'Models Data Old'!AO519</f>
        <v>9948.106902413856</v>
      </c>
      <c r="AP519" s="91">
        <f>'Models Data'!AP519-'Models Data Old'!AP519</f>
        <v>18188.2813292176</v>
      </c>
      <c r="AQ519" s="91">
        <f>'Models Data'!AQ519-'Models Data Old'!AQ519</f>
        <v>25111.326383157328</v>
      </c>
      <c r="AR519" s="91">
        <f>'Models Data'!AR519-'Models Data Old'!AR519</f>
        <v>30748.023134880568</v>
      </c>
      <c r="AS519" s="91">
        <f>'Models Data'!AS519-'Models Data Old'!AS519</f>
        <v>35255.369602922074</v>
      </c>
      <c r="AT519" s="91">
        <f>'Models Data'!AT519-'Models Data Old'!AT519</f>
        <v>38727.316846914837</v>
      </c>
      <c r="AU519" s="91">
        <f>'Models Data'!AU519-'Models Data Old'!AU519</f>
        <v>41403.529886602642</v>
      </c>
      <c r="AV519" s="91">
        <f>'Models Data'!AV519-'Models Data Old'!AV519</f>
        <v>43272.334527128565</v>
      </c>
      <c r="AW519" s="91">
        <f>'Models Data'!AW519-'Models Data Old'!AW519</f>
        <v>45121.071213408824</v>
      </c>
      <c r="AX519" s="91">
        <f>'Models Data'!AX519-'Models Data Old'!AX519</f>
        <v>46874.71475564735</v>
      </c>
      <c r="AY519" s="91">
        <f>'Models Data'!AY519-'Models Data Old'!AY519</f>
        <v>48589.034554319383</v>
      </c>
      <c r="AZ519" s="91">
        <f>'Models Data'!AZ519-'Models Data Old'!AZ519</f>
        <v>50245.806916452959</v>
      </c>
      <c r="BA519" s="91">
        <f>'Models Data'!BA519-'Models Data Old'!BA519</f>
        <v>52322.378309944717</v>
      </c>
      <c r="BB519" s="91">
        <f>'Models Data'!BB519-'Models Data Old'!BB519</f>
        <v>52927.590797835743</v>
      </c>
      <c r="BC519" s="91">
        <f>'Models Data'!BC519-'Models Data Old'!BC519</f>
        <v>53586.401532534393</v>
      </c>
      <c r="BD519" s="91">
        <f>'Models Data'!BD519-'Models Data Old'!BD519</f>
        <v>54209.09023495992</v>
      </c>
      <c r="BE519" s="91">
        <f>'Models Data'!BE519-'Models Data Old'!BE519</f>
        <v>54834.969732465092</v>
      </c>
      <c r="BF519" s="91">
        <f>'Models Data'!BF519-'Models Data Old'!BF519</f>
        <v>55524.385257876085</v>
      </c>
      <c r="BG519" s="91">
        <f>'Models Data'!BG519-'Models Data Old'!BG519</f>
        <v>56186.999181940933</v>
      </c>
      <c r="BH519" s="91">
        <f>'Models Data'!BH519-'Models Data Old'!BH519</f>
        <v>56780.467795167569</v>
      </c>
      <c r="BI519" s="91">
        <f>'Models Data'!BI519-'Models Data Old'!BI519</f>
        <v>57381.229552547811</v>
      </c>
      <c r="BJ519" s="91">
        <f>'Models Data'!BJ519-'Models Data Old'!BJ519</f>
        <v>57977.48137822935</v>
      </c>
      <c r="BK519" s="91">
        <f>'Models Data'!BK519-'Models Data Old'!BK519</f>
        <v>58569.710333551237</v>
      </c>
      <c r="BU519" s="154"/>
      <c r="BV519" s="154"/>
      <c r="BW519" s="154"/>
      <c r="BX519" s="154"/>
      <c r="BY519" s="154"/>
      <c r="BZ519" s="154"/>
      <c r="CA519" s="154"/>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row>
    <row r="520" spans="2:107" s="151" customFormat="1" ht="12.75" customHeight="1" x14ac:dyDescent="0.2">
      <c r="B520" s="98"/>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159"/>
      <c r="BM520" s="154"/>
      <c r="BN520" s="154"/>
      <c r="BO520" s="154"/>
      <c r="BP520" s="154"/>
      <c r="BQ520" s="154"/>
      <c r="BR520" s="154"/>
      <c r="BS520" s="154"/>
      <c r="BT520" s="154"/>
      <c r="BU520" s="154"/>
      <c r="BV520" s="154"/>
      <c r="BW520" s="154"/>
      <c r="BX520" s="154"/>
      <c r="BY520" s="154"/>
      <c r="BZ520" s="154"/>
      <c r="CA520" s="154"/>
    </row>
    <row r="521" spans="2:107" s="151" customFormat="1" ht="12.75" customHeight="1" x14ac:dyDescent="0.2">
      <c r="B521" s="98"/>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159"/>
      <c r="BM521" s="154"/>
      <c r="BN521" s="154"/>
      <c r="BO521" s="154"/>
      <c r="BP521" s="154"/>
      <c r="BQ521" s="154"/>
      <c r="BR521" s="154"/>
      <c r="BS521" s="154"/>
      <c r="BT521" s="154"/>
      <c r="BU521" s="154"/>
      <c r="BV521" s="154"/>
      <c r="BW521" s="154"/>
      <c r="BX521" s="154"/>
      <c r="BY521" s="154"/>
      <c r="BZ521" s="154"/>
      <c r="CA521" s="154"/>
    </row>
    <row r="522" spans="2:107" s="151" customFormat="1" ht="12.75" customHeight="1" x14ac:dyDescent="0.2">
      <c r="B522" s="98"/>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159"/>
      <c r="BM522" s="154"/>
      <c r="BN522" s="154"/>
      <c r="BO522" s="154"/>
      <c r="BP522" s="154"/>
      <c r="BQ522" s="154"/>
      <c r="BR522" s="154"/>
      <c r="BS522" s="154"/>
      <c r="BT522" s="154"/>
      <c r="BU522" s="154"/>
      <c r="BV522" s="154"/>
      <c r="BW522" s="154"/>
      <c r="BX522" s="154"/>
      <c r="BY522" s="154"/>
      <c r="BZ522" s="154"/>
      <c r="CA522" s="154"/>
    </row>
    <row r="523" spans="2:107" s="151" customFormat="1" ht="12.75" customHeight="1" x14ac:dyDescent="0.2">
      <c r="B523" s="98"/>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159"/>
      <c r="BM523" s="154"/>
      <c r="BN523" s="154"/>
      <c r="BO523" s="154"/>
      <c r="BP523" s="154"/>
      <c r="BQ523" s="154"/>
      <c r="BR523" s="154"/>
      <c r="BS523" s="154"/>
      <c r="BT523" s="154"/>
      <c r="BU523" s="154"/>
      <c r="BV523" s="154"/>
      <c r="BW523" s="154"/>
      <c r="BX523" s="154"/>
      <c r="BY523" s="154"/>
      <c r="BZ523" s="154"/>
      <c r="CA523" s="154"/>
    </row>
    <row r="524" spans="2:107" s="151" customFormat="1" ht="12.75" customHeight="1" x14ac:dyDescent="0.2">
      <c r="B524" s="98"/>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159"/>
      <c r="BM524" s="154"/>
      <c r="BN524" s="154"/>
      <c r="BO524" s="154"/>
      <c r="BP524" s="154"/>
      <c r="BQ524" s="154"/>
      <c r="BR524" s="154"/>
      <c r="BS524" s="154"/>
      <c r="BT524" s="154"/>
      <c r="BU524" s="154"/>
      <c r="BV524" s="154"/>
      <c r="BW524" s="154"/>
      <c r="BX524" s="154"/>
      <c r="BY524" s="154"/>
      <c r="BZ524" s="154"/>
      <c r="CA524" s="154"/>
    </row>
    <row r="525" spans="2:107" s="151" customFormat="1" ht="12.75" customHeight="1" x14ac:dyDescent="0.2">
      <c r="B525" s="98"/>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159"/>
      <c r="BM525" s="154"/>
      <c r="BN525" s="154"/>
      <c r="BO525" s="154"/>
      <c r="BP525" s="154"/>
      <c r="BQ525" s="154"/>
      <c r="BR525" s="154"/>
      <c r="BS525" s="154"/>
      <c r="BT525" s="154"/>
      <c r="BU525" s="154"/>
      <c r="BV525" s="154"/>
      <c r="BW525" s="154"/>
      <c r="BX525" s="154"/>
      <c r="BY525" s="154"/>
      <c r="BZ525" s="154"/>
      <c r="CA525" s="154"/>
    </row>
    <row r="526" spans="2:107" s="151" customFormat="1" ht="12.75" customHeight="1" x14ac:dyDescent="0.2">
      <c r="B526" s="98"/>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159"/>
      <c r="BM526" s="154"/>
      <c r="BN526" s="154"/>
      <c r="BO526" s="154"/>
      <c r="BP526" s="154"/>
      <c r="BQ526" s="154"/>
      <c r="BR526" s="154"/>
      <c r="BS526" s="154"/>
      <c r="BT526" s="154"/>
      <c r="BU526" s="154"/>
      <c r="BV526" s="154"/>
      <c r="BW526" s="154"/>
      <c r="BX526" s="154"/>
      <c r="BY526" s="154"/>
      <c r="BZ526" s="154"/>
      <c r="CA526" s="154"/>
    </row>
    <row r="527" spans="2:107" s="151" customFormat="1" ht="12.75" customHeight="1" x14ac:dyDescent="0.2">
      <c r="B527" s="98"/>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159"/>
      <c r="BM527" s="154"/>
      <c r="BN527" s="154"/>
      <c r="BO527" s="154"/>
      <c r="BP527" s="154"/>
      <c r="BQ527" s="154"/>
      <c r="BR527" s="154"/>
      <c r="BS527" s="154"/>
      <c r="BT527" s="154"/>
      <c r="BU527" s="91"/>
      <c r="BV527" s="91"/>
      <c r="BW527" s="91"/>
      <c r="BX527" s="91"/>
      <c r="BY527" s="91"/>
      <c r="BZ527" s="91"/>
      <c r="CA527" s="91"/>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row>
    <row r="528" spans="2:107" s="151" customFormat="1" ht="12.75" customHeight="1" x14ac:dyDescent="0.2">
      <c r="B528" s="98"/>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159"/>
      <c r="BM528" s="154"/>
      <c r="BN528" s="154"/>
      <c r="BO528" s="154"/>
      <c r="BP528" s="154"/>
      <c r="BQ528" s="154"/>
      <c r="BR528" s="154"/>
      <c r="BS528" s="154"/>
      <c r="BT528" s="154"/>
      <c r="BU528" s="91"/>
      <c r="BV528" s="91"/>
      <c r="BW528" s="91"/>
      <c r="BX528" s="91"/>
      <c r="BY528" s="91"/>
      <c r="BZ528" s="91"/>
      <c r="CA528" s="91"/>
      <c r="CB528" s="96"/>
      <c r="CC528" s="96"/>
      <c r="CD528" s="96"/>
      <c r="CE528" s="96"/>
      <c r="CF528" s="96"/>
      <c r="CG528" s="96"/>
      <c r="CH528" s="96"/>
      <c r="CI528" s="96"/>
      <c r="CJ528" s="96"/>
      <c r="CK528" s="96"/>
      <c r="CL528" s="96"/>
      <c r="CM528" s="96"/>
      <c r="CN528" s="96"/>
      <c r="CO528" s="96"/>
      <c r="CP528" s="96"/>
      <c r="CQ528" s="96"/>
      <c r="CR528" s="96"/>
      <c r="CS528" s="96"/>
      <c r="CT528" s="96"/>
      <c r="CU528" s="96"/>
      <c r="CV528" s="96"/>
      <c r="CW528" s="96"/>
      <c r="CX528" s="96"/>
      <c r="CY528" s="96"/>
      <c r="CZ528" s="96"/>
      <c r="DA528" s="96"/>
      <c r="DB528" s="96"/>
      <c r="DC528" s="96"/>
    </row>
    <row r="530" spans="1:107" ht="12.75" customHeight="1" x14ac:dyDescent="0.2">
      <c r="A530" s="106" t="s">
        <v>57</v>
      </c>
    </row>
    <row r="531" spans="1:107" ht="12.75" customHeight="1" x14ac:dyDescent="0.2">
      <c r="B531" s="98" t="s">
        <v>56</v>
      </c>
      <c r="G531" s="91">
        <f>'Models Data'!G531-'Models Data Old'!G531</f>
        <v>0</v>
      </c>
      <c r="H531" s="91">
        <f>'Models Data'!H531-'Models Data Old'!H531</f>
        <v>0</v>
      </c>
      <c r="I531" s="91">
        <f>'Models Data'!I531-'Models Data Old'!I531</f>
        <v>0</v>
      </c>
      <c r="J531" s="91">
        <f>'Models Data'!J531-'Models Data Old'!J531</f>
        <v>0</v>
      </c>
      <c r="K531" s="91">
        <f>'Models Data'!K531-'Models Data Old'!K531</f>
        <v>0</v>
      </c>
      <c r="L531" s="91">
        <f>'Models Data'!L531-'Models Data Old'!L531</f>
        <v>0</v>
      </c>
      <c r="M531" s="91">
        <f>'Models Data'!M531-'Models Data Old'!M531</f>
        <v>0</v>
      </c>
      <c r="N531" s="91">
        <f>'Models Data'!N531-'Models Data Old'!N531</f>
        <v>0</v>
      </c>
      <c r="O531" s="91">
        <f>'Models Data'!O531-'Models Data Old'!O531</f>
        <v>0</v>
      </c>
      <c r="P531" s="91">
        <f>'Models Data'!P531-'Models Data Old'!P531</f>
        <v>0</v>
      </c>
      <c r="Q531" s="91">
        <f>'Models Data'!Q531-'Models Data Old'!Q531</f>
        <v>0</v>
      </c>
      <c r="R531" s="91">
        <f>'Models Data'!R531-'Models Data Old'!R531</f>
        <v>0</v>
      </c>
      <c r="S531" s="91">
        <f>'Models Data'!S531-'Models Data Old'!S531</f>
        <v>0</v>
      </c>
      <c r="T531" s="91">
        <f>'Models Data'!T531-'Models Data Old'!T531</f>
        <v>0</v>
      </c>
      <c r="U531" s="91">
        <f>'Models Data'!U531-'Models Data Old'!U531</f>
        <v>0</v>
      </c>
      <c r="V531" s="91">
        <f>'Models Data'!V531-'Models Data Old'!V531</f>
        <v>0</v>
      </c>
      <c r="W531" s="91">
        <f>'Models Data'!W531-'Models Data Old'!W531</f>
        <v>0</v>
      </c>
      <c r="X531" s="91">
        <f>'Models Data'!X531-'Models Data Old'!X531</f>
        <v>0</v>
      </c>
      <c r="Y531" s="91">
        <f>'Models Data'!Y531-'Models Data Old'!Y531</f>
        <v>0</v>
      </c>
      <c r="Z531" s="91">
        <f>'Models Data'!Z531-'Models Data Old'!Z531</f>
        <v>0</v>
      </c>
      <c r="AA531" s="91">
        <f>'Models Data'!AA531-'Models Data Old'!AA531</f>
        <v>0</v>
      </c>
      <c r="AB531" s="91">
        <f>'Models Data'!AB531-'Models Data Old'!AB531</f>
        <v>0</v>
      </c>
      <c r="AC531" s="91">
        <f>'Models Data'!AC531-'Models Data Old'!AC531</f>
        <v>0</v>
      </c>
      <c r="AD531" s="91">
        <f>'Models Data'!AD531-'Models Data Old'!AD531</f>
        <v>0</v>
      </c>
      <c r="AE531" s="91">
        <f>'Models Data'!AE531-'Models Data Old'!AE531</f>
        <v>0</v>
      </c>
      <c r="AF531" s="91">
        <f>'Models Data'!AF531-'Models Data Old'!AF531</f>
        <v>0</v>
      </c>
      <c r="AG531" s="91">
        <f>'Models Data'!AG531-'Models Data Old'!AG531</f>
        <v>0</v>
      </c>
      <c r="AH531" s="91">
        <f>'Models Data'!AH531-'Models Data Old'!AH531</f>
        <v>0</v>
      </c>
      <c r="AI531" s="91">
        <f>'Models Data'!AI531-'Models Data Old'!AI531</f>
        <v>0</v>
      </c>
      <c r="AJ531" s="91">
        <f>'Models Data'!AJ531-'Models Data Old'!AJ531</f>
        <v>0</v>
      </c>
      <c r="AK531" s="91">
        <f>'Models Data'!AK531-'Models Data Old'!AK531</f>
        <v>0</v>
      </c>
      <c r="AL531" s="91">
        <f>'Models Data'!AL531-'Models Data Old'!AL531</f>
        <v>0</v>
      </c>
      <c r="AM531" s="91">
        <f>'Models Data'!AM531-'Models Data Old'!AM531</f>
        <v>0</v>
      </c>
      <c r="AN531" s="91">
        <f>'Models Data'!AN531-'Models Data Old'!AN531</f>
        <v>0</v>
      </c>
      <c r="AO531" s="91">
        <f>'Models Data'!AO531-'Models Data Old'!AO531</f>
        <v>2464.5008006287244</v>
      </c>
      <c r="AP531" s="91">
        <f>'Models Data'!AP531-'Models Data Old'!AP531</f>
        <v>4444.2204629482658</v>
      </c>
      <c r="AQ531" s="91">
        <f>'Models Data'!AQ531-'Models Data Old'!AQ531</f>
        <v>6012.3365107385471</v>
      </c>
      <c r="AR531" s="91">
        <f>'Models Data'!AR531-'Models Data Old'!AR531</f>
        <v>7255.2421965235335</v>
      </c>
      <c r="AS531" s="91">
        <f>'Models Data'!AS531-'Models Data Old'!AS531</f>
        <v>8231.5462785881173</v>
      </c>
      <c r="AT531" s="91">
        <f>'Models Data'!AT531-'Models Data Old'!AT531</f>
        <v>9010.8098283425716</v>
      </c>
      <c r="AU531" s="91">
        <f>'Models Data'!AU531-'Models Data Old'!AU531</f>
        <v>9616.6238722520793</v>
      </c>
      <c r="AV531" s="91">
        <f>'Models Data'!AV531-'Models Data Old'!AV531</f>
        <v>10049.436125106171</v>
      </c>
      <c r="AW531" s="91">
        <f>'Models Data'!AW531-'Models Data Old'!AW531</f>
        <v>10473.140051030867</v>
      </c>
      <c r="AX531" s="91">
        <f>'Models Data'!AX531-'Models Data Old'!AX531</f>
        <v>10910.827135320913</v>
      </c>
      <c r="AY531" s="91">
        <f>'Models Data'!AY531-'Models Data Old'!AY531</f>
        <v>11333.538795514454</v>
      </c>
      <c r="AZ531" s="91">
        <f>'Models Data'!AZ531-'Models Data Old'!AZ531</f>
        <v>11744.479758628324</v>
      </c>
      <c r="BA531" s="91">
        <f>'Models Data'!BA531-'Models Data Old'!BA531</f>
        <v>12260.255501538035</v>
      </c>
      <c r="BB531" s="91">
        <f>'Models Data'!BB531-'Models Data Old'!BB531</f>
        <v>12433.507019353216</v>
      </c>
      <c r="BC531" s="91">
        <f>'Models Data'!BC531-'Models Data Old'!BC531</f>
        <v>12609.743193467017</v>
      </c>
      <c r="BD531" s="91">
        <f>'Models Data'!BD531-'Models Data Old'!BD531</f>
        <v>12789.118358150481</v>
      </c>
      <c r="BE531" s="91">
        <f>'Models Data'!BE531-'Models Data Old'!BE531</f>
        <v>12968.286787520003</v>
      </c>
      <c r="BF531" s="91">
        <f>'Models Data'!BF531-'Models Data Old'!BF531</f>
        <v>13189.4270877237</v>
      </c>
      <c r="BG531" s="91">
        <f>'Models Data'!BG531-'Models Data Old'!BG531</f>
        <v>13415.528404174525</v>
      </c>
      <c r="BH531" s="91">
        <f>'Models Data'!BH531-'Models Data Old'!BH531</f>
        <v>13602.884817511585</v>
      </c>
      <c r="BI531" s="91">
        <f>'Models Data'!BI531-'Models Data Old'!BI531</f>
        <v>13794.795988213176</v>
      </c>
      <c r="BJ531" s="91">
        <f>'Models Data'!BJ531-'Models Data Old'!BJ531</f>
        <v>13993.085183150717</v>
      </c>
      <c r="BK531" s="91">
        <f>'Models Data'!BK531-'Models Data Old'!BK531</f>
        <v>14201.4974169653</v>
      </c>
    </row>
    <row r="532" spans="1:107" ht="12.75" customHeight="1" x14ac:dyDescent="0.2">
      <c r="B532" s="98" t="s">
        <v>49</v>
      </c>
      <c r="G532" s="91">
        <f>'Models Data'!G532-'Models Data Old'!G532</f>
        <v>0</v>
      </c>
      <c r="H532" s="91">
        <f>'Models Data'!H532-'Models Data Old'!H532</f>
        <v>0</v>
      </c>
      <c r="I532" s="91">
        <f>'Models Data'!I532-'Models Data Old'!I532</f>
        <v>0</v>
      </c>
      <c r="J532" s="91">
        <f>'Models Data'!J532-'Models Data Old'!J532</f>
        <v>0</v>
      </c>
      <c r="K532" s="91">
        <f>'Models Data'!K532-'Models Data Old'!K532</f>
        <v>0</v>
      </c>
      <c r="L532" s="91">
        <f>'Models Data'!L532-'Models Data Old'!L532</f>
        <v>0</v>
      </c>
      <c r="M532" s="91">
        <f>'Models Data'!M532-'Models Data Old'!M532</f>
        <v>0</v>
      </c>
      <c r="N532" s="91">
        <f>'Models Data'!N532-'Models Data Old'!N532</f>
        <v>0</v>
      </c>
      <c r="O532" s="91">
        <f>'Models Data'!O532-'Models Data Old'!O532</f>
        <v>0</v>
      </c>
      <c r="P532" s="91">
        <f>'Models Data'!P532-'Models Data Old'!P532</f>
        <v>0</v>
      </c>
      <c r="Q532" s="91">
        <f>'Models Data'!Q532-'Models Data Old'!Q532</f>
        <v>0</v>
      </c>
      <c r="R532" s="91">
        <f>'Models Data'!R532-'Models Data Old'!R532</f>
        <v>0</v>
      </c>
      <c r="S532" s="91">
        <f>'Models Data'!S532-'Models Data Old'!S532</f>
        <v>0</v>
      </c>
      <c r="T532" s="91">
        <f>'Models Data'!T532-'Models Data Old'!T532</f>
        <v>0</v>
      </c>
      <c r="U532" s="91">
        <f>'Models Data'!U532-'Models Data Old'!U532</f>
        <v>0</v>
      </c>
      <c r="V532" s="91">
        <f>'Models Data'!V532-'Models Data Old'!V532</f>
        <v>0</v>
      </c>
      <c r="W532" s="91">
        <f>'Models Data'!W532-'Models Data Old'!W532</f>
        <v>0</v>
      </c>
      <c r="X532" s="91">
        <f>'Models Data'!X532-'Models Data Old'!X532</f>
        <v>0</v>
      </c>
      <c r="Y532" s="91">
        <f>'Models Data'!Y532-'Models Data Old'!Y532</f>
        <v>0</v>
      </c>
      <c r="Z532" s="91">
        <f>'Models Data'!Z532-'Models Data Old'!Z532</f>
        <v>0</v>
      </c>
      <c r="AA532" s="91">
        <f>'Models Data'!AA532-'Models Data Old'!AA532</f>
        <v>0</v>
      </c>
      <c r="AB532" s="91">
        <f>'Models Data'!AB532-'Models Data Old'!AB532</f>
        <v>0</v>
      </c>
      <c r="AC532" s="91">
        <f>'Models Data'!AC532-'Models Data Old'!AC532</f>
        <v>0</v>
      </c>
      <c r="AD532" s="91">
        <f>'Models Data'!AD532-'Models Data Old'!AD532</f>
        <v>0</v>
      </c>
      <c r="AE532" s="91">
        <f>'Models Data'!AE532-'Models Data Old'!AE532</f>
        <v>0</v>
      </c>
      <c r="AF532" s="91">
        <f>'Models Data'!AF532-'Models Data Old'!AF532</f>
        <v>0</v>
      </c>
      <c r="AG532" s="91">
        <f>'Models Data'!AG532-'Models Data Old'!AG532</f>
        <v>0</v>
      </c>
      <c r="AH532" s="91">
        <f>'Models Data'!AH532-'Models Data Old'!AH532</f>
        <v>0</v>
      </c>
      <c r="AI532" s="91">
        <f>'Models Data'!AI532-'Models Data Old'!AI532</f>
        <v>0</v>
      </c>
      <c r="AJ532" s="91">
        <f>'Models Data'!AJ532-'Models Data Old'!AJ532</f>
        <v>0</v>
      </c>
      <c r="AK532" s="91">
        <f>'Models Data'!AK532-'Models Data Old'!AK532</f>
        <v>0</v>
      </c>
      <c r="AL532" s="91">
        <f>'Models Data'!AL532-'Models Data Old'!AL532</f>
        <v>0</v>
      </c>
      <c r="AM532" s="91">
        <f>'Models Data'!AM532-'Models Data Old'!AM532</f>
        <v>0</v>
      </c>
      <c r="AN532" s="91">
        <f>'Models Data'!AN532-'Models Data Old'!AN532</f>
        <v>0</v>
      </c>
      <c r="AO532" s="91">
        <f>'Models Data'!AO532-'Models Data Old'!AO532</f>
        <v>1468.5778353332862</v>
      </c>
      <c r="AP532" s="91">
        <f>'Models Data'!AP532-'Models Data Old'!AP532</f>
        <v>2658.2686142086895</v>
      </c>
      <c r="AQ532" s="91">
        <f>'Models Data'!AQ532-'Models Data Old'!AQ532</f>
        <v>3604.9017034155768</v>
      </c>
      <c r="AR532" s="91">
        <f>'Models Data'!AR532-'Models Data Old'!AR532</f>
        <v>4359.93632506836</v>
      </c>
      <c r="AS532" s="91">
        <f>'Models Data'!AS532-'Models Data Old'!AS532</f>
        <v>4934.2656899651083</v>
      </c>
      <c r="AT532" s="91">
        <f>'Models Data'!AT532-'Models Data Old'!AT532</f>
        <v>5383.8806381720751</v>
      </c>
      <c r="AU532" s="91">
        <f>'Models Data'!AU532-'Models Data Old'!AU532</f>
        <v>5712.5790425620107</v>
      </c>
      <c r="AV532" s="91">
        <f>'Models Data'!AV532-'Models Data Old'!AV532</f>
        <v>5938.7456849185728</v>
      </c>
      <c r="AW532" s="91">
        <f>'Models Data'!AW532-'Models Data Old'!AW532</f>
        <v>6165.7593520938353</v>
      </c>
      <c r="AX532" s="91">
        <f>'Models Data'!AX532-'Models Data Old'!AX532</f>
        <v>6388.1027228603489</v>
      </c>
      <c r="AY532" s="91">
        <f>'Models Data'!AY532-'Models Data Old'!AY532</f>
        <v>6602.8212223658047</v>
      </c>
      <c r="AZ532" s="91">
        <f>'Models Data'!AZ532-'Models Data Old'!AZ532</f>
        <v>6810.7837498470835</v>
      </c>
      <c r="BA532" s="91">
        <f>'Models Data'!BA532-'Models Data Old'!BA532</f>
        <v>7074.528037865377</v>
      </c>
      <c r="BB532" s="91">
        <f>'Models Data'!BB532-'Models Data Old'!BB532</f>
        <v>7156.4230436355356</v>
      </c>
      <c r="BC532" s="91">
        <f>'Models Data'!BC532-'Models Data Old'!BC532</f>
        <v>7229.8311403176776</v>
      </c>
      <c r="BD532" s="91">
        <f>'Models Data'!BD532-'Models Data Old'!BD532</f>
        <v>7270.4752852211022</v>
      </c>
      <c r="BE532" s="91">
        <f>'Models Data'!BE532-'Models Data Old'!BE532</f>
        <v>7312.37941793137</v>
      </c>
      <c r="BF532" s="91">
        <f>'Models Data'!BF532-'Models Data Old'!BF532</f>
        <v>7349.3474840406525</v>
      </c>
      <c r="BG532" s="91">
        <f>'Models Data'!BG532-'Models Data Old'!BG532</f>
        <v>7384.5874187267182</v>
      </c>
      <c r="BH532" s="91">
        <f>'Models Data'!BH532-'Models Data Old'!BH532</f>
        <v>7412.7203226719212</v>
      </c>
      <c r="BI532" s="91">
        <f>'Models Data'!BI532-'Models Data Old'!BI532</f>
        <v>7425.4010929627402</v>
      </c>
      <c r="BJ532" s="91">
        <f>'Models Data'!BJ532-'Models Data Old'!BJ532</f>
        <v>7433.9608376329161</v>
      </c>
      <c r="BK532" s="91">
        <f>'Models Data'!BK532-'Models Data Old'!BK532</f>
        <v>7460.6956394880945</v>
      </c>
    </row>
    <row r="533" spans="1:107" ht="12.75" customHeight="1" x14ac:dyDescent="0.2">
      <c r="B533" s="98" t="s">
        <v>50</v>
      </c>
      <c r="G533" s="91">
        <f>'Models Data'!G533-'Models Data Old'!G533</f>
        <v>0</v>
      </c>
      <c r="H533" s="91">
        <f>'Models Data'!H533-'Models Data Old'!H533</f>
        <v>0</v>
      </c>
      <c r="I533" s="91">
        <f>'Models Data'!I533-'Models Data Old'!I533</f>
        <v>0</v>
      </c>
      <c r="J533" s="91">
        <f>'Models Data'!J533-'Models Data Old'!J533</f>
        <v>0</v>
      </c>
      <c r="K533" s="91">
        <f>'Models Data'!K533-'Models Data Old'!K533</f>
        <v>0</v>
      </c>
      <c r="L533" s="91">
        <f>'Models Data'!L533-'Models Data Old'!L533</f>
        <v>0</v>
      </c>
      <c r="M533" s="91">
        <f>'Models Data'!M533-'Models Data Old'!M533</f>
        <v>0</v>
      </c>
      <c r="N533" s="91">
        <f>'Models Data'!N533-'Models Data Old'!N533</f>
        <v>0</v>
      </c>
      <c r="O533" s="91">
        <f>'Models Data'!O533-'Models Data Old'!O533</f>
        <v>0</v>
      </c>
      <c r="P533" s="91">
        <f>'Models Data'!P533-'Models Data Old'!P533</f>
        <v>0</v>
      </c>
      <c r="Q533" s="91">
        <f>'Models Data'!Q533-'Models Data Old'!Q533</f>
        <v>0</v>
      </c>
      <c r="R533" s="91">
        <f>'Models Data'!R533-'Models Data Old'!R533</f>
        <v>0</v>
      </c>
      <c r="S533" s="91">
        <f>'Models Data'!S533-'Models Data Old'!S533</f>
        <v>0</v>
      </c>
      <c r="T533" s="91">
        <f>'Models Data'!T533-'Models Data Old'!T533</f>
        <v>0</v>
      </c>
      <c r="U533" s="91">
        <f>'Models Data'!U533-'Models Data Old'!U533</f>
        <v>0</v>
      </c>
      <c r="V533" s="91">
        <f>'Models Data'!V533-'Models Data Old'!V533</f>
        <v>0</v>
      </c>
      <c r="W533" s="91">
        <f>'Models Data'!W533-'Models Data Old'!W533</f>
        <v>0</v>
      </c>
      <c r="X533" s="91">
        <f>'Models Data'!X533-'Models Data Old'!X533</f>
        <v>0</v>
      </c>
      <c r="Y533" s="91">
        <f>'Models Data'!Y533-'Models Data Old'!Y533</f>
        <v>0</v>
      </c>
      <c r="Z533" s="91">
        <f>'Models Data'!Z533-'Models Data Old'!Z533</f>
        <v>0</v>
      </c>
      <c r="AA533" s="91">
        <f>'Models Data'!AA533-'Models Data Old'!AA533</f>
        <v>0</v>
      </c>
      <c r="AB533" s="91">
        <f>'Models Data'!AB533-'Models Data Old'!AB533</f>
        <v>0</v>
      </c>
      <c r="AC533" s="91">
        <f>'Models Data'!AC533-'Models Data Old'!AC533</f>
        <v>0</v>
      </c>
      <c r="AD533" s="91">
        <f>'Models Data'!AD533-'Models Data Old'!AD533</f>
        <v>0</v>
      </c>
      <c r="AE533" s="91">
        <f>'Models Data'!AE533-'Models Data Old'!AE533</f>
        <v>0</v>
      </c>
      <c r="AF533" s="91">
        <f>'Models Data'!AF533-'Models Data Old'!AF533</f>
        <v>0</v>
      </c>
      <c r="AG533" s="91">
        <f>'Models Data'!AG533-'Models Data Old'!AG533</f>
        <v>0</v>
      </c>
      <c r="AH533" s="91">
        <f>'Models Data'!AH533-'Models Data Old'!AH533</f>
        <v>0</v>
      </c>
      <c r="AI533" s="91">
        <f>'Models Data'!AI533-'Models Data Old'!AI533</f>
        <v>0</v>
      </c>
      <c r="AJ533" s="91">
        <f>'Models Data'!AJ533-'Models Data Old'!AJ533</f>
        <v>0</v>
      </c>
      <c r="AK533" s="91">
        <f>'Models Data'!AK533-'Models Data Old'!AK533</f>
        <v>0</v>
      </c>
      <c r="AL533" s="91">
        <f>'Models Data'!AL533-'Models Data Old'!AL533</f>
        <v>0</v>
      </c>
      <c r="AM533" s="91">
        <f>'Models Data'!AM533-'Models Data Old'!AM533</f>
        <v>0</v>
      </c>
      <c r="AN533" s="91">
        <f>'Models Data'!AN533-'Models Data Old'!AN533</f>
        <v>0</v>
      </c>
      <c r="AO533" s="91">
        <f>'Models Data'!AO533-'Models Data Old'!AO533</f>
        <v>3577.0140988388011</v>
      </c>
      <c r="AP533" s="91">
        <f>'Models Data'!AP533-'Models Data Old'!AP533</f>
        <v>6623.8389241274708</v>
      </c>
      <c r="AQ533" s="91">
        <f>'Models Data'!AQ533-'Models Data Old'!AQ533</f>
        <v>9141.8895765102498</v>
      </c>
      <c r="AR533" s="91">
        <f>'Models Data'!AR533-'Models Data Old'!AR533</f>
        <v>11371.437024303843</v>
      </c>
      <c r="AS533" s="91">
        <f>'Models Data'!AS533-'Models Data Old'!AS533</f>
        <v>13215.093086139917</v>
      </c>
      <c r="AT533" s="91">
        <f>'Models Data'!AT533-'Models Data Old'!AT533</f>
        <v>14709.650204350415</v>
      </c>
      <c r="AU533" s="91">
        <f>'Models Data'!AU533-'Models Data Old'!AU533</f>
        <v>15886.53605338723</v>
      </c>
      <c r="AV533" s="91">
        <f>'Models Data'!AV533-'Models Data Old'!AV533</f>
        <v>16790.806520114405</v>
      </c>
      <c r="AW533" s="91">
        <f>'Models Data'!AW533-'Models Data Old'!AW533</f>
        <v>17668.062143328061</v>
      </c>
      <c r="AX533" s="91">
        <f>'Models Data'!AX533-'Models Data Old'!AX533</f>
        <v>18527.661617521546</v>
      </c>
      <c r="AY533" s="91">
        <f>'Models Data'!AY533-'Models Data Old'!AY533</f>
        <v>19384.27166529496</v>
      </c>
      <c r="AZ533" s="91">
        <f>'Models Data'!AZ533-'Models Data Old'!AZ533</f>
        <v>20224.285951185942</v>
      </c>
      <c r="BA533" s="91">
        <f>'Models Data'!BA533-'Models Data Old'!BA533</f>
        <v>21239.215806618246</v>
      </c>
      <c r="BB533" s="91">
        <f>'Models Data'!BB533-'Models Data Old'!BB533</f>
        <v>21733.914214656208</v>
      </c>
      <c r="BC533" s="91">
        <f>'Models Data'!BC533-'Models Data Old'!BC533</f>
        <v>22239.552352754297</v>
      </c>
      <c r="BD533" s="91">
        <f>'Models Data'!BD533-'Models Data Old'!BD533</f>
        <v>22740.563022057679</v>
      </c>
      <c r="BE533" s="91">
        <f>'Models Data'!BE533-'Models Data Old'!BE533</f>
        <v>23261.860926414316</v>
      </c>
      <c r="BF533" s="91">
        <f>'Models Data'!BF533-'Models Data Old'!BF533</f>
        <v>23830.936146668682</v>
      </c>
      <c r="BG533" s="91">
        <f>'Models Data'!BG533-'Models Data Old'!BG533</f>
        <v>24390.206898633172</v>
      </c>
      <c r="BH533" s="91">
        <f>'Models Data'!BH533-'Models Data Old'!BH533</f>
        <v>24908.012716028497</v>
      </c>
      <c r="BI533" s="91">
        <f>'Models Data'!BI533-'Models Data Old'!BI533</f>
        <v>25428.715884434481</v>
      </c>
      <c r="BJ533" s="91">
        <f>'Models Data'!BJ533-'Models Data Old'!BJ533</f>
        <v>25943.333771735619</v>
      </c>
      <c r="BK533" s="91">
        <f>'Models Data'!BK533-'Models Data Old'!BK533</f>
        <v>26454.411916210302</v>
      </c>
    </row>
    <row r="534" spans="1:107" ht="12.75" customHeight="1" x14ac:dyDescent="0.2">
      <c r="B534" s="98" t="s">
        <v>51</v>
      </c>
      <c r="G534" s="91">
        <f>'Models Data'!G534-'Models Data Old'!G534</f>
        <v>0</v>
      </c>
      <c r="H534" s="91">
        <f>'Models Data'!H534-'Models Data Old'!H534</f>
        <v>0</v>
      </c>
      <c r="I534" s="91">
        <f>'Models Data'!I534-'Models Data Old'!I534</f>
        <v>0</v>
      </c>
      <c r="J534" s="91">
        <f>'Models Data'!J534-'Models Data Old'!J534</f>
        <v>0</v>
      </c>
      <c r="K534" s="91">
        <f>'Models Data'!K534-'Models Data Old'!K534</f>
        <v>0</v>
      </c>
      <c r="L534" s="91">
        <f>'Models Data'!L534-'Models Data Old'!L534</f>
        <v>0</v>
      </c>
      <c r="M534" s="91">
        <f>'Models Data'!M534-'Models Data Old'!M534</f>
        <v>0</v>
      </c>
      <c r="N534" s="91">
        <f>'Models Data'!N534-'Models Data Old'!N534</f>
        <v>0</v>
      </c>
      <c r="O534" s="91">
        <f>'Models Data'!O534-'Models Data Old'!O534</f>
        <v>0</v>
      </c>
      <c r="P534" s="91">
        <f>'Models Data'!P534-'Models Data Old'!P534</f>
        <v>0</v>
      </c>
      <c r="Q534" s="91">
        <f>'Models Data'!Q534-'Models Data Old'!Q534</f>
        <v>0</v>
      </c>
      <c r="R534" s="91">
        <f>'Models Data'!R534-'Models Data Old'!R534</f>
        <v>0</v>
      </c>
      <c r="S534" s="91">
        <f>'Models Data'!S534-'Models Data Old'!S534</f>
        <v>0</v>
      </c>
      <c r="T534" s="91">
        <f>'Models Data'!T534-'Models Data Old'!T534</f>
        <v>0</v>
      </c>
      <c r="U534" s="91">
        <f>'Models Data'!U534-'Models Data Old'!U534</f>
        <v>0</v>
      </c>
      <c r="V534" s="91">
        <f>'Models Data'!V534-'Models Data Old'!V534</f>
        <v>0</v>
      </c>
      <c r="W534" s="91">
        <f>'Models Data'!W534-'Models Data Old'!W534</f>
        <v>0</v>
      </c>
      <c r="X534" s="91">
        <f>'Models Data'!X534-'Models Data Old'!X534</f>
        <v>0</v>
      </c>
      <c r="Y534" s="91">
        <f>'Models Data'!Y534-'Models Data Old'!Y534</f>
        <v>0</v>
      </c>
      <c r="Z534" s="91">
        <f>'Models Data'!Z534-'Models Data Old'!Z534</f>
        <v>0</v>
      </c>
      <c r="AA534" s="91">
        <f>'Models Data'!AA534-'Models Data Old'!AA534</f>
        <v>0</v>
      </c>
      <c r="AB534" s="91">
        <f>'Models Data'!AB534-'Models Data Old'!AB534</f>
        <v>0</v>
      </c>
      <c r="AC534" s="91">
        <f>'Models Data'!AC534-'Models Data Old'!AC534</f>
        <v>0</v>
      </c>
      <c r="AD534" s="91">
        <f>'Models Data'!AD534-'Models Data Old'!AD534</f>
        <v>0</v>
      </c>
      <c r="AE534" s="91">
        <f>'Models Data'!AE534-'Models Data Old'!AE534</f>
        <v>0</v>
      </c>
      <c r="AF534" s="91">
        <f>'Models Data'!AF534-'Models Data Old'!AF534</f>
        <v>0</v>
      </c>
      <c r="AG534" s="91">
        <f>'Models Data'!AG534-'Models Data Old'!AG534</f>
        <v>0</v>
      </c>
      <c r="AH534" s="91">
        <f>'Models Data'!AH534-'Models Data Old'!AH534</f>
        <v>0</v>
      </c>
      <c r="AI534" s="91">
        <f>'Models Data'!AI534-'Models Data Old'!AI534</f>
        <v>0</v>
      </c>
      <c r="AJ534" s="91">
        <f>'Models Data'!AJ534-'Models Data Old'!AJ534</f>
        <v>0</v>
      </c>
      <c r="AK534" s="91">
        <f>'Models Data'!AK534-'Models Data Old'!AK534</f>
        <v>0</v>
      </c>
      <c r="AL534" s="91">
        <f>'Models Data'!AL534-'Models Data Old'!AL534</f>
        <v>0</v>
      </c>
      <c r="AM534" s="91">
        <f>'Models Data'!AM534-'Models Data Old'!AM534</f>
        <v>0</v>
      </c>
      <c r="AN534" s="91">
        <f>'Models Data'!AN534-'Models Data Old'!AN534</f>
        <v>0</v>
      </c>
      <c r="AO534" s="91">
        <f>'Models Data'!AO534-'Models Data Old'!AO534</f>
        <v>858.41452912399836</v>
      </c>
      <c r="AP534" s="91">
        <f>'Models Data'!AP534-'Models Data Old'!AP534</f>
        <v>1402.6997058397465</v>
      </c>
      <c r="AQ534" s="91">
        <f>'Models Data'!AQ534-'Models Data Old'!AQ534</f>
        <v>1838.4497440947234</v>
      </c>
      <c r="AR534" s="91">
        <f>'Models Data'!AR534-'Models Data Old'!AR534</f>
        <v>2188.6107571903922</v>
      </c>
      <c r="AS534" s="91">
        <f>'Models Data'!AS534-'Models Data Old'!AS534</f>
        <v>2459.334689542593</v>
      </c>
      <c r="AT534" s="91">
        <f>'Models Data'!AT534-'Models Data Old'!AT534</f>
        <v>2689.3174225153143</v>
      </c>
      <c r="AU534" s="91">
        <f>'Models Data'!AU534-'Models Data Old'!AU534</f>
        <v>2875.5294047958378</v>
      </c>
      <c r="AV534" s="91">
        <f>'Models Data'!AV534-'Models Data Old'!AV534</f>
        <v>3021.0951705618627</v>
      </c>
      <c r="AW534" s="91">
        <f>'Models Data'!AW534-'Models Data Old'!AW534</f>
        <v>3164.0361716080843</v>
      </c>
      <c r="AX534" s="91">
        <f>'Models Data'!AX534-'Models Data Old'!AX534</f>
        <v>3306.5354965770712</v>
      </c>
      <c r="AY534" s="91">
        <f>'Models Data'!AY534-'Models Data Old'!AY534</f>
        <v>3448.4579798856903</v>
      </c>
      <c r="AZ534" s="91">
        <f>'Models Data'!AZ534-'Models Data Old'!AZ534</f>
        <v>3591.9741026536121</v>
      </c>
      <c r="BA534" s="91">
        <f>'Models Data'!BA534-'Models Data Old'!BA534</f>
        <v>3757.3748276206279</v>
      </c>
      <c r="BB534" s="91">
        <f>'Models Data'!BB534-'Models Data Old'!BB534</f>
        <v>3838.1055105676896</v>
      </c>
      <c r="BC534" s="91">
        <f>'Models Data'!BC534-'Models Data Old'!BC534</f>
        <v>3921.4208622346741</v>
      </c>
      <c r="BD534" s="91">
        <f>'Models Data'!BD534-'Models Data Old'!BD534</f>
        <v>4000.8867861846065</v>
      </c>
      <c r="BE534" s="91">
        <f>'Models Data'!BE534-'Models Data Old'!BE534</f>
        <v>4075.711045987533</v>
      </c>
      <c r="BF534" s="91">
        <f>'Models Data'!BF534-'Models Data Old'!BF534</f>
        <v>4146.4686707208093</v>
      </c>
      <c r="BG534" s="91">
        <f>'Models Data'!BG534-'Models Data Old'!BG534</f>
        <v>4213.1359838453736</v>
      </c>
      <c r="BH534" s="91">
        <f>'Models Data'!BH534-'Models Data Old'!BH534</f>
        <v>4305.9113593127295</v>
      </c>
      <c r="BI534" s="91">
        <f>'Models Data'!BI534-'Models Data Old'!BI534</f>
        <v>4396.7443231779362</v>
      </c>
      <c r="BJ534" s="91">
        <f>'Models Data'!BJ534-'Models Data Old'!BJ534</f>
        <v>4486.1007122487408</v>
      </c>
      <c r="BK534" s="91">
        <f>'Models Data'!BK534-'Models Data Old'!BK534</f>
        <v>4537.8481226966796</v>
      </c>
    </row>
    <row r="535" spans="1:107" ht="12.75" customHeight="1" x14ac:dyDescent="0.2">
      <c r="B535" s="98" t="s">
        <v>52</v>
      </c>
      <c r="G535" s="91">
        <f>'Models Data'!G535-'Models Data Old'!G535</f>
        <v>0</v>
      </c>
      <c r="H535" s="91">
        <f>'Models Data'!H535-'Models Data Old'!H535</f>
        <v>0</v>
      </c>
      <c r="I535" s="91">
        <f>'Models Data'!I535-'Models Data Old'!I535</f>
        <v>0</v>
      </c>
      <c r="J535" s="91">
        <f>'Models Data'!J535-'Models Data Old'!J535</f>
        <v>0</v>
      </c>
      <c r="K535" s="91">
        <f>'Models Data'!K535-'Models Data Old'!K535</f>
        <v>0</v>
      </c>
      <c r="L535" s="91">
        <f>'Models Data'!L535-'Models Data Old'!L535</f>
        <v>0</v>
      </c>
      <c r="M535" s="91">
        <f>'Models Data'!M535-'Models Data Old'!M535</f>
        <v>0</v>
      </c>
      <c r="N535" s="91">
        <f>'Models Data'!N535-'Models Data Old'!N535</f>
        <v>0</v>
      </c>
      <c r="O535" s="91">
        <f>'Models Data'!O535-'Models Data Old'!O535</f>
        <v>0</v>
      </c>
      <c r="P535" s="91">
        <f>'Models Data'!P535-'Models Data Old'!P535</f>
        <v>0</v>
      </c>
      <c r="Q535" s="91">
        <f>'Models Data'!Q535-'Models Data Old'!Q535</f>
        <v>0</v>
      </c>
      <c r="R535" s="91">
        <f>'Models Data'!R535-'Models Data Old'!R535</f>
        <v>0</v>
      </c>
      <c r="S535" s="91">
        <f>'Models Data'!S535-'Models Data Old'!S535</f>
        <v>0</v>
      </c>
      <c r="T535" s="91">
        <f>'Models Data'!T535-'Models Data Old'!T535</f>
        <v>0</v>
      </c>
      <c r="U535" s="91">
        <f>'Models Data'!U535-'Models Data Old'!U535</f>
        <v>0</v>
      </c>
      <c r="V535" s="91">
        <f>'Models Data'!V535-'Models Data Old'!V535</f>
        <v>0</v>
      </c>
      <c r="W535" s="91">
        <f>'Models Data'!W535-'Models Data Old'!W535</f>
        <v>0</v>
      </c>
      <c r="X535" s="91">
        <f>'Models Data'!X535-'Models Data Old'!X535</f>
        <v>0</v>
      </c>
      <c r="Y535" s="91">
        <f>'Models Data'!Y535-'Models Data Old'!Y535</f>
        <v>0</v>
      </c>
      <c r="Z535" s="91">
        <f>'Models Data'!Z535-'Models Data Old'!Z535</f>
        <v>0</v>
      </c>
      <c r="AA535" s="91">
        <f>'Models Data'!AA535-'Models Data Old'!AA535</f>
        <v>0</v>
      </c>
      <c r="AB535" s="91">
        <f>'Models Data'!AB535-'Models Data Old'!AB535</f>
        <v>0</v>
      </c>
      <c r="AC535" s="91">
        <f>'Models Data'!AC535-'Models Data Old'!AC535</f>
        <v>0</v>
      </c>
      <c r="AD535" s="91">
        <f>'Models Data'!AD535-'Models Data Old'!AD535</f>
        <v>0</v>
      </c>
      <c r="AE535" s="91">
        <f>'Models Data'!AE535-'Models Data Old'!AE535</f>
        <v>0</v>
      </c>
      <c r="AF535" s="91">
        <f>'Models Data'!AF535-'Models Data Old'!AF535</f>
        <v>0</v>
      </c>
      <c r="AG535" s="91">
        <f>'Models Data'!AG535-'Models Data Old'!AG535</f>
        <v>0</v>
      </c>
      <c r="AH535" s="91">
        <f>'Models Data'!AH535-'Models Data Old'!AH535</f>
        <v>0</v>
      </c>
      <c r="AI535" s="91">
        <f>'Models Data'!AI535-'Models Data Old'!AI535</f>
        <v>0</v>
      </c>
      <c r="AJ535" s="91">
        <f>'Models Data'!AJ535-'Models Data Old'!AJ535</f>
        <v>0</v>
      </c>
      <c r="AK535" s="91">
        <f>'Models Data'!AK535-'Models Data Old'!AK535</f>
        <v>0</v>
      </c>
      <c r="AL535" s="91">
        <f>'Models Data'!AL535-'Models Data Old'!AL535</f>
        <v>0</v>
      </c>
      <c r="AM535" s="91">
        <f>'Models Data'!AM535-'Models Data Old'!AM535</f>
        <v>0</v>
      </c>
      <c r="AN535" s="91">
        <f>'Models Data'!AN535-'Models Data Old'!AN535</f>
        <v>0</v>
      </c>
      <c r="AO535" s="91">
        <f>'Models Data'!AO535-'Models Data Old'!AO535</f>
        <v>740.52550368189986</v>
      </c>
      <c r="AP535" s="91">
        <f>'Models Data'!AP535-'Models Data Old'!AP535</f>
        <v>1395.7998803385526</v>
      </c>
      <c r="AQ535" s="91">
        <f>'Models Data'!AQ535-'Models Data Old'!AQ535</f>
        <v>1930.6821008585757</v>
      </c>
      <c r="AR535" s="91">
        <f>'Models Data'!AR535-'Models Data Old'!AR535</f>
        <v>2363.0127035391852</v>
      </c>
      <c r="AS535" s="91">
        <f>'Models Data'!AS535-'Models Data Old'!AS535</f>
        <v>2705.0801659626086</v>
      </c>
      <c r="AT535" s="91">
        <f>'Models Data'!AT535-'Models Data Old'!AT535</f>
        <v>2997.0177881693744</v>
      </c>
      <c r="AU535" s="91">
        <f>'Models Data'!AU535-'Models Data Old'!AU535</f>
        <v>3231.0739826560057</v>
      </c>
      <c r="AV535" s="91">
        <f>'Models Data'!AV535-'Models Data Old'!AV535</f>
        <v>3407.7746377418007</v>
      </c>
      <c r="AW535" s="91">
        <f>'Models Data'!AW535-'Models Data Old'!AW535</f>
        <v>3570.0786116335803</v>
      </c>
      <c r="AX535" s="91">
        <f>'Models Data'!AX535-'Models Data Old'!AX535</f>
        <v>3738.7066592612646</v>
      </c>
      <c r="AY535" s="91">
        <f>'Models Data'!AY535-'Models Data Old'!AY535</f>
        <v>3905.0402051640631</v>
      </c>
      <c r="AZ535" s="91">
        <f>'Models Data'!AZ535-'Models Data Old'!AZ535</f>
        <v>4064.8743265810081</v>
      </c>
      <c r="BA535" s="91">
        <f>'Models Data'!BA535-'Models Data Old'!BA535</f>
        <v>4264.2522720343768</v>
      </c>
      <c r="BB535" s="91">
        <f>'Models Data'!BB535-'Models Data Old'!BB535</f>
        <v>4350.7696226774133</v>
      </c>
      <c r="BC535" s="91">
        <f>'Models Data'!BC535-'Models Data Old'!BC535</f>
        <v>4434.1497373300917</v>
      </c>
      <c r="BD535" s="91">
        <f>'Models Data'!BD535-'Models Data Old'!BD535</f>
        <v>4527.8984351006038</v>
      </c>
      <c r="BE535" s="91">
        <f>'Models Data'!BE535-'Models Data Old'!BE535</f>
        <v>4620.7717273480084</v>
      </c>
      <c r="BF535" s="91">
        <f>'Models Data'!BF535-'Models Data Old'!BF535</f>
        <v>4704.2626771935466</v>
      </c>
      <c r="BG535" s="91">
        <f>'Models Data'!BG535-'Models Data Old'!BG535</f>
        <v>4787.6067539671385</v>
      </c>
      <c r="BH535" s="91">
        <f>'Models Data'!BH535-'Models Data Old'!BH535</f>
        <v>4868.7399491712022</v>
      </c>
      <c r="BI535" s="91">
        <f>'Models Data'!BI535-'Models Data Old'!BI535</f>
        <v>4947.1918778695399</v>
      </c>
      <c r="BJ535" s="91">
        <f>'Models Data'!BJ535-'Models Data Old'!BJ535</f>
        <v>5023.9146315415419</v>
      </c>
      <c r="BK535" s="91">
        <f>'Models Data'!BK535-'Models Data Old'!BK535</f>
        <v>5101.9639198511759</v>
      </c>
    </row>
    <row r="536" spans="1:107" ht="12.75" customHeight="1" x14ac:dyDescent="0.2">
      <c r="B536" s="98" t="s">
        <v>53</v>
      </c>
      <c r="G536" s="91">
        <f>'Models Data'!G536-'Models Data Old'!G536</f>
        <v>0</v>
      </c>
      <c r="H536" s="91">
        <f>'Models Data'!H536-'Models Data Old'!H536</f>
        <v>0</v>
      </c>
      <c r="I536" s="91">
        <f>'Models Data'!I536-'Models Data Old'!I536</f>
        <v>0</v>
      </c>
      <c r="J536" s="91">
        <f>'Models Data'!J536-'Models Data Old'!J536</f>
        <v>0</v>
      </c>
      <c r="K536" s="91">
        <f>'Models Data'!K536-'Models Data Old'!K536</f>
        <v>0</v>
      </c>
      <c r="L536" s="91">
        <f>'Models Data'!L536-'Models Data Old'!L536</f>
        <v>0</v>
      </c>
      <c r="M536" s="91">
        <f>'Models Data'!M536-'Models Data Old'!M536</f>
        <v>0</v>
      </c>
      <c r="N536" s="91">
        <f>'Models Data'!N536-'Models Data Old'!N536</f>
        <v>0</v>
      </c>
      <c r="O536" s="91">
        <f>'Models Data'!O536-'Models Data Old'!O536</f>
        <v>0</v>
      </c>
      <c r="P536" s="91">
        <f>'Models Data'!P536-'Models Data Old'!P536</f>
        <v>0</v>
      </c>
      <c r="Q536" s="91">
        <f>'Models Data'!Q536-'Models Data Old'!Q536</f>
        <v>0</v>
      </c>
      <c r="R536" s="91">
        <f>'Models Data'!R536-'Models Data Old'!R536</f>
        <v>0</v>
      </c>
      <c r="S536" s="91">
        <f>'Models Data'!S536-'Models Data Old'!S536</f>
        <v>0</v>
      </c>
      <c r="T536" s="91">
        <f>'Models Data'!T536-'Models Data Old'!T536</f>
        <v>0</v>
      </c>
      <c r="U536" s="91">
        <f>'Models Data'!U536-'Models Data Old'!U536</f>
        <v>0</v>
      </c>
      <c r="V536" s="91">
        <f>'Models Data'!V536-'Models Data Old'!V536</f>
        <v>0</v>
      </c>
      <c r="W536" s="91">
        <f>'Models Data'!W536-'Models Data Old'!W536</f>
        <v>0</v>
      </c>
      <c r="X536" s="91">
        <f>'Models Data'!X536-'Models Data Old'!X536</f>
        <v>0</v>
      </c>
      <c r="Y536" s="91">
        <f>'Models Data'!Y536-'Models Data Old'!Y536</f>
        <v>0</v>
      </c>
      <c r="Z536" s="91">
        <f>'Models Data'!Z536-'Models Data Old'!Z536</f>
        <v>0</v>
      </c>
      <c r="AA536" s="91">
        <f>'Models Data'!AA536-'Models Data Old'!AA536</f>
        <v>0</v>
      </c>
      <c r="AB536" s="91">
        <f>'Models Data'!AB536-'Models Data Old'!AB536</f>
        <v>0</v>
      </c>
      <c r="AC536" s="91">
        <f>'Models Data'!AC536-'Models Data Old'!AC536</f>
        <v>0</v>
      </c>
      <c r="AD536" s="91">
        <f>'Models Data'!AD536-'Models Data Old'!AD536</f>
        <v>0</v>
      </c>
      <c r="AE536" s="91">
        <f>'Models Data'!AE536-'Models Data Old'!AE536</f>
        <v>0</v>
      </c>
      <c r="AF536" s="91">
        <f>'Models Data'!AF536-'Models Data Old'!AF536</f>
        <v>0</v>
      </c>
      <c r="AG536" s="91">
        <f>'Models Data'!AG536-'Models Data Old'!AG536</f>
        <v>0</v>
      </c>
      <c r="AH536" s="91">
        <f>'Models Data'!AH536-'Models Data Old'!AH536</f>
        <v>0</v>
      </c>
      <c r="AI536" s="91">
        <f>'Models Data'!AI536-'Models Data Old'!AI536</f>
        <v>0</v>
      </c>
      <c r="AJ536" s="91">
        <f>'Models Data'!AJ536-'Models Data Old'!AJ536</f>
        <v>0</v>
      </c>
      <c r="AK536" s="91">
        <f>'Models Data'!AK536-'Models Data Old'!AK536</f>
        <v>0</v>
      </c>
      <c r="AL536" s="91">
        <f>'Models Data'!AL536-'Models Data Old'!AL536</f>
        <v>0</v>
      </c>
      <c r="AM536" s="91">
        <f>'Models Data'!AM536-'Models Data Old'!AM536</f>
        <v>0</v>
      </c>
      <c r="AN536" s="91">
        <f>'Models Data'!AN536-'Models Data Old'!AN536</f>
        <v>0</v>
      </c>
      <c r="AO536" s="91">
        <f>'Models Data'!AO536-'Models Data Old'!AO536</f>
        <v>168.83886355722643</v>
      </c>
      <c r="AP536" s="91">
        <f>'Models Data'!AP536-'Models Data Old'!AP536</f>
        <v>326.25812586516258</v>
      </c>
      <c r="AQ536" s="91">
        <f>'Models Data'!AQ536-'Models Data Old'!AQ536</f>
        <v>451.12784478212507</v>
      </c>
      <c r="AR536" s="91">
        <f>'Models Data'!AR536-'Models Data Old'!AR536</f>
        <v>553.78637573059768</v>
      </c>
      <c r="AS536" s="91">
        <f>'Models Data'!AS536-'Models Data Old'!AS536</f>
        <v>635.2410408682681</v>
      </c>
      <c r="AT536" s="91">
        <f>'Models Data'!AT536-'Models Data Old'!AT536</f>
        <v>705.50220623679888</v>
      </c>
      <c r="AU536" s="91">
        <f>'Models Data'!AU536-'Models Data Old'!AU536</f>
        <v>762.74421705240093</v>
      </c>
      <c r="AV536" s="91">
        <f>'Models Data'!AV536-'Models Data Old'!AV536</f>
        <v>805.43061487227351</v>
      </c>
      <c r="AW536" s="91">
        <f>'Models Data'!AW536-'Models Data Old'!AW536</f>
        <v>841.83174561814303</v>
      </c>
      <c r="AX536" s="91">
        <f>'Models Data'!AX536-'Models Data Old'!AX536</f>
        <v>877.58902893870982</v>
      </c>
      <c r="AY536" s="91">
        <f>'Models Data'!AY536-'Models Data Old'!AY536</f>
        <v>914.42317006709254</v>
      </c>
      <c r="AZ536" s="91">
        <f>'Models Data'!AZ536-'Models Data Old'!AZ536</f>
        <v>951.41940640973826</v>
      </c>
      <c r="BA536" s="91">
        <f>'Models Data'!BA536-'Models Data Old'!BA536</f>
        <v>999.23616698698697</v>
      </c>
      <c r="BB536" s="91">
        <f>'Models Data'!BB536-'Models Data Old'!BB536</f>
        <v>1023.1526964684917</v>
      </c>
      <c r="BC536" s="91">
        <f>'Models Data'!BC536-'Models Data Old'!BC536</f>
        <v>1047.2978864033958</v>
      </c>
      <c r="BD536" s="91">
        <f>'Models Data'!BD536-'Models Data Old'!BD536</f>
        <v>1067.5871315544273</v>
      </c>
      <c r="BE536" s="91">
        <f>'Models Data'!BE536-'Models Data Old'!BE536</f>
        <v>1085.4384876193026</v>
      </c>
      <c r="BF536" s="91">
        <f>'Models Data'!BF536-'Models Data Old'!BF536</f>
        <v>1106.4056203116324</v>
      </c>
      <c r="BG536" s="91">
        <f>'Models Data'!BG536-'Models Data Old'!BG536</f>
        <v>1127.5644799713864</v>
      </c>
      <c r="BH536" s="91">
        <f>'Models Data'!BH536-'Models Data Old'!BH536</f>
        <v>1148.7206806024569</v>
      </c>
      <c r="BI536" s="91">
        <f>'Models Data'!BI536-'Models Data Old'!BI536</f>
        <v>1171.0389417833203</v>
      </c>
      <c r="BJ536" s="91">
        <f>'Models Data'!BJ536-'Models Data Old'!BJ536</f>
        <v>1193.5566497051022</v>
      </c>
      <c r="BK536" s="91">
        <f>'Models Data'!BK536-'Models Data Old'!BK536</f>
        <v>1215.5453122793942</v>
      </c>
    </row>
    <row r="537" spans="1:107" ht="12.75" customHeight="1" x14ac:dyDescent="0.2">
      <c r="B537" s="98" t="s">
        <v>54</v>
      </c>
      <c r="G537" s="91">
        <f>'Models Data'!G537-'Models Data Old'!G537</f>
        <v>0</v>
      </c>
      <c r="H537" s="91">
        <f>'Models Data'!H537-'Models Data Old'!H537</f>
        <v>0</v>
      </c>
      <c r="I537" s="91">
        <f>'Models Data'!I537-'Models Data Old'!I537</f>
        <v>0</v>
      </c>
      <c r="J537" s="91">
        <f>'Models Data'!J537-'Models Data Old'!J537</f>
        <v>0</v>
      </c>
      <c r="K537" s="91">
        <f>'Models Data'!K537-'Models Data Old'!K537</f>
        <v>0</v>
      </c>
      <c r="L537" s="91">
        <f>'Models Data'!L537-'Models Data Old'!L537</f>
        <v>0</v>
      </c>
      <c r="M537" s="91">
        <f>'Models Data'!M537-'Models Data Old'!M537</f>
        <v>0</v>
      </c>
      <c r="N537" s="91">
        <f>'Models Data'!N537-'Models Data Old'!N537</f>
        <v>0</v>
      </c>
      <c r="O537" s="91">
        <f>'Models Data'!O537-'Models Data Old'!O537</f>
        <v>0</v>
      </c>
      <c r="P537" s="91">
        <f>'Models Data'!P537-'Models Data Old'!P537</f>
        <v>0</v>
      </c>
      <c r="Q537" s="91">
        <f>'Models Data'!Q537-'Models Data Old'!Q537</f>
        <v>0</v>
      </c>
      <c r="R537" s="91">
        <f>'Models Data'!R537-'Models Data Old'!R537</f>
        <v>0</v>
      </c>
      <c r="S537" s="91">
        <f>'Models Data'!S537-'Models Data Old'!S537</f>
        <v>0</v>
      </c>
      <c r="T537" s="91">
        <f>'Models Data'!T537-'Models Data Old'!T537</f>
        <v>0</v>
      </c>
      <c r="U537" s="91">
        <f>'Models Data'!U537-'Models Data Old'!U537</f>
        <v>0</v>
      </c>
      <c r="V537" s="91">
        <f>'Models Data'!V537-'Models Data Old'!V537</f>
        <v>0</v>
      </c>
      <c r="W537" s="91">
        <f>'Models Data'!W537-'Models Data Old'!W537</f>
        <v>0</v>
      </c>
      <c r="X537" s="91">
        <f>'Models Data'!X537-'Models Data Old'!X537</f>
        <v>0</v>
      </c>
      <c r="Y537" s="91">
        <f>'Models Data'!Y537-'Models Data Old'!Y537</f>
        <v>0</v>
      </c>
      <c r="Z537" s="91">
        <f>'Models Data'!Z537-'Models Data Old'!Z537</f>
        <v>0</v>
      </c>
      <c r="AA537" s="91">
        <f>'Models Data'!AA537-'Models Data Old'!AA537</f>
        <v>0</v>
      </c>
      <c r="AB537" s="91">
        <f>'Models Data'!AB537-'Models Data Old'!AB537</f>
        <v>0</v>
      </c>
      <c r="AC537" s="91">
        <f>'Models Data'!AC537-'Models Data Old'!AC537</f>
        <v>0</v>
      </c>
      <c r="AD537" s="91">
        <f>'Models Data'!AD537-'Models Data Old'!AD537</f>
        <v>0</v>
      </c>
      <c r="AE537" s="91">
        <f>'Models Data'!AE537-'Models Data Old'!AE537</f>
        <v>0</v>
      </c>
      <c r="AF537" s="91">
        <f>'Models Data'!AF537-'Models Data Old'!AF537</f>
        <v>0</v>
      </c>
      <c r="AG537" s="91">
        <f>'Models Data'!AG537-'Models Data Old'!AG537</f>
        <v>0</v>
      </c>
      <c r="AH537" s="91">
        <f>'Models Data'!AH537-'Models Data Old'!AH537</f>
        <v>0</v>
      </c>
      <c r="AI537" s="91">
        <f>'Models Data'!AI537-'Models Data Old'!AI537</f>
        <v>0</v>
      </c>
      <c r="AJ537" s="91">
        <f>'Models Data'!AJ537-'Models Data Old'!AJ537</f>
        <v>0</v>
      </c>
      <c r="AK537" s="91">
        <f>'Models Data'!AK537-'Models Data Old'!AK537</f>
        <v>0</v>
      </c>
      <c r="AL537" s="91">
        <f>'Models Data'!AL537-'Models Data Old'!AL537</f>
        <v>0</v>
      </c>
      <c r="AM537" s="91">
        <f>'Models Data'!AM537-'Models Data Old'!AM537</f>
        <v>0</v>
      </c>
      <c r="AN537" s="91">
        <f>'Models Data'!AN537-'Models Data Old'!AN537</f>
        <v>0</v>
      </c>
      <c r="AO537" s="91">
        <f>'Models Data'!AO537-'Models Data Old'!AO537</f>
        <v>422.29449035037896</v>
      </c>
      <c r="AP537" s="91">
        <f>'Models Data'!AP537-'Models Data Old'!AP537</f>
        <v>840.9813949544523</v>
      </c>
      <c r="AQ537" s="91">
        <f>'Models Data'!AQ537-'Models Data Old'!AQ537</f>
        <v>1185.9727376170204</v>
      </c>
      <c r="AR537" s="91">
        <f>'Models Data'!AR537-'Models Data Old'!AR537</f>
        <v>1464.0893263719954</v>
      </c>
      <c r="AS537" s="91">
        <f>'Models Data'!AS537-'Models Data Old'!AS537</f>
        <v>1687.6183309863077</v>
      </c>
      <c r="AT537" s="91">
        <f>'Models Data'!AT537-'Models Data Old'!AT537</f>
        <v>1863.6198539247407</v>
      </c>
      <c r="AU537" s="91">
        <f>'Models Data'!AU537-'Models Data Old'!AU537</f>
        <v>2002.2096748716804</v>
      </c>
      <c r="AV537" s="91">
        <f>'Models Data'!AV537-'Models Data Old'!AV537</f>
        <v>2103.2482278172156</v>
      </c>
      <c r="AW537" s="91">
        <f>'Models Data'!AW537-'Models Data Old'!AW537</f>
        <v>2206.3269795303113</v>
      </c>
      <c r="AX537" s="91">
        <f>'Models Data'!AX537-'Models Data Old'!AX537</f>
        <v>2306.9552952153981</v>
      </c>
      <c r="AY537" s="91">
        <f>'Models Data'!AY537-'Models Data Old'!AY537</f>
        <v>2403.9018478299495</v>
      </c>
      <c r="AZ537" s="91">
        <f>'Models Data'!AZ537-'Models Data Old'!AZ537</f>
        <v>2501.0180143765642</v>
      </c>
      <c r="BA537" s="91">
        <f>'Models Data'!BA537-'Models Data Old'!BA537</f>
        <v>2624.2995096402469</v>
      </c>
      <c r="BB537" s="91">
        <f>'Models Data'!BB537-'Models Data Old'!BB537</f>
        <v>2675.9846868387667</v>
      </c>
      <c r="BC537" s="91">
        <f>'Models Data'!BC537-'Models Data Old'!BC537</f>
        <v>2727.5369301155697</v>
      </c>
      <c r="BD537" s="91">
        <f>'Models Data'!BD537-'Models Data Old'!BD537</f>
        <v>2781.9568505934867</v>
      </c>
      <c r="BE537" s="91">
        <f>'Models Data'!BE537-'Models Data Old'!BE537</f>
        <v>2835.995730372927</v>
      </c>
      <c r="BF537" s="91">
        <f>'Models Data'!BF537-'Models Data Old'!BF537</f>
        <v>2892.3121764525695</v>
      </c>
      <c r="BG537" s="91">
        <f>'Models Data'!BG537-'Models Data Old'!BG537</f>
        <v>2947.7226543144511</v>
      </c>
      <c r="BH537" s="91">
        <f>'Models Data'!BH537-'Models Data Old'!BH537</f>
        <v>3003.5548289674716</v>
      </c>
      <c r="BI537" s="91">
        <f>'Models Data'!BI537-'Models Data Old'!BI537</f>
        <v>3058.6596083842724</v>
      </c>
      <c r="BJ537" s="91">
        <f>'Models Data'!BJ537-'Models Data Old'!BJ537</f>
        <v>3113.8095989196072</v>
      </c>
      <c r="BK537" s="91">
        <f>'Models Data'!BK537-'Models Data Old'!BK537</f>
        <v>3168.9584206172576</v>
      </c>
    </row>
    <row r="538" spans="1:107" ht="12.75" customHeight="1" x14ac:dyDescent="0.2">
      <c r="B538" s="98" t="s">
        <v>55</v>
      </c>
      <c r="G538" s="91">
        <f>'Models Data'!G538-'Models Data Old'!G538</f>
        <v>0</v>
      </c>
      <c r="H538" s="91">
        <f>'Models Data'!H538-'Models Data Old'!H538</f>
        <v>0</v>
      </c>
      <c r="I538" s="91">
        <f>'Models Data'!I538-'Models Data Old'!I538</f>
        <v>0</v>
      </c>
      <c r="J538" s="91">
        <f>'Models Data'!J538-'Models Data Old'!J538</f>
        <v>0</v>
      </c>
      <c r="K538" s="91">
        <f>'Models Data'!K538-'Models Data Old'!K538</f>
        <v>0</v>
      </c>
      <c r="L538" s="91">
        <f>'Models Data'!L538-'Models Data Old'!L538</f>
        <v>0</v>
      </c>
      <c r="M538" s="91">
        <f>'Models Data'!M538-'Models Data Old'!M538</f>
        <v>0</v>
      </c>
      <c r="N538" s="91">
        <f>'Models Data'!N538-'Models Data Old'!N538</f>
        <v>0</v>
      </c>
      <c r="O538" s="91">
        <f>'Models Data'!O538-'Models Data Old'!O538</f>
        <v>0</v>
      </c>
      <c r="P538" s="91">
        <f>'Models Data'!P538-'Models Data Old'!P538</f>
        <v>0</v>
      </c>
      <c r="Q538" s="91">
        <f>'Models Data'!Q538-'Models Data Old'!Q538</f>
        <v>0</v>
      </c>
      <c r="R538" s="91">
        <f>'Models Data'!R538-'Models Data Old'!R538</f>
        <v>0</v>
      </c>
      <c r="S538" s="91">
        <f>'Models Data'!S538-'Models Data Old'!S538</f>
        <v>0</v>
      </c>
      <c r="T538" s="91">
        <f>'Models Data'!T538-'Models Data Old'!T538</f>
        <v>0</v>
      </c>
      <c r="U538" s="91">
        <f>'Models Data'!U538-'Models Data Old'!U538</f>
        <v>0</v>
      </c>
      <c r="V538" s="91">
        <f>'Models Data'!V538-'Models Data Old'!V538</f>
        <v>0</v>
      </c>
      <c r="W538" s="91">
        <f>'Models Data'!W538-'Models Data Old'!W538</f>
        <v>0</v>
      </c>
      <c r="X538" s="91">
        <f>'Models Data'!X538-'Models Data Old'!X538</f>
        <v>0</v>
      </c>
      <c r="Y538" s="91">
        <f>'Models Data'!Y538-'Models Data Old'!Y538</f>
        <v>0</v>
      </c>
      <c r="Z538" s="91">
        <f>'Models Data'!Z538-'Models Data Old'!Z538</f>
        <v>0</v>
      </c>
      <c r="AA538" s="91">
        <f>'Models Data'!AA538-'Models Data Old'!AA538</f>
        <v>0</v>
      </c>
      <c r="AB538" s="91">
        <f>'Models Data'!AB538-'Models Data Old'!AB538</f>
        <v>0</v>
      </c>
      <c r="AC538" s="91">
        <f>'Models Data'!AC538-'Models Data Old'!AC538</f>
        <v>0</v>
      </c>
      <c r="AD538" s="91">
        <f>'Models Data'!AD538-'Models Data Old'!AD538</f>
        <v>0</v>
      </c>
      <c r="AE538" s="91">
        <f>'Models Data'!AE538-'Models Data Old'!AE538</f>
        <v>0</v>
      </c>
      <c r="AF538" s="91">
        <f>'Models Data'!AF538-'Models Data Old'!AF538</f>
        <v>0</v>
      </c>
      <c r="AG538" s="91">
        <f>'Models Data'!AG538-'Models Data Old'!AG538</f>
        <v>0</v>
      </c>
      <c r="AH538" s="91">
        <f>'Models Data'!AH538-'Models Data Old'!AH538</f>
        <v>0</v>
      </c>
      <c r="AI538" s="91">
        <f>'Models Data'!AI538-'Models Data Old'!AI538</f>
        <v>0</v>
      </c>
      <c r="AJ538" s="91">
        <f>'Models Data'!AJ538-'Models Data Old'!AJ538</f>
        <v>0</v>
      </c>
      <c r="AK538" s="91">
        <f>'Models Data'!AK538-'Models Data Old'!AK538</f>
        <v>0</v>
      </c>
      <c r="AL538" s="91">
        <f>'Models Data'!AL538-'Models Data Old'!AL538</f>
        <v>0</v>
      </c>
      <c r="AM538" s="91">
        <f>'Models Data'!AM538-'Models Data Old'!AM538</f>
        <v>0</v>
      </c>
      <c r="AN538" s="91">
        <f>'Models Data'!AN538-'Models Data Old'!AN538</f>
        <v>0</v>
      </c>
      <c r="AO538" s="91">
        <f>'Models Data'!AO538-'Models Data Old'!AO538</f>
        <v>741.61812387761347</v>
      </c>
      <c r="AP538" s="91">
        <f>'Models Data'!AP538-'Models Data Old'!AP538</f>
        <v>1301.8618850096918</v>
      </c>
      <c r="AQ538" s="91">
        <f>'Models Data'!AQ538-'Models Data Old'!AQ538</f>
        <v>1748.4923029117745</v>
      </c>
      <c r="AR538" s="91">
        <f>'Models Data'!AR538-'Models Data Old'!AR538</f>
        <v>2100.2198583039744</v>
      </c>
      <c r="AS538" s="91">
        <f>'Models Data'!AS538-'Models Data Old'!AS538</f>
        <v>2361.7638216425148</v>
      </c>
      <c r="AT538" s="91">
        <f>'Models Data'!AT538-'Models Data Old'!AT538</f>
        <v>2561.98820432293</v>
      </c>
      <c r="AU538" s="91">
        <f>'Models Data'!AU538-'Models Data Old'!AU538</f>
        <v>2719.4598568226929</v>
      </c>
      <c r="AV538" s="91">
        <f>'Models Data'!AV538-'Models Data Old'!AV538</f>
        <v>2829.2537229293666</v>
      </c>
      <c r="AW538" s="91">
        <f>'Models Data'!AW538-'Models Data Old'!AW538</f>
        <v>2930.9978492884547</v>
      </c>
      <c r="AX538" s="91">
        <f>'Models Data'!AX538-'Models Data Old'!AX538</f>
        <v>3030.786365806749</v>
      </c>
      <c r="AY538" s="91">
        <f>'Models Data'!AY538-'Models Data Old'!AY538</f>
        <v>3132.4809488296278</v>
      </c>
      <c r="AZ538" s="91">
        <f>'Models Data'!AZ538-'Models Data Old'!AZ538</f>
        <v>3231.7795465300624</v>
      </c>
      <c r="BA538" s="91">
        <f>'Models Data'!BA538-'Models Data Old'!BA538</f>
        <v>3319.2793233097891</v>
      </c>
      <c r="BB538" s="91">
        <f>'Models Data'!BB538-'Models Data Old'!BB538</f>
        <v>3302.2669069925632</v>
      </c>
      <c r="BC538" s="91">
        <f>'Models Data'!BC538-'Models Data Old'!BC538</f>
        <v>3318.766581354932</v>
      </c>
      <c r="BD538" s="91">
        <f>'Models Data'!BD538-'Models Data Old'!BD538</f>
        <v>3338.7297984673987</v>
      </c>
      <c r="BE538" s="91">
        <f>'Models Data'!BE538-'Models Data Old'!BE538</f>
        <v>3357.0739314752918</v>
      </c>
      <c r="BF538" s="91">
        <f>'Models Data'!BF538-'Models Data Old'!BF538</f>
        <v>3376.2984123010028</v>
      </c>
      <c r="BG538" s="91">
        <f>'Models Data'!BG538-'Models Data Old'!BG538</f>
        <v>3374.9729400846027</v>
      </c>
      <c r="BH538" s="91">
        <f>'Models Data'!BH538-'Models Data Old'!BH538</f>
        <v>3376.0604340251393</v>
      </c>
      <c r="BI538" s="91">
        <f>'Models Data'!BI538-'Models Data Old'!BI538</f>
        <v>3395.5587361100515</v>
      </c>
      <c r="BJ538" s="91">
        <f>'Models Data'!BJ538-'Models Data Old'!BJ538</f>
        <v>3414.7320288333776</v>
      </c>
      <c r="BK538" s="91">
        <f>'Models Data'!BK538-'Models Data Old'!BK538</f>
        <v>3433.6736339985091</v>
      </c>
      <c r="BU538" s="154"/>
      <c r="BV538" s="154"/>
      <c r="BW538" s="154"/>
      <c r="BX538" s="154"/>
      <c r="BY538" s="154"/>
      <c r="BZ538" s="154"/>
      <c r="CA538" s="154"/>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row>
    <row r="539" spans="1:107" ht="12.75" customHeight="1" x14ac:dyDescent="0.2">
      <c r="B539" s="98" t="s">
        <v>59</v>
      </c>
      <c r="G539" s="91">
        <f>'Models Data'!G539-'Models Data Old'!G539</f>
        <v>0</v>
      </c>
      <c r="H539" s="91">
        <f>'Models Data'!H539-'Models Data Old'!H539</f>
        <v>0</v>
      </c>
      <c r="I539" s="91">
        <f>'Models Data'!I539-'Models Data Old'!I539</f>
        <v>0</v>
      </c>
      <c r="J539" s="91">
        <f>'Models Data'!J539-'Models Data Old'!J539</f>
        <v>0</v>
      </c>
      <c r="K539" s="91">
        <f>'Models Data'!K539-'Models Data Old'!K539</f>
        <v>0</v>
      </c>
      <c r="L539" s="91">
        <f>'Models Data'!L539-'Models Data Old'!L539</f>
        <v>0</v>
      </c>
      <c r="M539" s="91">
        <f>'Models Data'!M539-'Models Data Old'!M539</f>
        <v>0</v>
      </c>
      <c r="N539" s="91">
        <f>'Models Data'!N539-'Models Data Old'!N539</f>
        <v>0</v>
      </c>
      <c r="O539" s="91">
        <f>'Models Data'!O539-'Models Data Old'!O539</f>
        <v>0</v>
      </c>
      <c r="P539" s="91">
        <f>'Models Data'!P539-'Models Data Old'!P539</f>
        <v>0</v>
      </c>
      <c r="Q539" s="91">
        <f>'Models Data'!Q539-'Models Data Old'!Q539</f>
        <v>0</v>
      </c>
      <c r="R539" s="91">
        <f>'Models Data'!R539-'Models Data Old'!R539</f>
        <v>0</v>
      </c>
      <c r="S539" s="91">
        <f>'Models Data'!S539-'Models Data Old'!S539</f>
        <v>0</v>
      </c>
      <c r="T539" s="91">
        <f>'Models Data'!T539-'Models Data Old'!T539</f>
        <v>0</v>
      </c>
      <c r="U539" s="91">
        <f>'Models Data'!U539-'Models Data Old'!U539</f>
        <v>0</v>
      </c>
      <c r="V539" s="91">
        <f>'Models Data'!V539-'Models Data Old'!V539</f>
        <v>0</v>
      </c>
      <c r="W539" s="91">
        <f>'Models Data'!W539-'Models Data Old'!W539</f>
        <v>0</v>
      </c>
      <c r="X539" s="91">
        <f>'Models Data'!X539-'Models Data Old'!X539</f>
        <v>0</v>
      </c>
      <c r="Y539" s="91">
        <f>'Models Data'!Y539-'Models Data Old'!Y539</f>
        <v>0</v>
      </c>
      <c r="Z539" s="91">
        <f>'Models Data'!Z539-'Models Data Old'!Z539</f>
        <v>0</v>
      </c>
      <c r="AA539" s="91">
        <f>'Models Data'!AA539-'Models Data Old'!AA539</f>
        <v>0</v>
      </c>
      <c r="AB539" s="91">
        <f>'Models Data'!AB539-'Models Data Old'!AB539</f>
        <v>0</v>
      </c>
      <c r="AC539" s="91">
        <f>'Models Data'!AC539-'Models Data Old'!AC539</f>
        <v>0</v>
      </c>
      <c r="AD539" s="91">
        <f>'Models Data'!AD539-'Models Data Old'!AD539</f>
        <v>0</v>
      </c>
      <c r="AE539" s="91">
        <f>'Models Data'!AE539-'Models Data Old'!AE539</f>
        <v>0</v>
      </c>
      <c r="AF539" s="91">
        <f>'Models Data'!AF539-'Models Data Old'!AF539</f>
        <v>0</v>
      </c>
      <c r="AG539" s="91">
        <f>'Models Data'!AG539-'Models Data Old'!AG539</f>
        <v>0</v>
      </c>
      <c r="AH539" s="91">
        <f>'Models Data'!AH539-'Models Data Old'!AH539</f>
        <v>0</v>
      </c>
      <c r="AI539" s="91">
        <f>'Models Data'!AI539-'Models Data Old'!AI539</f>
        <v>0</v>
      </c>
      <c r="AJ539" s="91">
        <f>'Models Data'!AJ539-'Models Data Old'!AJ539</f>
        <v>0</v>
      </c>
      <c r="AK539" s="91">
        <f>'Models Data'!AK539-'Models Data Old'!AK539</f>
        <v>0</v>
      </c>
      <c r="AL539" s="91">
        <f>'Models Data'!AL539-'Models Data Old'!AL539</f>
        <v>0</v>
      </c>
      <c r="AM539" s="91">
        <f>'Models Data'!AM539-'Models Data Old'!AM539</f>
        <v>0</v>
      </c>
      <c r="AN539" s="91">
        <f>'Models Data'!AN539-'Models Data Old'!AN539</f>
        <v>0</v>
      </c>
      <c r="AO539" s="91">
        <f>'Models Data'!AO539-'Models Data Old'!AO539</f>
        <v>62.022273528070855</v>
      </c>
      <c r="AP539" s="91">
        <f>'Models Data'!AP539-'Models Data Old'!AP539</f>
        <v>102.03823069339455</v>
      </c>
      <c r="AQ539" s="91">
        <f>'Models Data'!AQ539-'Models Data Old'!AQ539</f>
        <v>137.51146943891968</v>
      </c>
      <c r="AR539" s="91">
        <f>'Models Data'!AR539-'Models Data Old'!AR539</f>
        <v>171.91042563100109</v>
      </c>
      <c r="AS539" s="91">
        <f>'Models Data'!AS539-'Models Data Old'!AS539</f>
        <v>205.34669220541718</v>
      </c>
      <c r="AT539" s="91">
        <f>'Models Data'!AT539-'Models Data Old'!AT539</f>
        <v>233.31817225480836</v>
      </c>
      <c r="AU539" s="91">
        <f>'Models Data'!AU539-'Models Data Old'!AU539</f>
        <v>257.4596944774803</v>
      </c>
      <c r="AV539" s="91">
        <f>'Models Data'!AV539-'Models Data Old'!AV539</f>
        <v>284.6627976879422</v>
      </c>
      <c r="AW539" s="91">
        <f>'Models Data'!AW539-'Models Data Old'!AW539</f>
        <v>314.61188334686949</v>
      </c>
      <c r="AX539" s="91">
        <f>'Models Data'!AX539-'Models Data Old'!AX539</f>
        <v>335.62708759034376</v>
      </c>
      <c r="AY539" s="91">
        <f>'Models Data'!AY539-'Models Data Old'!AY539</f>
        <v>356.38066500865853</v>
      </c>
      <c r="AZ539" s="91">
        <f>'Models Data'!AZ539-'Models Data Old'!AZ539</f>
        <v>377.18103023723506</v>
      </c>
      <c r="BA539" s="91">
        <f>'Models Data'!BA539-'Models Data Old'!BA539</f>
        <v>396.72871955363553</v>
      </c>
      <c r="BB539" s="91">
        <f>'Models Data'!BB539-'Models Data Old'!BB539</f>
        <v>409.60822668032483</v>
      </c>
      <c r="BC539" s="91">
        <f>'Models Data'!BC539-'Models Data Old'!BC539</f>
        <v>422.50764167648776</v>
      </c>
      <c r="BD539" s="91">
        <f>'Models Data'!BD539-'Models Data Old'!BD539</f>
        <v>434.93178053927409</v>
      </c>
      <c r="BE539" s="91">
        <f>'Models Data'!BE539-'Models Data Old'!BE539</f>
        <v>447.0597186933278</v>
      </c>
      <c r="BF539" s="91">
        <f>'Models Data'!BF539-'Models Data Old'!BF539</f>
        <v>458.17329584746585</v>
      </c>
      <c r="BG539" s="91">
        <f>'Models Data'!BG539-'Models Data Old'!BG539</f>
        <v>468.33802404118615</v>
      </c>
      <c r="BH539" s="91">
        <f>'Models Data'!BH539-'Models Data Old'!BH539</f>
        <v>473.6583800752569</v>
      </c>
      <c r="BI539" s="91">
        <f>'Models Data'!BI539-'Models Data Old'!BI539</f>
        <v>478.15680662604655</v>
      </c>
      <c r="BJ539" s="91">
        <f>'Models Data'!BJ539-'Models Data Old'!BJ539</f>
        <v>482.76800214611671</v>
      </c>
      <c r="BK539" s="91">
        <f>'Models Data'!BK539-'Models Data Old'!BK539</f>
        <v>488.19081302224004</v>
      </c>
      <c r="BU539" s="154"/>
      <c r="BV539" s="154"/>
      <c r="BW539" s="154"/>
      <c r="BX539" s="154"/>
      <c r="BY539" s="154"/>
      <c r="BZ539" s="154"/>
      <c r="CA539" s="154"/>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row>
    <row r="540" spans="1:107" ht="12.75" customHeight="1" x14ac:dyDescent="0.2">
      <c r="B540" s="98" t="s">
        <v>60</v>
      </c>
      <c r="C540" s="91">
        <f>'Models Data'!C540-'Models Data Old'!C540</f>
        <v>0</v>
      </c>
      <c r="D540" s="91">
        <f>'Models Data'!D540-'Models Data Old'!D540</f>
        <v>0</v>
      </c>
      <c r="E540" s="91">
        <f>'Models Data'!E540-'Models Data Old'!E540</f>
        <v>0</v>
      </c>
      <c r="F540" s="91">
        <f>'Models Data'!F540-'Models Data Old'!F540</f>
        <v>0</v>
      </c>
      <c r="G540" s="91">
        <f>'Models Data'!G540-'Models Data Old'!G540</f>
        <v>0</v>
      </c>
      <c r="H540" s="91">
        <f>'Models Data'!H540-'Models Data Old'!H540</f>
        <v>0</v>
      </c>
      <c r="I540" s="91">
        <f>'Models Data'!I540-'Models Data Old'!I540</f>
        <v>0</v>
      </c>
      <c r="J540" s="91">
        <f>'Models Data'!J540-'Models Data Old'!J540</f>
        <v>0</v>
      </c>
      <c r="K540" s="91">
        <f>'Models Data'!K540-'Models Data Old'!K540</f>
        <v>0</v>
      </c>
      <c r="L540" s="91">
        <f>'Models Data'!L540-'Models Data Old'!L540</f>
        <v>0</v>
      </c>
      <c r="M540" s="91">
        <f>'Models Data'!M540-'Models Data Old'!M540</f>
        <v>0</v>
      </c>
      <c r="N540" s="91">
        <f>'Models Data'!N540-'Models Data Old'!N540</f>
        <v>0</v>
      </c>
      <c r="O540" s="91">
        <f>'Models Data'!O540-'Models Data Old'!O540</f>
        <v>0</v>
      </c>
      <c r="P540" s="91">
        <f>'Models Data'!P540-'Models Data Old'!P540</f>
        <v>0</v>
      </c>
      <c r="Q540" s="91">
        <f>'Models Data'!Q540-'Models Data Old'!Q540</f>
        <v>0</v>
      </c>
      <c r="R540" s="91">
        <f>'Models Data'!R540-'Models Data Old'!R540</f>
        <v>0</v>
      </c>
      <c r="S540" s="91">
        <f>'Models Data'!S540-'Models Data Old'!S540</f>
        <v>0</v>
      </c>
      <c r="T540" s="91">
        <f>'Models Data'!T540-'Models Data Old'!T540</f>
        <v>0</v>
      </c>
      <c r="U540" s="91">
        <f>'Models Data'!U540-'Models Data Old'!U540</f>
        <v>0</v>
      </c>
      <c r="V540" s="91">
        <f>'Models Data'!V540-'Models Data Old'!V540</f>
        <v>0</v>
      </c>
      <c r="W540" s="91">
        <f>'Models Data'!W540-'Models Data Old'!W540</f>
        <v>0</v>
      </c>
      <c r="X540" s="91">
        <f>'Models Data'!X540-'Models Data Old'!X540</f>
        <v>0</v>
      </c>
      <c r="Y540" s="91">
        <f>'Models Data'!Y540-'Models Data Old'!Y540</f>
        <v>0</v>
      </c>
      <c r="Z540" s="91">
        <f>'Models Data'!Z540-'Models Data Old'!Z540</f>
        <v>0</v>
      </c>
      <c r="AA540" s="91">
        <f>'Models Data'!AA540-'Models Data Old'!AA540</f>
        <v>0</v>
      </c>
      <c r="AB540" s="91">
        <f>'Models Data'!AB540-'Models Data Old'!AB540</f>
        <v>0</v>
      </c>
      <c r="AC540" s="91">
        <f>'Models Data'!AC540-'Models Data Old'!AC540</f>
        <v>0</v>
      </c>
      <c r="AD540" s="91">
        <f>'Models Data'!AD540-'Models Data Old'!AD540</f>
        <v>0</v>
      </c>
      <c r="AE540" s="91">
        <f>'Models Data'!AE540-'Models Data Old'!AE540</f>
        <v>0</v>
      </c>
      <c r="AF540" s="91">
        <f>'Models Data'!AF540-'Models Data Old'!AF540</f>
        <v>0</v>
      </c>
      <c r="AG540" s="91">
        <f>'Models Data'!AG540-'Models Data Old'!AG540</f>
        <v>0</v>
      </c>
      <c r="AH540" s="91">
        <f>'Models Data'!AH540-'Models Data Old'!AH540</f>
        <v>0</v>
      </c>
      <c r="AI540" s="91">
        <f>'Models Data'!AI540-'Models Data Old'!AI540</f>
        <v>0</v>
      </c>
      <c r="AJ540" s="91">
        <f>'Models Data'!AJ540-'Models Data Old'!AJ540</f>
        <v>0</v>
      </c>
      <c r="AK540" s="91">
        <f>'Models Data'!AK540-'Models Data Old'!AK540</f>
        <v>0</v>
      </c>
      <c r="AL540" s="91">
        <f>'Models Data'!AL540-'Models Data Old'!AL540</f>
        <v>0</v>
      </c>
      <c r="AM540" s="91">
        <f>'Models Data'!AM540-'Models Data Old'!AM540</f>
        <v>0</v>
      </c>
      <c r="AN540" s="91">
        <f>'Models Data'!AN540-'Models Data Old'!AN540</f>
        <v>0</v>
      </c>
      <c r="AO540" s="91">
        <f>'Models Data'!AO540-'Models Data Old'!AO540</f>
        <v>10503.806518919999</v>
      </c>
      <c r="AP540" s="91">
        <f>'Models Data'!AP540-'Models Data Old'!AP540</f>
        <v>19095.96722398547</v>
      </c>
      <c r="AQ540" s="91">
        <f>'Models Data'!AQ540-'Models Data Old'!AQ540</f>
        <v>26051.363990367507</v>
      </c>
      <c r="AR540" s="91">
        <f>'Models Data'!AR540-'Models Data Old'!AR540</f>
        <v>31828.244992662891</v>
      </c>
      <c r="AS540" s="91">
        <f>'Models Data'!AS540-'Models Data Old'!AS540</f>
        <v>36435.289795900899</v>
      </c>
      <c r="AT540" s="91">
        <f>'Models Data'!AT540-'Models Data Old'!AT540</f>
        <v>40155.104318289028</v>
      </c>
      <c r="AU540" s="91">
        <f>'Models Data'!AU540-'Models Data Old'!AU540</f>
        <v>43064.215798877471</v>
      </c>
      <c r="AV540" s="91">
        <f>'Models Data'!AV540-'Models Data Old'!AV540</f>
        <v>45230.453501749609</v>
      </c>
      <c r="AW540" s="91">
        <f>'Models Data'!AW540-'Models Data Old'!AW540</f>
        <v>47334.844787478214</v>
      </c>
      <c r="AX540" s="91">
        <f>'Models Data'!AX540-'Models Data Old'!AX540</f>
        <v>49422.791409092315</v>
      </c>
      <c r="AY540" s="91">
        <f>'Models Data'!AY540-'Models Data Old'!AY540</f>
        <v>51481.316499960289</v>
      </c>
      <c r="AZ540" s="91">
        <f>'Models Data'!AZ540-'Models Data Old'!AZ540</f>
        <v>53497.795886449603</v>
      </c>
      <c r="BA540" s="91">
        <f>'Models Data'!BA540-'Models Data Old'!BA540</f>
        <v>55935.170165167307</v>
      </c>
      <c r="BB540" s="91">
        <f>'Models Data'!BB540-'Models Data Old'!BB540</f>
        <v>56923.731927870249</v>
      </c>
      <c r="BC540" s="91">
        <f>'Models Data'!BC540-'Models Data Old'!BC540</f>
        <v>57950.80632565415</v>
      </c>
      <c r="BD540" s="91">
        <f>'Models Data'!BD540-'Models Data Old'!BD540</f>
        <v>58952.147447869007</v>
      </c>
      <c r="BE540" s="91">
        <f>'Models Data'!BE540-'Models Data Old'!BE540</f>
        <v>59964.577773362136</v>
      </c>
      <c r="BF540" s="91">
        <f>'Models Data'!BF540-'Models Data Old'!BF540</f>
        <v>61053.63157125999</v>
      </c>
      <c r="BG540" s="91">
        <f>'Models Data'!BG540-'Models Data Old'!BG540</f>
        <v>62109.663557758584</v>
      </c>
      <c r="BH540" s="91">
        <f>'Models Data'!BH540-'Models Data Old'!BH540</f>
        <v>63100.26348836621</v>
      </c>
      <c r="BI540" s="91">
        <f>'Models Data'!BI540-'Models Data Old'!BI540</f>
        <v>64096.263259561558</v>
      </c>
      <c r="BJ540" s="91">
        <f>'Models Data'!BJ540-'Models Data Old'!BJ540</f>
        <v>65085.261415913817</v>
      </c>
      <c r="BK540" s="91">
        <f>'Models Data'!BK540-'Models Data Old'!BK540</f>
        <v>66062.785195128934</v>
      </c>
      <c r="BU540" s="154"/>
      <c r="BV540" s="154"/>
      <c r="BW540" s="154"/>
      <c r="BX540" s="154"/>
      <c r="BY540" s="154"/>
      <c r="BZ540" s="154"/>
      <c r="CA540" s="154"/>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row>
    <row r="541" spans="1:107" s="151" customFormat="1" ht="12.75" customHeight="1" x14ac:dyDescent="0.2">
      <c r="B541" s="98"/>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159"/>
      <c r="BM541" s="154"/>
      <c r="BN541" s="154"/>
      <c r="BO541" s="154"/>
      <c r="BP541" s="154"/>
      <c r="BQ541" s="154"/>
      <c r="BR541" s="154"/>
      <c r="BS541" s="154"/>
      <c r="BT541" s="154"/>
      <c r="BU541" s="154"/>
      <c r="BV541" s="154"/>
      <c r="BW541" s="154"/>
      <c r="BX541" s="154"/>
      <c r="BY541" s="154"/>
      <c r="BZ541" s="154"/>
      <c r="CA541" s="154"/>
    </row>
    <row r="542" spans="1:107" s="151" customFormat="1" ht="12.75" customHeight="1" x14ac:dyDescent="0.2">
      <c r="B542" s="98"/>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159"/>
      <c r="BM542" s="154"/>
      <c r="BN542" s="154"/>
      <c r="BO542" s="154"/>
      <c r="BP542" s="154"/>
      <c r="BQ542" s="154"/>
      <c r="BR542" s="154"/>
      <c r="BS542" s="154"/>
      <c r="BT542" s="154"/>
      <c r="BU542" s="154"/>
      <c r="BV542" s="154"/>
      <c r="BW542" s="154"/>
      <c r="BX542" s="154"/>
      <c r="BY542" s="154"/>
      <c r="BZ542" s="154"/>
      <c r="CA542" s="154"/>
    </row>
    <row r="543" spans="1:107" s="151" customFormat="1" ht="12.75" customHeight="1" x14ac:dyDescent="0.2">
      <c r="B543" s="98"/>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159"/>
      <c r="BM543" s="154"/>
      <c r="BN543" s="154"/>
      <c r="BO543" s="154"/>
      <c r="BP543" s="154"/>
      <c r="BQ543" s="154"/>
      <c r="BR543" s="154"/>
      <c r="BS543" s="154"/>
      <c r="BT543" s="154"/>
      <c r="BU543" s="154"/>
      <c r="BV543" s="154"/>
      <c r="BW543" s="154"/>
      <c r="BX543" s="154"/>
      <c r="BY543" s="154"/>
      <c r="BZ543" s="154"/>
      <c r="CA543" s="154"/>
    </row>
    <row r="544" spans="1:107" s="151" customFormat="1" ht="12.75" customHeight="1" x14ac:dyDescent="0.2">
      <c r="B544" s="98"/>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159"/>
      <c r="BM544" s="154"/>
      <c r="BN544" s="154"/>
      <c r="BO544" s="154"/>
      <c r="BP544" s="154"/>
      <c r="BQ544" s="154"/>
      <c r="BR544" s="154"/>
      <c r="BS544" s="154"/>
      <c r="BT544" s="154"/>
      <c r="BU544" s="154"/>
      <c r="BV544" s="154"/>
      <c r="BW544" s="154"/>
      <c r="BX544" s="154"/>
      <c r="BY544" s="154"/>
      <c r="BZ544" s="154"/>
      <c r="CA544" s="154"/>
    </row>
    <row r="545" spans="1:107" s="151" customFormat="1" ht="12.75" customHeight="1" x14ac:dyDescent="0.2">
      <c r="B545" s="98"/>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159"/>
      <c r="BM545" s="154"/>
      <c r="BN545" s="154"/>
      <c r="BO545" s="154"/>
      <c r="BP545" s="154"/>
      <c r="BQ545" s="154"/>
      <c r="BR545" s="154"/>
      <c r="BS545" s="154"/>
      <c r="BT545" s="154"/>
      <c r="BU545" s="154"/>
      <c r="BV545" s="154"/>
      <c r="BW545" s="154"/>
      <c r="BX545" s="154"/>
      <c r="BY545" s="154"/>
      <c r="BZ545" s="154"/>
      <c r="CA545" s="154"/>
    </row>
    <row r="546" spans="1:107" s="151" customFormat="1" ht="12.75" customHeight="1" x14ac:dyDescent="0.2">
      <c r="B546" s="98"/>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159"/>
      <c r="BM546" s="154"/>
      <c r="BN546" s="154"/>
      <c r="BO546" s="154"/>
      <c r="BP546" s="154"/>
      <c r="BQ546" s="154"/>
      <c r="BR546" s="154"/>
      <c r="BS546" s="154"/>
      <c r="BT546" s="154"/>
      <c r="BU546" s="154"/>
      <c r="BV546" s="154"/>
      <c r="BW546" s="154"/>
      <c r="BX546" s="154"/>
      <c r="BY546" s="154"/>
      <c r="BZ546" s="154"/>
      <c r="CA546" s="154"/>
    </row>
    <row r="547" spans="1:107" s="151" customFormat="1" ht="12.75" customHeight="1" x14ac:dyDescent="0.2">
      <c r="B547" s="98"/>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159"/>
      <c r="BM547" s="154"/>
      <c r="BN547" s="154"/>
      <c r="BO547" s="154"/>
      <c r="BP547" s="154"/>
      <c r="BQ547" s="154"/>
      <c r="BR547" s="154"/>
      <c r="BS547" s="154"/>
      <c r="BT547" s="154"/>
      <c r="BU547" s="154"/>
      <c r="BV547" s="154"/>
      <c r="BW547" s="154"/>
      <c r="BX547" s="154"/>
      <c r="BY547" s="154"/>
      <c r="BZ547" s="154"/>
      <c r="CA547" s="154"/>
    </row>
    <row r="548" spans="1:107" s="151" customFormat="1" ht="12.75" customHeight="1" x14ac:dyDescent="0.2">
      <c r="B548" s="98"/>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159"/>
      <c r="BM548" s="154"/>
      <c r="BN548" s="154"/>
      <c r="BO548" s="154"/>
      <c r="BP548" s="154"/>
      <c r="BQ548" s="154"/>
      <c r="BR548" s="154"/>
      <c r="BS548" s="154"/>
      <c r="BT548" s="154"/>
      <c r="BU548" s="91"/>
      <c r="BV548" s="91"/>
      <c r="BW548" s="91"/>
      <c r="BX548" s="91"/>
      <c r="BY548" s="91"/>
      <c r="BZ548" s="91"/>
      <c r="CA548" s="91"/>
      <c r="CB548" s="96"/>
      <c r="CC548" s="96"/>
      <c r="CD548" s="96"/>
      <c r="CE548" s="96"/>
      <c r="CF548" s="96"/>
      <c r="CG548" s="96"/>
      <c r="CH548" s="96"/>
      <c r="CI548" s="96"/>
      <c r="CJ548" s="96"/>
      <c r="CK548" s="96"/>
      <c r="CL548" s="96"/>
      <c r="CM548" s="96"/>
      <c r="CN548" s="96"/>
      <c r="CO548" s="96"/>
      <c r="CP548" s="96"/>
      <c r="CQ548" s="96"/>
      <c r="CR548" s="96"/>
      <c r="CS548" s="96"/>
      <c r="CT548" s="96"/>
      <c r="CU548" s="96"/>
      <c r="CV548" s="96"/>
      <c r="CW548" s="96"/>
      <c r="CX548" s="96"/>
      <c r="CY548" s="96"/>
      <c r="CZ548" s="96"/>
      <c r="DA548" s="96"/>
      <c r="DB548" s="96"/>
      <c r="DC548" s="96"/>
    </row>
    <row r="549" spans="1:107" s="151" customFormat="1" ht="12.75" customHeight="1" x14ac:dyDescent="0.2">
      <c r="B549" s="98"/>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159"/>
      <c r="BM549" s="154"/>
      <c r="BN549" s="154"/>
      <c r="BO549" s="154"/>
      <c r="BP549" s="154"/>
      <c r="BQ549" s="154"/>
      <c r="BR549" s="154"/>
      <c r="BS549" s="154"/>
      <c r="BT549" s="154"/>
      <c r="BU549" s="91"/>
      <c r="BV549" s="91"/>
      <c r="BW549" s="91"/>
      <c r="BX549" s="91"/>
      <c r="BY549" s="91"/>
      <c r="BZ549" s="91"/>
      <c r="CA549" s="91"/>
      <c r="CB549" s="96"/>
      <c r="CC549" s="96"/>
      <c r="CD549" s="96"/>
      <c r="CE549" s="96"/>
      <c r="CF549" s="96"/>
      <c r="CG549" s="96"/>
      <c r="CH549" s="96"/>
      <c r="CI549" s="96"/>
      <c r="CJ549" s="96"/>
      <c r="CK549" s="96"/>
      <c r="CL549" s="96"/>
      <c r="CM549" s="96"/>
      <c r="CN549" s="96"/>
      <c r="CO549" s="96"/>
      <c r="CP549" s="96"/>
      <c r="CQ549" s="96"/>
      <c r="CR549" s="96"/>
      <c r="CS549" s="96"/>
      <c r="CT549" s="96"/>
      <c r="CU549" s="96"/>
      <c r="CV549" s="96"/>
      <c r="CW549" s="96"/>
      <c r="CX549" s="96"/>
      <c r="CY549" s="96"/>
      <c r="CZ549" s="96"/>
      <c r="DA549" s="96"/>
      <c r="DB549" s="96"/>
      <c r="DC549" s="96"/>
    </row>
    <row r="551" spans="1:107" ht="12.75" customHeight="1" x14ac:dyDescent="0.2">
      <c r="A551" s="106" t="s">
        <v>28</v>
      </c>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row>
    <row r="552" spans="1:107" ht="12.75" customHeight="1" x14ac:dyDescent="0.2">
      <c r="B552" s="98" t="s">
        <v>56</v>
      </c>
      <c r="G552" s="91">
        <f>'Models Data'!G552-'Models Data Old'!G552</f>
        <v>0</v>
      </c>
      <c r="H552" s="91">
        <f>'Models Data'!H552-'Models Data Old'!H552</f>
        <v>0</v>
      </c>
      <c r="I552" s="91">
        <f>'Models Data'!I552-'Models Data Old'!I552</f>
        <v>0</v>
      </c>
      <c r="J552" s="91">
        <f>'Models Data'!J552-'Models Data Old'!J552</f>
        <v>0</v>
      </c>
      <c r="K552" s="91">
        <f>'Models Data'!K552-'Models Data Old'!K552</f>
        <v>0</v>
      </c>
      <c r="L552" s="91">
        <f>'Models Data'!L552-'Models Data Old'!L552</f>
        <v>0</v>
      </c>
      <c r="M552" s="91">
        <f>'Models Data'!M552-'Models Data Old'!M552</f>
        <v>0</v>
      </c>
      <c r="N552" s="91">
        <f>'Models Data'!N552-'Models Data Old'!N552</f>
        <v>0</v>
      </c>
      <c r="O552" s="91">
        <f>'Models Data'!O552-'Models Data Old'!O552</f>
        <v>0</v>
      </c>
      <c r="P552" s="91">
        <f>'Models Data'!P552-'Models Data Old'!P552</f>
        <v>0</v>
      </c>
      <c r="Q552" s="91">
        <f>'Models Data'!Q552-'Models Data Old'!Q552</f>
        <v>0</v>
      </c>
      <c r="R552" s="91">
        <f>'Models Data'!R552-'Models Data Old'!R552</f>
        <v>0</v>
      </c>
      <c r="S552" s="91">
        <f>'Models Data'!S552-'Models Data Old'!S552</f>
        <v>0</v>
      </c>
      <c r="T552" s="91">
        <f>'Models Data'!T552-'Models Data Old'!T552</f>
        <v>0</v>
      </c>
      <c r="U552" s="91">
        <f>'Models Data'!U552-'Models Data Old'!U552</f>
        <v>0</v>
      </c>
      <c r="V552" s="91">
        <f>'Models Data'!V552-'Models Data Old'!V552</f>
        <v>0</v>
      </c>
      <c r="W552" s="91">
        <f>'Models Data'!W552-'Models Data Old'!W552</f>
        <v>0</v>
      </c>
      <c r="X552" s="91">
        <f>'Models Data'!X552-'Models Data Old'!X552</f>
        <v>0</v>
      </c>
      <c r="Y552" s="91">
        <f>'Models Data'!Y552-'Models Data Old'!Y552</f>
        <v>0</v>
      </c>
      <c r="Z552" s="91">
        <f>'Models Data'!Z552-'Models Data Old'!Z552</f>
        <v>0</v>
      </c>
      <c r="AA552" s="91">
        <f>'Models Data'!AA552-'Models Data Old'!AA552</f>
        <v>0</v>
      </c>
      <c r="AB552" s="91">
        <f>'Models Data'!AB552-'Models Data Old'!AB552</f>
        <v>0</v>
      </c>
      <c r="AC552" s="91">
        <f>'Models Data'!AC552-'Models Data Old'!AC552</f>
        <v>0</v>
      </c>
      <c r="AD552" s="91">
        <f>'Models Data'!AD552-'Models Data Old'!AD552</f>
        <v>0</v>
      </c>
      <c r="AE552" s="91">
        <f>'Models Data'!AE552-'Models Data Old'!AE552</f>
        <v>0</v>
      </c>
      <c r="AF552" s="91">
        <f>'Models Data'!AF552-'Models Data Old'!AF552</f>
        <v>0</v>
      </c>
      <c r="AG552" s="91">
        <f>'Models Data'!AG552-'Models Data Old'!AG552</f>
        <v>0</v>
      </c>
      <c r="AH552" s="91">
        <f>'Models Data'!AH552-'Models Data Old'!AH552</f>
        <v>0</v>
      </c>
      <c r="AI552" s="91">
        <f>'Models Data'!AI552-'Models Data Old'!AI552</f>
        <v>0</v>
      </c>
      <c r="AJ552" s="91">
        <f>'Models Data'!AJ552-'Models Data Old'!AJ552</f>
        <v>0</v>
      </c>
      <c r="AK552" s="91">
        <f>'Models Data'!AK552-'Models Data Old'!AK552</f>
        <v>0</v>
      </c>
      <c r="AL552" s="91">
        <f>'Models Data'!AL552-'Models Data Old'!AL552</f>
        <v>0</v>
      </c>
      <c r="AM552" s="91">
        <f>'Models Data'!AM552-'Models Data Old'!AM552</f>
        <v>0</v>
      </c>
      <c r="AN552" s="91">
        <f>'Models Data'!AN552-'Models Data Old'!AN552</f>
        <v>0</v>
      </c>
      <c r="AO552" s="91">
        <f>'Models Data'!AO552-'Models Data Old'!AO552</f>
        <v>9.9744551855001191</v>
      </c>
      <c r="AP552" s="91">
        <f>'Models Data'!AP552-'Models Data Old'!AP552</f>
        <v>11.637275689800333</v>
      </c>
      <c r="AQ552" s="91">
        <f>'Models Data'!AQ552-'Models Data Old'!AQ552</f>
        <v>10.731252741599519</v>
      </c>
      <c r="AR552" s="91">
        <f>'Models Data'!AR552-'Models Data Old'!AR552</f>
        <v>9.9056233904003079</v>
      </c>
      <c r="AS552" s="91">
        <f>'Models Data'!AS552-'Models Data Old'!AS552</f>
        <v>9.0248999990005814</v>
      </c>
      <c r="AT552" s="91">
        <f>'Models Data'!AT552-'Models Data Old'!AT552</f>
        <v>8.1835874890935543</v>
      </c>
      <c r="AU552" s="91">
        <f>'Models Data'!AU552-'Models Data Old'!AU552</f>
        <v>7.9217135796065747</v>
      </c>
      <c r="AV552" s="91">
        <f>'Models Data'!AV552-'Models Data Old'!AV552</f>
        <v>7.763633312158106</v>
      </c>
      <c r="AW552" s="91">
        <f>'Models Data'!AW552-'Models Data Old'!AW552</f>
        <v>7.4578165148426194</v>
      </c>
      <c r="AX552" s="91">
        <f>'Models Data'!AX552-'Models Data Old'!AX552</f>
        <v>6.8076732908823772</v>
      </c>
      <c r="AY552" s="91">
        <f>'Models Data'!AY552-'Models Data Old'!AY552</f>
        <v>6.2521194119891561</v>
      </c>
      <c r="AZ552" s="91">
        <f>'Models Data'!AZ552-'Models Data Old'!AZ552</f>
        <v>5.5480440305198471</v>
      </c>
      <c r="BA552" s="91">
        <f>'Models Data'!BA552-'Models Data Old'!BA552</f>
        <v>5.2954350492123794</v>
      </c>
      <c r="BB552" s="91">
        <f>'Models Data'!BB552-'Models Data Old'!BB552</f>
        <v>4.7313605532379555</v>
      </c>
      <c r="BC552" s="91">
        <f>'Models Data'!BC552-'Models Data Old'!BC552</f>
        <v>4.1677988561628823</v>
      </c>
      <c r="BD552" s="91">
        <f>'Models Data'!BD552-'Models Data Old'!BD552</f>
        <v>3.4256170486846855</v>
      </c>
      <c r="BE552" s="91">
        <f>'Models Data'!BE552-'Models Data Old'!BE552</f>
        <v>2.9781270302368661</v>
      </c>
      <c r="BF552" s="91">
        <f>'Models Data'!BF552-'Models Data Old'!BF552</f>
        <v>2.6967237605508423</v>
      </c>
      <c r="BG552" s="91">
        <f>'Models Data'!BG552-'Models Data Old'!BG552</f>
        <v>2.5642565300162676</v>
      </c>
      <c r="BH552" s="91">
        <f>'Models Data'!BH552-'Models Data Old'!BH552</f>
        <v>2.4289924272784926</v>
      </c>
      <c r="BI552" s="91">
        <f>'Models Data'!BI552-'Models Data Old'!BI552</f>
        <v>2.4086911808846505</v>
      </c>
      <c r="BJ552" s="91">
        <f>'Models Data'!BJ552-'Models Data Old'!BJ552</f>
        <v>2.3789138072863327</v>
      </c>
      <c r="BK552" s="91">
        <f>'Models Data'!BK552-'Models Data Old'!BK552</f>
        <v>2.4265373830704062</v>
      </c>
    </row>
    <row r="553" spans="1:107" ht="12.75" customHeight="1" x14ac:dyDescent="0.2">
      <c r="B553" s="98" t="s">
        <v>49</v>
      </c>
      <c r="G553" s="91">
        <f>'Models Data'!G553-'Models Data Old'!G553</f>
        <v>0</v>
      </c>
      <c r="H553" s="91">
        <f>'Models Data'!H553-'Models Data Old'!H553</f>
        <v>0</v>
      </c>
      <c r="I553" s="91">
        <f>'Models Data'!I553-'Models Data Old'!I553</f>
        <v>0</v>
      </c>
      <c r="J553" s="91">
        <f>'Models Data'!J553-'Models Data Old'!J553</f>
        <v>0</v>
      </c>
      <c r="K553" s="91">
        <f>'Models Data'!K553-'Models Data Old'!K553</f>
        <v>0</v>
      </c>
      <c r="L553" s="91">
        <f>'Models Data'!L553-'Models Data Old'!L553</f>
        <v>0</v>
      </c>
      <c r="M553" s="91">
        <f>'Models Data'!M553-'Models Data Old'!M553</f>
        <v>0</v>
      </c>
      <c r="N553" s="91">
        <f>'Models Data'!N553-'Models Data Old'!N553</f>
        <v>0</v>
      </c>
      <c r="O553" s="91">
        <f>'Models Data'!O553-'Models Data Old'!O553</f>
        <v>0</v>
      </c>
      <c r="P553" s="91">
        <f>'Models Data'!P553-'Models Data Old'!P553</f>
        <v>0</v>
      </c>
      <c r="Q553" s="91">
        <f>'Models Data'!Q553-'Models Data Old'!Q553</f>
        <v>0</v>
      </c>
      <c r="R553" s="91">
        <f>'Models Data'!R553-'Models Data Old'!R553</f>
        <v>0</v>
      </c>
      <c r="S553" s="91">
        <f>'Models Data'!S553-'Models Data Old'!S553</f>
        <v>0</v>
      </c>
      <c r="T553" s="91">
        <f>'Models Data'!T553-'Models Data Old'!T553</f>
        <v>0</v>
      </c>
      <c r="U553" s="91">
        <f>'Models Data'!U553-'Models Data Old'!U553</f>
        <v>0</v>
      </c>
      <c r="V553" s="91">
        <f>'Models Data'!V553-'Models Data Old'!V553</f>
        <v>0</v>
      </c>
      <c r="W553" s="91">
        <f>'Models Data'!W553-'Models Data Old'!W553</f>
        <v>0</v>
      </c>
      <c r="X553" s="91">
        <f>'Models Data'!X553-'Models Data Old'!X553</f>
        <v>0</v>
      </c>
      <c r="Y553" s="91">
        <f>'Models Data'!Y553-'Models Data Old'!Y553</f>
        <v>0</v>
      </c>
      <c r="Z553" s="91">
        <f>'Models Data'!Z553-'Models Data Old'!Z553</f>
        <v>0</v>
      </c>
      <c r="AA553" s="91">
        <f>'Models Data'!AA553-'Models Data Old'!AA553</f>
        <v>0</v>
      </c>
      <c r="AB553" s="91">
        <f>'Models Data'!AB553-'Models Data Old'!AB553</f>
        <v>0</v>
      </c>
      <c r="AC553" s="91">
        <f>'Models Data'!AC553-'Models Data Old'!AC553</f>
        <v>0</v>
      </c>
      <c r="AD553" s="91">
        <f>'Models Data'!AD553-'Models Data Old'!AD553</f>
        <v>0</v>
      </c>
      <c r="AE553" s="91">
        <f>'Models Data'!AE553-'Models Data Old'!AE553</f>
        <v>0</v>
      </c>
      <c r="AF553" s="91">
        <f>'Models Data'!AF553-'Models Data Old'!AF553</f>
        <v>0</v>
      </c>
      <c r="AG553" s="91">
        <f>'Models Data'!AG553-'Models Data Old'!AG553</f>
        <v>0</v>
      </c>
      <c r="AH553" s="91">
        <f>'Models Data'!AH553-'Models Data Old'!AH553</f>
        <v>0</v>
      </c>
      <c r="AI553" s="91">
        <f>'Models Data'!AI553-'Models Data Old'!AI553</f>
        <v>0</v>
      </c>
      <c r="AJ553" s="91">
        <f>'Models Data'!AJ553-'Models Data Old'!AJ553</f>
        <v>0</v>
      </c>
      <c r="AK553" s="91">
        <f>'Models Data'!AK553-'Models Data Old'!AK553</f>
        <v>0</v>
      </c>
      <c r="AL553" s="91">
        <f>'Models Data'!AL553-'Models Data Old'!AL553</f>
        <v>0</v>
      </c>
      <c r="AM553" s="91">
        <f>'Models Data'!AM553-'Models Data Old'!AM553</f>
        <v>0</v>
      </c>
      <c r="AN553" s="91">
        <f>'Models Data'!AN553-'Models Data Old'!AN553</f>
        <v>0</v>
      </c>
      <c r="AO553" s="91">
        <f>'Models Data'!AO553-'Models Data Old'!AO553</f>
        <v>-3.7358517823999478</v>
      </c>
      <c r="AP553" s="91">
        <f>'Models Data'!AP553-'Models Data Old'!AP553</f>
        <v>-2.2863209757999243</v>
      </c>
      <c r="AQ553" s="91">
        <f>'Models Data'!AQ553-'Models Data Old'!AQ553</f>
        <v>-2.1400925316997359</v>
      </c>
      <c r="AR553" s="91">
        <f>'Models Data'!AR553-'Models Data Old'!AR553</f>
        <v>-1.8180399755736687</v>
      </c>
      <c r="AS553" s="91">
        <f>'Models Data'!AS553-'Models Data Old'!AS553</f>
        <v>-1.6951918917002899</v>
      </c>
      <c r="AT553" s="91">
        <f>'Models Data'!AT553-'Models Data Old'!AT553</f>
        <v>-1.6662639252165548</v>
      </c>
      <c r="AU553" s="91">
        <f>'Models Data'!AU553-'Models Data Old'!AU553</f>
        <v>-1.7180513111757136</v>
      </c>
      <c r="AV553" s="91">
        <f>'Models Data'!AV553-'Models Data Old'!AV553</f>
        <v>-1.7229585128922338</v>
      </c>
      <c r="AW553" s="91">
        <f>'Models Data'!AW553-'Models Data Old'!AW553</f>
        <v>-1.7451573768303632</v>
      </c>
      <c r="AX553" s="91">
        <f>'Models Data'!AX553-'Models Data Old'!AX553</f>
        <v>-1.8101786805614921</v>
      </c>
      <c r="AY553" s="91">
        <f>'Models Data'!AY553-'Models Data Old'!AY553</f>
        <v>-1.9055849200908455</v>
      </c>
      <c r="AZ553" s="91">
        <f>'Models Data'!AZ553-'Models Data Old'!AZ553</f>
        <v>-1.995371186625448</v>
      </c>
      <c r="BA553" s="91">
        <f>'Models Data'!BA553-'Models Data Old'!BA553</f>
        <v>-2.0464629809078119</v>
      </c>
      <c r="BB553" s="91">
        <f>'Models Data'!BB553-'Models Data Old'!BB553</f>
        <v>-1.9736196153603274</v>
      </c>
      <c r="BC553" s="91">
        <f>'Models Data'!BC553-'Models Data Old'!BC553</f>
        <v>-1.8218565996351401</v>
      </c>
      <c r="BD553" s="91">
        <f>'Models Data'!BD553-'Models Data Old'!BD553</f>
        <v>-1.714722019655909</v>
      </c>
      <c r="BE553" s="91">
        <f>'Models Data'!BE553-'Models Data Old'!BE553</f>
        <v>-1.6275516281922613</v>
      </c>
      <c r="BF553" s="91">
        <f>'Models Data'!BF553-'Models Data Old'!BF553</f>
        <v>-1.5136244157254986</v>
      </c>
      <c r="BG553" s="91">
        <f>'Models Data'!BG553-'Models Data Old'!BG553</f>
        <v>-1.3803201465153734</v>
      </c>
      <c r="BH553" s="91">
        <f>'Models Data'!BH553-'Models Data Old'!BH553</f>
        <v>-1.2559634182826649</v>
      </c>
      <c r="BI553" s="91">
        <f>'Models Data'!BI553-'Models Data Old'!BI553</f>
        <v>-1.1403883146054019</v>
      </c>
      <c r="BJ553" s="91">
        <f>'Models Data'!BJ553-'Models Data Old'!BJ553</f>
        <v>-1.0110503570085188</v>
      </c>
      <c r="BK553" s="91">
        <f>'Models Data'!BK553-'Models Data Old'!BK553</f>
        <v>-0.87718756233905992</v>
      </c>
    </row>
    <row r="554" spans="1:107" ht="12.75" customHeight="1" x14ac:dyDescent="0.2">
      <c r="B554" s="98" t="s">
        <v>50</v>
      </c>
      <c r="G554" s="91">
        <f>'Models Data'!G554-'Models Data Old'!G554</f>
        <v>0</v>
      </c>
      <c r="H554" s="91">
        <f>'Models Data'!H554-'Models Data Old'!H554</f>
        <v>0</v>
      </c>
      <c r="I554" s="91">
        <f>'Models Data'!I554-'Models Data Old'!I554</f>
        <v>0</v>
      </c>
      <c r="J554" s="91">
        <f>'Models Data'!J554-'Models Data Old'!J554</f>
        <v>0</v>
      </c>
      <c r="K554" s="91">
        <f>'Models Data'!K554-'Models Data Old'!K554</f>
        <v>0</v>
      </c>
      <c r="L554" s="91">
        <f>'Models Data'!L554-'Models Data Old'!L554</f>
        <v>0</v>
      </c>
      <c r="M554" s="91">
        <f>'Models Data'!M554-'Models Data Old'!M554</f>
        <v>0</v>
      </c>
      <c r="N554" s="91">
        <f>'Models Data'!N554-'Models Data Old'!N554</f>
        <v>0</v>
      </c>
      <c r="O554" s="91">
        <f>'Models Data'!O554-'Models Data Old'!O554</f>
        <v>0</v>
      </c>
      <c r="P554" s="91">
        <f>'Models Data'!P554-'Models Data Old'!P554</f>
        <v>0</v>
      </c>
      <c r="Q554" s="91">
        <f>'Models Data'!Q554-'Models Data Old'!Q554</f>
        <v>0</v>
      </c>
      <c r="R554" s="91">
        <f>'Models Data'!R554-'Models Data Old'!R554</f>
        <v>0</v>
      </c>
      <c r="S554" s="91">
        <f>'Models Data'!S554-'Models Data Old'!S554</f>
        <v>0</v>
      </c>
      <c r="T554" s="91">
        <f>'Models Data'!T554-'Models Data Old'!T554</f>
        <v>0</v>
      </c>
      <c r="U554" s="91">
        <f>'Models Data'!U554-'Models Data Old'!U554</f>
        <v>0</v>
      </c>
      <c r="V554" s="91">
        <f>'Models Data'!V554-'Models Data Old'!V554</f>
        <v>0</v>
      </c>
      <c r="W554" s="91">
        <f>'Models Data'!W554-'Models Data Old'!W554</f>
        <v>0</v>
      </c>
      <c r="X554" s="91">
        <f>'Models Data'!X554-'Models Data Old'!X554</f>
        <v>0</v>
      </c>
      <c r="Y554" s="91">
        <f>'Models Data'!Y554-'Models Data Old'!Y554</f>
        <v>0</v>
      </c>
      <c r="Z554" s="91">
        <f>'Models Data'!Z554-'Models Data Old'!Z554</f>
        <v>0</v>
      </c>
      <c r="AA554" s="91">
        <f>'Models Data'!AA554-'Models Data Old'!AA554</f>
        <v>0</v>
      </c>
      <c r="AB554" s="91">
        <f>'Models Data'!AB554-'Models Data Old'!AB554</f>
        <v>0</v>
      </c>
      <c r="AC554" s="91">
        <f>'Models Data'!AC554-'Models Data Old'!AC554</f>
        <v>0</v>
      </c>
      <c r="AD554" s="91">
        <f>'Models Data'!AD554-'Models Data Old'!AD554</f>
        <v>0</v>
      </c>
      <c r="AE554" s="91">
        <f>'Models Data'!AE554-'Models Data Old'!AE554</f>
        <v>0</v>
      </c>
      <c r="AF554" s="91">
        <f>'Models Data'!AF554-'Models Data Old'!AF554</f>
        <v>0</v>
      </c>
      <c r="AG554" s="91">
        <f>'Models Data'!AG554-'Models Data Old'!AG554</f>
        <v>0</v>
      </c>
      <c r="AH554" s="91">
        <f>'Models Data'!AH554-'Models Data Old'!AH554</f>
        <v>0</v>
      </c>
      <c r="AI554" s="91">
        <f>'Models Data'!AI554-'Models Data Old'!AI554</f>
        <v>0</v>
      </c>
      <c r="AJ554" s="91">
        <f>'Models Data'!AJ554-'Models Data Old'!AJ554</f>
        <v>0</v>
      </c>
      <c r="AK554" s="91">
        <f>'Models Data'!AK554-'Models Data Old'!AK554</f>
        <v>0</v>
      </c>
      <c r="AL554" s="91">
        <f>'Models Data'!AL554-'Models Data Old'!AL554</f>
        <v>0</v>
      </c>
      <c r="AM554" s="91">
        <f>'Models Data'!AM554-'Models Data Old'!AM554</f>
        <v>0</v>
      </c>
      <c r="AN554" s="91">
        <f>'Models Data'!AN554-'Models Data Old'!AN554</f>
        <v>0</v>
      </c>
      <c r="AO554" s="91">
        <f>'Models Data'!AO554-'Models Data Old'!AO554</f>
        <v>0.51625177849996362</v>
      </c>
      <c r="AP554" s="91">
        <f>'Models Data'!AP554-'Models Data Old'!AP554</f>
        <v>1.1675149799000053</v>
      </c>
      <c r="AQ554" s="91">
        <f>'Models Data'!AQ554-'Models Data Old'!AQ554</f>
        <v>0.72569526570003973</v>
      </c>
      <c r="AR554" s="91">
        <f>'Models Data'!AR554-'Models Data Old'!AR554</f>
        <v>0.5172845386015581</v>
      </c>
      <c r="AS554" s="91">
        <f>'Models Data'!AS554-'Models Data Old'!AS554</f>
        <v>0.33127265709916287</v>
      </c>
      <c r="AT554" s="91">
        <f>'Models Data'!AT554-'Models Data Old'!AT554</f>
        <v>0.14017663863415919</v>
      </c>
      <c r="AU554" s="91">
        <f>'Models Data'!AU554-'Models Data Old'!AU554</f>
        <v>-0.23613012929997979</v>
      </c>
      <c r="AV554" s="91">
        <f>'Models Data'!AV554-'Models Data Old'!AV554</f>
        <v>-0.5210125199401574</v>
      </c>
      <c r="AW554" s="91">
        <f>'Models Data'!AW554-'Models Data Old'!AW554</f>
        <v>-0.82462609166549328</v>
      </c>
      <c r="AX554" s="91">
        <f>'Models Data'!AX554-'Models Data Old'!AX554</f>
        <v>-0.99007569432953346</v>
      </c>
      <c r="AY554" s="91">
        <f>'Models Data'!AY554-'Models Data Old'!AY554</f>
        <v>-1.0535345227007582</v>
      </c>
      <c r="AZ554" s="91">
        <f>'Models Data'!AZ554-'Models Data Old'!AZ554</f>
        <v>-1.1634702068927396</v>
      </c>
      <c r="BA554" s="91">
        <f>'Models Data'!BA554-'Models Data Old'!BA554</f>
        <v>-1.2798355358013289</v>
      </c>
      <c r="BB554" s="91">
        <f>'Models Data'!BB554-'Models Data Old'!BB554</f>
        <v>-1.2337560218213497</v>
      </c>
      <c r="BC554" s="91">
        <f>'Models Data'!BC554-'Models Data Old'!BC554</f>
        <v>-1.1009462204500053</v>
      </c>
      <c r="BD554" s="91">
        <f>'Models Data'!BD554-'Models Data Old'!BD554</f>
        <v>-0.88681052870049015</v>
      </c>
      <c r="BE554" s="91">
        <f>'Models Data'!BE554-'Models Data Old'!BE554</f>
        <v>-0.67346287120686199</v>
      </c>
      <c r="BF554" s="91">
        <f>'Models Data'!BF554-'Models Data Old'!BF554</f>
        <v>-0.50244474503260506</v>
      </c>
      <c r="BG554" s="91">
        <f>'Models Data'!BG554-'Models Data Old'!BG554</f>
        <v>-0.36832008367350877</v>
      </c>
      <c r="BH554" s="91">
        <f>'Models Data'!BH554-'Models Data Old'!BH554</f>
        <v>-0.26422549755326852</v>
      </c>
      <c r="BI554" s="91">
        <f>'Models Data'!BI554-'Models Data Old'!BI554</f>
        <v>-0.18502145916900403</v>
      </c>
      <c r="BJ554" s="91">
        <f>'Models Data'!BJ554-'Models Data Old'!BJ554</f>
        <v>-0.13158010543084631</v>
      </c>
      <c r="BK554" s="91">
        <f>'Models Data'!BK554-'Models Data Old'!BK554</f>
        <v>-8.9471442715924887E-2</v>
      </c>
    </row>
    <row r="555" spans="1:107" ht="12.75" customHeight="1" x14ac:dyDescent="0.2">
      <c r="B555" s="98" t="s">
        <v>51</v>
      </c>
      <c r="G555" s="91">
        <f>'Models Data'!G555-'Models Data Old'!G555</f>
        <v>0</v>
      </c>
      <c r="H555" s="91">
        <f>'Models Data'!H555-'Models Data Old'!H555</f>
        <v>0</v>
      </c>
      <c r="I555" s="91">
        <f>'Models Data'!I555-'Models Data Old'!I555</f>
        <v>0</v>
      </c>
      <c r="J555" s="91">
        <f>'Models Data'!J555-'Models Data Old'!J555</f>
        <v>0</v>
      </c>
      <c r="K555" s="91">
        <f>'Models Data'!K555-'Models Data Old'!K555</f>
        <v>0</v>
      </c>
      <c r="L555" s="91">
        <f>'Models Data'!L555-'Models Data Old'!L555</f>
        <v>0</v>
      </c>
      <c r="M555" s="91">
        <f>'Models Data'!M555-'Models Data Old'!M555</f>
        <v>0</v>
      </c>
      <c r="N555" s="91">
        <f>'Models Data'!N555-'Models Data Old'!N555</f>
        <v>0</v>
      </c>
      <c r="O555" s="91">
        <f>'Models Data'!O555-'Models Data Old'!O555</f>
        <v>0</v>
      </c>
      <c r="P555" s="91">
        <f>'Models Data'!P555-'Models Data Old'!P555</f>
        <v>0</v>
      </c>
      <c r="Q555" s="91">
        <f>'Models Data'!Q555-'Models Data Old'!Q555</f>
        <v>0</v>
      </c>
      <c r="R555" s="91">
        <f>'Models Data'!R555-'Models Data Old'!R555</f>
        <v>0</v>
      </c>
      <c r="S555" s="91">
        <f>'Models Data'!S555-'Models Data Old'!S555</f>
        <v>0</v>
      </c>
      <c r="T555" s="91">
        <f>'Models Data'!T555-'Models Data Old'!T555</f>
        <v>0</v>
      </c>
      <c r="U555" s="91">
        <f>'Models Data'!U555-'Models Data Old'!U555</f>
        <v>0</v>
      </c>
      <c r="V555" s="91">
        <f>'Models Data'!V555-'Models Data Old'!V555</f>
        <v>0</v>
      </c>
      <c r="W555" s="91">
        <f>'Models Data'!W555-'Models Data Old'!W555</f>
        <v>0</v>
      </c>
      <c r="X555" s="91">
        <f>'Models Data'!X555-'Models Data Old'!X555</f>
        <v>0</v>
      </c>
      <c r="Y555" s="91">
        <f>'Models Data'!Y555-'Models Data Old'!Y555</f>
        <v>0</v>
      </c>
      <c r="Z555" s="91">
        <f>'Models Data'!Z555-'Models Data Old'!Z555</f>
        <v>0</v>
      </c>
      <c r="AA555" s="91">
        <f>'Models Data'!AA555-'Models Data Old'!AA555</f>
        <v>0</v>
      </c>
      <c r="AB555" s="91">
        <f>'Models Data'!AB555-'Models Data Old'!AB555</f>
        <v>0</v>
      </c>
      <c r="AC555" s="91">
        <f>'Models Data'!AC555-'Models Data Old'!AC555</f>
        <v>0</v>
      </c>
      <c r="AD555" s="91">
        <f>'Models Data'!AD555-'Models Data Old'!AD555</f>
        <v>0</v>
      </c>
      <c r="AE555" s="91">
        <f>'Models Data'!AE555-'Models Data Old'!AE555</f>
        <v>0</v>
      </c>
      <c r="AF555" s="91">
        <f>'Models Data'!AF555-'Models Data Old'!AF555</f>
        <v>0</v>
      </c>
      <c r="AG555" s="91">
        <f>'Models Data'!AG555-'Models Data Old'!AG555</f>
        <v>0</v>
      </c>
      <c r="AH555" s="91">
        <f>'Models Data'!AH555-'Models Data Old'!AH555</f>
        <v>0</v>
      </c>
      <c r="AI555" s="91">
        <f>'Models Data'!AI555-'Models Data Old'!AI555</f>
        <v>0</v>
      </c>
      <c r="AJ555" s="91">
        <f>'Models Data'!AJ555-'Models Data Old'!AJ555</f>
        <v>0</v>
      </c>
      <c r="AK555" s="91">
        <f>'Models Data'!AK555-'Models Data Old'!AK555</f>
        <v>0</v>
      </c>
      <c r="AL555" s="91">
        <f>'Models Data'!AL555-'Models Data Old'!AL555</f>
        <v>0</v>
      </c>
      <c r="AM555" s="91">
        <f>'Models Data'!AM555-'Models Data Old'!AM555</f>
        <v>0</v>
      </c>
      <c r="AN555" s="91">
        <f>'Models Data'!AN555-'Models Data Old'!AN555</f>
        <v>0</v>
      </c>
      <c r="AO555" s="91">
        <f>'Models Data'!AO555-'Models Data Old'!AO555</f>
        <v>-4.1839754766000965</v>
      </c>
      <c r="AP555" s="91">
        <f>'Models Data'!AP555-'Models Data Old'!AP555</f>
        <v>-2.6246526860000472</v>
      </c>
      <c r="AQ555" s="91">
        <f>'Models Data'!AQ555-'Models Data Old'!AQ555</f>
        <v>-2.0306580506999694</v>
      </c>
      <c r="AR555" s="91">
        <f>'Models Data'!AR555-'Models Data Old'!AR555</f>
        <v>-1.9415514152999265</v>
      </c>
      <c r="AS555" s="91">
        <f>'Models Data'!AS555-'Models Data Old'!AS555</f>
        <v>-1.7819362091000528</v>
      </c>
      <c r="AT555" s="91">
        <f>'Models Data'!AT555-'Models Data Old'!AT555</f>
        <v>-1.192978992999997</v>
      </c>
      <c r="AU555" s="91">
        <f>'Models Data'!AU555-'Models Data Old'!AU555</f>
        <v>-0.81438122607974606</v>
      </c>
      <c r="AV555" s="91">
        <f>'Models Data'!AV555-'Models Data Old'!AV555</f>
        <v>-0.92883814133332976</v>
      </c>
      <c r="AW555" s="91">
        <f>'Models Data'!AW555-'Models Data Old'!AW555</f>
        <v>-0.97220408492121635</v>
      </c>
      <c r="AX555" s="91">
        <f>'Models Data'!AX555-'Models Data Old'!AX555</f>
        <v>-0.77173747570000728</v>
      </c>
      <c r="AY555" s="91">
        <f>'Models Data'!AY555-'Models Data Old'!AY555</f>
        <v>-0.5574121189799186</v>
      </c>
      <c r="AZ555" s="91">
        <f>'Models Data'!AZ555-'Models Data Old'!AZ555</f>
        <v>-0.22989523412558555</v>
      </c>
      <c r="BA555" s="91">
        <f>'Models Data'!BA555-'Models Data Old'!BA555</f>
        <v>-0.19766813530397798</v>
      </c>
      <c r="BB555" s="91">
        <f>'Models Data'!BB555-'Models Data Old'!BB555</f>
        <v>-0.18637565840258574</v>
      </c>
      <c r="BC555" s="91">
        <f>'Models Data'!BC555-'Models Data Old'!BC555</f>
        <v>-0.11847923389101211</v>
      </c>
      <c r="BD555" s="91">
        <f>'Models Data'!BD555-'Models Data Old'!BD555</f>
        <v>-0.10295691734177836</v>
      </c>
      <c r="BE555" s="91">
        <f>'Models Data'!BE555-'Models Data Old'!BE555</f>
        <v>-7.8351338225433054E-2</v>
      </c>
      <c r="BF555" s="91">
        <f>'Models Data'!BF555-'Models Data Old'!BF555</f>
        <v>-7.1889380984957008E-2</v>
      </c>
      <c r="BG555" s="91">
        <f>'Models Data'!BG555-'Models Data Old'!BG555</f>
        <v>-5.4343869742226047E-2</v>
      </c>
      <c r="BH555" s="91">
        <f>'Models Data'!BH555-'Models Data Old'!BH555</f>
        <v>-4.6494153285874695E-2</v>
      </c>
      <c r="BI555" s="91">
        <f>'Models Data'!BI555-'Models Data Old'!BI555</f>
        <v>-3.3331451631656073E-2</v>
      </c>
      <c r="BJ555" s="91">
        <f>'Models Data'!BJ555-'Models Data Old'!BJ555</f>
        <v>-2.9746409412618302E-2</v>
      </c>
      <c r="BK555" s="91">
        <f>'Models Data'!BK555-'Models Data Old'!BK555</f>
        <v>-2.2800149817880921E-2</v>
      </c>
    </row>
    <row r="556" spans="1:107" ht="12.75" customHeight="1" x14ac:dyDescent="0.2">
      <c r="B556" s="98" t="s">
        <v>52</v>
      </c>
      <c r="G556" s="91">
        <f>'Models Data'!G556-'Models Data Old'!G556</f>
        <v>0</v>
      </c>
      <c r="H556" s="91">
        <f>'Models Data'!H556-'Models Data Old'!H556</f>
        <v>0</v>
      </c>
      <c r="I556" s="91">
        <f>'Models Data'!I556-'Models Data Old'!I556</f>
        <v>0</v>
      </c>
      <c r="J556" s="91">
        <f>'Models Data'!J556-'Models Data Old'!J556</f>
        <v>0</v>
      </c>
      <c r="K556" s="91">
        <f>'Models Data'!K556-'Models Data Old'!K556</f>
        <v>0</v>
      </c>
      <c r="L556" s="91">
        <f>'Models Data'!L556-'Models Data Old'!L556</f>
        <v>0</v>
      </c>
      <c r="M556" s="91">
        <f>'Models Data'!M556-'Models Data Old'!M556</f>
        <v>0</v>
      </c>
      <c r="N556" s="91">
        <f>'Models Data'!N556-'Models Data Old'!N556</f>
        <v>0</v>
      </c>
      <c r="O556" s="91">
        <f>'Models Data'!O556-'Models Data Old'!O556</f>
        <v>0</v>
      </c>
      <c r="P556" s="91">
        <f>'Models Data'!P556-'Models Data Old'!P556</f>
        <v>0</v>
      </c>
      <c r="Q556" s="91">
        <f>'Models Data'!Q556-'Models Data Old'!Q556</f>
        <v>0</v>
      </c>
      <c r="R556" s="91">
        <f>'Models Data'!R556-'Models Data Old'!R556</f>
        <v>0</v>
      </c>
      <c r="S556" s="91">
        <f>'Models Data'!S556-'Models Data Old'!S556</f>
        <v>0</v>
      </c>
      <c r="T556" s="91">
        <f>'Models Data'!T556-'Models Data Old'!T556</f>
        <v>0</v>
      </c>
      <c r="U556" s="91">
        <f>'Models Data'!U556-'Models Data Old'!U556</f>
        <v>0</v>
      </c>
      <c r="V556" s="91">
        <f>'Models Data'!V556-'Models Data Old'!V556</f>
        <v>0</v>
      </c>
      <c r="W556" s="91">
        <f>'Models Data'!W556-'Models Data Old'!W556</f>
        <v>0</v>
      </c>
      <c r="X556" s="91">
        <f>'Models Data'!X556-'Models Data Old'!X556</f>
        <v>0</v>
      </c>
      <c r="Y556" s="91">
        <f>'Models Data'!Y556-'Models Data Old'!Y556</f>
        <v>0</v>
      </c>
      <c r="Z556" s="91">
        <f>'Models Data'!Z556-'Models Data Old'!Z556</f>
        <v>0</v>
      </c>
      <c r="AA556" s="91">
        <f>'Models Data'!AA556-'Models Data Old'!AA556</f>
        <v>0</v>
      </c>
      <c r="AB556" s="91">
        <f>'Models Data'!AB556-'Models Data Old'!AB556</f>
        <v>0</v>
      </c>
      <c r="AC556" s="91">
        <f>'Models Data'!AC556-'Models Data Old'!AC556</f>
        <v>0</v>
      </c>
      <c r="AD556" s="91">
        <f>'Models Data'!AD556-'Models Data Old'!AD556</f>
        <v>0</v>
      </c>
      <c r="AE556" s="91">
        <f>'Models Data'!AE556-'Models Data Old'!AE556</f>
        <v>0</v>
      </c>
      <c r="AF556" s="91">
        <f>'Models Data'!AF556-'Models Data Old'!AF556</f>
        <v>0</v>
      </c>
      <c r="AG556" s="91">
        <f>'Models Data'!AG556-'Models Data Old'!AG556</f>
        <v>0</v>
      </c>
      <c r="AH556" s="91">
        <f>'Models Data'!AH556-'Models Data Old'!AH556</f>
        <v>0</v>
      </c>
      <c r="AI556" s="91">
        <f>'Models Data'!AI556-'Models Data Old'!AI556</f>
        <v>0</v>
      </c>
      <c r="AJ556" s="91">
        <f>'Models Data'!AJ556-'Models Data Old'!AJ556</f>
        <v>0</v>
      </c>
      <c r="AK556" s="91">
        <f>'Models Data'!AK556-'Models Data Old'!AK556</f>
        <v>0</v>
      </c>
      <c r="AL556" s="91">
        <f>'Models Data'!AL556-'Models Data Old'!AL556</f>
        <v>0</v>
      </c>
      <c r="AM556" s="91">
        <f>'Models Data'!AM556-'Models Data Old'!AM556</f>
        <v>0</v>
      </c>
      <c r="AN556" s="91">
        <f>'Models Data'!AN556-'Models Data Old'!AN556</f>
        <v>0</v>
      </c>
      <c r="AO556" s="91">
        <f>'Models Data'!AO556-'Models Data Old'!AO556</f>
        <v>-7.2057034812999916</v>
      </c>
      <c r="AP556" s="91">
        <f>'Models Data'!AP556-'Models Data Old'!AP556</f>
        <v>-5.1904476895999494</v>
      </c>
      <c r="AQ556" s="91">
        <f>'Models Data'!AQ556-'Models Data Old'!AQ556</f>
        <v>-4.3797360594001589</v>
      </c>
      <c r="AR556" s="91">
        <f>'Models Data'!AR556-'Models Data Old'!AR556</f>
        <v>-3.5046750420014519</v>
      </c>
      <c r="AS556" s="91">
        <f>'Models Data'!AS556-'Models Data Old'!AS556</f>
        <v>-2.7801566496000021</v>
      </c>
      <c r="AT556" s="91">
        <f>'Models Data'!AT556-'Models Data Old'!AT556</f>
        <v>-2.1601228757833013</v>
      </c>
      <c r="AU556" s="91">
        <f>'Models Data'!AU556-'Models Data Old'!AU556</f>
        <v>-1.7230911956000625</v>
      </c>
      <c r="AV556" s="91">
        <f>'Models Data'!AV556-'Models Data Old'!AV556</f>
        <v>-1.3066895376704935</v>
      </c>
      <c r="AW556" s="91">
        <f>'Models Data'!AW556-'Models Data Old'!AW556</f>
        <v>-0.98944934130556561</v>
      </c>
      <c r="AX556" s="91">
        <f>'Models Data'!AX556-'Models Data Old'!AX556</f>
        <v>-0.7030740494481833</v>
      </c>
      <c r="AY556" s="91">
        <f>'Models Data'!AY556-'Models Data Old'!AY556</f>
        <v>-0.47639728322598529</v>
      </c>
      <c r="AZ556" s="91">
        <f>'Models Data'!AZ556-'Models Data Old'!AZ556</f>
        <v>-0.31339390671278622</v>
      </c>
      <c r="BA556" s="91">
        <f>'Models Data'!BA556-'Models Data Old'!BA556</f>
        <v>-0.20242262959530777</v>
      </c>
      <c r="BB556" s="91">
        <f>'Models Data'!BB556-'Models Data Old'!BB556</f>
        <v>-0.12185573432942221</v>
      </c>
      <c r="BC556" s="91">
        <f>'Models Data'!BC556-'Models Data Old'!BC556</f>
        <v>-5.9156639831602575E-2</v>
      </c>
      <c r="BD556" s="91">
        <f>'Models Data'!BD556-'Models Data Old'!BD556</f>
        <v>-1.7018387562226067E-2</v>
      </c>
      <c r="BE556" s="91">
        <f>'Models Data'!BE556-'Models Data Old'!BE556</f>
        <v>1.7648149172517336E-2</v>
      </c>
      <c r="BF556" s="91">
        <f>'Models Data'!BF556-'Models Data Old'!BF556</f>
        <v>3.3855405070399414E-2</v>
      </c>
      <c r="BG556" s="91">
        <f>'Models Data'!BG556-'Models Data Old'!BG556</f>
        <v>4.92462229157411E-2</v>
      </c>
      <c r="BH556" s="91">
        <f>'Models Data'!BH556-'Models Data Old'!BH556</f>
        <v>4.9097942613733014E-2</v>
      </c>
      <c r="BI556" s="91">
        <f>'Models Data'!BI556-'Models Data Old'!BI556</f>
        <v>5.1906643581297818E-2</v>
      </c>
      <c r="BJ556" s="91">
        <f>'Models Data'!BJ556-'Models Data Old'!BJ556</f>
        <v>4.6109454404198225E-2</v>
      </c>
      <c r="BK556" s="91">
        <f>'Models Data'!BK556-'Models Data Old'!BK556</f>
        <v>4.3127448148666314E-2</v>
      </c>
    </row>
    <row r="557" spans="1:107" ht="12.75" customHeight="1" x14ac:dyDescent="0.2">
      <c r="B557" s="98" t="s">
        <v>53</v>
      </c>
      <c r="G557" s="91">
        <f>'Models Data'!G557-'Models Data Old'!G557</f>
        <v>0</v>
      </c>
      <c r="H557" s="91">
        <f>'Models Data'!H557-'Models Data Old'!H557</f>
        <v>0</v>
      </c>
      <c r="I557" s="91">
        <f>'Models Data'!I557-'Models Data Old'!I557</f>
        <v>0</v>
      </c>
      <c r="J557" s="91">
        <f>'Models Data'!J557-'Models Data Old'!J557</f>
        <v>0</v>
      </c>
      <c r="K557" s="91">
        <f>'Models Data'!K557-'Models Data Old'!K557</f>
        <v>0</v>
      </c>
      <c r="L557" s="91">
        <f>'Models Data'!L557-'Models Data Old'!L557</f>
        <v>0</v>
      </c>
      <c r="M557" s="91">
        <f>'Models Data'!M557-'Models Data Old'!M557</f>
        <v>0</v>
      </c>
      <c r="N557" s="91">
        <f>'Models Data'!N557-'Models Data Old'!N557</f>
        <v>0</v>
      </c>
      <c r="O557" s="91">
        <f>'Models Data'!O557-'Models Data Old'!O557</f>
        <v>0</v>
      </c>
      <c r="P557" s="91">
        <f>'Models Data'!P557-'Models Data Old'!P557</f>
        <v>0</v>
      </c>
      <c r="Q557" s="91">
        <f>'Models Data'!Q557-'Models Data Old'!Q557</f>
        <v>0</v>
      </c>
      <c r="R557" s="91">
        <f>'Models Data'!R557-'Models Data Old'!R557</f>
        <v>0</v>
      </c>
      <c r="S557" s="91">
        <f>'Models Data'!S557-'Models Data Old'!S557</f>
        <v>0</v>
      </c>
      <c r="T557" s="91">
        <f>'Models Data'!T557-'Models Data Old'!T557</f>
        <v>0</v>
      </c>
      <c r="U557" s="91">
        <f>'Models Data'!U557-'Models Data Old'!U557</f>
        <v>0</v>
      </c>
      <c r="V557" s="91">
        <f>'Models Data'!V557-'Models Data Old'!V557</f>
        <v>0</v>
      </c>
      <c r="W557" s="91">
        <f>'Models Data'!W557-'Models Data Old'!W557</f>
        <v>0</v>
      </c>
      <c r="X557" s="91">
        <f>'Models Data'!X557-'Models Data Old'!X557</f>
        <v>0</v>
      </c>
      <c r="Y557" s="91">
        <f>'Models Data'!Y557-'Models Data Old'!Y557</f>
        <v>0</v>
      </c>
      <c r="Z557" s="91">
        <f>'Models Data'!Z557-'Models Data Old'!Z557</f>
        <v>0</v>
      </c>
      <c r="AA557" s="91">
        <f>'Models Data'!AA557-'Models Data Old'!AA557</f>
        <v>0</v>
      </c>
      <c r="AB557" s="91">
        <f>'Models Data'!AB557-'Models Data Old'!AB557</f>
        <v>0</v>
      </c>
      <c r="AC557" s="91">
        <f>'Models Data'!AC557-'Models Data Old'!AC557</f>
        <v>0</v>
      </c>
      <c r="AD557" s="91">
        <f>'Models Data'!AD557-'Models Data Old'!AD557</f>
        <v>0</v>
      </c>
      <c r="AE557" s="91">
        <f>'Models Data'!AE557-'Models Data Old'!AE557</f>
        <v>0</v>
      </c>
      <c r="AF557" s="91">
        <f>'Models Data'!AF557-'Models Data Old'!AF557</f>
        <v>0</v>
      </c>
      <c r="AG557" s="91">
        <f>'Models Data'!AG557-'Models Data Old'!AG557</f>
        <v>0</v>
      </c>
      <c r="AH557" s="91">
        <f>'Models Data'!AH557-'Models Data Old'!AH557</f>
        <v>0</v>
      </c>
      <c r="AI557" s="91">
        <f>'Models Data'!AI557-'Models Data Old'!AI557</f>
        <v>0</v>
      </c>
      <c r="AJ557" s="91">
        <f>'Models Data'!AJ557-'Models Data Old'!AJ557</f>
        <v>0</v>
      </c>
      <c r="AK557" s="91">
        <f>'Models Data'!AK557-'Models Data Old'!AK557</f>
        <v>0</v>
      </c>
      <c r="AL557" s="91">
        <f>'Models Data'!AL557-'Models Data Old'!AL557</f>
        <v>0</v>
      </c>
      <c r="AM557" s="91">
        <f>'Models Data'!AM557-'Models Data Old'!AM557</f>
        <v>0</v>
      </c>
      <c r="AN557" s="91">
        <f>'Models Data'!AN557-'Models Data Old'!AN557</f>
        <v>0</v>
      </c>
      <c r="AO557" s="91">
        <f>'Models Data'!AO557-'Models Data Old'!AO557</f>
        <v>-1.3307624873000137</v>
      </c>
      <c r="AP557" s="91">
        <f>'Models Data'!AP557-'Models Data Old'!AP557</f>
        <v>-1.286100357100004</v>
      </c>
      <c r="AQ557" s="91">
        <f>'Models Data'!AQ557-'Models Data Old'!AQ557</f>
        <v>-1.3601266541000108</v>
      </c>
      <c r="AR557" s="91">
        <f>'Models Data'!AR557-'Models Data Old'!AR557</f>
        <v>-1.3155036741000075</v>
      </c>
      <c r="AS557" s="91">
        <f>'Models Data'!AS557-'Models Data Old'!AS557</f>
        <v>-1.2905120321999846</v>
      </c>
      <c r="AT557" s="91">
        <f>'Models Data'!AT557-'Models Data Old'!AT557</f>
        <v>-1.2139665958000059</v>
      </c>
      <c r="AU557" s="91">
        <f>'Models Data'!AU557-'Models Data Old'!AU557</f>
        <v>-1.1331366076999974</v>
      </c>
      <c r="AV557" s="91">
        <f>'Models Data'!AV557-'Models Data Old'!AV557</f>
        <v>-0.97678184809999102</v>
      </c>
      <c r="AW557" s="91">
        <f>'Models Data'!AW557-'Models Data Old'!AW557</f>
        <v>-0.79887762169999732</v>
      </c>
      <c r="AX557" s="91">
        <f>'Models Data'!AX557-'Models Data Old'!AX557</f>
        <v>-0.64147715180000198</v>
      </c>
      <c r="AY557" s="91">
        <f>'Models Data'!AY557-'Models Data Old'!AY557</f>
        <v>-0.53353309359999734</v>
      </c>
      <c r="AZ557" s="91">
        <f>'Models Data'!AZ557-'Models Data Old'!AZ557</f>
        <v>-0.4257099810999998</v>
      </c>
      <c r="BA557" s="91">
        <f>'Models Data'!BA557-'Models Data Old'!BA557</f>
        <v>-0.3372974613999995</v>
      </c>
      <c r="BB557" s="91">
        <f>'Models Data'!BB557-'Models Data Old'!BB557</f>
        <v>-0.26728562338288953</v>
      </c>
      <c r="BC557" s="91">
        <f>'Models Data'!BC557-'Models Data Old'!BC557</f>
        <v>-0.19272448675217113</v>
      </c>
      <c r="BD557" s="91">
        <f>'Models Data'!BD557-'Models Data Old'!BD557</f>
        <v>-0.12382701456633205</v>
      </c>
      <c r="BE557" s="91">
        <f>'Models Data'!BE557-'Models Data Old'!BE557</f>
        <v>-9.5307363288635871E-2</v>
      </c>
      <c r="BF557" s="91">
        <f>'Models Data'!BF557-'Models Data Old'!BF557</f>
        <v>-7.4860319641287587E-2</v>
      </c>
      <c r="BG557" s="91">
        <f>'Models Data'!BG557-'Models Data Old'!BG557</f>
        <v>-6.2499332273264319E-2</v>
      </c>
      <c r="BH557" s="91">
        <f>'Models Data'!BH557-'Models Data Old'!BH557</f>
        <v>-5.7298622033253976E-2</v>
      </c>
      <c r="BI557" s="91">
        <f>'Models Data'!BI557-'Models Data Old'!BI557</f>
        <v>-4.3589131582210672E-2</v>
      </c>
      <c r="BJ557" s="91">
        <f>'Models Data'!BJ557-'Models Data Old'!BJ557</f>
        <v>-3.345765176642046E-2</v>
      </c>
      <c r="BK557" s="91">
        <f>'Models Data'!BK557-'Models Data Old'!BK557</f>
        <v>-2.9724150201535959E-2</v>
      </c>
    </row>
    <row r="558" spans="1:107" ht="12.75" customHeight="1" x14ac:dyDescent="0.2">
      <c r="B558" s="98" t="s">
        <v>54</v>
      </c>
      <c r="G558" s="91">
        <f>'Models Data'!G558-'Models Data Old'!G558</f>
        <v>0</v>
      </c>
      <c r="H558" s="91">
        <f>'Models Data'!H558-'Models Data Old'!H558</f>
        <v>0</v>
      </c>
      <c r="I558" s="91">
        <f>'Models Data'!I558-'Models Data Old'!I558</f>
        <v>0</v>
      </c>
      <c r="J558" s="91">
        <f>'Models Data'!J558-'Models Data Old'!J558</f>
        <v>0</v>
      </c>
      <c r="K558" s="91">
        <f>'Models Data'!K558-'Models Data Old'!K558</f>
        <v>0</v>
      </c>
      <c r="L558" s="91">
        <f>'Models Data'!L558-'Models Data Old'!L558</f>
        <v>0</v>
      </c>
      <c r="M558" s="91">
        <f>'Models Data'!M558-'Models Data Old'!M558</f>
        <v>0</v>
      </c>
      <c r="N558" s="91">
        <f>'Models Data'!N558-'Models Data Old'!N558</f>
        <v>0</v>
      </c>
      <c r="O558" s="91">
        <f>'Models Data'!O558-'Models Data Old'!O558</f>
        <v>0</v>
      </c>
      <c r="P558" s="91">
        <f>'Models Data'!P558-'Models Data Old'!P558</f>
        <v>0</v>
      </c>
      <c r="Q558" s="91">
        <f>'Models Data'!Q558-'Models Data Old'!Q558</f>
        <v>0</v>
      </c>
      <c r="R558" s="91">
        <f>'Models Data'!R558-'Models Data Old'!R558</f>
        <v>0</v>
      </c>
      <c r="S558" s="91">
        <f>'Models Data'!S558-'Models Data Old'!S558</f>
        <v>0</v>
      </c>
      <c r="T558" s="91">
        <f>'Models Data'!T558-'Models Data Old'!T558</f>
        <v>0</v>
      </c>
      <c r="U558" s="91">
        <f>'Models Data'!U558-'Models Data Old'!U558</f>
        <v>0</v>
      </c>
      <c r="V558" s="91">
        <f>'Models Data'!V558-'Models Data Old'!V558</f>
        <v>0</v>
      </c>
      <c r="W558" s="91">
        <f>'Models Data'!W558-'Models Data Old'!W558</f>
        <v>0</v>
      </c>
      <c r="X558" s="91">
        <f>'Models Data'!X558-'Models Data Old'!X558</f>
        <v>0</v>
      </c>
      <c r="Y558" s="91">
        <f>'Models Data'!Y558-'Models Data Old'!Y558</f>
        <v>0</v>
      </c>
      <c r="Z558" s="91">
        <f>'Models Data'!Z558-'Models Data Old'!Z558</f>
        <v>0</v>
      </c>
      <c r="AA558" s="91">
        <f>'Models Data'!AA558-'Models Data Old'!AA558</f>
        <v>0</v>
      </c>
      <c r="AB558" s="91">
        <f>'Models Data'!AB558-'Models Data Old'!AB558</f>
        <v>0</v>
      </c>
      <c r="AC558" s="91">
        <f>'Models Data'!AC558-'Models Data Old'!AC558</f>
        <v>0</v>
      </c>
      <c r="AD558" s="91">
        <f>'Models Data'!AD558-'Models Data Old'!AD558</f>
        <v>0</v>
      </c>
      <c r="AE558" s="91">
        <f>'Models Data'!AE558-'Models Data Old'!AE558</f>
        <v>0</v>
      </c>
      <c r="AF558" s="91">
        <f>'Models Data'!AF558-'Models Data Old'!AF558</f>
        <v>0</v>
      </c>
      <c r="AG558" s="91">
        <f>'Models Data'!AG558-'Models Data Old'!AG558</f>
        <v>0</v>
      </c>
      <c r="AH558" s="91">
        <f>'Models Data'!AH558-'Models Data Old'!AH558</f>
        <v>0</v>
      </c>
      <c r="AI558" s="91">
        <f>'Models Data'!AI558-'Models Data Old'!AI558</f>
        <v>0</v>
      </c>
      <c r="AJ558" s="91">
        <f>'Models Data'!AJ558-'Models Data Old'!AJ558</f>
        <v>0</v>
      </c>
      <c r="AK558" s="91">
        <f>'Models Data'!AK558-'Models Data Old'!AK558</f>
        <v>0</v>
      </c>
      <c r="AL558" s="91">
        <f>'Models Data'!AL558-'Models Data Old'!AL558</f>
        <v>0</v>
      </c>
      <c r="AM558" s="91">
        <f>'Models Data'!AM558-'Models Data Old'!AM558</f>
        <v>0</v>
      </c>
      <c r="AN558" s="91">
        <f>'Models Data'!AN558-'Models Data Old'!AN558</f>
        <v>0</v>
      </c>
      <c r="AO558" s="91">
        <f>'Models Data'!AO558-'Models Data Old'!AO558</f>
        <v>-0.5980092208000003</v>
      </c>
      <c r="AP558" s="91">
        <f>'Models Data'!AP558-'Models Data Old'!AP558</f>
        <v>-0.48753694359999988</v>
      </c>
      <c r="AQ558" s="91">
        <f>'Models Data'!AQ558-'Models Data Old'!AQ558</f>
        <v>-0.40447360870000004</v>
      </c>
      <c r="AR558" s="91">
        <f>'Models Data'!AR558-'Models Data Old'!AR558</f>
        <v>-0.32431197069999995</v>
      </c>
      <c r="AS558" s="91">
        <f>'Models Data'!AS558-'Models Data Old'!AS558</f>
        <v>-0.260881476</v>
      </c>
      <c r="AT558" s="91">
        <f>'Models Data'!AT558-'Models Data Old'!AT558</f>
        <v>-0.2011206312999998</v>
      </c>
      <c r="AU558" s="91">
        <f>'Models Data'!AU558-'Models Data Old'!AU558</f>
        <v>-0.15493782929999989</v>
      </c>
      <c r="AV558" s="91">
        <f>'Models Data'!AV558-'Models Data Old'!AV558</f>
        <v>-0.11253985699999991</v>
      </c>
      <c r="AW558" s="91">
        <f>'Models Data'!AW558-'Models Data Old'!AW558</f>
        <v>-8.0651384699999884E-2</v>
      </c>
      <c r="AX558" s="91">
        <f>'Models Data'!AX558-'Models Data Old'!AX558</f>
        <v>-5.2221964899999862E-2</v>
      </c>
      <c r="AY558" s="91">
        <f>'Models Data'!AY558-'Models Data Old'!AY558</f>
        <v>-3.1531648299999993E-2</v>
      </c>
      <c r="AZ558" s="91">
        <f>'Models Data'!AZ558-'Models Data Old'!AZ558</f>
        <v>-1.3781491899999887E-2</v>
      </c>
      <c r="BA558" s="91">
        <f>'Models Data'!BA558-'Models Data Old'!BA558</f>
        <v>-1.417195099999935E-3</v>
      </c>
      <c r="BB558" s="91">
        <f>'Models Data'!BB558-'Models Data Old'!BB558</f>
        <v>8.5296079000000691E-3</v>
      </c>
      <c r="BC558" s="91">
        <f>'Models Data'!BC558-'Models Data Old'!BC558</f>
        <v>1.4993118799999983E-2</v>
      </c>
      <c r="BD558" s="91">
        <f>'Models Data'!BD558-'Models Data Old'!BD558</f>
        <v>1.9818985800000077E-2</v>
      </c>
      <c r="BE558" s="91">
        <f>'Models Data'!BE558-'Models Data Old'!BE558</f>
        <v>2.2545620799999999E-2</v>
      </c>
      <c r="BF558" s="91">
        <f>'Models Data'!BF558-'Models Data Old'!BF558</f>
        <v>2.4288233499999978E-2</v>
      </c>
      <c r="BG558" s="91">
        <f>'Models Data'!BG558-'Models Data Old'!BG558</f>
        <v>2.4856468399999998E-2</v>
      </c>
      <c r="BH558" s="91">
        <f>'Models Data'!BH558-'Models Data Old'!BH558</f>
        <v>2.5054549300000006E-2</v>
      </c>
      <c r="BI558" s="91">
        <f>'Models Data'!BI558-'Models Data Old'!BI558</f>
        <v>2.4300005999999957E-2</v>
      </c>
      <c r="BJ558" s="91">
        <f>'Models Data'!BJ558-'Models Data Old'!BJ558</f>
        <v>2.3356382400000014E-2</v>
      </c>
      <c r="BK558" s="91">
        <f>'Models Data'!BK558-'Models Data Old'!BK558</f>
        <v>2.2197580899999986E-2</v>
      </c>
    </row>
    <row r="559" spans="1:107" ht="12.75" customHeight="1" x14ac:dyDescent="0.2">
      <c r="B559" s="98" t="s">
        <v>55</v>
      </c>
      <c r="G559" s="91">
        <f>'Models Data'!G559-'Models Data Old'!G559</f>
        <v>0</v>
      </c>
      <c r="H559" s="91">
        <f>'Models Data'!H559-'Models Data Old'!H559</f>
        <v>0</v>
      </c>
      <c r="I559" s="91">
        <f>'Models Data'!I559-'Models Data Old'!I559</f>
        <v>0</v>
      </c>
      <c r="J559" s="91">
        <f>'Models Data'!J559-'Models Data Old'!J559</f>
        <v>0</v>
      </c>
      <c r="K559" s="91">
        <f>'Models Data'!K559-'Models Data Old'!K559</f>
        <v>0</v>
      </c>
      <c r="L559" s="91">
        <f>'Models Data'!L559-'Models Data Old'!L559</f>
        <v>0</v>
      </c>
      <c r="M559" s="91">
        <f>'Models Data'!M559-'Models Data Old'!M559</f>
        <v>0</v>
      </c>
      <c r="N559" s="91">
        <f>'Models Data'!N559-'Models Data Old'!N559</f>
        <v>0</v>
      </c>
      <c r="O559" s="91">
        <f>'Models Data'!O559-'Models Data Old'!O559</f>
        <v>0</v>
      </c>
      <c r="P559" s="91">
        <f>'Models Data'!P559-'Models Data Old'!P559</f>
        <v>0</v>
      </c>
      <c r="Q559" s="91">
        <f>'Models Data'!Q559-'Models Data Old'!Q559</f>
        <v>0</v>
      </c>
      <c r="R559" s="91">
        <f>'Models Data'!R559-'Models Data Old'!R559</f>
        <v>0</v>
      </c>
      <c r="S559" s="91">
        <f>'Models Data'!S559-'Models Data Old'!S559</f>
        <v>0</v>
      </c>
      <c r="T559" s="91">
        <f>'Models Data'!T559-'Models Data Old'!T559</f>
        <v>0</v>
      </c>
      <c r="U559" s="91">
        <f>'Models Data'!U559-'Models Data Old'!U559</f>
        <v>0</v>
      </c>
      <c r="V559" s="91">
        <f>'Models Data'!V559-'Models Data Old'!V559</f>
        <v>0</v>
      </c>
      <c r="W559" s="91">
        <f>'Models Data'!W559-'Models Data Old'!W559</f>
        <v>0</v>
      </c>
      <c r="X559" s="91">
        <f>'Models Data'!X559-'Models Data Old'!X559</f>
        <v>0</v>
      </c>
      <c r="Y559" s="91">
        <f>'Models Data'!Y559-'Models Data Old'!Y559</f>
        <v>0</v>
      </c>
      <c r="Z559" s="91">
        <f>'Models Data'!Z559-'Models Data Old'!Z559</f>
        <v>0</v>
      </c>
      <c r="AA559" s="91">
        <f>'Models Data'!AA559-'Models Data Old'!AA559</f>
        <v>0</v>
      </c>
      <c r="AB559" s="91">
        <f>'Models Data'!AB559-'Models Data Old'!AB559</f>
        <v>0</v>
      </c>
      <c r="AC559" s="91">
        <f>'Models Data'!AC559-'Models Data Old'!AC559</f>
        <v>0</v>
      </c>
      <c r="AD559" s="91">
        <f>'Models Data'!AD559-'Models Data Old'!AD559</f>
        <v>0</v>
      </c>
      <c r="AE559" s="91">
        <f>'Models Data'!AE559-'Models Data Old'!AE559</f>
        <v>0</v>
      </c>
      <c r="AF559" s="91">
        <f>'Models Data'!AF559-'Models Data Old'!AF559</f>
        <v>0</v>
      </c>
      <c r="AG559" s="91">
        <f>'Models Data'!AG559-'Models Data Old'!AG559</f>
        <v>0</v>
      </c>
      <c r="AH559" s="91">
        <f>'Models Data'!AH559-'Models Data Old'!AH559</f>
        <v>0</v>
      </c>
      <c r="AI559" s="91">
        <f>'Models Data'!AI559-'Models Data Old'!AI559</f>
        <v>0</v>
      </c>
      <c r="AJ559" s="91">
        <f>'Models Data'!AJ559-'Models Data Old'!AJ559</f>
        <v>0</v>
      </c>
      <c r="AK559" s="91">
        <f>'Models Data'!AK559-'Models Data Old'!AK559</f>
        <v>0</v>
      </c>
      <c r="AL559" s="91">
        <f>'Models Data'!AL559-'Models Data Old'!AL559</f>
        <v>0</v>
      </c>
      <c r="AM559" s="91">
        <f>'Models Data'!AM559-'Models Data Old'!AM559</f>
        <v>0</v>
      </c>
      <c r="AN559" s="91">
        <f>'Models Data'!AN559-'Models Data Old'!AN559</f>
        <v>0</v>
      </c>
      <c r="AO559" s="91">
        <f>'Models Data'!AO559-'Models Data Old'!AO559</f>
        <v>-1.0220371352000015</v>
      </c>
      <c r="AP559" s="91">
        <f>'Models Data'!AP559-'Models Data Old'!AP559</f>
        <v>-0.55088272879999067</v>
      </c>
      <c r="AQ559" s="91">
        <f>'Models Data'!AQ559-'Models Data Old'!AQ559</f>
        <v>-3.6780237100000335E-2</v>
      </c>
      <c r="AR559" s="91">
        <f>'Models Data'!AR559-'Models Data Old'!AR559</f>
        <v>0.21400426180000132</v>
      </c>
      <c r="AS559" s="91">
        <f>'Models Data'!AS559-'Models Data Old'!AS559</f>
        <v>0.29331111060000481</v>
      </c>
      <c r="AT559" s="91">
        <f>'Models Data'!AT559-'Models Data Old'!AT559</f>
        <v>0.32905772960000057</v>
      </c>
      <c r="AU559" s="91">
        <f>'Models Data'!AU559-'Models Data Old'!AU559</f>
        <v>0.2888029667000005</v>
      </c>
      <c r="AV559" s="91">
        <f>'Models Data'!AV559-'Models Data Old'!AV559</f>
        <v>0.23710054260000035</v>
      </c>
      <c r="AW559" s="91">
        <f>'Models Data'!AW559-'Models Data Old'!AW559</f>
        <v>0.20918624980000011</v>
      </c>
      <c r="AX559" s="91">
        <f>'Models Data'!AX559-'Models Data Old'!AX559</f>
        <v>0.18247363869999988</v>
      </c>
      <c r="AY559" s="91">
        <f>'Models Data'!AY559-'Models Data Old'!AY559</f>
        <v>0.16126319849999904</v>
      </c>
      <c r="AZ559" s="91">
        <f>'Models Data'!AZ559-'Models Data Old'!AZ559</f>
        <v>0.1384451933999995</v>
      </c>
      <c r="BA559" s="91">
        <f>'Models Data'!BA559-'Models Data Old'!BA559</f>
        <v>0.12024429279999893</v>
      </c>
      <c r="BB559" s="91">
        <f>'Models Data'!BB559-'Models Data Old'!BB559</f>
        <v>9.9924717699998888E-2</v>
      </c>
      <c r="BC559" s="91">
        <f>'Models Data'!BC559-'Models Data Old'!BC559</f>
        <v>8.4455383800000394E-2</v>
      </c>
      <c r="BD559" s="91">
        <f>'Models Data'!BD559-'Models Data Old'!BD559</f>
        <v>6.7517235499999884E-2</v>
      </c>
      <c r="BE559" s="91">
        <f>'Models Data'!BE559-'Models Data Old'!BE559</f>
        <v>5.5490184100000284E-2</v>
      </c>
      <c r="BF559" s="91">
        <f>'Models Data'!BF559-'Models Data Old'!BF559</f>
        <v>4.6710470599999776E-2</v>
      </c>
      <c r="BG559" s="91">
        <f>'Models Data'!BG559-'Models Data Old'!BG559</f>
        <v>4.0004414699999991E-2</v>
      </c>
      <c r="BH559" s="91">
        <f>'Models Data'!BH559-'Models Data Old'!BH559</f>
        <v>3.0783019200000039E-2</v>
      </c>
      <c r="BI559" s="91">
        <f>'Models Data'!BI559-'Models Data Old'!BI559</f>
        <v>2.4416611100000069E-2</v>
      </c>
      <c r="BJ559" s="91">
        <f>'Models Data'!BJ559-'Models Data Old'!BJ559</f>
        <v>1.8096888335500078E-2</v>
      </c>
      <c r="BK559" s="91">
        <f>'Models Data'!BK559-'Models Data Old'!BK559</f>
        <v>1.3921720588499997E-2</v>
      </c>
    </row>
    <row r="560" spans="1:107" ht="12.75" customHeight="1" x14ac:dyDescent="0.2">
      <c r="B560" s="98" t="s">
        <v>59</v>
      </c>
      <c r="G560" s="91">
        <f>'Models Data'!G560-'Models Data Old'!G560</f>
        <v>0</v>
      </c>
      <c r="H560" s="91">
        <f>'Models Data'!H560-'Models Data Old'!H560</f>
        <v>0</v>
      </c>
      <c r="I560" s="91">
        <f>'Models Data'!I560-'Models Data Old'!I560</f>
        <v>0</v>
      </c>
      <c r="J560" s="91">
        <f>'Models Data'!J560-'Models Data Old'!J560</f>
        <v>0</v>
      </c>
      <c r="K560" s="91">
        <f>'Models Data'!K560-'Models Data Old'!K560</f>
        <v>0</v>
      </c>
      <c r="L560" s="91">
        <f>'Models Data'!L560-'Models Data Old'!L560</f>
        <v>0</v>
      </c>
      <c r="M560" s="91">
        <f>'Models Data'!M560-'Models Data Old'!M560</f>
        <v>0</v>
      </c>
      <c r="N560" s="91">
        <f>'Models Data'!N560-'Models Data Old'!N560</f>
        <v>0</v>
      </c>
      <c r="O560" s="91">
        <f>'Models Data'!O560-'Models Data Old'!O560</f>
        <v>0</v>
      </c>
      <c r="P560" s="91">
        <f>'Models Data'!P560-'Models Data Old'!P560</f>
        <v>0</v>
      </c>
      <c r="Q560" s="91">
        <f>'Models Data'!Q560-'Models Data Old'!Q560</f>
        <v>0</v>
      </c>
      <c r="R560" s="91">
        <f>'Models Data'!R560-'Models Data Old'!R560</f>
        <v>0</v>
      </c>
      <c r="S560" s="91">
        <f>'Models Data'!S560-'Models Data Old'!S560</f>
        <v>0</v>
      </c>
      <c r="T560" s="91">
        <f>'Models Data'!T560-'Models Data Old'!T560</f>
        <v>0</v>
      </c>
      <c r="U560" s="91">
        <f>'Models Data'!U560-'Models Data Old'!U560</f>
        <v>0</v>
      </c>
      <c r="V560" s="91">
        <f>'Models Data'!V560-'Models Data Old'!V560</f>
        <v>0</v>
      </c>
      <c r="W560" s="91">
        <f>'Models Data'!W560-'Models Data Old'!W560</f>
        <v>0</v>
      </c>
      <c r="X560" s="91">
        <f>'Models Data'!X560-'Models Data Old'!X560</f>
        <v>0</v>
      </c>
      <c r="Y560" s="91">
        <f>'Models Data'!Y560-'Models Data Old'!Y560</f>
        <v>0</v>
      </c>
      <c r="Z560" s="91">
        <f>'Models Data'!Z560-'Models Data Old'!Z560</f>
        <v>0</v>
      </c>
      <c r="AA560" s="91">
        <f>'Models Data'!AA560-'Models Data Old'!AA560</f>
        <v>0</v>
      </c>
      <c r="AB560" s="91">
        <f>'Models Data'!AB560-'Models Data Old'!AB560</f>
        <v>0</v>
      </c>
      <c r="AC560" s="91">
        <f>'Models Data'!AC560-'Models Data Old'!AC560</f>
        <v>0</v>
      </c>
      <c r="AD560" s="91">
        <f>'Models Data'!AD560-'Models Data Old'!AD560</f>
        <v>0</v>
      </c>
      <c r="AE560" s="91">
        <f>'Models Data'!AE560-'Models Data Old'!AE560</f>
        <v>0</v>
      </c>
      <c r="AF560" s="91">
        <f>'Models Data'!AF560-'Models Data Old'!AF560</f>
        <v>0</v>
      </c>
      <c r="AG560" s="91">
        <f>'Models Data'!AG560-'Models Data Old'!AG560</f>
        <v>0</v>
      </c>
      <c r="AH560" s="91">
        <f>'Models Data'!AH560-'Models Data Old'!AH560</f>
        <v>0</v>
      </c>
      <c r="AI560" s="91">
        <f>'Models Data'!AI560-'Models Data Old'!AI560</f>
        <v>0</v>
      </c>
      <c r="AJ560" s="91">
        <f>'Models Data'!AJ560-'Models Data Old'!AJ560</f>
        <v>0</v>
      </c>
      <c r="AK560" s="91">
        <f>'Models Data'!AK560-'Models Data Old'!AK560</f>
        <v>0</v>
      </c>
      <c r="AL560" s="91">
        <f>'Models Data'!AL560-'Models Data Old'!AL560</f>
        <v>0</v>
      </c>
      <c r="AM560" s="91">
        <f>'Models Data'!AM560-'Models Data Old'!AM560</f>
        <v>0</v>
      </c>
      <c r="AN560" s="91">
        <f>'Models Data'!AN560-'Models Data Old'!AN560</f>
        <v>0</v>
      </c>
      <c r="AO560" s="91">
        <f>'Models Data'!AO560-'Models Data Old'!AO560</f>
        <v>0.46061494650000157</v>
      </c>
      <c r="AP560" s="91">
        <f>'Models Data'!AP560-'Models Data Old'!AP560</f>
        <v>-0.12167767600000445</v>
      </c>
      <c r="AQ560" s="91">
        <f>'Models Data'!AQ560-'Models Data Old'!AQ560</f>
        <v>-0.66219846229999746</v>
      </c>
      <c r="AR560" s="91">
        <f>'Models Data'!AR560-'Models Data Old'!AR560</f>
        <v>-1.0031325552999988</v>
      </c>
      <c r="AS560" s="91">
        <f>'Models Data'!AS560-'Models Data Old'!AS560</f>
        <v>-1.225088097999997</v>
      </c>
      <c r="AT560" s="91">
        <f>'Models Data'!AT560-'Models Data Old'!AT560</f>
        <v>-1.5585304732000029</v>
      </c>
      <c r="AU560" s="91">
        <f>'Models Data'!AU560-'Models Data Old'!AU560</f>
        <v>-1.9352020131000023</v>
      </c>
      <c r="AV560" s="91">
        <f>'Models Data'!AV560-'Models Data Old'!AV560</f>
        <v>-2.0109730666000019</v>
      </c>
      <c r="AW560" s="91">
        <f>'Models Data'!AW560-'Models Data Old'!AW560</f>
        <v>-1.9712768856999983</v>
      </c>
      <c r="AX560" s="91">
        <f>'Models Data'!AX560-'Models Data Old'!AX560</f>
        <v>-1.9688558413523989</v>
      </c>
      <c r="AY560" s="91">
        <f>'Models Data'!AY560-'Models Data Old'!AY560</f>
        <v>-2.0050212218931405</v>
      </c>
      <c r="AZ560" s="91">
        <f>'Models Data'!AZ560-'Models Data Old'!AZ560</f>
        <v>-1.9526258025746883</v>
      </c>
      <c r="BA560" s="91">
        <f>'Models Data'!BA560-'Models Data Old'!BA560</f>
        <v>-1.9074321682684214</v>
      </c>
      <c r="BB560" s="91">
        <f>'Models Data'!BB560-'Models Data Old'!BB560</f>
        <v>-1.7416342214663296</v>
      </c>
      <c r="BC560" s="91">
        <f>'Models Data'!BC560-'Models Data Old'!BC560</f>
        <v>-1.5886827437635509</v>
      </c>
      <c r="BD560" s="91">
        <f>'Models Data'!BD560-'Models Data Old'!BD560</f>
        <v>-1.3103246828242008</v>
      </c>
      <c r="BE560" s="91">
        <f>'Models Data'!BE560-'Models Data Old'!BE560</f>
        <v>-1.0451946247355999</v>
      </c>
      <c r="BF560" s="91">
        <f>'Models Data'!BF560-'Models Data Old'!BF560</f>
        <v>-0.7984265965843711</v>
      </c>
      <c r="BG560" s="91">
        <f>'Models Data'!BG560-'Models Data Old'!BG560</f>
        <v>-0.61510512610794188</v>
      </c>
      <c r="BH560" s="91">
        <f>'Models Data'!BH560-'Models Data Old'!BH560</f>
        <v>-0.45615775539067605</v>
      </c>
      <c r="BI560" s="91">
        <f>'Models Data'!BI560-'Models Data Old'!BI560</f>
        <v>-0.34285208586907878</v>
      </c>
      <c r="BJ560" s="91">
        <f>'Models Data'!BJ560-'Models Data Old'!BJ560</f>
        <v>-0.24940291389260588</v>
      </c>
      <c r="BK560" s="91">
        <f>'Models Data'!BK560-'Models Data Old'!BK560</f>
        <v>-0.18533597559689818</v>
      </c>
    </row>
    <row r="561" spans="1:79" s="106" customFormat="1" ht="12.75" customHeight="1" x14ac:dyDescent="0.2">
      <c r="B561" s="98" t="s">
        <v>60</v>
      </c>
      <c r="C561" s="91">
        <f>'Models Data'!C561-'Models Data Old'!C561</f>
        <v>0</v>
      </c>
      <c r="D561" s="91">
        <f>'Models Data'!D561-'Models Data Old'!D561</f>
        <v>0</v>
      </c>
      <c r="E561" s="91">
        <f>'Models Data'!E561-'Models Data Old'!E561</f>
        <v>0</v>
      </c>
      <c r="F561" s="91">
        <f>'Models Data'!F561-'Models Data Old'!F561</f>
        <v>0</v>
      </c>
      <c r="G561" s="91">
        <f>'Models Data'!G561-'Models Data Old'!G561</f>
        <v>0</v>
      </c>
      <c r="H561" s="91">
        <f>'Models Data'!H561-'Models Data Old'!H561</f>
        <v>0</v>
      </c>
      <c r="I561" s="91">
        <f>'Models Data'!I561-'Models Data Old'!I561</f>
        <v>0</v>
      </c>
      <c r="J561" s="91">
        <f>'Models Data'!J561-'Models Data Old'!J561</f>
        <v>0</v>
      </c>
      <c r="K561" s="91">
        <f>'Models Data'!K561-'Models Data Old'!K561</f>
        <v>0</v>
      </c>
      <c r="L561" s="91">
        <f>'Models Data'!L561-'Models Data Old'!L561</f>
        <v>0</v>
      </c>
      <c r="M561" s="91">
        <f>'Models Data'!M561-'Models Data Old'!M561</f>
        <v>0</v>
      </c>
      <c r="N561" s="91">
        <f>'Models Data'!N561-'Models Data Old'!N561</f>
        <v>0</v>
      </c>
      <c r="O561" s="91">
        <f>'Models Data'!O561-'Models Data Old'!O561</f>
        <v>0</v>
      </c>
      <c r="P561" s="91">
        <f>'Models Data'!P561-'Models Data Old'!P561</f>
        <v>0</v>
      </c>
      <c r="Q561" s="91">
        <f>'Models Data'!Q561-'Models Data Old'!Q561</f>
        <v>0</v>
      </c>
      <c r="R561" s="91">
        <f>'Models Data'!R561-'Models Data Old'!R561</f>
        <v>0</v>
      </c>
      <c r="S561" s="91">
        <f>'Models Data'!S561-'Models Data Old'!S561</f>
        <v>0</v>
      </c>
      <c r="T561" s="91">
        <f>'Models Data'!T561-'Models Data Old'!T561</f>
        <v>0</v>
      </c>
      <c r="U561" s="91">
        <f>'Models Data'!U561-'Models Data Old'!U561</f>
        <v>0</v>
      </c>
      <c r="V561" s="91">
        <f>'Models Data'!V561-'Models Data Old'!V561</f>
        <v>0</v>
      </c>
      <c r="W561" s="91">
        <f>'Models Data'!W561-'Models Data Old'!W561</f>
        <v>0</v>
      </c>
      <c r="X561" s="91">
        <f>'Models Data'!X561-'Models Data Old'!X561</f>
        <v>0</v>
      </c>
      <c r="Y561" s="91">
        <f>'Models Data'!Y561-'Models Data Old'!Y561</f>
        <v>0</v>
      </c>
      <c r="Z561" s="91">
        <f>'Models Data'!Z561-'Models Data Old'!Z561</f>
        <v>0</v>
      </c>
      <c r="AA561" s="91">
        <f>'Models Data'!AA561-'Models Data Old'!AA561</f>
        <v>0</v>
      </c>
      <c r="AB561" s="91">
        <f>'Models Data'!AB561-'Models Data Old'!AB561</f>
        <v>0</v>
      </c>
      <c r="AC561" s="91">
        <f>'Models Data'!AC561-'Models Data Old'!AC561</f>
        <v>0</v>
      </c>
      <c r="AD561" s="91">
        <f>'Models Data'!AD561-'Models Data Old'!AD561</f>
        <v>0</v>
      </c>
      <c r="AE561" s="91">
        <f>'Models Data'!AE561-'Models Data Old'!AE561</f>
        <v>0</v>
      </c>
      <c r="AF561" s="91">
        <f>'Models Data'!AF561-'Models Data Old'!AF561</f>
        <v>0</v>
      </c>
      <c r="AG561" s="91">
        <f>'Models Data'!AG561-'Models Data Old'!AG561</f>
        <v>0</v>
      </c>
      <c r="AH561" s="91">
        <f>'Models Data'!AH561-'Models Data Old'!AH561</f>
        <v>0</v>
      </c>
      <c r="AI561" s="91">
        <f>'Models Data'!AI561-'Models Data Old'!AI561</f>
        <v>0</v>
      </c>
      <c r="AJ561" s="91">
        <f>'Models Data'!AJ561-'Models Data Old'!AJ561</f>
        <v>0</v>
      </c>
      <c r="AK561" s="91">
        <f>'Models Data'!AK561-'Models Data Old'!AK561</f>
        <v>0</v>
      </c>
      <c r="AL561" s="91">
        <f>'Models Data'!AL561-'Models Data Old'!AL561</f>
        <v>0</v>
      </c>
      <c r="AM561" s="91">
        <f>'Models Data'!AM561-'Models Data Old'!AM561</f>
        <v>0</v>
      </c>
      <c r="AN561" s="91">
        <f>'Models Data'!AN561-'Models Data Old'!AN561</f>
        <v>0</v>
      </c>
      <c r="AO561" s="91">
        <f>'Models Data'!AO561-'Models Data Old'!AO561</f>
        <v>-7.1250176730998191</v>
      </c>
      <c r="AP561" s="91">
        <f>'Models Data'!AP561-'Models Data Old'!AP561</f>
        <v>0.2571716128004482</v>
      </c>
      <c r="AQ561" s="91">
        <f>'Models Data'!AQ561-'Models Data Old'!AQ561</f>
        <v>0.44288240329956352</v>
      </c>
      <c r="AR561" s="91">
        <f>'Models Data'!AR561-'Models Data Old'!AR561</f>
        <v>0.72969755782673928</v>
      </c>
      <c r="AS561" s="91">
        <f>'Models Data'!AS561-'Models Data Old'!AS561</f>
        <v>0.615717410099478</v>
      </c>
      <c r="AT561" s="91">
        <f>'Models Data'!AT561-'Models Data Old'!AT561</f>
        <v>0.6598383630276885</v>
      </c>
      <c r="AU561" s="91">
        <f>'Models Data'!AU561-'Models Data Old'!AU561</f>
        <v>0.49558623405084745</v>
      </c>
      <c r="AV561" s="91">
        <f>'Models Data'!AV561-'Models Data Old'!AV561</f>
        <v>0.42094037122183181</v>
      </c>
      <c r="AW561" s="91">
        <f>'Models Data'!AW561-'Models Data Old'!AW561</f>
        <v>0.2847599778200447</v>
      </c>
      <c r="AX561" s="91">
        <f>'Models Data'!AX561-'Models Data Old'!AX561</f>
        <v>5.2526071490717641E-2</v>
      </c>
      <c r="AY561" s="91">
        <f>'Models Data'!AY561-'Models Data Old'!AY561</f>
        <v>-0.14963219830144681</v>
      </c>
      <c r="AZ561" s="91">
        <f>'Models Data'!AZ561-'Models Data Old'!AZ561</f>
        <v>-0.40775858601142545</v>
      </c>
      <c r="BA561" s="91">
        <f>'Models Data'!BA561-'Models Data Old'!BA561</f>
        <v>-0.55685676436448261</v>
      </c>
      <c r="BB561" s="91">
        <f>'Models Data'!BB561-'Models Data Old'!BB561</f>
        <v>-0.68471199592491416</v>
      </c>
      <c r="BC561" s="91">
        <f>'Models Data'!BC561-'Models Data Old'!BC561</f>
        <v>-0.61459856556058412</v>
      </c>
      <c r="BD561" s="91">
        <f>'Models Data'!BD561-'Models Data Old'!BD561</f>
        <v>-0.64270628066624624</v>
      </c>
      <c r="BE561" s="91">
        <f>'Models Data'!BE561-'Models Data Old'!BE561</f>
        <v>-0.44605684133942702</v>
      </c>
      <c r="BF561" s="91">
        <f>'Models Data'!BF561-'Models Data Old'!BF561</f>
        <v>-0.15966758824747274</v>
      </c>
      <c r="BG561" s="91">
        <f>'Models Data'!BG561-'Models Data Old'!BG561</f>
        <v>0.19777507771970448</v>
      </c>
      <c r="BH561" s="91">
        <f>'Models Data'!BH561-'Models Data Old'!BH561</f>
        <v>0.45378849184648828</v>
      </c>
      <c r="BI561" s="91">
        <f>'Models Data'!BI561-'Models Data Old'!BI561</f>
        <v>0.76413199870859216</v>
      </c>
      <c r="BJ561" s="91">
        <f>'Models Data'!BJ561-'Models Data Old'!BJ561</f>
        <v>1.0112390949150196</v>
      </c>
      <c r="BK561" s="91">
        <f>'Models Data'!BK561-'Models Data Old'!BK561</f>
        <v>1.3012648520362724</v>
      </c>
      <c r="BL561" s="156"/>
      <c r="BM561" s="98"/>
      <c r="BN561" s="98"/>
      <c r="BO561" s="98"/>
      <c r="BP561" s="98"/>
      <c r="BQ561" s="98"/>
      <c r="BR561" s="98"/>
      <c r="BS561" s="98"/>
      <c r="BT561" s="98"/>
      <c r="BU561" s="98"/>
      <c r="BV561" s="98"/>
      <c r="BW561" s="98"/>
      <c r="BX561" s="98"/>
      <c r="BY561" s="98"/>
      <c r="BZ561" s="98"/>
      <c r="CA561" s="98"/>
    </row>
    <row r="562" spans="1:79" ht="12.75" customHeight="1" x14ac:dyDescent="0.2">
      <c r="A562" s="96"/>
    </row>
    <row r="563" spans="1:79" ht="12.75" customHeight="1" x14ac:dyDescent="0.2">
      <c r="A563" s="96"/>
    </row>
    <row r="564" spans="1:79" ht="12.75" customHeight="1" x14ac:dyDescent="0.2">
      <c r="A564" s="96"/>
    </row>
    <row r="565" spans="1:79" ht="12.75" customHeight="1" x14ac:dyDescent="0.2">
      <c r="A565" s="96"/>
    </row>
    <row r="566" spans="1:79" ht="12.75" customHeight="1" x14ac:dyDescent="0.2">
      <c r="A566" s="96"/>
    </row>
    <row r="567" spans="1:79" ht="12.75" customHeight="1" x14ac:dyDescent="0.2">
      <c r="A567" s="96"/>
    </row>
    <row r="568" spans="1:79" ht="12.75" customHeight="1" x14ac:dyDescent="0.2">
      <c r="A568" s="96"/>
    </row>
    <row r="569" spans="1:79" ht="12.75" customHeight="1" x14ac:dyDescent="0.2">
      <c r="A569" s="96"/>
    </row>
    <row r="570" spans="1:79" ht="12.75" customHeight="1" x14ac:dyDescent="0.2">
      <c r="A570" s="96"/>
    </row>
    <row r="572" spans="1:79" ht="12.75" customHeight="1" x14ac:dyDescent="0.2">
      <c r="A572" s="106" t="s">
        <v>25</v>
      </c>
    </row>
    <row r="573" spans="1:79" ht="12.75" customHeight="1" x14ac:dyDescent="0.2">
      <c r="B573" s="98" t="s">
        <v>56</v>
      </c>
      <c r="G573" s="91">
        <f>'Models Data'!G573-'Models Data Old'!G573</f>
        <v>0</v>
      </c>
      <c r="H573" s="91">
        <f>'Models Data'!H573-'Models Data Old'!H573</f>
        <v>0</v>
      </c>
      <c r="I573" s="91">
        <f>'Models Data'!I573-'Models Data Old'!I573</f>
        <v>0</v>
      </c>
      <c r="J573" s="91">
        <f>'Models Data'!J573-'Models Data Old'!J573</f>
        <v>0</v>
      </c>
      <c r="K573" s="91">
        <f>'Models Data'!K573-'Models Data Old'!K573</f>
        <v>0</v>
      </c>
      <c r="L573" s="91">
        <f>'Models Data'!L573-'Models Data Old'!L573</f>
        <v>0</v>
      </c>
      <c r="M573" s="91">
        <f>'Models Data'!M573-'Models Data Old'!M573</f>
        <v>0</v>
      </c>
      <c r="N573" s="91">
        <f>'Models Data'!N573-'Models Data Old'!N573</f>
        <v>0</v>
      </c>
      <c r="O573" s="91">
        <f>'Models Data'!O573-'Models Data Old'!O573</f>
        <v>0</v>
      </c>
      <c r="P573" s="91">
        <f>'Models Data'!P573-'Models Data Old'!P573</f>
        <v>0</v>
      </c>
      <c r="Q573" s="91">
        <f>'Models Data'!Q573-'Models Data Old'!Q573</f>
        <v>0</v>
      </c>
      <c r="R573" s="91">
        <f>'Models Data'!R573-'Models Data Old'!R573</f>
        <v>0</v>
      </c>
      <c r="S573" s="91">
        <f>'Models Data'!S573-'Models Data Old'!S573</f>
        <v>0</v>
      </c>
      <c r="T573" s="91">
        <f>'Models Data'!T573-'Models Data Old'!T573</f>
        <v>0</v>
      </c>
      <c r="U573" s="91">
        <f>'Models Data'!U573-'Models Data Old'!U573</f>
        <v>0</v>
      </c>
      <c r="V573" s="91">
        <f>'Models Data'!V573-'Models Data Old'!V573</f>
        <v>0</v>
      </c>
      <c r="W573" s="91">
        <f>'Models Data'!W573-'Models Data Old'!W573</f>
        <v>0</v>
      </c>
      <c r="X573" s="91">
        <f>'Models Data'!X573-'Models Data Old'!X573</f>
        <v>0</v>
      </c>
      <c r="Y573" s="91">
        <f>'Models Data'!Y573-'Models Data Old'!Y573</f>
        <v>0</v>
      </c>
      <c r="Z573" s="91">
        <f>'Models Data'!Z573-'Models Data Old'!Z573</f>
        <v>0</v>
      </c>
      <c r="AA573" s="91">
        <f>'Models Data'!AA573-'Models Data Old'!AA573</f>
        <v>0</v>
      </c>
      <c r="AB573" s="91">
        <f>'Models Data'!AB573-'Models Data Old'!AB573</f>
        <v>0</v>
      </c>
      <c r="AC573" s="91">
        <f>'Models Data'!AC573-'Models Data Old'!AC573</f>
        <v>0</v>
      </c>
      <c r="AD573" s="91">
        <f>'Models Data'!AD573-'Models Data Old'!AD573</f>
        <v>0</v>
      </c>
      <c r="AE573" s="91">
        <f>'Models Data'!AE573-'Models Data Old'!AE573</f>
        <v>0</v>
      </c>
      <c r="AF573" s="91">
        <f>'Models Data'!AF573-'Models Data Old'!AF573</f>
        <v>0</v>
      </c>
      <c r="AG573" s="91">
        <f>'Models Data'!AG573-'Models Data Old'!AG573</f>
        <v>0</v>
      </c>
      <c r="AH573" s="91">
        <f>'Models Data'!AH573-'Models Data Old'!AH573</f>
        <v>0</v>
      </c>
      <c r="AI573" s="91">
        <f>'Models Data'!AI573-'Models Data Old'!AI573</f>
        <v>0</v>
      </c>
      <c r="AJ573" s="91">
        <f>'Models Data'!AJ573-'Models Data Old'!AJ573</f>
        <v>0</v>
      </c>
      <c r="AK573" s="91">
        <f>'Models Data'!AK573-'Models Data Old'!AK573</f>
        <v>0</v>
      </c>
      <c r="AL573" s="91">
        <f>'Models Data'!AL573-'Models Data Old'!AL573</f>
        <v>0</v>
      </c>
      <c r="AM573" s="91">
        <f>'Models Data'!AM573-'Models Data Old'!AM573</f>
        <v>0</v>
      </c>
      <c r="AN573" s="91">
        <f>'Models Data'!AN573-'Models Data Old'!AN573</f>
        <v>0</v>
      </c>
      <c r="AO573" s="91">
        <f>'Models Data'!AO573-'Models Data Old'!AO573</f>
        <v>59.526599387041642</v>
      </c>
      <c r="AP573" s="91">
        <f>'Models Data'!AP573-'Models Data Old'!AP573</f>
        <v>69.611469868314089</v>
      </c>
      <c r="AQ573" s="91">
        <f>'Models Data'!AQ573-'Models Data Old'!AQ573</f>
        <v>58.579753570640605</v>
      </c>
      <c r="AR573" s="91">
        <f>'Models Data'!AR573-'Models Data Old'!AR573</f>
        <v>50.686009219285552</v>
      </c>
      <c r="AS573" s="91">
        <f>'Models Data'!AS573-'Models Data Old'!AS573</f>
        <v>42.960066209821889</v>
      </c>
      <c r="AT573" s="91">
        <f>'Models Data'!AT573-'Models Data Old'!AT573</f>
        <v>37.287441248086907</v>
      </c>
      <c r="AU573" s="91">
        <f>'Models Data'!AU573-'Models Data Old'!AU573</f>
        <v>30.97783164347311</v>
      </c>
      <c r="AV573" s="91">
        <f>'Models Data'!AV573-'Models Data Old'!AV573</f>
        <v>22.679593336071775</v>
      </c>
      <c r="AW573" s="91">
        <f>'Models Data'!AW573-'Models Data Old'!AW573</f>
        <v>15.717767517264292</v>
      </c>
      <c r="AX573" s="91">
        <f>'Models Data'!AX573-'Models Data Old'!AX573</f>
        <v>9.8580797176582564</v>
      </c>
      <c r="AY573" s="91">
        <f>'Models Data'!AY573-'Models Data Old'!AY573</f>
        <v>5.808497735907622</v>
      </c>
      <c r="AZ573" s="91">
        <f>'Models Data'!AZ573-'Models Data Old'!AZ573</f>
        <v>0.54639396757283976</v>
      </c>
      <c r="BA573" s="91">
        <f>'Models Data'!BA573-'Models Data Old'!BA573</f>
        <v>-2.0590674580707855</v>
      </c>
      <c r="BB573" s="91">
        <f>'Models Data'!BB573-'Models Data Old'!BB573</f>
        <v>-0.78984015954029019</v>
      </c>
      <c r="BC573" s="91">
        <f>'Models Data'!BC573-'Models Data Old'!BC573</f>
        <v>-0.62178403047710162</v>
      </c>
      <c r="BD573" s="91">
        <f>'Models Data'!BD573-'Models Data Old'!BD573</f>
        <v>-3.4794537981460962</v>
      </c>
      <c r="BE573" s="91">
        <f>'Models Data'!BE573-'Models Data Old'!BE573</f>
        <v>-3.6442462773620719</v>
      </c>
      <c r="BF573" s="91">
        <f>'Models Data'!BF573-'Models Data Old'!BF573</f>
        <v>-3.5035825739578286</v>
      </c>
      <c r="BG573" s="91">
        <f>'Models Data'!BG573-'Models Data Old'!BG573</f>
        <v>-2.4467665682695952</v>
      </c>
      <c r="BH573" s="91">
        <f>'Models Data'!BH573-'Models Data Old'!BH573</f>
        <v>0.45640620383801433</v>
      </c>
      <c r="BI573" s="91">
        <f>'Models Data'!BI573-'Models Data Old'!BI573</f>
        <v>2.7581374447904636</v>
      </c>
      <c r="BJ573" s="91">
        <f>'Models Data'!BJ573-'Models Data Old'!BJ573</f>
        <v>5.8350123176887791</v>
      </c>
      <c r="BK573" s="91">
        <f>'Models Data'!BK573-'Models Data Old'!BK573</f>
        <v>8.9785006403362786</v>
      </c>
    </row>
    <row r="574" spans="1:79" ht="12.75" customHeight="1" x14ac:dyDescent="0.2">
      <c r="B574" s="98" t="s">
        <v>49</v>
      </c>
      <c r="G574" s="91">
        <f>'Models Data'!G574-'Models Data Old'!G574</f>
        <v>0</v>
      </c>
      <c r="H574" s="91">
        <f>'Models Data'!H574-'Models Data Old'!H574</f>
        <v>0</v>
      </c>
      <c r="I574" s="91">
        <f>'Models Data'!I574-'Models Data Old'!I574</f>
        <v>0</v>
      </c>
      <c r="J574" s="91">
        <f>'Models Data'!J574-'Models Data Old'!J574</f>
        <v>0</v>
      </c>
      <c r="K574" s="91">
        <f>'Models Data'!K574-'Models Data Old'!K574</f>
        <v>0</v>
      </c>
      <c r="L574" s="91">
        <f>'Models Data'!L574-'Models Data Old'!L574</f>
        <v>0</v>
      </c>
      <c r="M574" s="91">
        <f>'Models Data'!M574-'Models Data Old'!M574</f>
        <v>0</v>
      </c>
      <c r="N574" s="91">
        <f>'Models Data'!N574-'Models Data Old'!N574</f>
        <v>0</v>
      </c>
      <c r="O574" s="91">
        <f>'Models Data'!O574-'Models Data Old'!O574</f>
        <v>0</v>
      </c>
      <c r="P574" s="91">
        <f>'Models Data'!P574-'Models Data Old'!P574</f>
        <v>0</v>
      </c>
      <c r="Q574" s="91">
        <f>'Models Data'!Q574-'Models Data Old'!Q574</f>
        <v>0</v>
      </c>
      <c r="R574" s="91">
        <f>'Models Data'!R574-'Models Data Old'!R574</f>
        <v>0</v>
      </c>
      <c r="S574" s="91">
        <f>'Models Data'!S574-'Models Data Old'!S574</f>
        <v>0</v>
      </c>
      <c r="T574" s="91">
        <f>'Models Data'!T574-'Models Data Old'!T574</f>
        <v>0</v>
      </c>
      <c r="U574" s="91">
        <f>'Models Data'!U574-'Models Data Old'!U574</f>
        <v>0</v>
      </c>
      <c r="V574" s="91">
        <f>'Models Data'!V574-'Models Data Old'!V574</f>
        <v>0</v>
      </c>
      <c r="W574" s="91">
        <f>'Models Data'!W574-'Models Data Old'!W574</f>
        <v>0</v>
      </c>
      <c r="X574" s="91">
        <f>'Models Data'!X574-'Models Data Old'!X574</f>
        <v>0</v>
      </c>
      <c r="Y574" s="91">
        <f>'Models Data'!Y574-'Models Data Old'!Y574</f>
        <v>0</v>
      </c>
      <c r="Z574" s="91">
        <f>'Models Data'!Z574-'Models Data Old'!Z574</f>
        <v>0</v>
      </c>
      <c r="AA574" s="91">
        <f>'Models Data'!AA574-'Models Data Old'!AA574</f>
        <v>0</v>
      </c>
      <c r="AB574" s="91">
        <f>'Models Data'!AB574-'Models Data Old'!AB574</f>
        <v>0</v>
      </c>
      <c r="AC574" s="91">
        <f>'Models Data'!AC574-'Models Data Old'!AC574</f>
        <v>0</v>
      </c>
      <c r="AD574" s="91">
        <f>'Models Data'!AD574-'Models Data Old'!AD574</f>
        <v>0</v>
      </c>
      <c r="AE574" s="91">
        <f>'Models Data'!AE574-'Models Data Old'!AE574</f>
        <v>0</v>
      </c>
      <c r="AF574" s="91">
        <f>'Models Data'!AF574-'Models Data Old'!AF574</f>
        <v>0</v>
      </c>
      <c r="AG574" s="91">
        <f>'Models Data'!AG574-'Models Data Old'!AG574</f>
        <v>0</v>
      </c>
      <c r="AH574" s="91">
        <f>'Models Data'!AH574-'Models Data Old'!AH574</f>
        <v>0</v>
      </c>
      <c r="AI574" s="91">
        <f>'Models Data'!AI574-'Models Data Old'!AI574</f>
        <v>0</v>
      </c>
      <c r="AJ574" s="91">
        <f>'Models Data'!AJ574-'Models Data Old'!AJ574</f>
        <v>0</v>
      </c>
      <c r="AK574" s="91">
        <f>'Models Data'!AK574-'Models Data Old'!AK574</f>
        <v>0</v>
      </c>
      <c r="AL574" s="91">
        <f>'Models Data'!AL574-'Models Data Old'!AL574</f>
        <v>0</v>
      </c>
      <c r="AM574" s="91">
        <f>'Models Data'!AM574-'Models Data Old'!AM574</f>
        <v>0</v>
      </c>
      <c r="AN574" s="91">
        <f>'Models Data'!AN574-'Models Data Old'!AN574</f>
        <v>0</v>
      </c>
      <c r="AO574" s="91">
        <f>'Models Data'!AO574-'Models Data Old'!AO574</f>
        <v>8.3119855514014489</v>
      </c>
      <c r="AP574" s="91">
        <f>'Models Data'!AP574-'Models Data Old'!AP574</f>
        <v>20.169572656156561</v>
      </c>
      <c r="AQ574" s="91">
        <f>'Models Data'!AQ574-'Models Data Old'!AQ574</f>
        <v>16.154899126225246</v>
      </c>
      <c r="AR574" s="91">
        <f>'Models Data'!AR574-'Models Data Old'!AR574</f>
        <v>16.918025418063735</v>
      </c>
      <c r="AS574" s="91">
        <f>'Models Data'!AS574-'Models Data Old'!AS574</f>
        <v>18.119155228578165</v>
      </c>
      <c r="AT574" s="91">
        <f>'Models Data'!AT574-'Models Data Old'!AT574</f>
        <v>17.920141704949856</v>
      </c>
      <c r="AU574" s="91">
        <f>'Models Data'!AU574-'Models Data Old'!AU574</f>
        <v>16.657829476887855</v>
      </c>
      <c r="AV574" s="91">
        <f>'Models Data'!AV574-'Models Data Old'!AV574</f>
        <v>14.942868383386667</v>
      </c>
      <c r="AW574" s="91">
        <f>'Models Data'!AW574-'Models Data Old'!AW574</f>
        <v>13.927222099766368</v>
      </c>
      <c r="AX574" s="91">
        <f>'Models Data'!AX574-'Models Data Old'!AX574</f>
        <v>15.480396777977148</v>
      </c>
      <c r="AY574" s="91">
        <f>'Models Data'!AY574-'Models Data Old'!AY574</f>
        <v>18.431704620004894</v>
      </c>
      <c r="AZ574" s="91">
        <f>'Models Data'!AZ574-'Models Data Old'!AZ574</f>
        <v>21.434095338549923</v>
      </c>
      <c r="BA574" s="91">
        <f>'Models Data'!BA574-'Models Data Old'!BA574</f>
        <v>25.700804750222233</v>
      </c>
      <c r="BB574" s="91">
        <f>'Models Data'!BB574-'Models Data Old'!BB574</f>
        <v>31.21310001666825</v>
      </c>
      <c r="BC574" s="91">
        <f>'Models Data'!BC574-'Models Data Old'!BC574</f>
        <v>38.01944150886311</v>
      </c>
      <c r="BD574" s="91">
        <f>'Models Data'!BD574-'Models Data Old'!BD574</f>
        <v>44.725530649920074</v>
      </c>
      <c r="BE574" s="91">
        <f>'Models Data'!BE574-'Models Data Old'!BE574</f>
        <v>51.36851919399669</v>
      </c>
      <c r="BF574" s="91">
        <f>'Models Data'!BF574-'Models Data Old'!BF574</f>
        <v>59.698698041314401</v>
      </c>
      <c r="BG574" s="91">
        <f>'Models Data'!BG574-'Models Data Old'!BG574</f>
        <v>67.989949393255301</v>
      </c>
      <c r="BH574" s="91">
        <f>'Models Data'!BH574-'Models Data Old'!BH574</f>
        <v>76.307272874392311</v>
      </c>
      <c r="BI574" s="91">
        <f>'Models Data'!BI574-'Models Data Old'!BI574</f>
        <v>85.529089605470745</v>
      </c>
      <c r="BJ574" s="91">
        <f>'Models Data'!BJ574-'Models Data Old'!BJ574</f>
        <v>93.135837070738489</v>
      </c>
      <c r="BK574" s="91">
        <f>'Models Data'!BK574-'Models Data Old'!BK574</f>
        <v>99.867280132322094</v>
      </c>
    </row>
    <row r="575" spans="1:79" ht="12.75" customHeight="1" x14ac:dyDescent="0.2">
      <c r="B575" s="98" t="s">
        <v>50</v>
      </c>
      <c r="G575" s="91">
        <f>'Models Data'!G575-'Models Data Old'!G575</f>
        <v>0</v>
      </c>
      <c r="H575" s="91">
        <f>'Models Data'!H575-'Models Data Old'!H575</f>
        <v>0</v>
      </c>
      <c r="I575" s="91">
        <f>'Models Data'!I575-'Models Data Old'!I575</f>
        <v>0</v>
      </c>
      <c r="J575" s="91">
        <f>'Models Data'!J575-'Models Data Old'!J575</f>
        <v>0</v>
      </c>
      <c r="K575" s="91">
        <f>'Models Data'!K575-'Models Data Old'!K575</f>
        <v>0</v>
      </c>
      <c r="L575" s="91">
        <f>'Models Data'!L575-'Models Data Old'!L575</f>
        <v>0</v>
      </c>
      <c r="M575" s="91">
        <f>'Models Data'!M575-'Models Data Old'!M575</f>
        <v>0</v>
      </c>
      <c r="N575" s="91">
        <f>'Models Data'!N575-'Models Data Old'!N575</f>
        <v>0</v>
      </c>
      <c r="O575" s="91">
        <f>'Models Data'!O575-'Models Data Old'!O575</f>
        <v>0</v>
      </c>
      <c r="P575" s="91">
        <f>'Models Data'!P575-'Models Data Old'!P575</f>
        <v>0</v>
      </c>
      <c r="Q575" s="91">
        <f>'Models Data'!Q575-'Models Data Old'!Q575</f>
        <v>0</v>
      </c>
      <c r="R575" s="91">
        <f>'Models Data'!R575-'Models Data Old'!R575</f>
        <v>0</v>
      </c>
      <c r="S575" s="91">
        <f>'Models Data'!S575-'Models Data Old'!S575</f>
        <v>0</v>
      </c>
      <c r="T575" s="91">
        <f>'Models Data'!T575-'Models Data Old'!T575</f>
        <v>0</v>
      </c>
      <c r="U575" s="91">
        <f>'Models Data'!U575-'Models Data Old'!U575</f>
        <v>0</v>
      </c>
      <c r="V575" s="91">
        <f>'Models Data'!V575-'Models Data Old'!V575</f>
        <v>0</v>
      </c>
      <c r="W575" s="91">
        <f>'Models Data'!W575-'Models Data Old'!W575</f>
        <v>0</v>
      </c>
      <c r="X575" s="91">
        <f>'Models Data'!X575-'Models Data Old'!X575</f>
        <v>0</v>
      </c>
      <c r="Y575" s="91">
        <f>'Models Data'!Y575-'Models Data Old'!Y575</f>
        <v>0</v>
      </c>
      <c r="Z575" s="91">
        <f>'Models Data'!Z575-'Models Data Old'!Z575</f>
        <v>0</v>
      </c>
      <c r="AA575" s="91">
        <f>'Models Data'!AA575-'Models Data Old'!AA575</f>
        <v>0</v>
      </c>
      <c r="AB575" s="91">
        <f>'Models Data'!AB575-'Models Data Old'!AB575</f>
        <v>0</v>
      </c>
      <c r="AC575" s="91">
        <f>'Models Data'!AC575-'Models Data Old'!AC575</f>
        <v>0</v>
      </c>
      <c r="AD575" s="91">
        <f>'Models Data'!AD575-'Models Data Old'!AD575</f>
        <v>0</v>
      </c>
      <c r="AE575" s="91">
        <f>'Models Data'!AE575-'Models Data Old'!AE575</f>
        <v>0</v>
      </c>
      <c r="AF575" s="91">
        <f>'Models Data'!AF575-'Models Data Old'!AF575</f>
        <v>0</v>
      </c>
      <c r="AG575" s="91">
        <f>'Models Data'!AG575-'Models Data Old'!AG575</f>
        <v>0</v>
      </c>
      <c r="AH575" s="91">
        <f>'Models Data'!AH575-'Models Data Old'!AH575</f>
        <v>0</v>
      </c>
      <c r="AI575" s="91">
        <f>'Models Data'!AI575-'Models Data Old'!AI575</f>
        <v>0</v>
      </c>
      <c r="AJ575" s="91">
        <f>'Models Data'!AJ575-'Models Data Old'!AJ575</f>
        <v>0</v>
      </c>
      <c r="AK575" s="91">
        <f>'Models Data'!AK575-'Models Data Old'!AK575</f>
        <v>0</v>
      </c>
      <c r="AL575" s="91">
        <f>'Models Data'!AL575-'Models Data Old'!AL575</f>
        <v>0</v>
      </c>
      <c r="AM575" s="91">
        <f>'Models Data'!AM575-'Models Data Old'!AM575</f>
        <v>0</v>
      </c>
      <c r="AN575" s="91">
        <f>'Models Data'!AN575-'Models Data Old'!AN575</f>
        <v>0</v>
      </c>
      <c r="AO575" s="91">
        <f>'Models Data'!AO575-'Models Data Old'!AO575</f>
        <v>-36.167925195155476</v>
      </c>
      <c r="AP575" s="91">
        <f>'Models Data'!AP575-'Models Data Old'!AP575</f>
        <v>-37.198104420713207</v>
      </c>
      <c r="AQ575" s="91">
        <f>'Models Data'!AQ575-'Models Data Old'!AQ575</f>
        <v>-55.313458129645369</v>
      </c>
      <c r="AR575" s="91">
        <f>'Models Data'!AR575-'Models Data Old'!AR575</f>
        <v>-72.041318842131659</v>
      </c>
      <c r="AS575" s="91">
        <f>'Models Data'!AS575-'Models Data Old'!AS575</f>
        <v>-88.317790038159728</v>
      </c>
      <c r="AT575" s="91">
        <f>'Models Data'!AT575-'Models Data Old'!AT575</f>
        <v>-102.96973207075371</v>
      </c>
      <c r="AU575" s="91">
        <f>'Models Data'!AU575-'Models Data Old'!AU575</f>
        <v>-119.15992601384824</v>
      </c>
      <c r="AV575" s="91">
        <f>'Models Data'!AV575-'Models Data Old'!AV575</f>
        <v>-134.8707553684726</v>
      </c>
      <c r="AW575" s="91">
        <f>'Models Data'!AW575-'Models Data Old'!AW575</f>
        <v>-151.30059086102028</v>
      </c>
      <c r="AX575" s="91">
        <f>'Models Data'!AX575-'Models Data Old'!AX575</f>
        <v>-166.13864704662683</v>
      </c>
      <c r="AY575" s="91">
        <f>'Models Data'!AY575-'Models Data Old'!AY575</f>
        <v>-180.61249275560203</v>
      </c>
      <c r="AZ575" s="91">
        <f>'Models Data'!AZ575-'Models Data Old'!AZ575</f>
        <v>-192.29928491068949</v>
      </c>
      <c r="BA575" s="91">
        <f>'Models Data'!BA575-'Models Data Old'!BA575</f>
        <v>-203.70069708630399</v>
      </c>
      <c r="BB575" s="91">
        <f>'Models Data'!BB575-'Models Data Old'!BB575</f>
        <v>-215.24895134308827</v>
      </c>
      <c r="BC575" s="91">
        <f>'Models Data'!BC575-'Models Data Old'!BC575</f>
        <v>-226.44055716158891</v>
      </c>
      <c r="BD575" s="91">
        <f>'Models Data'!BD575-'Models Data Old'!BD575</f>
        <v>-234.64186995539239</v>
      </c>
      <c r="BE575" s="91">
        <f>'Models Data'!BE575-'Models Data Old'!BE575</f>
        <v>-241.35437350166649</v>
      </c>
      <c r="BF575" s="91">
        <f>'Models Data'!BF575-'Models Data Old'!BF575</f>
        <v>-246.49291911251839</v>
      </c>
      <c r="BG575" s="91">
        <f>'Models Data'!BG575-'Models Data Old'!BG575</f>
        <v>-250.96098594055547</v>
      </c>
      <c r="BH575" s="91">
        <f>'Models Data'!BH575-'Models Data Old'!BH575</f>
        <v>-252.96354725181027</v>
      </c>
      <c r="BI575" s="91">
        <f>'Models Data'!BI575-'Models Data Old'!BI575</f>
        <v>-255.18096614407295</v>
      </c>
      <c r="BJ575" s="91">
        <f>'Models Data'!BJ575-'Models Data Old'!BJ575</f>
        <v>-256.45018539464581</v>
      </c>
      <c r="BK575" s="91">
        <f>'Models Data'!BK575-'Models Data Old'!BK575</f>
        <v>-255.94292540983042</v>
      </c>
    </row>
    <row r="576" spans="1:79" ht="12.75" customHeight="1" x14ac:dyDescent="0.2">
      <c r="B576" s="98" t="s">
        <v>51</v>
      </c>
      <c r="G576" s="91">
        <f>'Models Data'!G576-'Models Data Old'!G576</f>
        <v>0</v>
      </c>
      <c r="H576" s="91">
        <f>'Models Data'!H576-'Models Data Old'!H576</f>
        <v>0</v>
      </c>
      <c r="I576" s="91">
        <f>'Models Data'!I576-'Models Data Old'!I576</f>
        <v>0</v>
      </c>
      <c r="J576" s="91">
        <f>'Models Data'!J576-'Models Data Old'!J576</f>
        <v>0</v>
      </c>
      <c r="K576" s="91">
        <f>'Models Data'!K576-'Models Data Old'!K576</f>
        <v>0</v>
      </c>
      <c r="L576" s="91">
        <f>'Models Data'!L576-'Models Data Old'!L576</f>
        <v>0</v>
      </c>
      <c r="M576" s="91">
        <f>'Models Data'!M576-'Models Data Old'!M576</f>
        <v>0</v>
      </c>
      <c r="N576" s="91">
        <f>'Models Data'!N576-'Models Data Old'!N576</f>
        <v>0</v>
      </c>
      <c r="O576" s="91">
        <f>'Models Data'!O576-'Models Data Old'!O576</f>
        <v>0</v>
      </c>
      <c r="P576" s="91">
        <f>'Models Data'!P576-'Models Data Old'!P576</f>
        <v>0</v>
      </c>
      <c r="Q576" s="91">
        <f>'Models Data'!Q576-'Models Data Old'!Q576</f>
        <v>0</v>
      </c>
      <c r="R576" s="91">
        <f>'Models Data'!R576-'Models Data Old'!R576</f>
        <v>0</v>
      </c>
      <c r="S576" s="91">
        <f>'Models Data'!S576-'Models Data Old'!S576</f>
        <v>0</v>
      </c>
      <c r="T576" s="91">
        <f>'Models Data'!T576-'Models Data Old'!T576</f>
        <v>0</v>
      </c>
      <c r="U576" s="91">
        <f>'Models Data'!U576-'Models Data Old'!U576</f>
        <v>0</v>
      </c>
      <c r="V576" s="91">
        <f>'Models Data'!V576-'Models Data Old'!V576</f>
        <v>0</v>
      </c>
      <c r="W576" s="91">
        <f>'Models Data'!W576-'Models Data Old'!W576</f>
        <v>0</v>
      </c>
      <c r="X576" s="91">
        <f>'Models Data'!X576-'Models Data Old'!X576</f>
        <v>0</v>
      </c>
      <c r="Y576" s="91">
        <f>'Models Data'!Y576-'Models Data Old'!Y576</f>
        <v>0</v>
      </c>
      <c r="Z576" s="91">
        <f>'Models Data'!Z576-'Models Data Old'!Z576</f>
        <v>0</v>
      </c>
      <c r="AA576" s="91">
        <f>'Models Data'!AA576-'Models Data Old'!AA576</f>
        <v>0</v>
      </c>
      <c r="AB576" s="91">
        <f>'Models Data'!AB576-'Models Data Old'!AB576</f>
        <v>0</v>
      </c>
      <c r="AC576" s="91">
        <f>'Models Data'!AC576-'Models Data Old'!AC576</f>
        <v>0</v>
      </c>
      <c r="AD576" s="91">
        <f>'Models Data'!AD576-'Models Data Old'!AD576</f>
        <v>0</v>
      </c>
      <c r="AE576" s="91">
        <f>'Models Data'!AE576-'Models Data Old'!AE576</f>
        <v>0</v>
      </c>
      <c r="AF576" s="91">
        <f>'Models Data'!AF576-'Models Data Old'!AF576</f>
        <v>0</v>
      </c>
      <c r="AG576" s="91">
        <f>'Models Data'!AG576-'Models Data Old'!AG576</f>
        <v>0</v>
      </c>
      <c r="AH576" s="91">
        <f>'Models Data'!AH576-'Models Data Old'!AH576</f>
        <v>0</v>
      </c>
      <c r="AI576" s="91">
        <f>'Models Data'!AI576-'Models Data Old'!AI576</f>
        <v>0</v>
      </c>
      <c r="AJ576" s="91">
        <f>'Models Data'!AJ576-'Models Data Old'!AJ576</f>
        <v>0</v>
      </c>
      <c r="AK576" s="91">
        <f>'Models Data'!AK576-'Models Data Old'!AK576</f>
        <v>0</v>
      </c>
      <c r="AL576" s="91">
        <f>'Models Data'!AL576-'Models Data Old'!AL576</f>
        <v>0</v>
      </c>
      <c r="AM576" s="91">
        <f>'Models Data'!AM576-'Models Data Old'!AM576</f>
        <v>0</v>
      </c>
      <c r="AN576" s="91">
        <f>'Models Data'!AN576-'Models Data Old'!AN576</f>
        <v>0</v>
      </c>
      <c r="AO576" s="91">
        <f>'Models Data'!AO576-'Models Data Old'!AO576</f>
        <v>-17.218790987741158</v>
      </c>
      <c r="AP576" s="91">
        <f>'Models Data'!AP576-'Models Data Old'!AP576</f>
        <v>-16.452527611390906</v>
      </c>
      <c r="AQ576" s="91">
        <f>'Models Data'!AQ576-'Models Data Old'!AQ576</f>
        <v>-19.067668998888621</v>
      </c>
      <c r="AR576" s="91">
        <f>'Models Data'!AR576-'Models Data Old'!AR576</f>
        <v>-20.248580663926987</v>
      </c>
      <c r="AS576" s="91">
        <f>'Models Data'!AS576-'Models Data Old'!AS576</f>
        <v>-22.688319823586426</v>
      </c>
      <c r="AT576" s="91">
        <f>'Models Data'!AT576-'Models Data Old'!AT576</f>
        <v>-24.346710615957818</v>
      </c>
      <c r="AU576" s="91">
        <f>'Models Data'!AU576-'Models Data Old'!AU576</f>
        <v>-26.266317823543432</v>
      </c>
      <c r="AV576" s="91">
        <f>'Models Data'!AV576-'Models Data Old'!AV576</f>
        <v>-26.93457948605851</v>
      </c>
      <c r="AW576" s="91">
        <f>'Models Data'!AW576-'Models Data Old'!AW576</f>
        <v>-24.814303804495239</v>
      </c>
      <c r="AX576" s="91">
        <f>'Models Data'!AX576-'Models Data Old'!AX576</f>
        <v>-21.990773772016382</v>
      </c>
      <c r="AY576" s="91">
        <f>'Models Data'!AY576-'Models Data Old'!AY576</f>
        <v>-20.551361211993708</v>
      </c>
      <c r="AZ576" s="91">
        <f>'Models Data'!AZ576-'Models Data Old'!AZ576</f>
        <v>-18.02065700420826</v>
      </c>
      <c r="BA576" s="91">
        <f>'Models Data'!BA576-'Models Data Old'!BA576</f>
        <v>-14.621858639792435</v>
      </c>
      <c r="BB576" s="91">
        <f>'Models Data'!BB576-'Models Data Old'!BB576</f>
        <v>-10.422640112287581</v>
      </c>
      <c r="BC576" s="91">
        <f>'Models Data'!BC576-'Models Data Old'!BC576</f>
        <v>-6.3380003919853607</v>
      </c>
      <c r="BD576" s="91">
        <f>'Models Data'!BD576-'Models Data Old'!BD576</f>
        <v>-2.1366943334430744</v>
      </c>
      <c r="BE576" s="91">
        <f>'Models Data'!BE576-'Models Data Old'!BE576</f>
        <v>1.517182700372814</v>
      </c>
      <c r="BF576" s="91">
        <f>'Models Data'!BF576-'Models Data Old'!BF576</f>
        <v>5.279092046262349</v>
      </c>
      <c r="BG576" s="91">
        <f>'Models Data'!BG576-'Models Data Old'!BG576</f>
        <v>8.9943453571615919</v>
      </c>
      <c r="BH576" s="91">
        <f>'Models Data'!BH576-'Models Data Old'!BH576</f>
        <v>12.622364104523058</v>
      </c>
      <c r="BI576" s="91">
        <f>'Models Data'!BI576-'Models Data Old'!BI576</f>
        <v>16.617389806656888</v>
      </c>
      <c r="BJ576" s="91">
        <f>'Models Data'!BJ576-'Models Data Old'!BJ576</f>
        <v>20.370317063841867</v>
      </c>
      <c r="BK576" s="91">
        <f>'Models Data'!BK576-'Models Data Old'!BK576</f>
        <v>24.668363739553115</v>
      </c>
    </row>
    <row r="577" spans="2:107" ht="12.75" customHeight="1" x14ac:dyDescent="0.2">
      <c r="B577" s="98" t="s">
        <v>52</v>
      </c>
      <c r="G577" s="91">
        <f>'Models Data'!G577-'Models Data Old'!G577</f>
        <v>0</v>
      </c>
      <c r="H577" s="91">
        <f>'Models Data'!H577-'Models Data Old'!H577</f>
        <v>0</v>
      </c>
      <c r="I577" s="91">
        <f>'Models Data'!I577-'Models Data Old'!I577</f>
        <v>0</v>
      </c>
      <c r="J577" s="91">
        <f>'Models Data'!J577-'Models Data Old'!J577</f>
        <v>0</v>
      </c>
      <c r="K577" s="91">
        <f>'Models Data'!K577-'Models Data Old'!K577</f>
        <v>0</v>
      </c>
      <c r="L577" s="91">
        <f>'Models Data'!L577-'Models Data Old'!L577</f>
        <v>0</v>
      </c>
      <c r="M577" s="91">
        <f>'Models Data'!M577-'Models Data Old'!M577</f>
        <v>0</v>
      </c>
      <c r="N577" s="91">
        <f>'Models Data'!N577-'Models Data Old'!N577</f>
        <v>0</v>
      </c>
      <c r="O577" s="91">
        <f>'Models Data'!O577-'Models Data Old'!O577</f>
        <v>0</v>
      </c>
      <c r="P577" s="91">
        <f>'Models Data'!P577-'Models Data Old'!P577</f>
        <v>0</v>
      </c>
      <c r="Q577" s="91">
        <f>'Models Data'!Q577-'Models Data Old'!Q577</f>
        <v>0</v>
      </c>
      <c r="R577" s="91">
        <f>'Models Data'!R577-'Models Data Old'!R577</f>
        <v>0</v>
      </c>
      <c r="S577" s="91">
        <f>'Models Data'!S577-'Models Data Old'!S577</f>
        <v>0</v>
      </c>
      <c r="T577" s="91">
        <f>'Models Data'!T577-'Models Data Old'!T577</f>
        <v>0</v>
      </c>
      <c r="U577" s="91">
        <f>'Models Data'!U577-'Models Data Old'!U577</f>
        <v>0</v>
      </c>
      <c r="V577" s="91">
        <f>'Models Data'!V577-'Models Data Old'!V577</f>
        <v>0</v>
      </c>
      <c r="W577" s="91">
        <f>'Models Data'!W577-'Models Data Old'!W577</f>
        <v>0</v>
      </c>
      <c r="X577" s="91">
        <f>'Models Data'!X577-'Models Data Old'!X577</f>
        <v>0</v>
      </c>
      <c r="Y577" s="91">
        <f>'Models Data'!Y577-'Models Data Old'!Y577</f>
        <v>0</v>
      </c>
      <c r="Z577" s="91">
        <f>'Models Data'!Z577-'Models Data Old'!Z577</f>
        <v>0</v>
      </c>
      <c r="AA577" s="91">
        <f>'Models Data'!AA577-'Models Data Old'!AA577</f>
        <v>0</v>
      </c>
      <c r="AB577" s="91">
        <f>'Models Data'!AB577-'Models Data Old'!AB577</f>
        <v>0</v>
      </c>
      <c r="AC577" s="91">
        <f>'Models Data'!AC577-'Models Data Old'!AC577</f>
        <v>0</v>
      </c>
      <c r="AD577" s="91">
        <f>'Models Data'!AD577-'Models Data Old'!AD577</f>
        <v>0</v>
      </c>
      <c r="AE577" s="91">
        <f>'Models Data'!AE577-'Models Data Old'!AE577</f>
        <v>0</v>
      </c>
      <c r="AF577" s="91">
        <f>'Models Data'!AF577-'Models Data Old'!AF577</f>
        <v>0</v>
      </c>
      <c r="AG577" s="91">
        <f>'Models Data'!AG577-'Models Data Old'!AG577</f>
        <v>0</v>
      </c>
      <c r="AH577" s="91">
        <f>'Models Data'!AH577-'Models Data Old'!AH577</f>
        <v>0</v>
      </c>
      <c r="AI577" s="91">
        <f>'Models Data'!AI577-'Models Data Old'!AI577</f>
        <v>0</v>
      </c>
      <c r="AJ577" s="91">
        <f>'Models Data'!AJ577-'Models Data Old'!AJ577</f>
        <v>0</v>
      </c>
      <c r="AK577" s="91">
        <f>'Models Data'!AK577-'Models Data Old'!AK577</f>
        <v>0</v>
      </c>
      <c r="AL577" s="91">
        <f>'Models Data'!AL577-'Models Data Old'!AL577</f>
        <v>0</v>
      </c>
      <c r="AM577" s="91">
        <f>'Models Data'!AM577-'Models Data Old'!AM577</f>
        <v>0</v>
      </c>
      <c r="AN577" s="91">
        <f>'Models Data'!AN577-'Models Data Old'!AN577</f>
        <v>0</v>
      </c>
      <c r="AO577" s="91">
        <f>'Models Data'!AO577-'Models Data Old'!AO577</f>
        <v>11.133936941999309</v>
      </c>
      <c r="AP577" s="91">
        <f>'Models Data'!AP577-'Models Data Old'!AP577</f>
        <v>22.35609098582745</v>
      </c>
      <c r="AQ577" s="91">
        <f>'Models Data'!AQ577-'Models Data Old'!AQ577</f>
        <v>27.401288821092294</v>
      </c>
      <c r="AR577" s="91">
        <f>'Models Data'!AR577-'Models Data Old'!AR577</f>
        <v>28.766223187571086</v>
      </c>
      <c r="AS577" s="91">
        <f>'Models Data'!AS577-'Models Data Old'!AS577</f>
        <v>28.792776547906215</v>
      </c>
      <c r="AT577" s="91">
        <f>'Models Data'!AT577-'Models Data Old'!AT577</f>
        <v>31.182295437855828</v>
      </c>
      <c r="AU577" s="91">
        <f>'Models Data'!AU577-'Models Data Old'!AU577</f>
        <v>33.837365408072401</v>
      </c>
      <c r="AV577" s="91">
        <f>'Models Data'!AV577-'Models Data Old'!AV577</f>
        <v>35.464394266875843</v>
      </c>
      <c r="AW577" s="91">
        <f>'Models Data'!AW577-'Models Data Old'!AW577</f>
        <v>35.976187201132007</v>
      </c>
      <c r="AX577" s="91">
        <f>'Models Data'!AX577-'Models Data Old'!AX577</f>
        <v>38.317103602706084</v>
      </c>
      <c r="AY577" s="91">
        <f>'Models Data'!AY577-'Models Data Old'!AY577</f>
        <v>41.335743482873568</v>
      </c>
      <c r="AZ577" s="91">
        <f>'Models Data'!AZ577-'Models Data Old'!AZ577</f>
        <v>44.465675804945477</v>
      </c>
      <c r="BA577" s="91">
        <f>'Models Data'!BA577-'Models Data Old'!BA577</f>
        <v>46.11722354282233</v>
      </c>
      <c r="BB577" s="91">
        <f>'Models Data'!BB577-'Models Data Old'!BB577</f>
        <v>46.376952736660996</v>
      </c>
      <c r="BC577" s="91">
        <f>'Models Data'!BC577-'Models Data Old'!BC577</f>
        <v>46.438619783598597</v>
      </c>
      <c r="BD577" s="91">
        <f>'Models Data'!BD577-'Models Data Old'!BD577</f>
        <v>46.098057446321263</v>
      </c>
      <c r="BE577" s="91">
        <f>'Models Data'!BE577-'Models Data Old'!BE577</f>
        <v>45.022783752745909</v>
      </c>
      <c r="BF577" s="91">
        <f>'Models Data'!BF577-'Models Data Old'!BF577</f>
        <v>44.083376661766806</v>
      </c>
      <c r="BG577" s="91">
        <f>'Models Data'!BG577-'Models Data Old'!BG577</f>
        <v>43.947735496084988</v>
      </c>
      <c r="BH577" s="91">
        <f>'Models Data'!BH577-'Models Data Old'!BH577</f>
        <v>43.965050944889299</v>
      </c>
      <c r="BI577" s="91">
        <f>'Models Data'!BI577-'Models Data Old'!BI577</f>
        <v>43.170734861184656</v>
      </c>
      <c r="BJ577" s="91">
        <f>'Models Data'!BJ577-'Models Data Old'!BJ577</f>
        <v>42.208785498064572</v>
      </c>
      <c r="BK577" s="91">
        <f>'Models Data'!BK577-'Models Data Old'!BK577</f>
        <v>40.560068389986554</v>
      </c>
    </row>
    <row r="578" spans="2:107" ht="12.75" customHeight="1" x14ac:dyDescent="0.2">
      <c r="B578" s="98" t="s">
        <v>53</v>
      </c>
      <c r="G578" s="91">
        <f>'Models Data'!G578-'Models Data Old'!G578</f>
        <v>0</v>
      </c>
      <c r="H578" s="91">
        <f>'Models Data'!H578-'Models Data Old'!H578</f>
        <v>0</v>
      </c>
      <c r="I578" s="91">
        <f>'Models Data'!I578-'Models Data Old'!I578</f>
        <v>0</v>
      </c>
      <c r="J578" s="91">
        <f>'Models Data'!J578-'Models Data Old'!J578</f>
        <v>0</v>
      </c>
      <c r="K578" s="91">
        <f>'Models Data'!K578-'Models Data Old'!K578</f>
        <v>0</v>
      </c>
      <c r="L578" s="91">
        <f>'Models Data'!L578-'Models Data Old'!L578</f>
        <v>0</v>
      </c>
      <c r="M578" s="91">
        <f>'Models Data'!M578-'Models Data Old'!M578</f>
        <v>0</v>
      </c>
      <c r="N578" s="91">
        <f>'Models Data'!N578-'Models Data Old'!N578</f>
        <v>0</v>
      </c>
      <c r="O578" s="91">
        <f>'Models Data'!O578-'Models Data Old'!O578</f>
        <v>0</v>
      </c>
      <c r="P578" s="91">
        <f>'Models Data'!P578-'Models Data Old'!P578</f>
        <v>0</v>
      </c>
      <c r="Q578" s="91">
        <f>'Models Data'!Q578-'Models Data Old'!Q578</f>
        <v>0</v>
      </c>
      <c r="R578" s="91">
        <f>'Models Data'!R578-'Models Data Old'!R578</f>
        <v>0</v>
      </c>
      <c r="S578" s="91">
        <f>'Models Data'!S578-'Models Data Old'!S578</f>
        <v>0</v>
      </c>
      <c r="T578" s="91">
        <f>'Models Data'!T578-'Models Data Old'!T578</f>
        <v>0</v>
      </c>
      <c r="U578" s="91">
        <f>'Models Data'!U578-'Models Data Old'!U578</f>
        <v>0</v>
      </c>
      <c r="V578" s="91">
        <f>'Models Data'!V578-'Models Data Old'!V578</f>
        <v>0</v>
      </c>
      <c r="W578" s="91">
        <f>'Models Data'!W578-'Models Data Old'!W578</f>
        <v>0</v>
      </c>
      <c r="X578" s="91">
        <f>'Models Data'!X578-'Models Data Old'!X578</f>
        <v>0</v>
      </c>
      <c r="Y578" s="91">
        <f>'Models Data'!Y578-'Models Data Old'!Y578</f>
        <v>0</v>
      </c>
      <c r="Z578" s="91">
        <f>'Models Data'!Z578-'Models Data Old'!Z578</f>
        <v>0</v>
      </c>
      <c r="AA578" s="91">
        <f>'Models Data'!AA578-'Models Data Old'!AA578</f>
        <v>0</v>
      </c>
      <c r="AB578" s="91">
        <f>'Models Data'!AB578-'Models Data Old'!AB578</f>
        <v>0</v>
      </c>
      <c r="AC578" s="91">
        <f>'Models Data'!AC578-'Models Data Old'!AC578</f>
        <v>0</v>
      </c>
      <c r="AD578" s="91">
        <f>'Models Data'!AD578-'Models Data Old'!AD578</f>
        <v>0</v>
      </c>
      <c r="AE578" s="91">
        <f>'Models Data'!AE578-'Models Data Old'!AE578</f>
        <v>0</v>
      </c>
      <c r="AF578" s="91">
        <f>'Models Data'!AF578-'Models Data Old'!AF578</f>
        <v>0</v>
      </c>
      <c r="AG578" s="91">
        <f>'Models Data'!AG578-'Models Data Old'!AG578</f>
        <v>0</v>
      </c>
      <c r="AH578" s="91">
        <f>'Models Data'!AH578-'Models Data Old'!AH578</f>
        <v>0</v>
      </c>
      <c r="AI578" s="91">
        <f>'Models Data'!AI578-'Models Data Old'!AI578</f>
        <v>0</v>
      </c>
      <c r="AJ578" s="91">
        <f>'Models Data'!AJ578-'Models Data Old'!AJ578</f>
        <v>0</v>
      </c>
      <c r="AK578" s="91">
        <f>'Models Data'!AK578-'Models Data Old'!AK578</f>
        <v>0</v>
      </c>
      <c r="AL578" s="91">
        <f>'Models Data'!AL578-'Models Data Old'!AL578</f>
        <v>0</v>
      </c>
      <c r="AM578" s="91">
        <f>'Models Data'!AM578-'Models Data Old'!AM578</f>
        <v>0</v>
      </c>
      <c r="AN578" s="91">
        <f>'Models Data'!AN578-'Models Data Old'!AN578</f>
        <v>0</v>
      </c>
      <c r="AO578" s="91">
        <f>'Models Data'!AO578-'Models Data Old'!AO578</f>
        <v>-14.199495970130329</v>
      </c>
      <c r="AP578" s="91">
        <f>'Models Data'!AP578-'Models Data Old'!AP578</f>
        <v>-12.696392503084098</v>
      </c>
      <c r="AQ578" s="91">
        <f>'Models Data'!AQ578-'Models Data Old'!AQ578</f>
        <v>-13.874891420246513</v>
      </c>
      <c r="AR578" s="91">
        <f>'Models Data'!AR578-'Models Data Old'!AR578</f>
        <v>-13.442209944431852</v>
      </c>
      <c r="AS578" s="91">
        <f>'Models Data'!AS578-'Models Data Old'!AS578</f>
        <v>-13.611948174076701</v>
      </c>
      <c r="AT578" s="91">
        <f>'Models Data'!AT578-'Models Data Old'!AT578</f>
        <v>-13.407280017087373</v>
      </c>
      <c r="AU578" s="91">
        <f>'Models Data'!AU578-'Models Data Old'!AU578</f>
        <v>-13.15825482257992</v>
      </c>
      <c r="AV578" s="91">
        <f>'Models Data'!AV578-'Models Data Old'!AV578</f>
        <v>-12.61118763074262</v>
      </c>
      <c r="AW578" s="91">
        <f>'Models Data'!AW578-'Models Data Old'!AW578</f>
        <v>-12.742006347833353</v>
      </c>
      <c r="AX578" s="91">
        <f>'Models Data'!AX578-'Models Data Old'!AX578</f>
        <v>-12.868124677989613</v>
      </c>
      <c r="AY578" s="91">
        <f>'Models Data'!AY578-'Models Data Old'!AY578</f>
        <v>-13.010271045635363</v>
      </c>
      <c r="AZ578" s="91">
        <f>'Models Data'!AZ578-'Models Data Old'!AZ578</f>
        <v>-13.867649095539832</v>
      </c>
      <c r="BA578" s="91">
        <f>'Models Data'!BA578-'Models Data Old'!BA578</f>
        <v>-14.851022831600972</v>
      </c>
      <c r="BB578" s="91">
        <f>'Models Data'!BB578-'Models Data Old'!BB578</f>
        <v>-14.931724155722691</v>
      </c>
      <c r="BC578" s="91">
        <f>'Models Data'!BC578-'Models Data Old'!BC578</f>
        <v>-14.774780992291085</v>
      </c>
      <c r="BD578" s="91">
        <f>'Models Data'!BD578-'Models Data Old'!BD578</f>
        <v>-14.768554266893943</v>
      </c>
      <c r="BE578" s="91">
        <f>'Models Data'!BE578-'Models Data Old'!BE578</f>
        <v>-14.892010678529971</v>
      </c>
      <c r="BF578" s="91">
        <f>'Models Data'!BF578-'Models Data Old'!BF578</f>
        <v>-15.426199900749282</v>
      </c>
      <c r="BG578" s="91">
        <f>'Models Data'!BG578-'Models Data Old'!BG578</f>
        <v>-16.422409569231093</v>
      </c>
      <c r="BH578" s="91">
        <f>'Models Data'!BH578-'Models Data Old'!BH578</f>
        <v>-17.422659589910893</v>
      </c>
      <c r="BI578" s="91">
        <f>'Models Data'!BI578-'Models Data Old'!BI578</f>
        <v>-18.054802522795114</v>
      </c>
      <c r="BJ578" s="91">
        <f>'Models Data'!BJ578-'Models Data Old'!BJ578</f>
        <v>-17.90489907444163</v>
      </c>
      <c r="BK578" s="91">
        <f>'Models Data'!BK578-'Models Data Old'!BK578</f>
        <v>-17.201456110578533</v>
      </c>
    </row>
    <row r="579" spans="2:107" ht="12.75" customHeight="1" x14ac:dyDescent="0.2">
      <c r="B579" s="98" t="s">
        <v>54</v>
      </c>
      <c r="G579" s="91">
        <f>'Models Data'!G579-'Models Data Old'!G579</f>
        <v>0</v>
      </c>
      <c r="H579" s="91">
        <f>'Models Data'!H579-'Models Data Old'!H579</f>
        <v>0</v>
      </c>
      <c r="I579" s="91">
        <f>'Models Data'!I579-'Models Data Old'!I579</f>
        <v>0</v>
      </c>
      <c r="J579" s="91">
        <f>'Models Data'!J579-'Models Data Old'!J579</f>
        <v>0</v>
      </c>
      <c r="K579" s="91">
        <f>'Models Data'!K579-'Models Data Old'!K579</f>
        <v>0</v>
      </c>
      <c r="L579" s="91">
        <f>'Models Data'!L579-'Models Data Old'!L579</f>
        <v>0</v>
      </c>
      <c r="M579" s="91">
        <f>'Models Data'!M579-'Models Data Old'!M579</f>
        <v>0</v>
      </c>
      <c r="N579" s="91">
        <f>'Models Data'!N579-'Models Data Old'!N579</f>
        <v>0</v>
      </c>
      <c r="O579" s="91">
        <f>'Models Data'!O579-'Models Data Old'!O579</f>
        <v>0</v>
      </c>
      <c r="P579" s="91">
        <f>'Models Data'!P579-'Models Data Old'!P579</f>
        <v>0</v>
      </c>
      <c r="Q579" s="91">
        <f>'Models Data'!Q579-'Models Data Old'!Q579</f>
        <v>0</v>
      </c>
      <c r="R579" s="91">
        <f>'Models Data'!R579-'Models Data Old'!R579</f>
        <v>0</v>
      </c>
      <c r="S579" s="91">
        <f>'Models Data'!S579-'Models Data Old'!S579</f>
        <v>0</v>
      </c>
      <c r="T579" s="91">
        <f>'Models Data'!T579-'Models Data Old'!T579</f>
        <v>0</v>
      </c>
      <c r="U579" s="91">
        <f>'Models Data'!U579-'Models Data Old'!U579</f>
        <v>0</v>
      </c>
      <c r="V579" s="91">
        <f>'Models Data'!V579-'Models Data Old'!V579</f>
        <v>0</v>
      </c>
      <c r="W579" s="91">
        <f>'Models Data'!W579-'Models Data Old'!W579</f>
        <v>0</v>
      </c>
      <c r="X579" s="91">
        <f>'Models Data'!X579-'Models Data Old'!X579</f>
        <v>0</v>
      </c>
      <c r="Y579" s="91">
        <f>'Models Data'!Y579-'Models Data Old'!Y579</f>
        <v>0</v>
      </c>
      <c r="Z579" s="91">
        <f>'Models Data'!Z579-'Models Data Old'!Z579</f>
        <v>0</v>
      </c>
      <c r="AA579" s="91">
        <f>'Models Data'!AA579-'Models Data Old'!AA579</f>
        <v>0</v>
      </c>
      <c r="AB579" s="91">
        <f>'Models Data'!AB579-'Models Data Old'!AB579</f>
        <v>0</v>
      </c>
      <c r="AC579" s="91">
        <f>'Models Data'!AC579-'Models Data Old'!AC579</f>
        <v>0</v>
      </c>
      <c r="AD579" s="91">
        <f>'Models Data'!AD579-'Models Data Old'!AD579</f>
        <v>0</v>
      </c>
      <c r="AE579" s="91">
        <f>'Models Data'!AE579-'Models Data Old'!AE579</f>
        <v>0</v>
      </c>
      <c r="AF579" s="91">
        <f>'Models Data'!AF579-'Models Data Old'!AF579</f>
        <v>0</v>
      </c>
      <c r="AG579" s="91">
        <f>'Models Data'!AG579-'Models Data Old'!AG579</f>
        <v>0</v>
      </c>
      <c r="AH579" s="91">
        <f>'Models Data'!AH579-'Models Data Old'!AH579</f>
        <v>0</v>
      </c>
      <c r="AI579" s="91">
        <f>'Models Data'!AI579-'Models Data Old'!AI579</f>
        <v>0</v>
      </c>
      <c r="AJ579" s="91">
        <f>'Models Data'!AJ579-'Models Data Old'!AJ579</f>
        <v>0</v>
      </c>
      <c r="AK579" s="91">
        <f>'Models Data'!AK579-'Models Data Old'!AK579</f>
        <v>0</v>
      </c>
      <c r="AL579" s="91">
        <f>'Models Data'!AL579-'Models Data Old'!AL579</f>
        <v>0</v>
      </c>
      <c r="AM579" s="91">
        <f>'Models Data'!AM579-'Models Data Old'!AM579</f>
        <v>0</v>
      </c>
      <c r="AN579" s="91">
        <f>'Models Data'!AN579-'Models Data Old'!AN579</f>
        <v>0</v>
      </c>
      <c r="AO579" s="91">
        <f>'Models Data'!AO579-'Models Data Old'!AO579</f>
        <v>1.2441767813015758E-2</v>
      </c>
      <c r="AP579" s="91">
        <f>'Models Data'!AP579-'Models Data Old'!AP579</f>
        <v>-0.57915802665675642</v>
      </c>
      <c r="AQ579" s="91">
        <f>'Models Data'!AQ579-'Models Data Old'!AQ579</f>
        <v>-1.4114442916102661</v>
      </c>
      <c r="AR579" s="91">
        <f>'Models Data'!AR579-'Models Data Old'!AR579</f>
        <v>-2.5179264051205621</v>
      </c>
      <c r="AS579" s="91">
        <f>'Models Data'!AS579-'Models Data Old'!AS579</f>
        <v>-2.8683616794991593</v>
      </c>
      <c r="AT579" s="91">
        <f>'Models Data'!AT579-'Models Data Old'!AT579</f>
        <v>-3.4775226840409559</v>
      </c>
      <c r="AU579" s="91">
        <f>'Models Data'!AU579-'Models Data Old'!AU579</f>
        <v>-4.4346676773971083</v>
      </c>
      <c r="AV579" s="91">
        <f>'Models Data'!AV579-'Models Data Old'!AV579</f>
        <v>-5.4082868678884779</v>
      </c>
      <c r="AW579" s="91">
        <f>'Models Data'!AW579-'Models Data Old'!AW579</f>
        <v>-5.7064883348063162</v>
      </c>
      <c r="AX579" s="91">
        <f>'Models Data'!AX579-'Models Data Old'!AX579</f>
        <v>-6.346582252821257</v>
      </c>
      <c r="AY579" s="91">
        <f>'Models Data'!AY579-'Models Data Old'!AY579</f>
        <v>-7.1439011643407682</v>
      </c>
      <c r="AZ579" s="91">
        <f>'Models Data'!AZ579-'Models Data Old'!AZ579</f>
        <v>-7.3656796069057648</v>
      </c>
      <c r="BA579" s="91">
        <f>'Models Data'!BA579-'Models Data Old'!BA579</f>
        <v>-7.1706134621314916</v>
      </c>
      <c r="BB579" s="91">
        <f>'Models Data'!BB579-'Models Data Old'!BB579</f>
        <v>-7.2831568792784722</v>
      </c>
      <c r="BC579" s="91">
        <f>'Models Data'!BC579-'Models Data Old'!BC579</f>
        <v>-7.3694786843641964</v>
      </c>
      <c r="BD579" s="91">
        <f>'Models Data'!BD579-'Models Data Old'!BD579</f>
        <v>-7.3375162311393254</v>
      </c>
      <c r="BE579" s="91">
        <f>'Models Data'!BE579-'Models Data Old'!BE579</f>
        <v>-7.3881159253251241</v>
      </c>
      <c r="BF579" s="91">
        <f>'Models Data'!BF579-'Models Data Old'!BF579</f>
        <v>-7.4810106874351519</v>
      </c>
      <c r="BG579" s="91">
        <f>'Models Data'!BG579-'Models Data Old'!BG579</f>
        <v>-7.5776750028070339</v>
      </c>
      <c r="BH579" s="91">
        <f>'Models Data'!BH579-'Models Data Old'!BH579</f>
        <v>-7.6151410741030645</v>
      </c>
      <c r="BI579" s="91">
        <f>'Models Data'!BI579-'Models Data Old'!BI579</f>
        <v>-7.4837375308819318</v>
      </c>
      <c r="BJ579" s="91">
        <f>'Models Data'!BJ579-'Models Data Old'!BJ579</f>
        <v>-7.5107520305626849</v>
      </c>
      <c r="BK579" s="91">
        <f>'Models Data'!BK579-'Models Data Old'!BK579</f>
        <v>-7.7249522702607081</v>
      </c>
    </row>
    <row r="580" spans="2:107" ht="12.75" customHeight="1" x14ac:dyDescent="0.2">
      <c r="B580" s="98" t="s">
        <v>55</v>
      </c>
      <c r="G580" s="91">
        <f>'Models Data'!G580-'Models Data Old'!G580</f>
        <v>0</v>
      </c>
      <c r="H580" s="91">
        <f>'Models Data'!H580-'Models Data Old'!H580</f>
        <v>0</v>
      </c>
      <c r="I580" s="91">
        <f>'Models Data'!I580-'Models Data Old'!I580</f>
        <v>0</v>
      </c>
      <c r="J580" s="91">
        <f>'Models Data'!J580-'Models Data Old'!J580</f>
        <v>0</v>
      </c>
      <c r="K580" s="91">
        <f>'Models Data'!K580-'Models Data Old'!K580</f>
        <v>0</v>
      </c>
      <c r="L580" s="91">
        <f>'Models Data'!L580-'Models Data Old'!L580</f>
        <v>0</v>
      </c>
      <c r="M580" s="91">
        <f>'Models Data'!M580-'Models Data Old'!M580</f>
        <v>0</v>
      </c>
      <c r="N580" s="91">
        <f>'Models Data'!N580-'Models Data Old'!N580</f>
        <v>0</v>
      </c>
      <c r="O580" s="91">
        <f>'Models Data'!O580-'Models Data Old'!O580</f>
        <v>0</v>
      </c>
      <c r="P580" s="91">
        <f>'Models Data'!P580-'Models Data Old'!P580</f>
        <v>0</v>
      </c>
      <c r="Q580" s="91">
        <f>'Models Data'!Q580-'Models Data Old'!Q580</f>
        <v>0</v>
      </c>
      <c r="R580" s="91">
        <f>'Models Data'!R580-'Models Data Old'!R580</f>
        <v>0</v>
      </c>
      <c r="S580" s="91">
        <f>'Models Data'!S580-'Models Data Old'!S580</f>
        <v>0</v>
      </c>
      <c r="T580" s="91">
        <f>'Models Data'!T580-'Models Data Old'!T580</f>
        <v>0</v>
      </c>
      <c r="U580" s="91">
        <f>'Models Data'!U580-'Models Data Old'!U580</f>
        <v>0</v>
      </c>
      <c r="V580" s="91">
        <f>'Models Data'!V580-'Models Data Old'!V580</f>
        <v>0</v>
      </c>
      <c r="W580" s="91">
        <f>'Models Data'!W580-'Models Data Old'!W580</f>
        <v>0</v>
      </c>
      <c r="X580" s="91">
        <f>'Models Data'!X580-'Models Data Old'!X580</f>
        <v>0</v>
      </c>
      <c r="Y580" s="91">
        <f>'Models Data'!Y580-'Models Data Old'!Y580</f>
        <v>0</v>
      </c>
      <c r="Z580" s="91">
        <f>'Models Data'!Z580-'Models Data Old'!Z580</f>
        <v>0</v>
      </c>
      <c r="AA580" s="91">
        <f>'Models Data'!AA580-'Models Data Old'!AA580</f>
        <v>0</v>
      </c>
      <c r="AB580" s="91">
        <f>'Models Data'!AB580-'Models Data Old'!AB580</f>
        <v>0</v>
      </c>
      <c r="AC580" s="91">
        <f>'Models Data'!AC580-'Models Data Old'!AC580</f>
        <v>0</v>
      </c>
      <c r="AD580" s="91">
        <f>'Models Data'!AD580-'Models Data Old'!AD580</f>
        <v>0</v>
      </c>
      <c r="AE580" s="91">
        <f>'Models Data'!AE580-'Models Data Old'!AE580</f>
        <v>0</v>
      </c>
      <c r="AF580" s="91">
        <f>'Models Data'!AF580-'Models Data Old'!AF580</f>
        <v>0</v>
      </c>
      <c r="AG580" s="91">
        <f>'Models Data'!AG580-'Models Data Old'!AG580</f>
        <v>0</v>
      </c>
      <c r="AH580" s="91">
        <f>'Models Data'!AH580-'Models Data Old'!AH580</f>
        <v>0</v>
      </c>
      <c r="AI580" s="91">
        <f>'Models Data'!AI580-'Models Data Old'!AI580</f>
        <v>0</v>
      </c>
      <c r="AJ580" s="91">
        <f>'Models Data'!AJ580-'Models Data Old'!AJ580</f>
        <v>0</v>
      </c>
      <c r="AK580" s="91">
        <f>'Models Data'!AK580-'Models Data Old'!AK580</f>
        <v>0</v>
      </c>
      <c r="AL580" s="91">
        <f>'Models Data'!AL580-'Models Data Old'!AL580</f>
        <v>0</v>
      </c>
      <c r="AM580" s="91">
        <f>'Models Data'!AM580-'Models Data Old'!AM580</f>
        <v>0</v>
      </c>
      <c r="AN580" s="91">
        <f>'Models Data'!AN580-'Models Data Old'!AN580</f>
        <v>0</v>
      </c>
      <c r="AO580" s="91">
        <f>'Models Data'!AO580-'Models Data Old'!AO580</f>
        <v>-3.6616616971987241</v>
      </c>
      <c r="AP580" s="91">
        <f>'Models Data'!AP580-'Models Data Old'!AP580</f>
        <v>-6.4368622704510585</v>
      </c>
      <c r="AQ580" s="91">
        <f>'Models Data'!AQ580-'Models Data Old'!AQ580</f>
        <v>-9.5791443724801866</v>
      </c>
      <c r="AR580" s="91">
        <f>'Models Data'!AR580-'Models Data Old'!AR580</f>
        <v>-12.763531638189647</v>
      </c>
      <c r="AS580" s="91">
        <f>'Models Data'!AS580-'Models Data Old'!AS580</f>
        <v>-16.075557742773412</v>
      </c>
      <c r="AT580" s="91">
        <f>'Models Data'!AT580-'Models Data Old'!AT580</f>
        <v>-18.78434664792934</v>
      </c>
      <c r="AU580" s="91">
        <f>'Models Data'!AU580-'Models Data Old'!AU580</f>
        <v>-20.908894540804312</v>
      </c>
      <c r="AV580" s="91">
        <f>'Models Data'!AV580-'Models Data Old'!AV580</f>
        <v>-22.808598649381253</v>
      </c>
      <c r="AW580" s="91">
        <f>'Models Data'!AW580-'Models Data Old'!AW580</f>
        <v>-24.888323130196824</v>
      </c>
      <c r="AX580" s="91">
        <f>'Models Data'!AX580-'Models Data Old'!AX580</f>
        <v>-26.561503200423232</v>
      </c>
      <c r="AY580" s="91">
        <f>'Models Data'!AY580-'Models Data Old'!AY580</f>
        <v>-28.154976246015565</v>
      </c>
      <c r="AZ580" s="91">
        <f>'Models Data'!AZ580-'Models Data Old'!AZ580</f>
        <v>-29.444004289818707</v>
      </c>
      <c r="BA580" s="91">
        <f>'Models Data'!BA580-'Models Data Old'!BA580</f>
        <v>-31.551025367329629</v>
      </c>
      <c r="BB580" s="91">
        <f>'Models Data'!BB580-'Models Data Old'!BB580</f>
        <v>-33.874151311016277</v>
      </c>
      <c r="BC580" s="91">
        <f>'Models Data'!BC580-'Models Data Old'!BC580</f>
        <v>-34.864948867029455</v>
      </c>
      <c r="BD580" s="91">
        <f>'Models Data'!BD580-'Models Data Old'!BD580</f>
        <v>-34.992153430866267</v>
      </c>
      <c r="BE580" s="91">
        <f>'Models Data'!BE580-'Models Data Old'!BE580</f>
        <v>-35.894599438573408</v>
      </c>
      <c r="BF580" s="91">
        <f>'Models Data'!BF580-'Models Data Old'!BF580</f>
        <v>-36.572026595856983</v>
      </c>
      <c r="BG580" s="91">
        <f>'Models Data'!BG580-'Models Data Old'!BG580</f>
        <v>-36.873738201672708</v>
      </c>
      <c r="BH580" s="91">
        <f>'Models Data'!BH580-'Models Data Old'!BH580</f>
        <v>-36.717124091074751</v>
      </c>
      <c r="BI580" s="91">
        <f>'Models Data'!BI580-'Models Data Old'!BI580</f>
        <v>-36.683334386602937</v>
      </c>
      <c r="BJ580" s="91">
        <f>'Models Data'!BJ580-'Models Data Old'!BJ580</f>
        <v>-36.788331626035657</v>
      </c>
      <c r="BK580" s="91">
        <f>'Models Data'!BK580-'Models Data Old'!BK580</f>
        <v>-36.891446642648873</v>
      </c>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row>
    <row r="581" spans="2:107" ht="12.75" customHeight="1" x14ac:dyDescent="0.2">
      <c r="B581" s="98" t="s">
        <v>59</v>
      </c>
      <c r="G581" s="91">
        <f>'Models Data'!G581-'Models Data Old'!G581</f>
        <v>0</v>
      </c>
      <c r="H581" s="91">
        <f>'Models Data'!H581-'Models Data Old'!H581</f>
        <v>0</v>
      </c>
      <c r="I581" s="91">
        <f>'Models Data'!I581-'Models Data Old'!I581</f>
        <v>0</v>
      </c>
      <c r="J581" s="91">
        <f>'Models Data'!J581-'Models Data Old'!J581</f>
        <v>0</v>
      </c>
      <c r="K581" s="91">
        <f>'Models Data'!K581-'Models Data Old'!K581</f>
        <v>0</v>
      </c>
      <c r="L581" s="91">
        <f>'Models Data'!L581-'Models Data Old'!L581</f>
        <v>0</v>
      </c>
      <c r="M581" s="91">
        <f>'Models Data'!M581-'Models Data Old'!M581</f>
        <v>0</v>
      </c>
      <c r="N581" s="91">
        <f>'Models Data'!N581-'Models Data Old'!N581</f>
        <v>0</v>
      </c>
      <c r="O581" s="91">
        <f>'Models Data'!O581-'Models Data Old'!O581</f>
        <v>0</v>
      </c>
      <c r="P581" s="91">
        <f>'Models Data'!P581-'Models Data Old'!P581</f>
        <v>0</v>
      </c>
      <c r="Q581" s="91">
        <f>'Models Data'!Q581-'Models Data Old'!Q581</f>
        <v>0</v>
      </c>
      <c r="R581" s="91">
        <f>'Models Data'!R581-'Models Data Old'!R581</f>
        <v>0</v>
      </c>
      <c r="S581" s="91">
        <f>'Models Data'!S581-'Models Data Old'!S581</f>
        <v>0</v>
      </c>
      <c r="T581" s="91">
        <f>'Models Data'!T581-'Models Data Old'!T581</f>
        <v>0</v>
      </c>
      <c r="U581" s="91">
        <f>'Models Data'!U581-'Models Data Old'!U581</f>
        <v>0</v>
      </c>
      <c r="V581" s="91">
        <f>'Models Data'!V581-'Models Data Old'!V581</f>
        <v>0</v>
      </c>
      <c r="W581" s="91">
        <f>'Models Data'!W581-'Models Data Old'!W581</f>
        <v>0</v>
      </c>
      <c r="X581" s="91">
        <f>'Models Data'!X581-'Models Data Old'!X581</f>
        <v>0</v>
      </c>
      <c r="Y581" s="91">
        <f>'Models Data'!Y581-'Models Data Old'!Y581</f>
        <v>0</v>
      </c>
      <c r="Z581" s="91">
        <f>'Models Data'!Z581-'Models Data Old'!Z581</f>
        <v>0</v>
      </c>
      <c r="AA581" s="91">
        <f>'Models Data'!AA581-'Models Data Old'!AA581</f>
        <v>0</v>
      </c>
      <c r="AB581" s="91">
        <f>'Models Data'!AB581-'Models Data Old'!AB581</f>
        <v>0</v>
      </c>
      <c r="AC581" s="91">
        <f>'Models Data'!AC581-'Models Data Old'!AC581</f>
        <v>0</v>
      </c>
      <c r="AD581" s="91">
        <f>'Models Data'!AD581-'Models Data Old'!AD581</f>
        <v>0</v>
      </c>
      <c r="AE581" s="91">
        <f>'Models Data'!AE581-'Models Data Old'!AE581</f>
        <v>0</v>
      </c>
      <c r="AF581" s="91">
        <f>'Models Data'!AF581-'Models Data Old'!AF581</f>
        <v>0</v>
      </c>
      <c r="AG581" s="91">
        <f>'Models Data'!AG581-'Models Data Old'!AG581</f>
        <v>0</v>
      </c>
      <c r="AH581" s="91">
        <f>'Models Data'!AH581-'Models Data Old'!AH581</f>
        <v>0</v>
      </c>
      <c r="AI581" s="91">
        <f>'Models Data'!AI581-'Models Data Old'!AI581</f>
        <v>0</v>
      </c>
      <c r="AJ581" s="91">
        <f>'Models Data'!AJ581-'Models Data Old'!AJ581</f>
        <v>0</v>
      </c>
      <c r="AK581" s="91">
        <f>'Models Data'!AK581-'Models Data Old'!AK581</f>
        <v>0</v>
      </c>
      <c r="AL581" s="91">
        <f>'Models Data'!AL581-'Models Data Old'!AL581</f>
        <v>0</v>
      </c>
      <c r="AM581" s="91">
        <f>'Models Data'!AM581-'Models Data Old'!AM581</f>
        <v>0</v>
      </c>
      <c r="AN581" s="91">
        <f>'Models Data'!AN581-'Models Data Old'!AN581</f>
        <v>0</v>
      </c>
      <c r="AO581" s="91">
        <f>'Models Data'!AO581-'Models Data Old'!AO581</f>
        <v>-1.3377784484982342</v>
      </c>
      <c r="AP581" s="91">
        <f>'Models Data'!AP581-'Models Data Old'!AP581</f>
        <v>-0.48679922850379143</v>
      </c>
      <c r="AQ581" s="91">
        <f>'Models Data'!AQ581-'Models Data Old'!AQ581</f>
        <v>9.8394658523695E-2</v>
      </c>
      <c r="AR581" s="91">
        <f>'Models Data'!AR581-'Models Data Old'!AR581</f>
        <v>-0.15848604322833637</v>
      </c>
      <c r="AS581" s="91">
        <f>'Models Data'!AS581-'Models Data Old'!AS581</f>
        <v>-0.2253012075105687</v>
      </c>
      <c r="AT581" s="91">
        <f>'Models Data'!AT581-'Models Data Old'!AT581</f>
        <v>5.1356430516449336E-3</v>
      </c>
      <c r="AU581" s="91">
        <f>'Models Data'!AU581-'Models Data Old'!AU581</f>
        <v>0.52648220666922896</v>
      </c>
      <c r="AV581" s="91">
        <f>'Models Data'!AV581-'Models Data Old'!AV581</f>
        <v>2.4656879586474147</v>
      </c>
      <c r="AW581" s="91">
        <f>'Models Data'!AW581-'Models Data Old'!AW581</f>
        <v>4.2374610186093378</v>
      </c>
      <c r="AX581" s="91">
        <f>'Models Data'!AX581-'Models Data Old'!AX581</f>
        <v>4.3589666674945917</v>
      </c>
      <c r="AY581" s="91">
        <f>'Models Data'!AY581-'Models Data Old'!AY581</f>
        <v>4.366359728120301</v>
      </c>
      <c r="AZ581" s="91">
        <f>'Models Data'!AZ581-'Models Data Old'!AZ581</f>
        <v>5.5122834371023544</v>
      </c>
      <c r="BA581" s="91">
        <f>'Models Data'!BA581-'Models Data Old'!BA581</f>
        <v>6.8698766941167477</v>
      </c>
      <c r="BB581" s="91">
        <f>'Models Data'!BB581-'Models Data Old'!BB581</f>
        <v>7.8744217008696253</v>
      </c>
      <c r="BC581" s="91">
        <f>'Models Data'!BC581-'Models Data Old'!BC581</f>
        <v>8.7055184769742695</v>
      </c>
      <c r="BD581" s="91">
        <f>'Models Data'!BD581-'Models Data Old'!BD581</f>
        <v>8.7916732748454365</v>
      </c>
      <c r="BE581" s="91">
        <f>'Models Data'!BE581-'Models Data Old'!BE581</f>
        <v>8.4024282280627673</v>
      </c>
      <c r="BF581" s="91">
        <f>'Models Data'!BF581-'Models Data Old'!BF581</f>
        <v>8.3808304215924565</v>
      </c>
      <c r="BG581" s="91">
        <f>'Models Data'!BG581-'Models Data Old'!BG581</f>
        <v>8.2696327278397419</v>
      </c>
      <c r="BH581" s="91">
        <f>'Models Data'!BH581-'Models Data Old'!BH581</f>
        <v>8.0707376504135695</v>
      </c>
      <c r="BI581" s="91">
        <f>'Models Data'!BI581-'Models Data Old'!BI581</f>
        <v>7.4889047004671454</v>
      </c>
      <c r="BJ581" s="91">
        <f>'Models Data'!BJ581-'Models Data Old'!BJ581</f>
        <v>7.7491788911664514</v>
      </c>
      <c r="BK581" s="91">
        <f>'Models Data'!BK581-'Models Data Old'!BK581</f>
        <v>8.4510595986126162</v>
      </c>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row>
    <row r="582" spans="2:107" s="106" customFormat="1" ht="12.75" customHeight="1" x14ac:dyDescent="0.2">
      <c r="B582" s="98" t="s">
        <v>60</v>
      </c>
      <c r="C582" s="91">
        <f>'Models Data'!C582-'Models Data Old'!C582</f>
        <v>0</v>
      </c>
      <c r="D582" s="91">
        <f>'Models Data'!D582-'Models Data Old'!D582</f>
        <v>0</v>
      </c>
      <c r="E582" s="91">
        <f>'Models Data'!E582-'Models Data Old'!E582</f>
        <v>0</v>
      </c>
      <c r="F582" s="91">
        <f>'Models Data'!F582-'Models Data Old'!F582</f>
        <v>0</v>
      </c>
      <c r="G582" s="91">
        <f>'Models Data'!G582-'Models Data Old'!G582</f>
        <v>0</v>
      </c>
      <c r="H582" s="91">
        <f>'Models Data'!H582-'Models Data Old'!H582</f>
        <v>0</v>
      </c>
      <c r="I582" s="91">
        <f>'Models Data'!I582-'Models Data Old'!I582</f>
        <v>0</v>
      </c>
      <c r="J582" s="91">
        <f>'Models Data'!J582-'Models Data Old'!J582</f>
        <v>0</v>
      </c>
      <c r="K582" s="91">
        <f>'Models Data'!K582-'Models Data Old'!K582</f>
        <v>0</v>
      </c>
      <c r="L582" s="91">
        <f>'Models Data'!L582-'Models Data Old'!L582</f>
        <v>0</v>
      </c>
      <c r="M582" s="91">
        <f>'Models Data'!M582-'Models Data Old'!M582</f>
        <v>0</v>
      </c>
      <c r="N582" s="91">
        <f>'Models Data'!N582-'Models Data Old'!N582</f>
        <v>0</v>
      </c>
      <c r="O582" s="91">
        <f>'Models Data'!O582-'Models Data Old'!O582</f>
        <v>0</v>
      </c>
      <c r="P582" s="91">
        <f>'Models Data'!P582-'Models Data Old'!P582</f>
        <v>0</v>
      </c>
      <c r="Q582" s="91">
        <f>'Models Data'!Q582-'Models Data Old'!Q582</f>
        <v>0</v>
      </c>
      <c r="R582" s="91">
        <f>'Models Data'!R582-'Models Data Old'!R582</f>
        <v>0</v>
      </c>
      <c r="S582" s="91">
        <f>'Models Data'!S582-'Models Data Old'!S582</f>
        <v>0</v>
      </c>
      <c r="T582" s="91">
        <f>'Models Data'!T582-'Models Data Old'!T582</f>
        <v>0</v>
      </c>
      <c r="U582" s="91">
        <f>'Models Data'!U582-'Models Data Old'!U582</f>
        <v>0</v>
      </c>
      <c r="V582" s="91">
        <f>'Models Data'!V582-'Models Data Old'!V582</f>
        <v>0</v>
      </c>
      <c r="W582" s="91">
        <f>'Models Data'!W582-'Models Data Old'!W582</f>
        <v>0</v>
      </c>
      <c r="X582" s="91">
        <f>'Models Data'!X582-'Models Data Old'!X582</f>
        <v>0</v>
      </c>
      <c r="Y582" s="91">
        <f>'Models Data'!Y582-'Models Data Old'!Y582</f>
        <v>0</v>
      </c>
      <c r="Z582" s="91">
        <f>'Models Data'!Z582-'Models Data Old'!Z582</f>
        <v>0</v>
      </c>
      <c r="AA582" s="91">
        <f>'Models Data'!AA582-'Models Data Old'!AA582</f>
        <v>0</v>
      </c>
      <c r="AB582" s="91">
        <f>'Models Data'!AB582-'Models Data Old'!AB582</f>
        <v>0</v>
      </c>
      <c r="AC582" s="91">
        <f>'Models Data'!AC582-'Models Data Old'!AC582</f>
        <v>0</v>
      </c>
      <c r="AD582" s="91">
        <f>'Models Data'!AD582-'Models Data Old'!AD582</f>
        <v>0</v>
      </c>
      <c r="AE582" s="91">
        <f>'Models Data'!AE582-'Models Data Old'!AE582</f>
        <v>0</v>
      </c>
      <c r="AF582" s="91">
        <f>'Models Data'!AF582-'Models Data Old'!AF582</f>
        <v>0</v>
      </c>
      <c r="AG582" s="91">
        <f>'Models Data'!AG582-'Models Data Old'!AG582</f>
        <v>0</v>
      </c>
      <c r="AH582" s="91">
        <f>'Models Data'!AH582-'Models Data Old'!AH582</f>
        <v>0</v>
      </c>
      <c r="AI582" s="91">
        <f>'Models Data'!AI582-'Models Data Old'!AI582</f>
        <v>0</v>
      </c>
      <c r="AJ582" s="91">
        <f>'Models Data'!AJ582-'Models Data Old'!AJ582</f>
        <v>0</v>
      </c>
      <c r="AK582" s="91">
        <f>'Models Data'!AK582-'Models Data Old'!AK582</f>
        <v>0</v>
      </c>
      <c r="AL582" s="91">
        <f>'Models Data'!AL582-'Models Data Old'!AL582</f>
        <v>0</v>
      </c>
      <c r="AM582" s="91">
        <f>'Models Data'!AM582-'Models Data Old'!AM582</f>
        <v>0</v>
      </c>
      <c r="AN582" s="91">
        <f>'Models Data'!AN582-'Models Data Old'!AN582</f>
        <v>0</v>
      </c>
      <c r="AO582" s="91">
        <f>'Models Data'!AO582-'Models Data Old'!AO582</f>
        <v>6.3993113495307625</v>
      </c>
      <c r="AP582" s="91">
        <f>'Models Data'!AP582-'Models Data Old'!AP582</f>
        <v>38.287289449493983</v>
      </c>
      <c r="AQ582" s="91">
        <f>'Models Data'!AQ582-'Models Data Old'!AQ582</f>
        <v>2.9877289636060596</v>
      </c>
      <c r="AR582" s="91">
        <f>'Models Data'!AR582-'Models Data Old'!AR582</f>
        <v>-24.801795712115563</v>
      </c>
      <c r="AS582" s="91">
        <f>'Models Data'!AS582-'Models Data Old'!AS582</f>
        <v>-53.91528067929903</v>
      </c>
      <c r="AT582" s="91">
        <f>'Models Data'!AT582-'Models Data Old'!AT582</f>
        <v>-76.590578001821996</v>
      </c>
      <c r="AU582" s="91">
        <f>'Models Data'!AU582-'Models Data Old'!AU582</f>
        <v>-101.92855214306837</v>
      </c>
      <c r="AV582" s="91">
        <f>'Models Data'!AV582-'Models Data Old'!AV582</f>
        <v>-127.08086405757058</v>
      </c>
      <c r="AW582" s="91">
        <f>'Models Data'!AW582-'Models Data Old'!AW582</f>
        <v>-149.59307464158701</v>
      </c>
      <c r="AX582" s="91">
        <f>'Models Data'!AX582-'Models Data Old'!AX582</f>
        <v>-165.8910841840443</v>
      </c>
      <c r="AY582" s="91">
        <f>'Models Data'!AY582-'Models Data Old'!AY582</f>
        <v>-179.53069685668015</v>
      </c>
      <c r="AZ582" s="91">
        <f>'Models Data'!AZ582-'Models Data Old'!AZ582</f>
        <v>-189.03882635898844</v>
      </c>
      <c r="BA582" s="91">
        <f>'Models Data'!BA582-'Models Data Old'!BA582</f>
        <v>-195.26637985806519</v>
      </c>
      <c r="BB582" s="91">
        <f>'Models Data'!BB582-'Models Data Old'!BB582</f>
        <v>-197.08598950673331</v>
      </c>
      <c r="BC582" s="91">
        <f>'Models Data'!BC582-'Models Data Old'!BC582</f>
        <v>-197.2459703582972</v>
      </c>
      <c r="BD582" s="91">
        <f>'Models Data'!BD582-'Models Data Old'!BD582</f>
        <v>-197.7409806447904</v>
      </c>
      <c r="BE582" s="91">
        <f>'Models Data'!BE582-'Models Data Old'!BE582</f>
        <v>-196.86243194627968</v>
      </c>
      <c r="BF582" s="91">
        <f>'Models Data'!BF582-'Models Data Old'!BF582</f>
        <v>-192.03374169958079</v>
      </c>
      <c r="BG582" s="91">
        <f>'Models Data'!BG582-'Models Data Old'!BG582</f>
        <v>-185.07991230819061</v>
      </c>
      <c r="BH582" s="91">
        <f>'Models Data'!BH582-'Models Data Old'!BH582</f>
        <v>-173.29664022884936</v>
      </c>
      <c r="BI582" s="91">
        <f>'Models Data'!BI582-'Models Data Old'!BI582</f>
        <v>-161.83858416578187</v>
      </c>
      <c r="BJ582" s="91">
        <f>'Models Data'!BJ582-'Models Data Old'!BJ582</f>
        <v>-149.35503728418553</v>
      </c>
      <c r="BK582" s="91">
        <f>'Models Data'!BK582-'Models Data Old'!BK582</f>
        <v>-135.23550793250979</v>
      </c>
      <c r="BL582" s="156"/>
      <c r="BM582" s="98"/>
      <c r="BN582" s="98"/>
      <c r="BO582" s="98"/>
      <c r="BP582" s="98"/>
      <c r="BQ582" s="98"/>
      <c r="BR582" s="98"/>
      <c r="BS582" s="98"/>
      <c r="BT582" s="98"/>
      <c r="BU582" s="98"/>
      <c r="BV582" s="98"/>
      <c r="BW582" s="98"/>
      <c r="BX582" s="98"/>
      <c r="BY582" s="98"/>
      <c r="BZ582" s="98"/>
      <c r="CA582" s="98"/>
      <c r="CJ582" s="276"/>
      <c r="CK582" s="276"/>
      <c r="CL582" s="276"/>
      <c r="CM582" s="276"/>
      <c r="CN582" s="276"/>
      <c r="CO582" s="276"/>
      <c r="CP582" s="276"/>
      <c r="CQ582" s="276"/>
      <c r="CR582" s="276"/>
      <c r="CS582" s="276"/>
      <c r="CT582" s="276"/>
      <c r="CU582" s="276"/>
      <c r="CV582" s="276"/>
      <c r="CW582" s="276"/>
      <c r="CX582" s="276"/>
      <c r="CY582" s="276"/>
      <c r="CZ582" s="276"/>
      <c r="DA582" s="276"/>
      <c r="DB582" s="276"/>
      <c r="DC582" s="276"/>
    </row>
    <row r="583" spans="2:107" s="151" customFormat="1" ht="12.75" customHeight="1" x14ac:dyDescent="0.2">
      <c r="B583" s="98"/>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159"/>
      <c r="BM583" s="154"/>
      <c r="BN583" s="154"/>
      <c r="BO583" s="154"/>
      <c r="BP583" s="154"/>
      <c r="BQ583" s="91"/>
      <c r="BR583" s="91"/>
      <c r="BS583" s="91"/>
      <c r="BT583" s="91"/>
      <c r="BU583" s="91"/>
      <c r="BV583" s="91"/>
      <c r="BW583" s="91"/>
      <c r="BX583" s="91"/>
      <c r="BY583" s="91"/>
      <c r="BZ583" s="91"/>
      <c r="CA583" s="91"/>
      <c r="CB583" s="96"/>
      <c r="CC583" s="96"/>
      <c r="CD583" s="96"/>
      <c r="CE583" s="96"/>
      <c r="CF583" s="96"/>
      <c r="CG583" s="96"/>
      <c r="CH583" s="96"/>
      <c r="CI583" s="96"/>
    </row>
    <row r="584" spans="2:107" s="151" customFormat="1" ht="12.75" customHeight="1" x14ac:dyDescent="0.2">
      <c r="B584" s="98"/>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159"/>
      <c r="BM584" s="154"/>
      <c r="BN584" s="154"/>
      <c r="BO584" s="154"/>
      <c r="BP584" s="154"/>
      <c r="BQ584" s="91"/>
      <c r="BR584" s="91"/>
      <c r="BS584" s="91"/>
      <c r="BT584" s="91"/>
      <c r="BU584" s="91"/>
      <c r="BV584" s="91"/>
      <c r="BW584" s="91"/>
      <c r="BX584" s="91"/>
      <c r="BY584" s="91"/>
      <c r="BZ584" s="91"/>
      <c r="CA584" s="91"/>
      <c r="CB584" s="96"/>
      <c r="CC584" s="96"/>
      <c r="CD584" s="96"/>
      <c r="CE584" s="96"/>
      <c r="CF584" s="96"/>
      <c r="CG584" s="96"/>
      <c r="CH584" s="96"/>
      <c r="CI584" s="96"/>
    </row>
    <row r="585" spans="2:107" s="151" customFormat="1" ht="12.75" customHeight="1" x14ac:dyDescent="0.2">
      <c r="B585" s="98"/>
      <c r="C585" s="91"/>
      <c r="D585" s="91"/>
      <c r="E585" s="91"/>
      <c r="F585" s="91"/>
      <c r="G585" s="91"/>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159"/>
      <c r="BM585" s="154"/>
      <c r="BN585" s="154"/>
      <c r="BO585" s="154"/>
      <c r="BP585" s="154"/>
      <c r="BQ585" s="91"/>
      <c r="BR585" s="91"/>
      <c r="BS585" s="91"/>
      <c r="BT585" s="91"/>
      <c r="BU585" s="91"/>
      <c r="BV585" s="91"/>
      <c r="BW585" s="91"/>
      <c r="BX585" s="91"/>
      <c r="BY585" s="91"/>
      <c r="BZ585" s="91"/>
      <c r="CA585" s="91"/>
      <c r="CB585" s="96"/>
      <c r="CC585" s="96"/>
      <c r="CD585" s="96"/>
      <c r="CE585" s="96"/>
      <c r="CF585" s="96"/>
      <c r="CG585" s="96"/>
      <c r="CH585" s="96"/>
      <c r="CI585" s="96"/>
    </row>
    <row r="586" spans="2:107" s="151" customFormat="1" ht="12.75" customHeight="1" x14ac:dyDescent="0.2">
      <c r="B586" s="98"/>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159"/>
      <c r="BM586" s="154"/>
      <c r="BN586" s="154"/>
      <c r="BO586" s="154"/>
      <c r="BP586" s="154"/>
      <c r="BQ586" s="91"/>
      <c r="BR586" s="91"/>
      <c r="BS586" s="91"/>
      <c r="BT586" s="91"/>
      <c r="BU586" s="91"/>
      <c r="BV586" s="91"/>
      <c r="BW586" s="91"/>
      <c r="BX586" s="91"/>
      <c r="BY586" s="91"/>
      <c r="BZ586" s="91"/>
      <c r="CA586" s="91"/>
      <c r="CB586" s="96"/>
      <c r="CC586" s="96"/>
      <c r="CD586" s="96"/>
      <c r="CE586" s="96"/>
      <c r="CF586" s="96"/>
      <c r="CG586" s="96"/>
      <c r="CH586" s="96"/>
      <c r="CI586" s="96"/>
    </row>
    <row r="587" spans="2:107" s="151" customFormat="1" ht="12.75" customHeight="1" x14ac:dyDescent="0.2">
      <c r="B587" s="98"/>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159"/>
      <c r="BM587" s="154"/>
      <c r="BN587" s="154"/>
      <c r="BO587" s="154"/>
      <c r="BP587" s="154"/>
      <c r="BQ587" s="91"/>
      <c r="BR587" s="91"/>
      <c r="BS587" s="91"/>
      <c r="BT587" s="91"/>
      <c r="BU587" s="91"/>
      <c r="BV587" s="91"/>
      <c r="BW587" s="91"/>
      <c r="BX587" s="91"/>
      <c r="BY587" s="91"/>
      <c r="BZ587" s="91"/>
      <c r="CA587" s="91"/>
      <c r="CB587" s="96"/>
      <c r="CC587" s="96"/>
      <c r="CD587" s="96"/>
      <c r="CE587" s="96"/>
      <c r="CF587" s="96"/>
      <c r="CG587" s="96"/>
      <c r="CH587" s="96"/>
      <c r="CI587" s="96"/>
    </row>
    <row r="588" spans="2:107" s="151" customFormat="1" ht="12.75" customHeight="1" x14ac:dyDescent="0.2">
      <c r="B588" s="98"/>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159"/>
      <c r="BM588" s="154"/>
      <c r="BN588" s="154"/>
      <c r="BO588" s="154"/>
      <c r="BP588" s="154"/>
      <c r="BQ588" s="91"/>
      <c r="BR588" s="91"/>
      <c r="BS588" s="91"/>
      <c r="BT588" s="91"/>
      <c r="BU588" s="91"/>
      <c r="BV588" s="91"/>
      <c r="BW588" s="91"/>
      <c r="BX588" s="91"/>
      <c r="BY588" s="91"/>
      <c r="BZ588" s="91"/>
      <c r="CA588" s="91"/>
      <c r="CB588" s="96"/>
      <c r="CC588" s="96"/>
      <c r="CD588" s="96"/>
      <c r="CE588" s="96"/>
      <c r="CF588" s="96"/>
      <c r="CG588" s="96"/>
      <c r="CH588" s="96"/>
      <c r="CI588" s="96"/>
    </row>
    <row r="589" spans="2:107" s="151" customFormat="1" ht="12.75" customHeight="1" x14ac:dyDescent="0.2">
      <c r="B589" s="98"/>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159"/>
      <c r="BM589" s="154"/>
      <c r="BN589" s="154"/>
      <c r="BO589" s="154"/>
      <c r="BP589" s="154"/>
      <c r="BQ589" s="91"/>
      <c r="BR589" s="91"/>
      <c r="BS589" s="91"/>
      <c r="BT589" s="91"/>
      <c r="BU589" s="91"/>
      <c r="BV589" s="91"/>
      <c r="BW589" s="91"/>
      <c r="BX589" s="91"/>
      <c r="BY589" s="91"/>
      <c r="BZ589" s="91"/>
      <c r="CA589" s="91"/>
      <c r="CB589" s="96"/>
      <c r="CC589" s="96"/>
      <c r="CD589" s="96"/>
      <c r="CE589" s="96"/>
      <c r="CF589" s="96"/>
      <c r="CG589" s="96"/>
      <c r="CH589" s="96"/>
      <c r="CI589" s="96"/>
    </row>
    <row r="590" spans="2:107" s="151" customFormat="1" ht="12.75" customHeight="1" x14ac:dyDescent="0.2">
      <c r="B590" s="98"/>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159"/>
      <c r="BM590" s="154"/>
      <c r="BN590" s="154"/>
      <c r="BO590" s="154"/>
      <c r="BP590" s="154"/>
      <c r="BQ590" s="91"/>
      <c r="BR590" s="91"/>
      <c r="BS590" s="91"/>
      <c r="BT590" s="91"/>
      <c r="BU590" s="91"/>
      <c r="BV590" s="91"/>
      <c r="BW590" s="91"/>
      <c r="BX590" s="91"/>
      <c r="BY590" s="91"/>
      <c r="BZ590" s="91"/>
      <c r="CA590" s="91"/>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row>
    <row r="591" spans="2:107" s="151" customFormat="1" ht="12.75" customHeight="1" x14ac:dyDescent="0.2">
      <c r="B591" s="98"/>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159"/>
      <c r="BM591" s="154"/>
      <c r="BN591" s="154"/>
      <c r="BO591" s="154"/>
      <c r="BP591" s="154"/>
      <c r="BQ591" s="91"/>
      <c r="BR591" s="91"/>
      <c r="BS591" s="91"/>
      <c r="BT591" s="91"/>
      <c r="BU591" s="91"/>
      <c r="BV591" s="91"/>
      <c r="BW591" s="91"/>
      <c r="BX591" s="91"/>
      <c r="BY591" s="91"/>
      <c r="BZ591" s="91"/>
      <c r="CA591" s="91"/>
      <c r="CB591" s="96"/>
      <c r="CC591" s="96"/>
      <c r="CD591" s="96"/>
      <c r="CE591" s="96"/>
      <c r="CF591" s="96"/>
      <c r="CG591" s="96"/>
      <c r="CH591" s="96"/>
      <c r="CI591" s="96"/>
      <c r="CJ591" s="96"/>
      <c r="CK591" s="96"/>
      <c r="CL591" s="96"/>
      <c r="CM591" s="96"/>
      <c r="CN591" s="96"/>
      <c r="CO591" s="96"/>
      <c r="CP591" s="96"/>
      <c r="CQ591" s="96"/>
      <c r="CR591" s="96"/>
      <c r="CS591" s="96"/>
      <c r="CT591" s="96"/>
      <c r="CU591" s="96"/>
      <c r="CV591" s="96"/>
      <c r="CW591" s="96"/>
      <c r="CX591" s="96"/>
      <c r="CY591" s="96"/>
      <c r="CZ591" s="96"/>
      <c r="DA591" s="96"/>
      <c r="DB591" s="96"/>
      <c r="DC591" s="96"/>
    </row>
    <row r="593" spans="1:79" ht="12.75" customHeight="1" x14ac:dyDescent="0.2">
      <c r="A593" s="106" t="s">
        <v>26</v>
      </c>
    </row>
    <row r="594" spans="1:79" ht="12.75" customHeight="1" x14ac:dyDescent="0.2">
      <c r="B594" s="98" t="s">
        <v>56</v>
      </c>
      <c r="G594" s="91">
        <f>'Models Data'!G594-'Models Data Old'!G594</f>
        <v>0</v>
      </c>
      <c r="H594" s="91">
        <f>'Models Data'!H594-'Models Data Old'!H594</f>
        <v>0</v>
      </c>
      <c r="I594" s="91">
        <f>'Models Data'!I594-'Models Data Old'!I594</f>
        <v>0</v>
      </c>
      <c r="J594" s="91">
        <f>'Models Data'!J594-'Models Data Old'!J594</f>
        <v>0</v>
      </c>
      <c r="K594" s="91">
        <f>'Models Data'!K594-'Models Data Old'!K594</f>
        <v>0</v>
      </c>
      <c r="L594" s="91">
        <f>'Models Data'!L594-'Models Data Old'!L594</f>
        <v>0</v>
      </c>
      <c r="M594" s="91">
        <f>'Models Data'!M594-'Models Data Old'!M594</f>
        <v>0</v>
      </c>
      <c r="N594" s="91">
        <f>'Models Data'!N594-'Models Data Old'!N594</f>
        <v>0</v>
      </c>
      <c r="O594" s="91">
        <f>'Models Data'!O594-'Models Data Old'!O594</f>
        <v>0</v>
      </c>
      <c r="P594" s="91">
        <f>'Models Data'!P594-'Models Data Old'!P594</f>
        <v>0</v>
      </c>
      <c r="Q594" s="91">
        <f>'Models Data'!Q594-'Models Data Old'!Q594</f>
        <v>0</v>
      </c>
      <c r="R594" s="91">
        <f>'Models Data'!R594-'Models Data Old'!R594</f>
        <v>0</v>
      </c>
      <c r="S594" s="91">
        <f>'Models Data'!S594-'Models Data Old'!S594</f>
        <v>0</v>
      </c>
      <c r="T594" s="91">
        <f>'Models Data'!T594-'Models Data Old'!T594</f>
        <v>0</v>
      </c>
      <c r="U594" s="91">
        <f>'Models Data'!U594-'Models Data Old'!U594</f>
        <v>0</v>
      </c>
      <c r="V594" s="91">
        <f>'Models Data'!V594-'Models Data Old'!V594</f>
        <v>0</v>
      </c>
      <c r="W594" s="91">
        <f>'Models Data'!W594-'Models Data Old'!W594</f>
        <v>0</v>
      </c>
      <c r="X594" s="91">
        <f>'Models Data'!X594-'Models Data Old'!X594</f>
        <v>0</v>
      </c>
      <c r="Y594" s="91">
        <f>'Models Data'!Y594-'Models Data Old'!Y594</f>
        <v>0</v>
      </c>
      <c r="Z594" s="91">
        <f>'Models Data'!Z594-'Models Data Old'!Z594</f>
        <v>0</v>
      </c>
      <c r="AA594" s="91">
        <f>'Models Data'!AA594-'Models Data Old'!AA594</f>
        <v>0</v>
      </c>
      <c r="AB594" s="91">
        <f>'Models Data'!AB594-'Models Data Old'!AB594</f>
        <v>0</v>
      </c>
      <c r="AC594" s="91">
        <f>'Models Data'!AC594-'Models Data Old'!AC594</f>
        <v>0</v>
      </c>
      <c r="AD594" s="91">
        <f>'Models Data'!AD594-'Models Data Old'!AD594</f>
        <v>0</v>
      </c>
      <c r="AE594" s="91">
        <f>'Models Data'!AE594-'Models Data Old'!AE594</f>
        <v>0</v>
      </c>
      <c r="AF594" s="91">
        <f>'Models Data'!AF594-'Models Data Old'!AF594</f>
        <v>0</v>
      </c>
      <c r="AG594" s="91">
        <f>'Models Data'!AG594-'Models Data Old'!AG594</f>
        <v>0</v>
      </c>
      <c r="AH594" s="91">
        <f>'Models Data'!AH594-'Models Data Old'!AH594</f>
        <v>0</v>
      </c>
      <c r="AI594" s="91">
        <f>'Models Data'!AI594-'Models Data Old'!AI594</f>
        <v>0</v>
      </c>
      <c r="AJ594" s="91">
        <f>'Models Data'!AJ594-'Models Data Old'!AJ594</f>
        <v>0</v>
      </c>
      <c r="AK594" s="91">
        <f>'Models Data'!AK594-'Models Data Old'!AK594</f>
        <v>0</v>
      </c>
      <c r="AL594" s="91">
        <f>'Models Data'!AL594-'Models Data Old'!AL594</f>
        <v>0</v>
      </c>
      <c r="AM594" s="91">
        <f>'Models Data'!AM594-'Models Data Old'!AM594</f>
        <v>0</v>
      </c>
      <c r="AN594" s="91">
        <f>'Models Data'!AN594-'Models Data Old'!AN594</f>
        <v>0</v>
      </c>
      <c r="AO594" s="91">
        <f>'Models Data'!AO594-'Models Data Old'!AO594</f>
        <v>29.756444602199849</v>
      </c>
      <c r="AP594" s="91">
        <f>'Models Data'!AP594-'Models Data Old'!AP594</f>
        <v>29.979453547001867</v>
      </c>
      <c r="AQ594" s="91">
        <f>'Models Data'!AQ594-'Models Data Old'!AQ594</f>
        <v>33.357219645198597</v>
      </c>
      <c r="AR594" s="91">
        <f>'Models Data'!AR594-'Models Data Old'!AR594</f>
        <v>37.415008303798913</v>
      </c>
      <c r="AS594" s="91">
        <f>'Models Data'!AS594-'Models Data Old'!AS594</f>
        <v>39.110397976190598</v>
      </c>
      <c r="AT594" s="91">
        <f>'Models Data'!AT594-'Models Data Old'!AT594</f>
        <v>40.387358701014136</v>
      </c>
      <c r="AU594" s="91">
        <f>'Models Data'!AU594-'Models Data Old'!AU594</f>
        <v>41.02385521812505</v>
      </c>
      <c r="AV594" s="91">
        <f>'Models Data'!AV594-'Models Data Old'!AV594</f>
        <v>39.682612479717477</v>
      </c>
      <c r="AW594" s="91">
        <f>'Models Data'!AW594-'Models Data Old'!AW594</f>
        <v>39.820742403259828</v>
      </c>
      <c r="AX594" s="91">
        <f>'Models Data'!AX594-'Models Data Old'!AX594</f>
        <v>41.496687892910131</v>
      </c>
      <c r="AY594" s="91">
        <f>'Models Data'!AY594-'Models Data Old'!AY594</f>
        <v>43.455168210193392</v>
      </c>
      <c r="AZ594" s="91">
        <f>'Models Data'!AZ594-'Models Data Old'!AZ594</f>
        <v>45.703226077358636</v>
      </c>
      <c r="BA594" s="91">
        <f>'Models Data'!BA594-'Models Data Old'!BA594</f>
        <v>48.505751688354621</v>
      </c>
      <c r="BB594" s="91">
        <f>'Models Data'!BB594-'Models Data Old'!BB594</f>
        <v>50.027965788027586</v>
      </c>
      <c r="BC594" s="91">
        <f>'Models Data'!BC594-'Models Data Old'!BC594</f>
        <v>52.272053932379208</v>
      </c>
      <c r="BD594" s="91">
        <f>'Models Data'!BD594-'Models Data Old'!BD594</f>
        <v>55.085225116726065</v>
      </c>
      <c r="BE594" s="91">
        <f>'Models Data'!BE594-'Models Data Old'!BE594</f>
        <v>58.048971424566275</v>
      </c>
      <c r="BF594" s="91">
        <f>'Models Data'!BF594-'Models Data Old'!BF594</f>
        <v>61.353010729391485</v>
      </c>
      <c r="BG594" s="91">
        <f>'Models Data'!BG594-'Models Data Old'!BG594</f>
        <v>64.476659606646081</v>
      </c>
      <c r="BH594" s="91">
        <f>'Models Data'!BH594-'Models Data Old'!BH594</f>
        <v>67.594978335163319</v>
      </c>
      <c r="BI594" s="91">
        <f>'Models Data'!BI594-'Models Data Old'!BI594</f>
        <v>71.108851007432122</v>
      </c>
      <c r="BJ594" s="91">
        <f>'Models Data'!BJ594-'Models Data Old'!BJ594</f>
        <v>73.225308250524336</v>
      </c>
      <c r="BK594" s="91">
        <f>'Models Data'!BK594-'Models Data Old'!BK594</f>
        <v>74.927149910573689</v>
      </c>
    </row>
    <row r="595" spans="1:79" ht="12.75" customHeight="1" x14ac:dyDescent="0.2">
      <c r="B595" s="98" t="s">
        <v>49</v>
      </c>
      <c r="G595" s="91">
        <f>'Models Data'!G595-'Models Data Old'!G595</f>
        <v>0</v>
      </c>
      <c r="H595" s="91">
        <f>'Models Data'!H595-'Models Data Old'!H595</f>
        <v>0</v>
      </c>
      <c r="I595" s="91">
        <f>'Models Data'!I595-'Models Data Old'!I595</f>
        <v>0</v>
      </c>
      <c r="J595" s="91">
        <f>'Models Data'!J595-'Models Data Old'!J595</f>
        <v>0</v>
      </c>
      <c r="K595" s="91">
        <f>'Models Data'!K595-'Models Data Old'!K595</f>
        <v>0</v>
      </c>
      <c r="L595" s="91">
        <f>'Models Data'!L595-'Models Data Old'!L595</f>
        <v>0</v>
      </c>
      <c r="M595" s="91">
        <f>'Models Data'!M595-'Models Data Old'!M595</f>
        <v>0</v>
      </c>
      <c r="N595" s="91">
        <f>'Models Data'!N595-'Models Data Old'!N595</f>
        <v>0</v>
      </c>
      <c r="O595" s="91">
        <f>'Models Data'!O595-'Models Data Old'!O595</f>
        <v>0</v>
      </c>
      <c r="P595" s="91">
        <f>'Models Data'!P595-'Models Data Old'!P595</f>
        <v>0</v>
      </c>
      <c r="Q595" s="91">
        <f>'Models Data'!Q595-'Models Data Old'!Q595</f>
        <v>0</v>
      </c>
      <c r="R595" s="91">
        <f>'Models Data'!R595-'Models Data Old'!R595</f>
        <v>0</v>
      </c>
      <c r="S595" s="91">
        <f>'Models Data'!S595-'Models Data Old'!S595</f>
        <v>0</v>
      </c>
      <c r="T595" s="91">
        <f>'Models Data'!T595-'Models Data Old'!T595</f>
        <v>0</v>
      </c>
      <c r="U595" s="91">
        <f>'Models Data'!U595-'Models Data Old'!U595</f>
        <v>0</v>
      </c>
      <c r="V595" s="91">
        <f>'Models Data'!V595-'Models Data Old'!V595</f>
        <v>0</v>
      </c>
      <c r="W595" s="91">
        <f>'Models Data'!W595-'Models Data Old'!W595</f>
        <v>0</v>
      </c>
      <c r="X595" s="91">
        <f>'Models Data'!X595-'Models Data Old'!X595</f>
        <v>0</v>
      </c>
      <c r="Y595" s="91">
        <f>'Models Data'!Y595-'Models Data Old'!Y595</f>
        <v>0</v>
      </c>
      <c r="Z595" s="91">
        <f>'Models Data'!Z595-'Models Data Old'!Z595</f>
        <v>0</v>
      </c>
      <c r="AA595" s="91">
        <f>'Models Data'!AA595-'Models Data Old'!AA595</f>
        <v>0</v>
      </c>
      <c r="AB595" s="91">
        <f>'Models Data'!AB595-'Models Data Old'!AB595</f>
        <v>0</v>
      </c>
      <c r="AC595" s="91">
        <f>'Models Data'!AC595-'Models Data Old'!AC595</f>
        <v>0</v>
      </c>
      <c r="AD595" s="91">
        <f>'Models Data'!AD595-'Models Data Old'!AD595</f>
        <v>0</v>
      </c>
      <c r="AE595" s="91">
        <f>'Models Data'!AE595-'Models Data Old'!AE595</f>
        <v>0</v>
      </c>
      <c r="AF595" s="91">
        <f>'Models Data'!AF595-'Models Data Old'!AF595</f>
        <v>0</v>
      </c>
      <c r="AG595" s="91">
        <f>'Models Data'!AG595-'Models Data Old'!AG595</f>
        <v>0</v>
      </c>
      <c r="AH595" s="91">
        <f>'Models Data'!AH595-'Models Data Old'!AH595</f>
        <v>0</v>
      </c>
      <c r="AI595" s="91">
        <f>'Models Data'!AI595-'Models Data Old'!AI595</f>
        <v>0</v>
      </c>
      <c r="AJ595" s="91">
        <f>'Models Data'!AJ595-'Models Data Old'!AJ595</f>
        <v>0</v>
      </c>
      <c r="AK595" s="91">
        <f>'Models Data'!AK595-'Models Data Old'!AK595</f>
        <v>0</v>
      </c>
      <c r="AL595" s="91">
        <f>'Models Data'!AL595-'Models Data Old'!AL595</f>
        <v>0</v>
      </c>
      <c r="AM595" s="91">
        <f>'Models Data'!AM595-'Models Data Old'!AM595</f>
        <v>0</v>
      </c>
      <c r="AN595" s="91">
        <f>'Models Data'!AN595-'Models Data Old'!AN595</f>
        <v>0</v>
      </c>
      <c r="AO595" s="91">
        <f>'Models Data'!AO595-'Models Data Old'!AO595</f>
        <v>4.0469779992999975</v>
      </c>
      <c r="AP595" s="91">
        <f>'Models Data'!AP595-'Models Data Old'!AP595</f>
        <v>5.6669067300992992</v>
      </c>
      <c r="AQ595" s="91">
        <f>'Models Data'!AQ595-'Models Data Old'!AQ595</f>
        <v>7.1667965625996999</v>
      </c>
      <c r="AR595" s="91">
        <f>'Models Data'!AR595-'Models Data Old'!AR595</f>
        <v>8.5615764835993673</v>
      </c>
      <c r="AS595" s="91">
        <f>'Models Data'!AS595-'Models Data Old'!AS595</f>
        <v>9.5081437989015853</v>
      </c>
      <c r="AT595" s="91">
        <f>'Models Data'!AT595-'Models Data Old'!AT595</f>
        <v>11.065582420978956</v>
      </c>
      <c r="AU595" s="91">
        <f>'Models Data'!AU595-'Models Data Old'!AU595</f>
        <v>12.437140335946765</v>
      </c>
      <c r="AV595" s="91">
        <f>'Models Data'!AV595-'Models Data Old'!AV595</f>
        <v>13.816320576910016</v>
      </c>
      <c r="AW595" s="91">
        <f>'Models Data'!AW595-'Models Data Old'!AW595</f>
        <v>14.871167609750103</v>
      </c>
      <c r="AX595" s="91">
        <f>'Models Data'!AX595-'Models Data Old'!AX595</f>
        <v>16.23098033261067</v>
      </c>
      <c r="AY595" s="91">
        <f>'Models Data'!AY595-'Models Data Old'!AY595</f>
        <v>19.055793259235656</v>
      </c>
      <c r="AZ595" s="91">
        <f>'Models Data'!AZ595-'Models Data Old'!AZ595</f>
        <v>22.823867347314149</v>
      </c>
      <c r="BA595" s="91">
        <f>'Models Data'!BA595-'Models Data Old'!BA595</f>
        <v>26.238697392139102</v>
      </c>
      <c r="BB595" s="91">
        <f>'Models Data'!BB595-'Models Data Old'!BB595</f>
        <v>28.238255720725647</v>
      </c>
      <c r="BC595" s="91">
        <f>'Models Data'!BC595-'Models Data Old'!BC595</f>
        <v>30.518934943621161</v>
      </c>
      <c r="BD595" s="91">
        <f>'Models Data'!BD595-'Models Data Old'!BD595</f>
        <v>31.572826209162486</v>
      </c>
      <c r="BE595" s="91">
        <f>'Models Data'!BE595-'Models Data Old'!BE595</f>
        <v>31.152960895237527</v>
      </c>
      <c r="BF595" s="91">
        <f>'Models Data'!BF595-'Models Data Old'!BF595</f>
        <v>36.753111554469854</v>
      </c>
      <c r="BG595" s="91">
        <f>'Models Data'!BG595-'Models Data Old'!BG595</f>
        <v>39.390841620431388</v>
      </c>
      <c r="BH595" s="91">
        <f>'Models Data'!BH595-'Models Data Old'!BH595</f>
        <v>40.105879980533814</v>
      </c>
      <c r="BI595" s="91">
        <f>'Models Data'!BI595-'Models Data Old'!BI595</f>
        <v>40.746971572551104</v>
      </c>
      <c r="BJ595" s="91">
        <f>'Models Data'!BJ595-'Models Data Old'!BJ595</f>
        <v>41.842564445019889</v>
      </c>
      <c r="BK595" s="91">
        <f>'Models Data'!BK595-'Models Data Old'!BK595</f>
        <v>43.522736264464243</v>
      </c>
    </row>
    <row r="596" spans="1:79" ht="12.75" customHeight="1" x14ac:dyDescent="0.2">
      <c r="B596" s="98" t="s">
        <v>50</v>
      </c>
      <c r="G596" s="91">
        <f>'Models Data'!G596-'Models Data Old'!G596</f>
        <v>0</v>
      </c>
      <c r="H596" s="91">
        <f>'Models Data'!H596-'Models Data Old'!H596</f>
        <v>0</v>
      </c>
      <c r="I596" s="91">
        <f>'Models Data'!I596-'Models Data Old'!I596</f>
        <v>0</v>
      </c>
      <c r="J596" s="91">
        <f>'Models Data'!J596-'Models Data Old'!J596</f>
        <v>0</v>
      </c>
      <c r="K596" s="91">
        <f>'Models Data'!K596-'Models Data Old'!K596</f>
        <v>0</v>
      </c>
      <c r="L596" s="91">
        <f>'Models Data'!L596-'Models Data Old'!L596</f>
        <v>0</v>
      </c>
      <c r="M596" s="91">
        <f>'Models Data'!M596-'Models Data Old'!M596</f>
        <v>0</v>
      </c>
      <c r="N596" s="91">
        <f>'Models Data'!N596-'Models Data Old'!N596</f>
        <v>0</v>
      </c>
      <c r="O596" s="91">
        <f>'Models Data'!O596-'Models Data Old'!O596</f>
        <v>0</v>
      </c>
      <c r="P596" s="91">
        <f>'Models Data'!P596-'Models Data Old'!P596</f>
        <v>0</v>
      </c>
      <c r="Q596" s="91">
        <f>'Models Data'!Q596-'Models Data Old'!Q596</f>
        <v>0</v>
      </c>
      <c r="R596" s="91">
        <f>'Models Data'!R596-'Models Data Old'!R596</f>
        <v>0</v>
      </c>
      <c r="S596" s="91">
        <f>'Models Data'!S596-'Models Data Old'!S596</f>
        <v>0</v>
      </c>
      <c r="T596" s="91">
        <f>'Models Data'!T596-'Models Data Old'!T596</f>
        <v>0</v>
      </c>
      <c r="U596" s="91">
        <f>'Models Data'!U596-'Models Data Old'!U596</f>
        <v>0</v>
      </c>
      <c r="V596" s="91">
        <f>'Models Data'!V596-'Models Data Old'!V596</f>
        <v>0</v>
      </c>
      <c r="W596" s="91">
        <f>'Models Data'!W596-'Models Data Old'!W596</f>
        <v>0</v>
      </c>
      <c r="X596" s="91">
        <f>'Models Data'!X596-'Models Data Old'!X596</f>
        <v>0</v>
      </c>
      <c r="Y596" s="91">
        <f>'Models Data'!Y596-'Models Data Old'!Y596</f>
        <v>0</v>
      </c>
      <c r="Z596" s="91">
        <f>'Models Data'!Z596-'Models Data Old'!Z596</f>
        <v>0</v>
      </c>
      <c r="AA596" s="91">
        <f>'Models Data'!AA596-'Models Data Old'!AA596</f>
        <v>0</v>
      </c>
      <c r="AB596" s="91">
        <f>'Models Data'!AB596-'Models Data Old'!AB596</f>
        <v>0</v>
      </c>
      <c r="AC596" s="91">
        <f>'Models Data'!AC596-'Models Data Old'!AC596</f>
        <v>0</v>
      </c>
      <c r="AD596" s="91">
        <f>'Models Data'!AD596-'Models Data Old'!AD596</f>
        <v>0</v>
      </c>
      <c r="AE596" s="91">
        <f>'Models Data'!AE596-'Models Data Old'!AE596</f>
        <v>0</v>
      </c>
      <c r="AF596" s="91">
        <f>'Models Data'!AF596-'Models Data Old'!AF596</f>
        <v>0</v>
      </c>
      <c r="AG596" s="91">
        <f>'Models Data'!AG596-'Models Data Old'!AG596</f>
        <v>0</v>
      </c>
      <c r="AH596" s="91">
        <f>'Models Data'!AH596-'Models Data Old'!AH596</f>
        <v>0</v>
      </c>
      <c r="AI596" s="91">
        <f>'Models Data'!AI596-'Models Data Old'!AI596</f>
        <v>0</v>
      </c>
      <c r="AJ596" s="91">
        <f>'Models Data'!AJ596-'Models Data Old'!AJ596</f>
        <v>0</v>
      </c>
      <c r="AK596" s="91">
        <f>'Models Data'!AK596-'Models Data Old'!AK596</f>
        <v>0</v>
      </c>
      <c r="AL596" s="91">
        <f>'Models Data'!AL596-'Models Data Old'!AL596</f>
        <v>0</v>
      </c>
      <c r="AM596" s="91">
        <f>'Models Data'!AM596-'Models Data Old'!AM596</f>
        <v>0</v>
      </c>
      <c r="AN596" s="91">
        <f>'Models Data'!AN596-'Models Data Old'!AN596</f>
        <v>0</v>
      </c>
      <c r="AO596" s="91">
        <f>'Models Data'!AO596-'Models Data Old'!AO596</f>
        <v>79.19516178530148</v>
      </c>
      <c r="AP596" s="91">
        <f>'Models Data'!AP596-'Models Data Old'!AP596</f>
        <v>88.036315614600426</v>
      </c>
      <c r="AQ596" s="91">
        <f>'Models Data'!AQ596-'Models Data Old'!AQ596</f>
        <v>98.348178006600847</v>
      </c>
      <c r="AR596" s="91">
        <f>'Models Data'!AR596-'Models Data Old'!AR596</f>
        <v>108.69731128400235</v>
      </c>
      <c r="AS596" s="91">
        <f>'Models Data'!AS596-'Models Data Old'!AS596</f>
        <v>120.25233575599736</v>
      </c>
      <c r="AT596" s="91">
        <f>'Models Data'!AT596-'Models Data Old'!AT596</f>
        <v>134.72215119379916</v>
      </c>
      <c r="AU596" s="91">
        <f>'Models Data'!AU596-'Models Data Old'!AU596</f>
        <v>150.8331235621938</v>
      </c>
      <c r="AV596" s="91">
        <f>'Models Data'!AV596-'Models Data Old'!AV596</f>
        <v>165.49560927504854</v>
      </c>
      <c r="AW596" s="91">
        <f>'Models Data'!AW596-'Models Data Old'!AW596</f>
        <v>177.40166731210525</v>
      </c>
      <c r="AX596" s="91">
        <f>'Models Data'!AX596-'Models Data Old'!AX596</f>
        <v>186.33054049890484</v>
      </c>
      <c r="AY596" s="91">
        <f>'Models Data'!AY596-'Models Data Old'!AY596</f>
        <v>196.25341748990104</v>
      </c>
      <c r="AZ596" s="91">
        <f>'Models Data'!AZ596-'Models Data Old'!AZ596</f>
        <v>208.59996397522582</v>
      </c>
      <c r="BA596" s="91">
        <f>'Models Data'!BA596-'Models Data Old'!BA596</f>
        <v>221.11395333668429</v>
      </c>
      <c r="BB596" s="91">
        <f>'Models Data'!BB596-'Models Data Old'!BB596</f>
        <v>230.70722864863319</v>
      </c>
      <c r="BC596" s="91">
        <f>'Models Data'!BC596-'Models Data Old'!BC596</f>
        <v>238.32714824713139</v>
      </c>
      <c r="BD596" s="91">
        <f>'Models Data'!BD596-'Models Data Old'!BD596</f>
        <v>246.42160004444031</v>
      </c>
      <c r="BE596" s="91">
        <f>'Models Data'!BE596-'Models Data Old'!BE596</f>
        <v>255.53726595168973</v>
      </c>
      <c r="BF596" s="91">
        <f>'Models Data'!BF596-'Models Data Old'!BF596</f>
        <v>265.18723930972305</v>
      </c>
      <c r="BG596" s="91">
        <f>'Models Data'!BG596-'Models Data Old'!BG596</f>
        <v>274.62429650725812</v>
      </c>
      <c r="BH596" s="91">
        <f>'Models Data'!BH596-'Models Data Old'!BH596</f>
        <v>283.11153591322272</v>
      </c>
      <c r="BI596" s="91">
        <f>'Models Data'!BI596-'Models Data Old'!BI596</f>
        <v>290.43682398399915</v>
      </c>
      <c r="BJ596" s="91">
        <f>'Models Data'!BJ596-'Models Data Old'!BJ596</f>
        <v>297.22625826024637</v>
      </c>
      <c r="BK596" s="91">
        <f>'Models Data'!BK596-'Models Data Old'!BK596</f>
        <v>303.85267518687033</v>
      </c>
    </row>
    <row r="597" spans="1:79" ht="12.75" customHeight="1" x14ac:dyDescent="0.2">
      <c r="B597" s="98" t="s">
        <v>51</v>
      </c>
      <c r="G597" s="91">
        <f>'Models Data'!G597-'Models Data Old'!G597</f>
        <v>0</v>
      </c>
      <c r="H597" s="91">
        <f>'Models Data'!H597-'Models Data Old'!H597</f>
        <v>0</v>
      </c>
      <c r="I597" s="91">
        <f>'Models Data'!I597-'Models Data Old'!I597</f>
        <v>0</v>
      </c>
      <c r="J597" s="91">
        <f>'Models Data'!J597-'Models Data Old'!J597</f>
        <v>0</v>
      </c>
      <c r="K597" s="91">
        <f>'Models Data'!K597-'Models Data Old'!K597</f>
        <v>0</v>
      </c>
      <c r="L597" s="91">
        <f>'Models Data'!L597-'Models Data Old'!L597</f>
        <v>0</v>
      </c>
      <c r="M597" s="91">
        <f>'Models Data'!M597-'Models Data Old'!M597</f>
        <v>0</v>
      </c>
      <c r="N597" s="91">
        <f>'Models Data'!N597-'Models Data Old'!N597</f>
        <v>0</v>
      </c>
      <c r="O597" s="91">
        <f>'Models Data'!O597-'Models Data Old'!O597</f>
        <v>0</v>
      </c>
      <c r="P597" s="91">
        <f>'Models Data'!P597-'Models Data Old'!P597</f>
        <v>0</v>
      </c>
      <c r="Q597" s="91">
        <f>'Models Data'!Q597-'Models Data Old'!Q597</f>
        <v>0</v>
      </c>
      <c r="R597" s="91">
        <f>'Models Data'!R597-'Models Data Old'!R597</f>
        <v>0</v>
      </c>
      <c r="S597" s="91">
        <f>'Models Data'!S597-'Models Data Old'!S597</f>
        <v>0</v>
      </c>
      <c r="T597" s="91">
        <f>'Models Data'!T597-'Models Data Old'!T597</f>
        <v>0</v>
      </c>
      <c r="U597" s="91">
        <f>'Models Data'!U597-'Models Data Old'!U597</f>
        <v>0</v>
      </c>
      <c r="V597" s="91">
        <f>'Models Data'!V597-'Models Data Old'!V597</f>
        <v>0</v>
      </c>
      <c r="W597" s="91">
        <f>'Models Data'!W597-'Models Data Old'!W597</f>
        <v>0</v>
      </c>
      <c r="X597" s="91">
        <f>'Models Data'!X597-'Models Data Old'!X597</f>
        <v>0</v>
      </c>
      <c r="Y597" s="91">
        <f>'Models Data'!Y597-'Models Data Old'!Y597</f>
        <v>0</v>
      </c>
      <c r="Z597" s="91">
        <f>'Models Data'!Z597-'Models Data Old'!Z597</f>
        <v>0</v>
      </c>
      <c r="AA597" s="91">
        <f>'Models Data'!AA597-'Models Data Old'!AA597</f>
        <v>0</v>
      </c>
      <c r="AB597" s="91">
        <f>'Models Data'!AB597-'Models Data Old'!AB597</f>
        <v>0</v>
      </c>
      <c r="AC597" s="91">
        <f>'Models Data'!AC597-'Models Data Old'!AC597</f>
        <v>0</v>
      </c>
      <c r="AD597" s="91">
        <f>'Models Data'!AD597-'Models Data Old'!AD597</f>
        <v>0</v>
      </c>
      <c r="AE597" s="91">
        <f>'Models Data'!AE597-'Models Data Old'!AE597</f>
        <v>0</v>
      </c>
      <c r="AF597" s="91">
        <f>'Models Data'!AF597-'Models Data Old'!AF597</f>
        <v>0</v>
      </c>
      <c r="AG597" s="91">
        <f>'Models Data'!AG597-'Models Data Old'!AG597</f>
        <v>0</v>
      </c>
      <c r="AH597" s="91">
        <f>'Models Data'!AH597-'Models Data Old'!AH597</f>
        <v>0</v>
      </c>
      <c r="AI597" s="91">
        <f>'Models Data'!AI597-'Models Data Old'!AI597</f>
        <v>0</v>
      </c>
      <c r="AJ597" s="91">
        <f>'Models Data'!AJ597-'Models Data Old'!AJ597</f>
        <v>0</v>
      </c>
      <c r="AK597" s="91">
        <f>'Models Data'!AK597-'Models Data Old'!AK597</f>
        <v>0</v>
      </c>
      <c r="AL597" s="91">
        <f>'Models Data'!AL597-'Models Data Old'!AL597</f>
        <v>0</v>
      </c>
      <c r="AM597" s="91">
        <f>'Models Data'!AM597-'Models Data Old'!AM597</f>
        <v>0</v>
      </c>
      <c r="AN597" s="91">
        <f>'Models Data'!AN597-'Models Data Old'!AN597</f>
        <v>0</v>
      </c>
      <c r="AO597" s="91">
        <f>'Models Data'!AO597-'Models Data Old'!AO597</f>
        <v>11.81225458190022</v>
      </c>
      <c r="AP597" s="91">
        <f>'Models Data'!AP597-'Models Data Old'!AP597</f>
        <v>15.87854571560004</v>
      </c>
      <c r="AQ597" s="91">
        <f>'Models Data'!AQ597-'Models Data Old'!AQ597</f>
        <v>20.071863298400018</v>
      </c>
      <c r="AR597" s="91">
        <f>'Models Data'!AR597-'Models Data Old'!AR597</f>
        <v>24.626476021600183</v>
      </c>
      <c r="AS597" s="91">
        <f>'Models Data'!AS597-'Models Data Old'!AS597</f>
        <v>28.693782683800038</v>
      </c>
      <c r="AT597" s="91">
        <f>'Models Data'!AT597-'Models Data Old'!AT597</f>
        <v>32.406744329600059</v>
      </c>
      <c r="AU597" s="91">
        <f>'Models Data'!AU597-'Models Data Old'!AU597</f>
        <v>36.490040640200021</v>
      </c>
      <c r="AV597" s="91">
        <f>'Models Data'!AV597-'Models Data Old'!AV597</f>
        <v>40.986204552200149</v>
      </c>
      <c r="AW597" s="91">
        <f>'Models Data'!AW597-'Models Data Old'!AW597</f>
        <v>44.577704293700123</v>
      </c>
      <c r="AX597" s="91">
        <f>'Models Data'!AX597-'Models Data Old'!AX597</f>
        <v>47.535561298699974</v>
      </c>
      <c r="AY597" s="91">
        <f>'Models Data'!AY597-'Models Data Old'!AY597</f>
        <v>50.291204245299895</v>
      </c>
      <c r="AZ597" s="91">
        <f>'Models Data'!AZ597-'Models Data Old'!AZ597</f>
        <v>53.006404347799815</v>
      </c>
      <c r="BA597" s="91">
        <f>'Models Data'!BA597-'Models Data Old'!BA597</f>
        <v>55.901201396499772</v>
      </c>
      <c r="BB597" s="91">
        <f>'Models Data'!BB597-'Models Data Old'!BB597</f>
        <v>58.761151092400326</v>
      </c>
      <c r="BC597" s="91">
        <f>'Models Data'!BC597-'Models Data Old'!BC597</f>
        <v>61.30467139469954</v>
      </c>
      <c r="BD597" s="91">
        <f>'Models Data'!BD597-'Models Data Old'!BD597</f>
        <v>63.145375932899867</v>
      </c>
      <c r="BE597" s="91">
        <f>'Models Data'!BE597-'Models Data Old'!BE597</f>
        <v>64.68400966492257</v>
      </c>
      <c r="BF597" s="91">
        <f>'Models Data'!BF597-'Models Data Old'!BF597</f>
        <v>66.222068072963538</v>
      </c>
      <c r="BG597" s="91">
        <f>'Models Data'!BG597-'Models Data Old'!BG597</f>
        <v>67.285937634320334</v>
      </c>
      <c r="BH597" s="91">
        <f>'Models Data'!BH597-'Models Data Old'!BH597</f>
        <v>67.900120591529799</v>
      </c>
      <c r="BI597" s="91">
        <f>'Models Data'!BI597-'Models Data Old'!BI597</f>
        <v>68.447326646804385</v>
      </c>
      <c r="BJ597" s="91">
        <f>'Models Data'!BJ597-'Models Data Old'!BJ597</f>
        <v>69.044235065786438</v>
      </c>
      <c r="BK597" s="91">
        <f>'Models Data'!BK597-'Models Data Old'!BK597</f>
        <v>69.333342423054376</v>
      </c>
    </row>
    <row r="598" spans="1:79" ht="12.75" customHeight="1" x14ac:dyDescent="0.2">
      <c r="B598" s="98" t="s">
        <v>52</v>
      </c>
      <c r="G598" s="91">
        <f>'Models Data'!G598-'Models Data Old'!G598</f>
        <v>0</v>
      </c>
      <c r="H598" s="91">
        <f>'Models Data'!H598-'Models Data Old'!H598</f>
        <v>0</v>
      </c>
      <c r="I598" s="91">
        <f>'Models Data'!I598-'Models Data Old'!I598</f>
        <v>0</v>
      </c>
      <c r="J598" s="91">
        <f>'Models Data'!J598-'Models Data Old'!J598</f>
        <v>0</v>
      </c>
      <c r="K598" s="91">
        <f>'Models Data'!K598-'Models Data Old'!K598</f>
        <v>0</v>
      </c>
      <c r="L598" s="91">
        <f>'Models Data'!L598-'Models Data Old'!L598</f>
        <v>0</v>
      </c>
      <c r="M598" s="91">
        <f>'Models Data'!M598-'Models Data Old'!M598</f>
        <v>0</v>
      </c>
      <c r="N598" s="91">
        <f>'Models Data'!N598-'Models Data Old'!N598</f>
        <v>0</v>
      </c>
      <c r="O598" s="91">
        <f>'Models Data'!O598-'Models Data Old'!O598</f>
        <v>0</v>
      </c>
      <c r="P598" s="91">
        <f>'Models Data'!P598-'Models Data Old'!P598</f>
        <v>0</v>
      </c>
      <c r="Q598" s="91">
        <f>'Models Data'!Q598-'Models Data Old'!Q598</f>
        <v>0</v>
      </c>
      <c r="R598" s="91">
        <f>'Models Data'!R598-'Models Data Old'!R598</f>
        <v>0</v>
      </c>
      <c r="S598" s="91">
        <f>'Models Data'!S598-'Models Data Old'!S598</f>
        <v>0</v>
      </c>
      <c r="T598" s="91">
        <f>'Models Data'!T598-'Models Data Old'!T598</f>
        <v>0</v>
      </c>
      <c r="U598" s="91">
        <f>'Models Data'!U598-'Models Data Old'!U598</f>
        <v>0</v>
      </c>
      <c r="V598" s="91">
        <f>'Models Data'!V598-'Models Data Old'!V598</f>
        <v>0</v>
      </c>
      <c r="W598" s="91">
        <f>'Models Data'!W598-'Models Data Old'!W598</f>
        <v>0</v>
      </c>
      <c r="X598" s="91">
        <f>'Models Data'!X598-'Models Data Old'!X598</f>
        <v>0</v>
      </c>
      <c r="Y598" s="91">
        <f>'Models Data'!Y598-'Models Data Old'!Y598</f>
        <v>0</v>
      </c>
      <c r="Z598" s="91">
        <f>'Models Data'!Z598-'Models Data Old'!Z598</f>
        <v>0</v>
      </c>
      <c r="AA598" s="91">
        <f>'Models Data'!AA598-'Models Data Old'!AA598</f>
        <v>0</v>
      </c>
      <c r="AB598" s="91">
        <f>'Models Data'!AB598-'Models Data Old'!AB598</f>
        <v>0</v>
      </c>
      <c r="AC598" s="91">
        <f>'Models Data'!AC598-'Models Data Old'!AC598</f>
        <v>0</v>
      </c>
      <c r="AD598" s="91">
        <f>'Models Data'!AD598-'Models Data Old'!AD598</f>
        <v>0</v>
      </c>
      <c r="AE598" s="91">
        <f>'Models Data'!AE598-'Models Data Old'!AE598</f>
        <v>0</v>
      </c>
      <c r="AF598" s="91">
        <f>'Models Data'!AF598-'Models Data Old'!AF598</f>
        <v>0</v>
      </c>
      <c r="AG598" s="91">
        <f>'Models Data'!AG598-'Models Data Old'!AG598</f>
        <v>0</v>
      </c>
      <c r="AH598" s="91">
        <f>'Models Data'!AH598-'Models Data Old'!AH598</f>
        <v>0</v>
      </c>
      <c r="AI598" s="91">
        <f>'Models Data'!AI598-'Models Data Old'!AI598</f>
        <v>0</v>
      </c>
      <c r="AJ598" s="91">
        <f>'Models Data'!AJ598-'Models Data Old'!AJ598</f>
        <v>0</v>
      </c>
      <c r="AK598" s="91">
        <f>'Models Data'!AK598-'Models Data Old'!AK598</f>
        <v>0</v>
      </c>
      <c r="AL598" s="91">
        <f>'Models Data'!AL598-'Models Data Old'!AL598</f>
        <v>0</v>
      </c>
      <c r="AM598" s="91">
        <f>'Models Data'!AM598-'Models Data Old'!AM598</f>
        <v>0</v>
      </c>
      <c r="AN598" s="91">
        <f>'Models Data'!AN598-'Models Data Old'!AN598</f>
        <v>0</v>
      </c>
      <c r="AO598" s="91">
        <f>'Models Data'!AO598-'Models Data Old'!AO598</f>
        <v>4.9766646878996426</v>
      </c>
      <c r="AP598" s="91">
        <f>'Models Data'!AP598-'Models Data Old'!AP598</f>
        <v>2.6134982630001673</v>
      </c>
      <c r="AQ598" s="91">
        <f>'Models Data'!AQ598-'Models Data Old'!AQ598</f>
        <v>0.77178404080012797</v>
      </c>
      <c r="AR598" s="91">
        <f>'Models Data'!AR598-'Models Data Old'!AR598</f>
        <v>-0.56012007249984208</v>
      </c>
      <c r="AS598" s="91">
        <f>'Models Data'!AS598-'Models Data Old'!AS598</f>
        <v>-0.75248945799950206</v>
      </c>
      <c r="AT598" s="91">
        <f>'Models Data'!AT598-'Models Data Old'!AT598</f>
        <v>-1.4695534706002036</v>
      </c>
      <c r="AU598" s="91">
        <f>'Models Data'!AU598-'Models Data Old'!AU598</f>
        <v>-2.7284497609999221</v>
      </c>
      <c r="AV598" s="91">
        <f>'Models Data'!AV598-'Models Data Old'!AV598</f>
        <v>-4.2799859472996786</v>
      </c>
      <c r="AW598" s="91">
        <f>'Models Data'!AW598-'Models Data Old'!AW598</f>
        <v>-5.9550396636999494</v>
      </c>
      <c r="AX598" s="91">
        <f>'Models Data'!AX598-'Models Data Old'!AX598</f>
        <v>-6.752428294899687</v>
      </c>
      <c r="AY598" s="91">
        <f>'Models Data'!AY598-'Models Data Old'!AY598</f>
        <v>-6.6085269300003802</v>
      </c>
      <c r="AZ598" s="91">
        <f>'Models Data'!AZ598-'Models Data Old'!AZ598</f>
        <v>-6.0414054160993373</v>
      </c>
      <c r="BA598" s="91">
        <f>'Models Data'!BA598-'Models Data Old'!BA598</f>
        <v>-17.281976608363095</v>
      </c>
      <c r="BB598" s="91">
        <f>'Models Data'!BB598-'Models Data Old'!BB598</f>
        <v>-19.045041659102708</v>
      </c>
      <c r="BC598" s="91">
        <f>'Models Data'!BC598-'Models Data Old'!BC598</f>
        <v>-28.264433991831311</v>
      </c>
      <c r="BD598" s="91">
        <f>'Models Data'!BD598-'Models Data Old'!BD598</f>
        <v>-29.984385173396674</v>
      </c>
      <c r="BE598" s="91">
        <f>'Models Data'!BE598-'Models Data Old'!BE598</f>
        <v>-37.676515797941363</v>
      </c>
      <c r="BF598" s="91">
        <f>'Models Data'!BF598-'Models Data Old'!BF598</f>
        <v>-39.687320426635836</v>
      </c>
      <c r="BG598" s="91">
        <f>'Models Data'!BG598-'Models Data Old'!BG598</f>
        <v>-43.013654185263192</v>
      </c>
      <c r="BH598" s="91">
        <f>'Models Data'!BH598-'Models Data Old'!BH598</f>
        <v>-42.896587585782925</v>
      </c>
      <c r="BI598" s="91">
        <f>'Models Data'!BI598-'Models Data Old'!BI598</f>
        <v>-42.452699569639151</v>
      </c>
      <c r="BJ598" s="91">
        <f>'Models Data'!BJ598-'Models Data Old'!BJ598</f>
        <v>-41.816761794846116</v>
      </c>
      <c r="BK598" s="91">
        <f>'Models Data'!BK598-'Models Data Old'!BK598</f>
        <v>-40.603174337489065</v>
      </c>
    </row>
    <row r="599" spans="1:79" ht="12.75" customHeight="1" x14ac:dyDescent="0.2">
      <c r="B599" s="98" t="s">
        <v>53</v>
      </c>
      <c r="G599" s="91">
        <f>'Models Data'!G599-'Models Data Old'!G599</f>
        <v>0</v>
      </c>
      <c r="H599" s="91">
        <f>'Models Data'!H599-'Models Data Old'!H599</f>
        <v>0</v>
      </c>
      <c r="I599" s="91">
        <f>'Models Data'!I599-'Models Data Old'!I599</f>
        <v>0</v>
      </c>
      <c r="J599" s="91">
        <f>'Models Data'!J599-'Models Data Old'!J599</f>
        <v>0</v>
      </c>
      <c r="K599" s="91">
        <f>'Models Data'!K599-'Models Data Old'!K599</f>
        <v>0</v>
      </c>
      <c r="L599" s="91">
        <f>'Models Data'!L599-'Models Data Old'!L599</f>
        <v>0</v>
      </c>
      <c r="M599" s="91">
        <f>'Models Data'!M599-'Models Data Old'!M599</f>
        <v>0</v>
      </c>
      <c r="N599" s="91">
        <f>'Models Data'!N599-'Models Data Old'!N599</f>
        <v>0</v>
      </c>
      <c r="O599" s="91">
        <f>'Models Data'!O599-'Models Data Old'!O599</f>
        <v>0</v>
      </c>
      <c r="P599" s="91">
        <f>'Models Data'!P599-'Models Data Old'!P599</f>
        <v>0</v>
      </c>
      <c r="Q599" s="91">
        <f>'Models Data'!Q599-'Models Data Old'!Q599</f>
        <v>0</v>
      </c>
      <c r="R599" s="91">
        <f>'Models Data'!R599-'Models Data Old'!R599</f>
        <v>0</v>
      </c>
      <c r="S599" s="91">
        <f>'Models Data'!S599-'Models Data Old'!S599</f>
        <v>0</v>
      </c>
      <c r="T599" s="91">
        <f>'Models Data'!T599-'Models Data Old'!T599</f>
        <v>0</v>
      </c>
      <c r="U599" s="91">
        <f>'Models Data'!U599-'Models Data Old'!U599</f>
        <v>0</v>
      </c>
      <c r="V599" s="91">
        <f>'Models Data'!V599-'Models Data Old'!V599</f>
        <v>0</v>
      </c>
      <c r="W599" s="91">
        <f>'Models Data'!W599-'Models Data Old'!W599</f>
        <v>0</v>
      </c>
      <c r="X599" s="91">
        <f>'Models Data'!X599-'Models Data Old'!X599</f>
        <v>0</v>
      </c>
      <c r="Y599" s="91">
        <f>'Models Data'!Y599-'Models Data Old'!Y599</f>
        <v>0</v>
      </c>
      <c r="Z599" s="91">
        <f>'Models Data'!Z599-'Models Data Old'!Z599</f>
        <v>0</v>
      </c>
      <c r="AA599" s="91">
        <f>'Models Data'!AA599-'Models Data Old'!AA599</f>
        <v>0</v>
      </c>
      <c r="AB599" s="91">
        <f>'Models Data'!AB599-'Models Data Old'!AB599</f>
        <v>0</v>
      </c>
      <c r="AC599" s="91">
        <f>'Models Data'!AC599-'Models Data Old'!AC599</f>
        <v>0</v>
      </c>
      <c r="AD599" s="91">
        <f>'Models Data'!AD599-'Models Data Old'!AD599</f>
        <v>0</v>
      </c>
      <c r="AE599" s="91">
        <f>'Models Data'!AE599-'Models Data Old'!AE599</f>
        <v>0</v>
      </c>
      <c r="AF599" s="91">
        <f>'Models Data'!AF599-'Models Data Old'!AF599</f>
        <v>0</v>
      </c>
      <c r="AG599" s="91">
        <f>'Models Data'!AG599-'Models Data Old'!AG599</f>
        <v>0</v>
      </c>
      <c r="AH599" s="91">
        <f>'Models Data'!AH599-'Models Data Old'!AH599</f>
        <v>0</v>
      </c>
      <c r="AI599" s="91">
        <f>'Models Data'!AI599-'Models Data Old'!AI599</f>
        <v>0</v>
      </c>
      <c r="AJ599" s="91">
        <f>'Models Data'!AJ599-'Models Data Old'!AJ599</f>
        <v>0</v>
      </c>
      <c r="AK599" s="91">
        <f>'Models Data'!AK599-'Models Data Old'!AK599</f>
        <v>0</v>
      </c>
      <c r="AL599" s="91">
        <f>'Models Data'!AL599-'Models Data Old'!AL599</f>
        <v>0</v>
      </c>
      <c r="AM599" s="91">
        <f>'Models Data'!AM599-'Models Data Old'!AM599</f>
        <v>0</v>
      </c>
      <c r="AN599" s="91">
        <f>'Models Data'!AN599-'Models Data Old'!AN599</f>
        <v>0</v>
      </c>
      <c r="AO599" s="91">
        <f>'Models Data'!AO599-'Models Data Old'!AO599</f>
        <v>3.5551599970999916</v>
      </c>
      <c r="AP599" s="91">
        <f>'Models Data'!AP599-'Models Data Old'!AP599</f>
        <v>4.5959207049000241</v>
      </c>
      <c r="AQ599" s="91">
        <f>'Models Data'!AQ599-'Models Data Old'!AQ599</f>
        <v>5.6176111635000296</v>
      </c>
      <c r="AR599" s="91">
        <f>'Models Data'!AR599-'Models Data Old'!AR599</f>
        <v>6.6732367147999128</v>
      </c>
      <c r="AS599" s="91">
        <f>'Models Data'!AS599-'Models Data Old'!AS599</f>
        <v>7.7719485849001302</v>
      </c>
      <c r="AT599" s="91">
        <f>'Models Data'!AT599-'Models Data Old'!AT599</f>
        <v>8.1579344911999243</v>
      </c>
      <c r="AU599" s="91">
        <f>'Models Data'!AU599-'Models Data Old'!AU599</f>
        <v>7.8632857026000238</v>
      </c>
      <c r="AV599" s="91">
        <f>'Models Data'!AV599-'Models Data Old'!AV599</f>
        <v>8.1218429026000365</v>
      </c>
      <c r="AW599" s="91">
        <f>'Models Data'!AW599-'Models Data Old'!AW599</f>
        <v>9.1179316017998104</v>
      </c>
      <c r="AX599" s="91">
        <f>'Models Data'!AX599-'Models Data Old'!AX599</f>
        <v>9.8169276825999816</v>
      </c>
      <c r="AY599" s="91">
        <f>'Models Data'!AY599-'Models Data Old'!AY599</f>
        <v>9.9473650295000198</v>
      </c>
      <c r="AZ599" s="91">
        <f>'Models Data'!AZ599-'Models Data Old'!AZ599</f>
        <v>9.7827944873000234</v>
      </c>
      <c r="BA599" s="91">
        <f>'Models Data'!BA599-'Models Data Old'!BA599</f>
        <v>9.61304739189994</v>
      </c>
      <c r="BB599" s="91">
        <f>'Models Data'!BB599-'Models Data Old'!BB599</f>
        <v>10.060573108499938</v>
      </c>
      <c r="BC599" s="91">
        <f>'Models Data'!BC599-'Models Data Old'!BC599</f>
        <v>10.578273039700008</v>
      </c>
      <c r="BD599" s="91">
        <f>'Models Data'!BD599-'Models Data Old'!BD599</f>
        <v>10.962265580699906</v>
      </c>
      <c r="BE599" s="91">
        <f>'Models Data'!BE599-'Models Data Old'!BE599</f>
        <v>11.534308805199899</v>
      </c>
      <c r="BF599" s="91">
        <f>'Models Data'!BF599-'Models Data Old'!BF599</f>
        <v>12.032682899099967</v>
      </c>
      <c r="BG599" s="91">
        <f>'Models Data'!BG599-'Models Data Old'!BG599</f>
        <v>12.367606082999927</v>
      </c>
      <c r="BH599" s="91">
        <f>'Models Data'!BH599-'Models Data Old'!BH599</f>
        <v>12.945050765799891</v>
      </c>
      <c r="BI599" s="91">
        <f>'Models Data'!BI599-'Models Data Old'!BI599</f>
        <v>13.285190576599973</v>
      </c>
      <c r="BJ599" s="91">
        <f>'Models Data'!BJ599-'Models Data Old'!BJ599</f>
        <v>13.494855671500019</v>
      </c>
      <c r="BK599" s="91">
        <f>'Models Data'!BK599-'Models Data Old'!BK599</f>
        <v>13.566010618883311</v>
      </c>
    </row>
    <row r="600" spans="1:79" ht="12.75" customHeight="1" x14ac:dyDescent="0.2">
      <c r="B600" s="98" t="s">
        <v>54</v>
      </c>
      <c r="G600" s="91">
        <f>'Models Data'!G600-'Models Data Old'!G600</f>
        <v>0</v>
      </c>
      <c r="H600" s="91">
        <f>'Models Data'!H600-'Models Data Old'!H600</f>
        <v>0</v>
      </c>
      <c r="I600" s="91">
        <f>'Models Data'!I600-'Models Data Old'!I600</f>
        <v>0</v>
      </c>
      <c r="J600" s="91">
        <f>'Models Data'!J600-'Models Data Old'!J600</f>
        <v>0</v>
      </c>
      <c r="K600" s="91">
        <f>'Models Data'!K600-'Models Data Old'!K600</f>
        <v>0</v>
      </c>
      <c r="L600" s="91">
        <f>'Models Data'!L600-'Models Data Old'!L600</f>
        <v>0</v>
      </c>
      <c r="M600" s="91">
        <f>'Models Data'!M600-'Models Data Old'!M600</f>
        <v>0</v>
      </c>
      <c r="N600" s="91">
        <f>'Models Data'!N600-'Models Data Old'!N600</f>
        <v>0</v>
      </c>
      <c r="O600" s="91">
        <f>'Models Data'!O600-'Models Data Old'!O600</f>
        <v>0</v>
      </c>
      <c r="P600" s="91">
        <f>'Models Data'!P600-'Models Data Old'!P600</f>
        <v>0</v>
      </c>
      <c r="Q600" s="91">
        <f>'Models Data'!Q600-'Models Data Old'!Q600</f>
        <v>0</v>
      </c>
      <c r="R600" s="91">
        <f>'Models Data'!R600-'Models Data Old'!R600</f>
        <v>0</v>
      </c>
      <c r="S600" s="91">
        <f>'Models Data'!S600-'Models Data Old'!S600</f>
        <v>0</v>
      </c>
      <c r="T600" s="91">
        <f>'Models Data'!T600-'Models Data Old'!T600</f>
        <v>0</v>
      </c>
      <c r="U600" s="91">
        <f>'Models Data'!U600-'Models Data Old'!U600</f>
        <v>0</v>
      </c>
      <c r="V600" s="91">
        <f>'Models Data'!V600-'Models Data Old'!V600</f>
        <v>0</v>
      </c>
      <c r="W600" s="91">
        <f>'Models Data'!W600-'Models Data Old'!W600</f>
        <v>0</v>
      </c>
      <c r="X600" s="91">
        <f>'Models Data'!X600-'Models Data Old'!X600</f>
        <v>0</v>
      </c>
      <c r="Y600" s="91">
        <f>'Models Data'!Y600-'Models Data Old'!Y600</f>
        <v>0</v>
      </c>
      <c r="Z600" s="91">
        <f>'Models Data'!Z600-'Models Data Old'!Z600</f>
        <v>0</v>
      </c>
      <c r="AA600" s="91">
        <f>'Models Data'!AA600-'Models Data Old'!AA600</f>
        <v>0</v>
      </c>
      <c r="AB600" s="91">
        <f>'Models Data'!AB600-'Models Data Old'!AB600</f>
        <v>0</v>
      </c>
      <c r="AC600" s="91">
        <f>'Models Data'!AC600-'Models Data Old'!AC600</f>
        <v>0</v>
      </c>
      <c r="AD600" s="91">
        <f>'Models Data'!AD600-'Models Data Old'!AD600</f>
        <v>0</v>
      </c>
      <c r="AE600" s="91">
        <f>'Models Data'!AE600-'Models Data Old'!AE600</f>
        <v>0</v>
      </c>
      <c r="AF600" s="91">
        <f>'Models Data'!AF600-'Models Data Old'!AF600</f>
        <v>0</v>
      </c>
      <c r="AG600" s="91">
        <f>'Models Data'!AG600-'Models Data Old'!AG600</f>
        <v>0</v>
      </c>
      <c r="AH600" s="91">
        <f>'Models Data'!AH600-'Models Data Old'!AH600</f>
        <v>0</v>
      </c>
      <c r="AI600" s="91">
        <f>'Models Data'!AI600-'Models Data Old'!AI600</f>
        <v>0</v>
      </c>
      <c r="AJ600" s="91">
        <f>'Models Data'!AJ600-'Models Data Old'!AJ600</f>
        <v>0</v>
      </c>
      <c r="AK600" s="91">
        <f>'Models Data'!AK600-'Models Data Old'!AK600</f>
        <v>0</v>
      </c>
      <c r="AL600" s="91">
        <f>'Models Data'!AL600-'Models Data Old'!AL600</f>
        <v>0</v>
      </c>
      <c r="AM600" s="91">
        <f>'Models Data'!AM600-'Models Data Old'!AM600</f>
        <v>0</v>
      </c>
      <c r="AN600" s="91">
        <f>'Models Data'!AN600-'Models Data Old'!AN600</f>
        <v>0</v>
      </c>
      <c r="AO600" s="91">
        <f>'Models Data'!AO600-'Models Data Old'!AO600</f>
        <v>1.8947063843999974</v>
      </c>
      <c r="AP600" s="91">
        <f>'Models Data'!AP600-'Models Data Old'!AP600</f>
        <v>2.0918379295000022</v>
      </c>
      <c r="AQ600" s="91">
        <f>'Models Data'!AQ600-'Models Data Old'!AQ600</f>
        <v>2.1297944320000024</v>
      </c>
      <c r="AR600" s="91">
        <f>'Models Data'!AR600-'Models Data Old'!AR600</f>
        <v>2.2873631683999971</v>
      </c>
      <c r="AS600" s="91">
        <f>'Models Data'!AS600-'Models Data Old'!AS600</f>
        <v>2.6403063204999988</v>
      </c>
      <c r="AT600" s="91">
        <f>'Models Data'!AT600-'Models Data Old'!AT600</f>
        <v>2.9762605424999986</v>
      </c>
      <c r="AU600" s="91">
        <f>'Models Data'!AU600-'Models Data Old'!AU600</f>
        <v>3.2442754304999966</v>
      </c>
      <c r="AV600" s="91">
        <f>'Models Data'!AV600-'Models Data Old'!AV600</f>
        <v>3.5059599441000007</v>
      </c>
      <c r="AW600" s="91">
        <f>'Models Data'!AW600-'Models Data Old'!AW600</f>
        <v>3.6193215357000028</v>
      </c>
      <c r="AX600" s="91">
        <f>'Models Data'!AX600-'Models Data Old'!AX600</f>
        <v>3.7064079759999977</v>
      </c>
      <c r="AY600" s="91">
        <f>'Models Data'!AY600-'Models Data Old'!AY600</f>
        <v>3.8134026369000029</v>
      </c>
      <c r="AZ600" s="91">
        <f>'Models Data'!AZ600-'Models Data Old'!AZ600</f>
        <v>3.8133961240999934</v>
      </c>
      <c r="BA600" s="91">
        <f>'Models Data'!BA600-'Models Data Old'!BA600</f>
        <v>3.9532037592000009</v>
      </c>
      <c r="BB600" s="91">
        <f>'Models Data'!BB600-'Models Data Old'!BB600</f>
        <v>4.2214390018999932</v>
      </c>
      <c r="BC600" s="91">
        <f>'Models Data'!BC600-'Models Data Old'!BC600</f>
        <v>4.444139746900003</v>
      </c>
      <c r="BD600" s="91">
        <f>'Models Data'!BD600-'Models Data Old'!BD600</f>
        <v>4.6762033865999992</v>
      </c>
      <c r="BE600" s="91">
        <f>'Models Data'!BE600-'Models Data Old'!BE600</f>
        <v>4.8784809934999984</v>
      </c>
      <c r="BF600" s="91">
        <f>'Models Data'!BF600-'Models Data Old'!BF600</f>
        <v>4.8977585159000014</v>
      </c>
      <c r="BG600" s="91">
        <f>'Models Data'!BG600-'Models Data Old'!BG600</f>
        <v>4.9568744086999974</v>
      </c>
      <c r="BH600" s="91">
        <f>'Models Data'!BH600-'Models Data Old'!BH600</f>
        <v>5.2535747879999928</v>
      </c>
      <c r="BI600" s="91">
        <f>'Models Data'!BI600-'Models Data Old'!BI600</f>
        <v>5.5106601003999938</v>
      </c>
      <c r="BJ600" s="91">
        <f>'Models Data'!BJ600-'Models Data Old'!BJ600</f>
        <v>5.6494201157999981</v>
      </c>
      <c r="BK600" s="91">
        <f>'Models Data'!BK600-'Models Data Old'!BK600</f>
        <v>5.7500289826000053</v>
      </c>
    </row>
    <row r="601" spans="1:79" ht="12.75" customHeight="1" x14ac:dyDescent="0.2">
      <c r="B601" s="98" t="s">
        <v>55</v>
      </c>
      <c r="G601" s="91">
        <f>'Models Data'!G601-'Models Data Old'!G601</f>
        <v>0</v>
      </c>
      <c r="H601" s="91">
        <f>'Models Data'!H601-'Models Data Old'!H601</f>
        <v>0</v>
      </c>
      <c r="I601" s="91">
        <f>'Models Data'!I601-'Models Data Old'!I601</f>
        <v>0</v>
      </c>
      <c r="J601" s="91">
        <f>'Models Data'!J601-'Models Data Old'!J601</f>
        <v>0</v>
      </c>
      <c r="K601" s="91">
        <f>'Models Data'!K601-'Models Data Old'!K601</f>
        <v>0</v>
      </c>
      <c r="L601" s="91">
        <f>'Models Data'!L601-'Models Data Old'!L601</f>
        <v>0</v>
      </c>
      <c r="M601" s="91">
        <f>'Models Data'!M601-'Models Data Old'!M601</f>
        <v>0</v>
      </c>
      <c r="N601" s="91">
        <f>'Models Data'!N601-'Models Data Old'!N601</f>
        <v>0</v>
      </c>
      <c r="O601" s="91">
        <f>'Models Data'!O601-'Models Data Old'!O601</f>
        <v>0</v>
      </c>
      <c r="P601" s="91">
        <f>'Models Data'!P601-'Models Data Old'!P601</f>
        <v>0</v>
      </c>
      <c r="Q601" s="91">
        <f>'Models Data'!Q601-'Models Data Old'!Q601</f>
        <v>0</v>
      </c>
      <c r="R601" s="91">
        <f>'Models Data'!R601-'Models Data Old'!R601</f>
        <v>0</v>
      </c>
      <c r="S601" s="91">
        <f>'Models Data'!S601-'Models Data Old'!S601</f>
        <v>0</v>
      </c>
      <c r="T601" s="91">
        <f>'Models Data'!T601-'Models Data Old'!T601</f>
        <v>0</v>
      </c>
      <c r="U601" s="91">
        <f>'Models Data'!U601-'Models Data Old'!U601</f>
        <v>0</v>
      </c>
      <c r="V601" s="91">
        <f>'Models Data'!V601-'Models Data Old'!V601</f>
        <v>0</v>
      </c>
      <c r="W601" s="91">
        <f>'Models Data'!W601-'Models Data Old'!W601</f>
        <v>0</v>
      </c>
      <c r="X601" s="91">
        <f>'Models Data'!X601-'Models Data Old'!X601</f>
        <v>0</v>
      </c>
      <c r="Y601" s="91">
        <f>'Models Data'!Y601-'Models Data Old'!Y601</f>
        <v>0</v>
      </c>
      <c r="Z601" s="91">
        <f>'Models Data'!Z601-'Models Data Old'!Z601</f>
        <v>0</v>
      </c>
      <c r="AA601" s="91">
        <f>'Models Data'!AA601-'Models Data Old'!AA601</f>
        <v>0</v>
      </c>
      <c r="AB601" s="91">
        <f>'Models Data'!AB601-'Models Data Old'!AB601</f>
        <v>0</v>
      </c>
      <c r="AC601" s="91">
        <f>'Models Data'!AC601-'Models Data Old'!AC601</f>
        <v>0</v>
      </c>
      <c r="AD601" s="91">
        <f>'Models Data'!AD601-'Models Data Old'!AD601</f>
        <v>0</v>
      </c>
      <c r="AE601" s="91">
        <f>'Models Data'!AE601-'Models Data Old'!AE601</f>
        <v>0</v>
      </c>
      <c r="AF601" s="91">
        <f>'Models Data'!AF601-'Models Data Old'!AF601</f>
        <v>0</v>
      </c>
      <c r="AG601" s="91">
        <f>'Models Data'!AG601-'Models Data Old'!AG601</f>
        <v>0</v>
      </c>
      <c r="AH601" s="91">
        <f>'Models Data'!AH601-'Models Data Old'!AH601</f>
        <v>0</v>
      </c>
      <c r="AI601" s="91">
        <f>'Models Data'!AI601-'Models Data Old'!AI601</f>
        <v>0</v>
      </c>
      <c r="AJ601" s="91">
        <f>'Models Data'!AJ601-'Models Data Old'!AJ601</f>
        <v>0</v>
      </c>
      <c r="AK601" s="91">
        <f>'Models Data'!AK601-'Models Data Old'!AK601</f>
        <v>0</v>
      </c>
      <c r="AL601" s="91">
        <f>'Models Data'!AL601-'Models Data Old'!AL601</f>
        <v>0</v>
      </c>
      <c r="AM601" s="91">
        <f>'Models Data'!AM601-'Models Data Old'!AM601</f>
        <v>0</v>
      </c>
      <c r="AN601" s="91">
        <f>'Models Data'!AN601-'Models Data Old'!AN601</f>
        <v>0</v>
      </c>
      <c r="AO601" s="91">
        <f>'Models Data'!AO601-'Models Data Old'!AO601</f>
        <v>3.2106667104999929</v>
      </c>
      <c r="AP601" s="91">
        <f>'Models Data'!AP601-'Models Data Old'!AP601</f>
        <v>2.6852254311999886</v>
      </c>
      <c r="AQ601" s="91">
        <f>'Models Data'!AQ601-'Models Data Old'!AQ601</f>
        <v>2.0860318822999986</v>
      </c>
      <c r="AR601" s="91">
        <f>'Models Data'!AR601-'Models Data Old'!AR601</f>
        <v>1.5256192474000088</v>
      </c>
      <c r="AS601" s="91">
        <f>'Models Data'!AS601-'Models Data Old'!AS601</f>
        <v>1.1508245716999923</v>
      </c>
      <c r="AT601" s="91">
        <f>'Models Data'!AT601-'Models Data Old'!AT601</f>
        <v>0.81639884930000051</v>
      </c>
      <c r="AU601" s="91">
        <f>'Models Data'!AU601-'Models Data Old'!AU601</f>
        <v>0.51475387459998956</v>
      </c>
      <c r="AV601" s="91">
        <f>'Models Data'!AV601-'Models Data Old'!AV601</f>
        <v>0.26174095339997905</v>
      </c>
      <c r="AW601" s="91">
        <f>'Models Data'!AW601-'Models Data Old'!AW601</f>
        <v>9.6724567800002603E-2</v>
      </c>
      <c r="AX601" s="91">
        <f>'Models Data'!AX601-'Models Data Old'!AX601</f>
        <v>-2.0438127799991435E-2</v>
      </c>
      <c r="AY601" s="91">
        <f>'Models Data'!AY601-'Models Data Old'!AY601</f>
        <v>-0.18309783179998007</v>
      </c>
      <c r="AZ601" s="91">
        <f>'Models Data'!AZ601-'Models Data Old'!AZ601</f>
        <v>-0.41716105540000115</v>
      </c>
      <c r="BA601" s="91">
        <f>'Models Data'!BA601-'Models Data Old'!BA601</f>
        <v>-0.70037531940000264</v>
      </c>
      <c r="BB601" s="91">
        <f>'Models Data'!BB601-'Models Data Old'!BB601</f>
        <v>-0.86960160849998402</v>
      </c>
      <c r="BC601" s="91">
        <f>'Models Data'!BC601-'Models Data Old'!BC601</f>
        <v>-0.85436589229999171</v>
      </c>
      <c r="BD601" s="91">
        <f>'Models Data'!BD601-'Models Data Old'!BD601</f>
        <v>-0.76065435910001256</v>
      </c>
      <c r="BE601" s="91">
        <f>'Models Data'!BE601-'Models Data Old'!BE601</f>
        <v>-0.71344849030001711</v>
      </c>
      <c r="BF601" s="91">
        <f>'Models Data'!BF601-'Models Data Old'!BF601</f>
        <v>-0.70866565030000217</v>
      </c>
      <c r="BG601" s="91">
        <f>'Models Data'!BG601-'Models Data Old'!BG601</f>
        <v>-0.76862844559997612</v>
      </c>
      <c r="BH601" s="91">
        <f>'Models Data'!BH601-'Models Data Old'!BH601</f>
        <v>-0.88600719404838557</v>
      </c>
      <c r="BI601" s="91">
        <f>'Models Data'!BI601-'Models Data Old'!BI601</f>
        <v>-0.95014112815780649</v>
      </c>
      <c r="BJ601" s="91">
        <f>'Models Data'!BJ601-'Models Data Old'!BJ601</f>
        <v>-0.97147694535211571</v>
      </c>
      <c r="BK601" s="91">
        <f>'Models Data'!BK601-'Models Data Old'!BK601</f>
        <v>-1.0361647682374375</v>
      </c>
    </row>
    <row r="602" spans="1:79" ht="12.75" customHeight="1" x14ac:dyDescent="0.2">
      <c r="B602" s="98" t="s">
        <v>59</v>
      </c>
      <c r="G602" s="91">
        <f>'Models Data'!G602-'Models Data Old'!G602</f>
        <v>0</v>
      </c>
      <c r="H602" s="91">
        <f>'Models Data'!H602-'Models Data Old'!H602</f>
        <v>0</v>
      </c>
      <c r="I602" s="91">
        <f>'Models Data'!I602-'Models Data Old'!I602</f>
        <v>0</v>
      </c>
      <c r="J602" s="91">
        <f>'Models Data'!J602-'Models Data Old'!J602</f>
        <v>0</v>
      </c>
      <c r="K602" s="91">
        <f>'Models Data'!K602-'Models Data Old'!K602</f>
        <v>0</v>
      </c>
      <c r="L602" s="91">
        <f>'Models Data'!L602-'Models Data Old'!L602</f>
        <v>0</v>
      </c>
      <c r="M602" s="91">
        <f>'Models Data'!M602-'Models Data Old'!M602</f>
        <v>0</v>
      </c>
      <c r="N602" s="91">
        <f>'Models Data'!N602-'Models Data Old'!N602</f>
        <v>0</v>
      </c>
      <c r="O602" s="91">
        <f>'Models Data'!O602-'Models Data Old'!O602</f>
        <v>0</v>
      </c>
      <c r="P602" s="91">
        <f>'Models Data'!P602-'Models Data Old'!P602</f>
        <v>0</v>
      </c>
      <c r="Q602" s="91">
        <f>'Models Data'!Q602-'Models Data Old'!Q602</f>
        <v>0</v>
      </c>
      <c r="R602" s="91">
        <f>'Models Data'!R602-'Models Data Old'!R602</f>
        <v>0</v>
      </c>
      <c r="S602" s="91">
        <f>'Models Data'!S602-'Models Data Old'!S602</f>
        <v>0</v>
      </c>
      <c r="T602" s="91">
        <f>'Models Data'!T602-'Models Data Old'!T602</f>
        <v>0</v>
      </c>
      <c r="U602" s="91">
        <f>'Models Data'!U602-'Models Data Old'!U602</f>
        <v>0</v>
      </c>
      <c r="V602" s="91">
        <f>'Models Data'!V602-'Models Data Old'!V602</f>
        <v>0</v>
      </c>
      <c r="W602" s="91">
        <f>'Models Data'!W602-'Models Data Old'!W602</f>
        <v>0</v>
      </c>
      <c r="X602" s="91">
        <f>'Models Data'!X602-'Models Data Old'!X602</f>
        <v>0</v>
      </c>
      <c r="Y602" s="91">
        <f>'Models Data'!Y602-'Models Data Old'!Y602</f>
        <v>0</v>
      </c>
      <c r="Z602" s="91">
        <f>'Models Data'!Z602-'Models Data Old'!Z602</f>
        <v>0</v>
      </c>
      <c r="AA602" s="91">
        <f>'Models Data'!AA602-'Models Data Old'!AA602</f>
        <v>0</v>
      </c>
      <c r="AB602" s="91">
        <f>'Models Data'!AB602-'Models Data Old'!AB602</f>
        <v>0</v>
      </c>
      <c r="AC602" s="91">
        <f>'Models Data'!AC602-'Models Data Old'!AC602</f>
        <v>0</v>
      </c>
      <c r="AD602" s="91">
        <f>'Models Data'!AD602-'Models Data Old'!AD602</f>
        <v>0</v>
      </c>
      <c r="AE602" s="91">
        <f>'Models Data'!AE602-'Models Data Old'!AE602</f>
        <v>0</v>
      </c>
      <c r="AF602" s="91">
        <f>'Models Data'!AF602-'Models Data Old'!AF602</f>
        <v>0</v>
      </c>
      <c r="AG602" s="91">
        <f>'Models Data'!AG602-'Models Data Old'!AG602</f>
        <v>0</v>
      </c>
      <c r="AH602" s="91">
        <f>'Models Data'!AH602-'Models Data Old'!AH602</f>
        <v>0</v>
      </c>
      <c r="AI602" s="91">
        <f>'Models Data'!AI602-'Models Data Old'!AI602</f>
        <v>0</v>
      </c>
      <c r="AJ602" s="91">
        <f>'Models Data'!AJ602-'Models Data Old'!AJ602</f>
        <v>0</v>
      </c>
      <c r="AK602" s="91">
        <f>'Models Data'!AK602-'Models Data Old'!AK602</f>
        <v>0</v>
      </c>
      <c r="AL602" s="91">
        <f>'Models Data'!AL602-'Models Data Old'!AL602</f>
        <v>0</v>
      </c>
      <c r="AM602" s="91">
        <f>'Models Data'!AM602-'Models Data Old'!AM602</f>
        <v>0</v>
      </c>
      <c r="AN602" s="91">
        <f>'Models Data'!AN602-'Models Data Old'!AN602</f>
        <v>0</v>
      </c>
      <c r="AO602" s="91">
        <f>'Models Data'!AO602-'Models Data Old'!AO602</f>
        <v>2.4244267355999973</v>
      </c>
      <c r="AP602" s="91">
        <f>'Models Data'!AP602-'Models Data Old'!AP602</f>
        <v>2.3232686247999936</v>
      </c>
      <c r="AQ602" s="91">
        <f>'Models Data'!AQ602-'Models Data Old'!AQ602</f>
        <v>2.167186377900002</v>
      </c>
      <c r="AR602" s="91">
        <f>'Models Data'!AR602-'Models Data Old'!AR602</f>
        <v>2.1937456060000002</v>
      </c>
      <c r="AS602" s="91">
        <f>'Models Data'!AS602-'Models Data Old'!AS602</f>
        <v>2.6006346230999977</v>
      </c>
      <c r="AT602" s="91">
        <f>'Models Data'!AT602-'Models Data Old'!AT602</f>
        <v>3.3856438238999988</v>
      </c>
      <c r="AU602" s="91">
        <f>'Models Data'!AU602-'Models Data Old'!AU602</f>
        <v>4.18004900379999</v>
      </c>
      <c r="AV602" s="91">
        <f>'Models Data'!AV602-'Models Data Old'!AV602</f>
        <v>4.3719705700000056</v>
      </c>
      <c r="AW602" s="91">
        <f>'Models Data'!AW602-'Models Data Old'!AW602</f>
        <v>4.5999401579999972</v>
      </c>
      <c r="AX602" s="91">
        <f>'Models Data'!AX602-'Models Data Old'!AX602</f>
        <v>4.6750275239999954</v>
      </c>
      <c r="AY602" s="91">
        <f>'Models Data'!AY602-'Models Data Old'!AY602</f>
        <v>4.5640205286999969</v>
      </c>
      <c r="AZ602" s="91">
        <f>'Models Data'!AZ602-'Models Data Old'!AZ602</f>
        <v>4.0946478366000036</v>
      </c>
      <c r="BA602" s="91">
        <f>'Models Data'!BA602-'Models Data Old'!BA602</f>
        <v>3.6935455193000042</v>
      </c>
      <c r="BB602" s="91">
        <f>'Models Data'!BB602-'Models Data Old'!BB602</f>
        <v>3.7812768391999985</v>
      </c>
      <c r="BC602" s="91">
        <f>'Models Data'!BC602-'Models Data Old'!BC602</f>
        <v>3.1154518130000017</v>
      </c>
      <c r="BD602" s="91">
        <f>'Models Data'!BD602-'Models Data Old'!BD602</f>
        <v>2.3835096317000044</v>
      </c>
      <c r="BE602" s="91">
        <f>'Models Data'!BE602-'Models Data Old'!BE602</f>
        <v>2.9717000082000027</v>
      </c>
      <c r="BF602" s="91">
        <f>'Models Data'!BF602-'Models Data Old'!BF602</f>
        <v>2.795581421500005</v>
      </c>
      <c r="BG602" s="91">
        <f>'Models Data'!BG602-'Models Data Old'!BG602</f>
        <v>3.4269416062999944</v>
      </c>
      <c r="BH602" s="91">
        <f>'Models Data'!BH602-'Models Data Old'!BH602</f>
        <v>3.6107851474000014</v>
      </c>
      <c r="BI602" s="91">
        <f>'Models Data'!BI602-'Models Data Old'!BI602</f>
        <v>4.6049599483000101</v>
      </c>
      <c r="BJ602" s="91">
        <f>'Models Data'!BJ602-'Models Data Old'!BJ602</f>
        <v>4.882764705600005</v>
      </c>
      <c r="BK602" s="91">
        <f>'Models Data'!BK602-'Models Data Old'!BK602</f>
        <v>5.0986430607999971</v>
      </c>
    </row>
    <row r="603" spans="1:79" s="106" customFormat="1" ht="12.75" customHeight="1" x14ac:dyDescent="0.2">
      <c r="B603" s="98" t="s">
        <v>60</v>
      </c>
      <c r="C603" s="91">
        <f>'Models Data'!C603-'Models Data Old'!C603</f>
        <v>0</v>
      </c>
      <c r="D603" s="91">
        <f>'Models Data'!D603-'Models Data Old'!D603</f>
        <v>0</v>
      </c>
      <c r="E603" s="91">
        <f>'Models Data'!E603-'Models Data Old'!E603</f>
        <v>0</v>
      </c>
      <c r="F603" s="91">
        <f>'Models Data'!F603-'Models Data Old'!F603</f>
        <v>0</v>
      </c>
      <c r="G603" s="91">
        <f>'Models Data'!G603-'Models Data Old'!G603</f>
        <v>0</v>
      </c>
      <c r="H603" s="91">
        <f>'Models Data'!H603-'Models Data Old'!H603</f>
        <v>0</v>
      </c>
      <c r="I603" s="91">
        <f>'Models Data'!I603-'Models Data Old'!I603</f>
        <v>0</v>
      </c>
      <c r="J603" s="91">
        <f>'Models Data'!J603-'Models Data Old'!J603</f>
        <v>0</v>
      </c>
      <c r="K603" s="91">
        <f>'Models Data'!K603-'Models Data Old'!K603</f>
        <v>0</v>
      </c>
      <c r="L603" s="91">
        <f>'Models Data'!L603-'Models Data Old'!L603</f>
        <v>0</v>
      </c>
      <c r="M603" s="91">
        <f>'Models Data'!M603-'Models Data Old'!M603</f>
        <v>0</v>
      </c>
      <c r="N603" s="91">
        <f>'Models Data'!N603-'Models Data Old'!N603</f>
        <v>0</v>
      </c>
      <c r="O603" s="91">
        <f>'Models Data'!O603-'Models Data Old'!O603</f>
        <v>0</v>
      </c>
      <c r="P603" s="91">
        <f>'Models Data'!P603-'Models Data Old'!P603</f>
        <v>0</v>
      </c>
      <c r="Q603" s="91">
        <f>'Models Data'!Q603-'Models Data Old'!Q603</f>
        <v>0</v>
      </c>
      <c r="R603" s="91">
        <f>'Models Data'!R603-'Models Data Old'!R603</f>
        <v>0</v>
      </c>
      <c r="S603" s="91">
        <f>'Models Data'!S603-'Models Data Old'!S603</f>
        <v>0</v>
      </c>
      <c r="T603" s="91">
        <f>'Models Data'!T603-'Models Data Old'!T603</f>
        <v>0</v>
      </c>
      <c r="U603" s="91">
        <f>'Models Data'!U603-'Models Data Old'!U603</f>
        <v>0</v>
      </c>
      <c r="V603" s="91">
        <f>'Models Data'!V603-'Models Data Old'!V603</f>
        <v>0</v>
      </c>
      <c r="W603" s="91">
        <f>'Models Data'!W603-'Models Data Old'!W603</f>
        <v>0</v>
      </c>
      <c r="X603" s="91">
        <f>'Models Data'!X603-'Models Data Old'!X603</f>
        <v>0</v>
      </c>
      <c r="Y603" s="91">
        <f>'Models Data'!Y603-'Models Data Old'!Y603</f>
        <v>0</v>
      </c>
      <c r="Z603" s="91">
        <f>'Models Data'!Z603-'Models Data Old'!Z603</f>
        <v>0</v>
      </c>
      <c r="AA603" s="91">
        <f>'Models Data'!AA603-'Models Data Old'!AA603</f>
        <v>0</v>
      </c>
      <c r="AB603" s="91">
        <f>'Models Data'!AB603-'Models Data Old'!AB603</f>
        <v>0</v>
      </c>
      <c r="AC603" s="91">
        <f>'Models Data'!AC603-'Models Data Old'!AC603</f>
        <v>0</v>
      </c>
      <c r="AD603" s="91">
        <f>'Models Data'!AD603-'Models Data Old'!AD603</f>
        <v>0</v>
      </c>
      <c r="AE603" s="91">
        <f>'Models Data'!AE603-'Models Data Old'!AE603</f>
        <v>0</v>
      </c>
      <c r="AF603" s="91">
        <f>'Models Data'!AF603-'Models Data Old'!AF603</f>
        <v>0</v>
      </c>
      <c r="AG603" s="91">
        <f>'Models Data'!AG603-'Models Data Old'!AG603</f>
        <v>0</v>
      </c>
      <c r="AH603" s="91">
        <f>'Models Data'!AH603-'Models Data Old'!AH603</f>
        <v>0</v>
      </c>
      <c r="AI603" s="91">
        <f>'Models Data'!AI603-'Models Data Old'!AI603</f>
        <v>0</v>
      </c>
      <c r="AJ603" s="91">
        <f>'Models Data'!AJ603-'Models Data Old'!AJ603</f>
        <v>0</v>
      </c>
      <c r="AK603" s="91">
        <f>'Models Data'!AK603-'Models Data Old'!AK603</f>
        <v>0</v>
      </c>
      <c r="AL603" s="91">
        <f>'Models Data'!AL603-'Models Data Old'!AL603</f>
        <v>0</v>
      </c>
      <c r="AM603" s="91">
        <f>'Models Data'!AM603-'Models Data Old'!AM603</f>
        <v>0</v>
      </c>
      <c r="AN603" s="91">
        <f>'Models Data'!AN603-'Models Data Old'!AN603</f>
        <v>0</v>
      </c>
      <c r="AO603" s="91">
        <f>'Models Data'!AO603-'Models Data Old'!AO603</f>
        <v>140.87246348420058</v>
      </c>
      <c r="AP603" s="91">
        <f>'Models Data'!AP603-'Models Data Old'!AP603</f>
        <v>153.87097256070228</v>
      </c>
      <c r="AQ603" s="91">
        <f>'Models Data'!AQ603-'Models Data Old'!AQ603</f>
        <v>171.71646540930033</v>
      </c>
      <c r="AR603" s="91">
        <f>'Models Data'!AR603-'Models Data Old'!AR603</f>
        <v>191.42021675710157</v>
      </c>
      <c r="AS603" s="91">
        <f>'Models Data'!AS603-'Models Data Old'!AS603</f>
        <v>210.97588485708957</v>
      </c>
      <c r="AT603" s="91">
        <f>'Models Data'!AT603-'Models Data Old'!AT603</f>
        <v>232.44852088169182</v>
      </c>
      <c r="AU603" s="91">
        <f>'Models Data'!AU603-'Models Data Old'!AU603</f>
        <v>253.85807400696604</v>
      </c>
      <c r="AV603" s="91">
        <f>'Models Data'!AV603-'Models Data Old'!AV603</f>
        <v>271.96227530667693</v>
      </c>
      <c r="AW603" s="91">
        <f>'Models Data'!AW603-'Models Data Old'!AW603</f>
        <v>288.15015981841543</v>
      </c>
      <c r="AX603" s="91">
        <f>'Models Data'!AX603-'Models Data Old'!AX603</f>
        <v>303.01926678302607</v>
      </c>
      <c r="AY603" s="91">
        <f>'Models Data'!AY603-'Models Data Old'!AY603</f>
        <v>320.58874663792858</v>
      </c>
      <c r="AZ603" s="91">
        <f>'Models Data'!AZ603-'Models Data Old'!AZ603</f>
        <v>341.36573372419889</v>
      </c>
      <c r="BA603" s="91">
        <f>'Models Data'!BA603-'Models Data Old'!BA603</f>
        <v>351.03704855631486</v>
      </c>
      <c r="BB603" s="91">
        <f>'Models Data'!BB603-'Models Data Old'!BB603</f>
        <v>365.88324693178356</v>
      </c>
      <c r="BC603" s="91">
        <f>'Models Data'!BC603-'Models Data Old'!BC603</f>
        <v>371.44187323330016</v>
      </c>
      <c r="BD603" s="91">
        <f>'Models Data'!BD603-'Models Data Old'!BD603</f>
        <v>383.50196636973169</v>
      </c>
      <c r="BE603" s="91">
        <f>'Models Data'!BE603-'Models Data Old'!BE603</f>
        <v>390.41773345507409</v>
      </c>
      <c r="BF603" s="91">
        <f>'Models Data'!BF603-'Models Data Old'!BF603</f>
        <v>408.84546642611213</v>
      </c>
      <c r="BG603" s="91">
        <f>'Models Data'!BG603-'Models Data Old'!BG603</f>
        <v>422.74687483579146</v>
      </c>
      <c r="BH603" s="91">
        <f>'Models Data'!BH603-'Models Data Old'!BH603</f>
        <v>436.73933074181741</v>
      </c>
      <c r="BI603" s="91">
        <f>'Models Data'!BI603-'Models Data Old'!BI603</f>
        <v>450.73794313828967</v>
      </c>
      <c r="BJ603" s="91">
        <f>'Models Data'!BJ603-'Models Data Old'!BJ603</f>
        <v>462.57716777427913</v>
      </c>
      <c r="BK603" s="91">
        <f>'Models Data'!BK603-'Models Data Old'!BK603</f>
        <v>474.41124734151981</v>
      </c>
      <c r="BL603" s="156"/>
      <c r="BM603" s="98"/>
      <c r="BN603" s="98"/>
      <c r="BO603" s="98"/>
      <c r="BP603" s="98"/>
      <c r="BQ603" s="98"/>
      <c r="BR603" s="98"/>
      <c r="BS603" s="98"/>
      <c r="BT603" s="98"/>
      <c r="BU603" s="98"/>
      <c r="BV603" s="98"/>
      <c r="BW603" s="98"/>
      <c r="BX603" s="98"/>
      <c r="BY603" s="98"/>
      <c r="BZ603" s="98"/>
      <c r="CA603" s="98"/>
    </row>
    <row r="604" spans="1:79" ht="12.75" customHeight="1" x14ac:dyDescent="0.2">
      <c r="A604" s="96"/>
    </row>
    <row r="605" spans="1:79" ht="12.75" customHeight="1" x14ac:dyDescent="0.2">
      <c r="A605" s="96"/>
    </row>
    <row r="606" spans="1:79" ht="12.75" customHeight="1" x14ac:dyDescent="0.2">
      <c r="A606" s="96"/>
    </row>
    <row r="607" spans="1:79" ht="12.75" customHeight="1" x14ac:dyDescent="0.2">
      <c r="A607" s="96"/>
    </row>
    <row r="608" spans="1:79" ht="12.75" customHeight="1" x14ac:dyDescent="0.2">
      <c r="A608" s="96"/>
    </row>
    <row r="609" spans="1:79" ht="12.75" customHeight="1" x14ac:dyDescent="0.2">
      <c r="A609" s="96"/>
    </row>
    <row r="610" spans="1:79" ht="12.75" customHeight="1" x14ac:dyDescent="0.2">
      <c r="A610" s="96"/>
    </row>
    <row r="611" spans="1:79" ht="12.75" customHeight="1" x14ac:dyDescent="0.2">
      <c r="A611" s="96"/>
    </row>
    <row r="612" spans="1:79" ht="12.75" customHeight="1" x14ac:dyDescent="0.2">
      <c r="A612" s="96"/>
    </row>
    <row r="614" spans="1:79" ht="12.75" customHeight="1" x14ac:dyDescent="0.2">
      <c r="A614" s="106" t="s">
        <v>27</v>
      </c>
    </row>
    <row r="615" spans="1:79" ht="12.75" customHeight="1" x14ac:dyDescent="0.2">
      <c r="B615" s="98" t="s">
        <v>56</v>
      </c>
      <c r="G615" s="91">
        <f>'Models Data'!G615-'Models Data Old'!G615</f>
        <v>0</v>
      </c>
      <c r="H615" s="91">
        <f>'Models Data'!H615-'Models Data Old'!H615</f>
        <v>0</v>
      </c>
      <c r="I615" s="91">
        <f>'Models Data'!I615-'Models Data Old'!I615</f>
        <v>0</v>
      </c>
      <c r="J615" s="91">
        <f>'Models Data'!J615-'Models Data Old'!J615</f>
        <v>0</v>
      </c>
      <c r="K615" s="91">
        <f>'Models Data'!K615-'Models Data Old'!K615</f>
        <v>0</v>
      </c>
      <c r="L615" s="91">
        <f>'Models Data'!L615-'Models Data Old'!L615</f>
        <v>0</v>
      </c>
      <c r="M615" s="91">
        <f>'Models Data'!M615-'Models Data Old'!M615</f>
        <v>0</v>
      </c>
      <c r="N615" s="91">
        <f>'Models Data'!N615-'Models Data Old'!N615</f>
        <v>0</v>
      </c>
      <c r="O615" s="91">
        <f>'Models Data'!O615-'Models Data Old'!O615</f>
        <v>0</v>
      </c>
      <c r="P615" s="91">
        <f>'Models Data'!P615-'Models Data Old'!P615</f>
        <v>0</v>
      </c>
      <c r="Q615" s="91">
        <f>'Models Data'!Q615-'Models Data Old'!Q615</f>
        <v>0</v>
      </c>
      <c r="R615" s="91">
        <f>'Models Data'!R615-'Models Data Old'!R615</f>
        <v>0</v>
      </c>
      <c r="S615" s="91">
        <f>'Models Data'!S615-'Models Data Old'!S615</f>
        <v>0</v>
      </c>
      <c r="T615" s="91">
        <f>'Models Data'!T615-'Models Data Old'!T615</f>
        <v>0</v>
      </c>
      <c r="U615" s="91">
        <f>'Models Data'!U615-'Models Data Old'!U615</f>
        <v>0</v>
      </c>
      <c r="V615" s="91">
        <f>'Models Data'!V615-'Models Data Old'!V615</f>
        <v>0</v>
      </c>
      <c r="W615" s="91">
        <f>'Models Data'!W615-'Models Data Old'!W615</f>
        <v>0</v>
      </c>
      <c r="X615" s="91">
        <f>'Models Data'!X615-'Models Data Old'!X615</f>
        <v>0</v>
      </c>
      <c r="Y615" s="91">
        <f>'Models Data'!Y615-'Models Data Old'!Y615</f>
        <v>0</v>
      </c>
      <c r="Z615" s="91">
        <f>'Models Data'!Z615-'Models Data Old'!Z615</f>
        <v>0</v>
      </c>
      <c r="AA615" s="91">
        <f>'Models Data'!AA615-'Models Data Old'!AA615</f>
        <v>0</v>
      </c>
      <c r="AB615" s="91">
        <f>'Models Data'!AB615-'Models Data Old'!AB615</f>
        <v>0</v>
      </c>
      <c r="AC615" s="91">
        <f>'Models Data'!AC615-'Models Data Old'!AC615</f>
        <v>0</v>
      </c>
      <c r="AD615" s="91">
        <f>'Models Data'!AD615-'Models Data Old'!AD615</f>
        <v>0</v>
      </c>
      <c r="AE615" s="91">
        <f>'Models Data'!AE615-'Models Data Old'!AE615</f>
        <v>0</v>
      </c>
      <c r="AF615" s="91">
        <f>'Models Data'!AF615-'Models Data Old'!AF615</f>
        <v>0</v>
      </c>
      <c r="AG615" s="91">
        <f>'Models Data'!AG615-'Models Data Old'!AG615</f>
        <v>0</v>
      </c>
      <c r="AH615" s="91">
        <f>'Models Data'!AH615-'Models Data Old'!AH615</f>
        <v>0</v>
      </c>
      <c r="AI615" s="91">
        <f>'Models Data'!AI615-'Models Data Old'!AI615</f>
        <v>0</v>
      </c>
      <c r="AJ615" s="91">
        <f>'Models Data'!AJ615-'Models Data Old'!AJ615</f>
        <v>0</v>
      </c>
      <c r="AK615" s="91">
        <f>'Models Data'!AK615-'Models Data Old'!AK615</f>
        <v>0</v>
      </c>
      <c r="AL615" s="91">
        <f>'Models Data'!AL615-'Models Data Old'!AL615</f>
        <v>0</v>
      </c>
      <c r="AM615" s="91">
        <f>'Models Data'!AM615-'Models Data Old'!AM615</f>
        <v>0</v>
      </c>
      <c r="AN615" s="91">
        <f>'Models Data'!AN615-'Models Data Old'!AN615</f>
        <v>0</v>
      </c>
      <c r="AO615" s="91">
        <f>'Models Data'!AO615-'Models Data Old'!AO615</f>
        <v>43.47199388390095</v>
      </c>
      <c r="AP615" s="91">
        <f>'Models Data'!AP615-'Models Data Old'!AP615</f>
        <v>50.911874499902069</v>
      </c>
      <c r="AQ615" s="91">
        <f>'Models Data'!AQ615-'Models Data Old'!AQ615</f>
        <v>57.288747526700945</v>
      </c>
      <c r="AR615" s="91">
        <f>'Models Data'!AR615-'Models Data Old'!AR615</f>
        <v>64.812203411698533</v>
      </c>
      <c r="AS615" s="91">
        <f>'Models Data'!AS615-'Models Data Old'!AS615</f>
        <v>73.211244144551642</v>
      </c>
      <c r="AT615" s="91">
        <f>'Models Data'!AT615-'Models Data Old'!AT615</f>
        <v>81.2508644398863</v>
      </c>
      <c r="AU615" s="91">
        <f>'Models Data'!AU615-'Models Data Old'!AU615</f>
        <v>86.96197262512419</v>
      </c>
      <c r="AV615" s="91">
        <f>'Models Data'!AV615-'Models Data Old'!AV615</f>
        <v>91.283770256303683</v>
      </c>
      <c r="AW615" s="91">
        <f>'Models Data'!AW615-'Models Data Old'!AW615</f>
        <v>97.025354443299648</v>
      </c>
      <c r="AX615" s="91">
        <f>'Models Data'!AX615-'Models Data Old'!AX615</f>
        <v>101.26519640350034</v>
      </c>
      <c r="AY615" s="91">
        <f>'Models Data'!AY615-'Models Data Old'!AY615</f>
        <v>103.84919870165709</v>
      </c>
      <c r="AZ615" s="91">
        <f>'Models Data'!AZ615-'Models Data Old'!AZ615</f>
        <v>106.38715101629145</v>
      </c>
      <c r="BA615" s="91">
        <f>'Models Data'!BA615-'Models Data Old'!BA615</f>
        <v>109.88432172289083</v>
      </c>
      <c r="BB615" s="91">
        <f>'Models Data'!BB615-'Models Data Old'!BB615</f>
        <v>112.75673482382877</v>
      </c>
      <c r="BC615" s="91">
        <f>'Models Data'!BC615-'Models Data Old'!BC615</f>
        <v>115.76113307633159</v>
      </c>
      <c r="BD615" s="91">
        <f>'Models Data'!BD615-'Models Data Old'!BD615</f>
        <v>118.85950359206731</v>
      </c>
      <c r="BE615" s="91">
        <f>'Models Data'!BE615-'Models Data Old'!BE615</f>
        <v>122.1460864481154</v>
      </c>
      <c r="BF615" s="91">
        <f>'Models Data'!BF615-'Models Data Old'!BF615</f>
        <v>125.78887333121043</v>
      </c>
      <c r="BG615" s="91">
        <f>'Models Data'!BG615-'Models Data Old'!BG615</f>
        <v>127.43800526914674</v>
      </c>
      <c r="BH615" s="91">
        <f>'Models Data'!BH615-'Models Data Old'!BH615</f>
        <v>125.40659022111004</v>
      </c>
      <c r="BI615" s="91">
        <f>'Models Data'!BI615-'Models Data Old'!BI615</f>
        <v>123.84330739410996</v>
      </c>
      <c r="BJ615" s="91">
        <f>'Models Data'!BJ615-'Models Data Old'!BJ615</f>
        <v>122.59676417453375</v>
      </c>
      <c r="BK615" s="91">
        <f>'Models Data'!BK615-'Models Data Old'!BK615</f>
        <v>121.84649101917705</v>
      </c>
    </row>
    <row r="616" spans="1:79" ht="12.75" customHeight="1" x14ac:dyDescent="0.2">
      <c r="B616" s="98" t="s">
        <v>49</v>
      </c>
      <c r="G616" s="91">
        <f>'Models Data'!G616-'Models Data Old'!G616</f>
        <v>0</v>
      </c>
      <c r="H616" s="91">
        <f>'Models Data'!H616-'Models Data Old'!H616</f>
        <v>0</v>
      </c>
      <c r="I616" s="91">
        <f>'Models Data'!I616-'Models Data Old'!I616</f>
        <v>0</v>
      </c>
      <c r="J616" s="91">
        <f>'Models Data'!J616-'Models Data Old'!J616</f>
        <v>0</v>
      </c>
      <c r="K616" s="91">
        <f>'Models Data'!K616-'Models Data Old'!K616</f>
        <v>0</v>
      </c>
      <c r="L616" s="91">
        <f>'Models Data'!L616-'Models Data Old'!L616</f>
        <v>0</v>
      </c>
      <c r="M616" s="91">
        <f>'Models Data'!M616-'Models Data Old'!M616</f>
        <v>0</v>
      </c>
      <c r="N616" s="91">
        <f>'Models Data'!N616-'Models Data Old'!N616</f>
        <v>0</v>
      </c>
      <c r="O616" s="91">
        <f>'Models Data'!O616-'Models Data Old'!O616</f>
        <v>0</v>
      </c>
      <c r="P616" s="91">
        <f>'Models Data'!P616-'Models Data Old'!P616</f>
        <v>0</v>
      </c>
      <c r="Q616" s="91">
        <f>'Models Data'!Q616-'Models Data Old'!Q616</f>
        <v>0</v>
      </c>
      <c r="R616" s="91">
        <f>'Models Data'!R616-'Models Data Old'!R616</f>
        <v>0</v>
      </c>
      <c r="S616" s="91">
        <f>'Models Data'!S616-'Models Data Old'!S616</f>
        <v>0</v>
      </c>
      <c r="T616" s="91">
        <f>'Models Data'!T616-'Models Data Old'!T616</f>
        <v>0</v>
      </c>
      <c r="U616" s="91">
        <f>'Models Data'!U616-'Models Data Old'!U616</f>
        <v>0</v>
      </c>
      <c r="V616" s="91">
        <f>'Models Data'!V616-'Models Data Old'!V616</f>
        <v>0</v>
      </c>
      <c r="W616" s="91">
        <f>'Models Data'!W616-'Models Data Old'!W616</f>
        <v>0</v>
      </c>
      <c r="X616" s="91">
        <f>'Models Data'!X616-'Models Data Old'!X616</f>
        <v>0</v>
      </c>
      <c r="Y616" s="91">
        <f>'Models Data'!Y616-'Models Data Old'!Y616</f>
        <v>0</v>
      </c>
      <c r="Z616" s="91">
        <f>'Models Data'!Z616-'Models Data Old'!Z616</f>
        <v>0</v>
      </c>
      <c r="AA616" s="91">
        <f>'Models Data'!AA616-'Models Data Old'!AA616</f>
        <v>0</v>
      </c>
      <c r="AB616" s="91">
        <f>'Models Data'!AB616-'Models Data Old'!AB616</f>
        <v>0</v>
      </c>
      <c r="AC616" s="91">
        <f>'Models Data'!AC616-'Models Data Old'!AC616</f>
        <v>0</v>
      </c>
      <c r="AD616" s="91">
        <f>'Models Data'!AD616-'Models Data Old'!AD616</f>
        <v>0</v>
      </c>
      <c r="AE616" s="91">
        <f>'Models Data'!AE616-'Models Data Old'!AE616</f>
        <v>0</v>
      </c>
      <c r="AF616" s="91">
        <f>'Models Data'!AF616-'Models Data Old'!AF616</f>
        <v>0</v>
      </c>
      <c r="AG616" s="91">
        <f>'Models Data'!AG616-'Models Data Old'!AG616</f>
        <v>0</v>
      </c>
      <c r="AH616" s="91">
        <f>'Models Data'!AH616-'Models Data Old'!AH616</f>
        <v>0</v>
      </c>
      <c r="AI616" s="91">
        <f>'Models Data'!AI616-'Models Data Old'!AI616</f>
        <v>0</v>
      </c>
      <c r="AJ616" s="91">
        <f>'Models Data'!AJ616-'Models Data Old'!AJ616</f>
        <v>0</v>
      </c>
      <c r="AK616" s="91">
        <f>'Models Data'!AK616-'Models Data Old'!AK616</f>
        <v>0</v>
      </c>
      <c r="AL616" s="91">
        <f>'Models Data'!AL616-'Models Data Old'!AL616</f>
        <v>0</v>
      </c>
      <c r="AM616" s="91">
        <f>'Models Data'!AM616-'Models Data Old'!AM616</f>
        <v>0</v>
      </c>
      <c r="AN616" s="91">
        <f>'Models Data'!AN616-'Models Data Old'!AN616</f>
        <v>0</v>
      </c>
      <c r="AO616" s="91">
        <f>'Models Data'!AO616-'Models Data Old'!AO616</f>
        <v>36.803588108000554</v>
      </c>
      <c r="AP616" s="91">
        <f>'Models Data'!AP616-'Models Data Old'!AP616</f>
        <v>38.990895342399767</v>
      </c>
      <c r="AQ616" s="91">
        <f>'Models Data'!AQ616-'Models Data Old'!AQ616</f>
        <v>41.250468979421271</v>
      </c>
      <c r="AR616" s="91">
        <f>'Models Data'!AR616-'Models Data Old'!AR616</f>
        <v>43.880814775561134</v>
      </c>
      <c r="AS616" s="91">
        <f>'Models Data'!AS616-'Models Data Old'!AS616</f>
        <v>47.039854158790831</v>
      </c>
      <c r="AT616" s="91">
        <f>'Models Data'!AT616-'Models Data Old'!AT616</f>
        <v>50.608472305398891</v>
      </c>
      <c r="AU616" s="91">
        <f>'Models Data'!AU616-'Models Data Old'!AU616</f>
        <v>53.724135476440438</v>
      </c>
      <c r="AV616" s="91">
        <f>'Models Data'!AV616-'Models Data Old'!AV616</f>
        <v>58.425404929935098</v>
      </c>
      <c r="AW616" s="91">
        <f>'Models Data'!AW616-'Models Data Old'!AW616</f>
        <v>66.250474611359664</v>
      </c>
      <c r="AX616" s="91">
        <f>'Models Data'!AX616-'Models Data Old'!AX616</f>
        <v>72.561637418047894</v>
      </c>
      <c r="AY616" s="91">
        <f>'Models Data'!AY616-'Models Data Old'!AY616</f>
        <v>77.857297194024</v>
      </c>
      <c r="AZ616" s="91">
        <f>'Models Data'!AZ616-'Models Data Old'!AZ616</f>
        <v>83.55397217180257</v>
      </c>
      <c r="BA616" s="91">
        <f>'Models Data'!BA616-'Models Data Old'!BA616</f>
        <v>89.173974137963171</v>
      </c>
      <c r="BB616" s="91">
        <f>'Models Data'!BB616-'Models Data Old'!BB616</f>
        <v>95.107190364765245</v>
      </c>
      <c r="BC616" s="91">
        <f>'Models Data'!BC616-'Models Data Old'!BC616</f>
        <v>101.75678471097501</v>
      </c>
      <c r="BD616" s="91">
        <f>'Models Data'!BD616-'Models Data Old'!BD616</f>
        <v>107.86947950576274</v>
      </c>
      <c r="BE616" s="91">
        <f>'Models Data'!BE616-'Models Data Old'!BE616</f>
        <v>114.46211488635004</v>
      </c>
      <c r="BF616" s="91">
        <f>'Models Data'!BF616-'Models Data Old'!BF616</f>
        <v>120.73050897093748</v>
      </c>
      <c r="BG616" s="91">
        <f>'Models Data'!BG616-'Models Data Old'!BG616</f>
        <v>124.95386202599673</v>
      </c>
      <c r="BH616" s="91">
        <f>'Models Data'!BH616-'Models Data Old'!BH616</f>
        <v>128.07831232738221</v>
      </c>
      <c r="BI616" s="91">
        <f>'Models Data'!BI616-'Models Data Old'!BI616</f>
        <v>131.31362854394729</v>
      </c>
      <c r="BJ616" s="91">
        <f>'Models Data'!BJ616-'Models Data Old'!BJ616</f>
        <v>134.05991863086285</v>
      </c>
      <c r="BK616" s="91">
        <f>'Models Data'!BK616-'Models Data Old'!BK616</f>
        <v>136.12191391341872</v>
      </c>
    </row>
    <row r="617" spans="1:79" ht="12.75" customHeight="1" x14ac:dyDescent="0.2">
      <c r="B617" s="98" t="s">
        <v>50</v>
      </c>
      <c r="G617" s="91">
        <f>'Models Data'!G617-'Models Data Old'!G617</f>
        <v>0</v>
      </c>
      <c r="H617" s="91">
        <f>'Models Data'!H617-'Models Data Old'!H617</f>
        <v>0</v>
      </c>
      <c r="I617" s="91">
        <f>'Models Data'!I617-'Models Data Old'!I617</f>
        <v>0</v>
      </c>
      <c r="J617" s="91">
        <f>'Models Data'!J617-'Models Data Old'!J617</f>
        <v>0</v>
      </c>
      <c r="K617" s="91">
        <f>'Models Data'!K617-'Models Data Old'!K617</f>
        <v>0</v>
      </c>
      <c r="L617" s="91">
        <f>'Models Data'!L617-'Models Data Old'!L617</f>
        <v>0</v>
      </c>
      <c r="M617" s="91">
        <f>'Models Data'!M617-'Models Data Old'!M617</f>
        <v>0</v>
      </c>
      <c r="N617" s="91">
        <f>'Models Data'!N617-'Models Data Old'!N617</f>
        <v>0</v>
      </c>
      <c r="O617" s="91">
        <f>'Models Data'!O617-'Models Data Old'!O617</f>
        <v>0</v>
      </c>
      <c r="P617" s="91">
        <f>'Models Data'!P617-'Models Data Old'!P617</f>
        <v>0</v>
      </c>
      <c r="Q617" s="91">
        <f>'Models Data'!Q617-'Models Data Old'!Q617</f>
        <v>0</v>
      </c>
      <c r="R617" s="91">
        <f>'Models Data'!R617-'Models Data Old'!R617</f>
        <v>0</v>
      </c>
      <c r="S617" s="91">
        <f>'Models Data'!S617-'Models Data Old'!S617</f>
        <v>0</v>
      </c>
      <c r="T617" s="91">
        <f>'Models Data'!T617-'Models Data Old'!T617</f>
        <v>0</v>
      </c>
      <c r="U617" s="91">
        <f>'Models Data'!U617-'Models Data Old'!U617</f>
        <v>0</v>
      </c>
      <c r="V617" s="91">
        <f>'Models Data'!V617-'Models Data Old'!V617</f>
        <v>0</v>
      </c>
      <c r="W617" s="91">
        <f>'Models Data'!W617-'Models Data Old'!W617</f>
        <v>0</v>
      </c>
      <c r="X617" s="91">
        <f>'Models Data'!X617-'Models Data Old'!X617</f>
        <v>0</v>
      </c>
      <c r="Y617" s="91">
        <f>'Models Data'!Y617-'Models Data Old'!Y617</f>
        <v>0</v>
      </c>
      <c r="Z617" s="91">
        <f>'Models Data'!Z617-'Models Data Old'!Z617</f>
        <v>0</v>
      </c>
      <c r="AA617" s="91">
        <f>'Models Data'!AA617-'Models Data Old'!AA617</f>
        <v>0</v>
      </c>
      <c r="AB617" s="91">
        <f>'Models Data'!AB617-'Models Data Old'!AB617</f>
        <v>0</v>
      </c>
      <c r="AC617" s="91">
        <f>'Models Data'!AC617-'Models Data Old'!AC617</f>
        <v>0</v>
      </c>
      <c r="AD617" s="91">
        <f>'Models Data'!AD617-'Models Data Old'!AD617</f>
        <v>0</v>
      </c>
      <c r="AE617" s="91">
        <f>'Models Data'!AE617-'Models Data Old'!AE617</f>
        <v>0</v>
      </c>
      <c r="AF617" s="91">
        <f>'Models Data'!AF617-'Models Data Old'!AF617</f>
        <v>0</v>
      </c>
      <c r="AG617" s="91">
        <f>'Models Data'!AG617-'Models Data Old'!AG617</f>
        <v>0</v>
      </c>
      <c r="AH617" s="91">
        <f>'Models Data'!AH617-'Models Data Old'!AH617</f>
        <v>0</v>
      </c>
      <c r="AI617" s="91">
        <f>'Models Data'!AI617-'Models Data Old'!AI617</f>
        <v>0</v>
      </c>
      <c r="AJ617" s="91">
        <f>'Models Data'!AJ617-'Models Data Old'!AJ617</f>
        <v>0</v>
      </c>
      <c r="AK617" s="91">
        <f>'Models Data'!AK617-'Models Data Old'!AK617</f>
        <v>0</v>
      </c>
      <c r="AL617" s="91">
        <f>'Models Data'!AL617-'Models Data Old'!AL617</f>
        <v>0</v>
      </c>
      <c r="AM617" s="91">
        <f>'Models Data'!AM617-'Models Data Old'!AM617</f>
        <v>0</v>
      </c>
      <c r="AN617" s="91">
        <f>'Models Data'!AN617-'Models Data Old'!AN617</f>
        <v>0</v>
      </c>
      <c r="AO617" s="91">
        <f>'Models Data'!AO617-'Models Data Old'!AO617</f>
        <v>40.738496919599015</v>
      </c>
      <c r="AP617" s="91">
        <f>'Models Data'!AP617-'Models Data Old'!AP617</f>
        <v>52.591414339501625</v>
      </c>
      <c r="AQ617" s="91">
        <f>'Models Data'!AQ617-'Models Data Old'!AQ617</f>
        <v>65.281846908700231</v>
      </c>
      <c r="AR617" s="91">
        <f>'Models Data'!AR617-'Models Data Old'!AR617</f>
        <v>73.248546869387042</v>
      </c>
      <c r="AS617" s="91">
        <f>'Models Data'!AS617-'Models Data Old'!AS617</f>
        <v>78.254246285411114</v>
      </c>
      <c r="AT617" s="91">
        <f>'Models Data'!AT617-'Models Data Old'!AT617</f>
        <v>82.945761160414577</v>
      </c>
      <c r="AU617" s="91">
        <f>'Models Data'!AU617-'Models Data Old'!AU617</f>
        <v>88.16358618078948</v>
      </c>
      <c r="AV617" s="91">
        <f>'Models Data'!AV617-'Models Data Old'!AV617</f>
        <v>92.110866374068564</v>
      </c>
      <c r="AW617" s="91">
        <f>'Models Data'!AW617-'Models Data Old'!AW617</f>
        <v>96.002374672603651</v>
      </c>
      <c r="AX617" s="91">
        <f>'Models Data'!AX617-'Models Data Old'!AX617</f>
        <v>97.70426990739486</v>
      </c>
      <c r="AY617" s="91">
        <f>'Models Data'!AY617-'Models Data Old'!AY617</f>
        <v>99.942601795909013</v>
      </c>
      <c r="AZ617" s="91">
        <f>'Models Data'!AZ617-'Models Data Old'!AZ617</f>
        <v>101.49986477850393</v>
      </c>
      <c r="BA617" s="91">
        <f>'Models Data'!BA617-'Models Data Old'!BA617</f>
        <v>104.52660633264964</v>
      </c>
      <c r="BB617" s="91">
        <f>'Models Data'!BB617-'Models Data Old'!BB617</f>
        <v>105.49810753078918</v>
      </c>
      <c r="BC617" s="91">
        <f>'Models Data'!BC617-'Models Data Old'!BC617</f>
        <v>104.15117837072057</v>
      </c>
      <c r="BD617" s="91">
        <f>'Models Data'!BD617-'Models Data Old'!BD617</f>
        <v>101.53842646749342</v>
      </c>
      <c r="BE617" s="91">
        <f>'Models Data'!BE617-'Models Data Old'!BE617</f>
        <v>99.177918673132581</v>
      </c>
      <c r="BF617" s="91">
        <f>'Models Data'!BF617-'Models Data Old'!BF617</f>
        <v>96.967842886992457</v>
      </c>
      <c r="BG617" s="91">
        <f>'Models Data'!BG617-'Models Data Old'!BG617</f>
        <v>95.133009580217049</v>
      </c>
      <c r="BH617" s="91">
        <f>'Models Data'!BH617-'Models Data Old'!BH617</f>
        <v>92.805592759769752</v>
      </c>
      <c r="BI617" s="91">
        <f>'Models Data'!BI617-'Models Data Old'!BI617</f>
        <v>88.575887963141554</v>
      </c>
      <c r="BJ617" s="91">
        <f>'Models Data'!BJ617-'Models Data Old'!BJ617</f>
        <v>85.301536580049628</v>
      </c>
      <c r="BK617" s="91">
        <f>'Models Data'!BK617-'Models Data Old'!BK617</f>
        <v>81.857764749190324</v>
      </c>
    </row>
    <row r="618" spans="1:79" ht="12.75" customHeight="1" x14ac:dyDescent="0.2">
      <c r="B618" s="98" t="s">
        <v>51</v>
      </c>
      <c r="G618" s="91">
        <f>'Models Data'!G618-'Models Data Old'!G618</f>
        <v>0</v>
      </c>
      <c r="H618" s="91">
        <f>'Models Data'!H618-'Models Data Old'!H618</f>
        <v>0</v>
      </c>
      <c r="I618" s="91">
        <f>'Models Data'!I618-'Models Data Old'!I618</f>
        <v>0</v>
      </c>
      <c r="J618" s="91">
        <f>'Models Data'!J618-'Models Data Old'!J618</f>
        <v>0</v>
      </c>
      <c r="K618" s="91">
        <f>'Models Data'!K618-'Models Data Old'!K618</f>
        <v>0</v>
      </c>
      <c r="L618" s="91">
        <f>'Models Data'!L618-'Models Data Old'!L618</f>
        <v>0</v>
      </c>
      <c r="M618" s="91">
        <f>'Models Data'!M618-'Models Data Old'!M618</f>
        <v>0</v>
      </c>
      <c r="N618" s="91">
        <f>'Models Data'!N618-'Models Data Old'!N618</f>
        <v>0</v>
      </c>
      <c r="O618" s="91">
        <f>'Models Data'!O618-'Models Data Old'!O618</f>
        <v>0</v>
      </c>
      <c r="P618" s="91">
        <f>'Models Data'!P618-'Models Data Old'!P618</f>
        <v>0</v>
      </c>
      <c r="Q618" s="91">
        <f>'Models Data'!Q618-'Models Data Old'!Q618</f>
        <v>0</v>
      </c>
      <c r="R618" s="91">
        <f>'Models Data'!R618-'Models Data Old'!R618</f>
        <v>0</v>
      </c>
      <c r="S618" s="91">
        <f>'Models Data'!S618-'Models Data Old'!S618</f>
        <v>0</v>
      </c>
      <c r="T618" s="91">
        <f>'Models Data'!T618-'Models Data Old'!T618</f>
        <v>0</v>
      </c>
      <c r="U618" s="91">
        <f>'Models Data'!U618-'Models Data Old'!U618</f>
        <v>0</v>
      </c>
      <c r="V618" s="91">
        <f>'Models Data'!V618-'Models Data Old'!V618</f>
        <v>0</v>
      </c>
      <c r="W618" s="91">
        <f>'Models Data'!W618-'Models Data Old'!W618</f>
        <v>0</v>
      </c>
      <c r="X618" s="91">
        <f>'Models Data'!X618-'Models Data Old'!X618</f>
        <v>0</v>
      </c>
      <c r="Y618" s="91">
        <f>'Models Data'!Y618-'Models Data Old'!Y618</f>
        <v>0</v>
      </c>
      <c r="Z618" s="91">
        <f>'Models Data'!Z618-'Models Data Old'!Z618</f>
        <v>0</v>
      </c>
      <c r="AA618" s="91">
        <f>'Models Data'!AA618-'Models Data Old'!AA618</f>
        <v>0</v>
      </c>
      <c r="AB618" s="91">
        <f>'Models Data'!AB618-'Models Data Old'!AB618</f>
        <v>0</v>
      </c>
      <c r="AC618" s="91">
        <f>'Models Data'!AC618-'Models Data Old'!AC618</f>
        <v>0</v>
      </c>
      <c r="AD618" s="91">
        <f>'Models Data'!AD618-'Models Data Old'!AD618</f>
        <v>0</v>
      </c>
      <c r="AE618" s="91">
        <f>'Models Data'!AE618-'Models Data Old'!AE618</f>
        <v>0</v>
      </c>
      <c r="AF618" s="91">
        <f>'Models Data'!AF618-'Models Data Old'!AF618</f>
        <v>0</v>
      </c>
      <c r="AG618" s="91">
        <f>'Models Data'!AG618-'Models Data Old'!AG618</f>
        <v>0</v>
      </c>
      <c r="AH618" s="91">
        <f>'Models Data'!AH618-'Models Data Old'!AH618</f>
        <v>0</v>
      </c>
      <c r="AI618" s="91">
        <f>'Models Data'!AI618-'Models Data Old'!AI618</f>
        <v>0</v>
      </c>
      <c r="AJ618" s="91">
        <f>'Models Data'!AJ618-'Models Data Old'!AJ618</f>
        <v>0</v>
      </c>
      <c r="AK618" s="91">
        <f>'Models Data'!AK618-'Models Data Old'!AK618</f>
        <v>0</v>
      </c>
      <c r="AL618" s="91">
        <f>'Models Data'!AL618-'Models Data Old'!AL618</f>
        <v>0</v>
      </c>
      <c r="AM618" s="91">
        <f>'Models Data'!AM618-'Models Data Old'!AM618</f>
        <v>0</v>
      </c>
      <c r="AN618" s="91">
        <f>'Models Data'!AN618-'Models Data Old'!AN618</f>
        <v>0</v>
      </c>
      <c r="AO618" s="91">
        <f>'Models Data'!AO618-'Models Data Old'!AO618</f>
        <v>7.4218756364001592</v>
      </c>
      <c r="AP618" s="91">
        <f>'Models Data'!AP618-'Models Data Old'!AP618</f>
        <v>7.6355837804997009</v>
      </c>
      <c r="AQ618" s="91">
        <f>'Models Data'!AQ618-'Models Data Old'!AQ618</f>
        <v>7.3417454568999005</v>
      </c>
      <c r="AR618" s="91">
        <f>'Models Data'!AR618-'Models Data Old'!AR618</f>
        <v>6.2888009628999271</v>
      </c>
      <c r="AS618" s="91">
        <f>'Models Data'!AS618-'Models Data Old'!AS618</f>
        <v>4.9490252562997057</v>
      </c>
      <c r="AT618" s="91">
        <f>'Models Data'!AT618-'Models Data Old'!AT618</f>
        <v>4.2176282795997224</v>
      </c>
      <c r="AU618" s="91">
        <f>'Models Data'!AU618-'Models Data Old'!AU618</f>
        <v>3.9199527437574204</v>
      </c>
      <c r="AV618" s="91">
        <f>'Models Data'!AV618-'Models Data Old'!AV618</f>
        <v>3.7654322091542269</v>
      </c>
      <c r="AW618" s="91">
        <f>'Models Data'!AW618-'Models Data Old'!AW618</f>
        <v>4.0821094471669142</v>
      </c>
      <c r="AX618" s="91">
        <f>'Models Data'!AX618-'Models Data Old'!AX618</f>
        <v>4.0967568792024167</v>
      </c>
      <c r="AY618" s="91">
        <f>'Models Data'!AY618-'Models Data Old'!AY618</f>
        <v>3.4038275735686625</v>
      </c>
      <c r="AZ618" s="91">
        <f>'Models Data'!AZ618-'Models Data Old'!AZ618</f>
        <v>3.017950121893449</v>
      </c>
      <c r="BA618" s="91">
        <f>'Models Data'!BA618-'Models Data Old'!BA618</f>
        <v>2.9845373509954811</v>
      </c>
      <c r="BB618" s="91">
        <f>'Models Data'!BB618-'Models Data Old'!BB618</f>
        <v>2.7471381485663073</v>
      </c>
      <c r="BC618" s="91">
        <f>'Models Data'!BC618-'Models Data Old'!BC618</f>
        <v>2.1302044999509917</v>
      </c>
      <c r="BD618" s="91">
        <f>'Models Data'!BD618-'Models Data Old'!BD618</f>
        <v>1.4096772108562732</v>
      </c>
      <c r="BE618" s="91">
        <f>'Models Data'!BE618-'Models Data Old'!BE618</f>
        <v>0.78237076260262484</v>
      </c>
      <c r="BF618" s="91">
        <f>'Models Data'!BF618-'Models Data Old'!BF618</f>
        <v>0.41049075278294822</v>
      </c>
      <c r="BG618" s="91">
        <f>'Models Data'!BG618-'Models Data Old'!BG618</f>
        <v>0.24507709053727922</v>
      </c>
      <c r="BH618" s="91">
        <f>'Models Data'!BH618-'Models Data Old'!BH618</f>
        <v>-2.9258041045608252E-2</v>
      </c>
      <c r="BI618" s="91">
        <f>'Models Data'!BI618-'Models Data Old'!BI618</f>
        <v>-0.53565285467627177</v>
      </c>
      <c r="BJ618" s="91">
        <f>'Models Data'!BJ618-'Models Data Old'!BJ618</f>
        <v>-0.81273575357249683</v>
      </c>
      <c r="BK618" s="91">
        <f>'Models Data'!BK618-'Models Data Old'!BK618</f>
        <v>-1.0490886635733432</v>
      </c>
    </row>
    <row r="619" spans="1:79" ht="12.75" customHeight="1" x14ac:dyDescent="0.2">
      <c r="B619" s="98" t="s">
        <v>52</v>
      </c>
      <c r="G619" s="91">
        <f>'Models Data'!G619-'Models Data Old'!G619</f>
        <v>0</v>
      </c>
      <c r="H619" s="91">
        <f>'Models Data'!H619-'Models Data Old'!H619</f>
        <v>0</v>
      </c>
      <c r="I619" s="91">
        <f>'Models Data'!I619-'Models Data Old'!I619</f>
        <v>0</v>
      </c>
      <c r="J619" s="91">
        <f>'Models Data'!J619-'Models Data Old'!J619</f>
        <v>0</v>
      </c>
      <c r="K619" s="91">
        <f>'Models Data'!K619-'Models Data Old'!K619</f>
        <v>0</v>
      </c>
      <c r="L619" s="91">
        <f>'Models Data'!L619-'Models Data Old'!L619</f>
        <v>0</v>
      </c>
      <c r="M619" s="91">
        <f>'Models Data'!M619-'Models Data Old'!M619</f>
        <v>0</v>
      </c>
      <c r="N619" s="91">
        <f>'Models Data'!N619-'Models Data Old'!N619</f>
        <v>0</v>
      </c>
      <c r="O619" s="91">
        <f>'Models Data'!O619-'Models Data Old'!O619</f>
        <v>0</v>
      </c>
      <c r="P619" s="91">
        <f>'Models Data'!P619-'Models Data Old'!P619</f>
        <v>0</v>
      </c>
      <c r="Q619" s="91">
        <f>'Models Data'!Q619-'Models Data Old'!Q619</f>
        <v>0</v>
      </c>
      <c r="R619" s="91">
        <f>'Models Data'!R619-'Models Data Old'!R619</f>
        <v>0</v>
      </c>
      <c r="S619" s="91">
        <f>'Models Data'!S619-'Models Data Old'!S619</f>
        <v>0</v>
      </c>
      <c r="T619" s="91">
        <f>'Models Data'!T619-'Models Data Old'!T619</f>
        <v>0</v>
      </c>
      <c r="U619" s="91">
        <f>'Models Data'!U619-'Models Data Old'!U619</f>
        <v>0</v>
      </c>
      <c r="V619" s="91">
        <f>'Models Data'!V619-'Models Data Old'!V619</f>
        <v>0</v>
      </c>
      <c r="W619" s="91">
        <f>'Models Data'!W619-'Models Data Old'!W619</f>
        <v>0</v>
      </c>
      <c r="X619" s="91">
        <f>'Models Data'!X619-'Models Data Old'!X619</f>
        <v>0</v>
      </c>
      <c r="Y619" s="91">
        <f>'Models Data'!Y619-'Models Data Old'!Y619</f>
        <v>0</v>
      </c>
      <c r="Z619" s="91">
        <f>'Models Data'!Z619-'Models Data Old'!Z619</f>
        <v>0</v>
      </c>
      <c r="AA619" s="91">
        <f>'Models Data'!AA619-'Models Data Old'!AA619</f>
        <v>0</v>
      </c>
      <c r="AB619" s="91">
        <f>'Models Data'!AB619-'Models Data Old'!AB619</f>
        <v>0</v>
      </c>
      <c r="AC619" s="91">
        <f>'Models Data'!AC619-'Models Data Old'!AC619</f>
        <v>0</v>
      </c>
      <c r="AD619" s="91">
        <f>'Models Data'!AD619-'Models Data Old'!AD619</f>
        <v>0</v>
      </c>
      <c r="AE619" s="91">
        <f>'Models Data'!AE619-'Models Data Old'!AE619</f>
        <v>0</v>
      </c>
      <c r="AF619" s="91">
        <f>'Models Data'!AF619-'Models Data Old'!AF619</f>
        <v>0</v>
      </c>
      <c r="AG619" s="91">
        <f>'Models Data'!AG619-'Models Data Old'!AG619</f>
        <v>0</v>
      </c>
      <c r="AH619" s="91">
        <f>'Models Data'!AH619-'Models Data Old'!AH619</f>
        <v>0</v>
      </c>
      <c r="AI619" s="91">
        <f>'Models Data'!AI619-'Models Data Old'!AI619</f>
        <v>0</v>
      </c>
      <c r="AJ619" s="91">
        <f>'Models Data'!AJ619-'Models Data Old'!AJ619</f>
        <v>0</v>
      </c>
      <c r="AK619" s="91">
        <f>'Models Data'!AK619-'Models Data Old'!AK619</f>
        <v>0</v>
      </c>
      <c r="AL619" s="91">
        <f>'Models Data'!AL619-'Models Data Old'!AL619</f>
        <v>0</v>
      </c>
      <c r="AM619" s="91">
        <f>'Models Data'!AM619-'Models Data Old'!AM619</f>
        <v>0</v>
      </c>
      <c r="AN619" s="91">
        <f>'Models Data'!AN619-'Models Data Old'!AN619</f>
        <v>0</v>
      </c>
      <c r="AO619" s="91">
        <f>'Models Data'!AO619-'Models Data Old'!AO619</f>
        <v>10.592150017700533</v>
      </c>
      <c r="AP619" s="91">
        <f>'Models Data'!AP619-'Models Data Old'!AP619</f>
        <v>10.65580319260107</v>
      </c>
      <c r="AQ619" s="91">
        <f>'Models Data'!AQ619-'Models Data Old'!AQ619</f>
        <v>10.935270180399357</v>
      </c>
      <c r="AR619" s="91">
        <f>'Models Data'!AR619-'Models Data Old'!AR619</f>
        <v>11.010151032100111</v>
      </c>
      <c r="AS619" s="91">
        <f>'Models Data'!AS619-'Models Data Old'!AS619</f>
        <v>10.553758331001404</v>
      </c>
      <c r="AT619" s="91">
        <f>'Models Data'!AT619-'Models Data Old'!AT619</f>
        <v>10.722368578025623</v>
      </c>
      <c r="AU619" s="91">
        <f>'Models Data'!AU619-'Models Data Old'!AU619</f>
        <v>10.404906396800186</v>
      </c>
      <c r="AV619" s="91">
        <f>'Models Data'!AV619-'Models Data Old'!AV619</f>
        <v>9.2958360855632236</v>
      </c>
      <c r="AW619" s="91">
        <f>'Models Data'!AW619-'Models Data Old'!AW619</f>
        <v>8.2385805831052039</v>
      </c>
      <c r="AX619" s="91">
        <f>'Models Data'!AX619-'Models Data Old'!AX619</f>
        <v>7.4316528760639926</v>
      </c>
      <c r="AY619" s="91">
        <f>'Models Data'!AY619-'Models Data Old'!AY619</f>
        <v>6.6733817761997329</v>
      </c>
      <c r="AZ619" s="91">
        <f>'Models Data'!AZ619-'Models Data Old'!AZ619</f>
        <v>5.1720763024835037</v>
      </c>
      <c r="BA619" s="91">
        <f>'Models Data'!BA619-'Models Data Old'!BA619</f>
        <v>3.2148701425098807</v>
      </c>
      <c r="BB619" s="91">
        <f>'Models Data'!BB619-'Models Data Old'!BB619</f>
        <v>2.1918601455525391</v>
      </c>
      <c r="BC619" s="91">
        <f>'Models Data'!BC619-'Models Data Old'!BC619</f>
        <v>1.3415508158546459</v>
      </c>
      <c r="BD619" s="91">
        <f>'Models Data'!BD619-'Models Data Old'!BD619</f>
        <v>9.8613236057758513E-3</v>
      </c>
      <c r="BE619" s="91">
        <f>'Models Data'!BE619-'Models Data Old'!BE619</f>
        <v>-0.75448756074553103</v>
      </c>
      <c r="BF619" s="91">
        <f>'Models Data'!BF619-'Models Data Old'!BF619</f>
        <v>-1.0852808593072041</v>
      </c>
      <c r="BG619" s="91">
        <f>'Models Data'!BG619-'Models Data Old'!BG619</f>
        <v>-1.3638908882768419</v>
      </c>
      <c r="BH619" s="91">
        <f>'Models Data'!BH619-'Models Data Old'!BH619</f>
        <v>-1.8678677673121911</v>
      </c>
      <c r="BI619" s="91">
        <f>'Models Data'!BI619-'Models Data Old'!BI619</f>
        <v>-2.2785923233616359</v>
      </c>
      <c r="BJ619" s="91">
        <f>'Models Data'!BJ619-'Models Data Old'!BJ619</f>
        <v>-2.6461748010642623</v>
      </c>
      <c r="BK619" s="91">
        <f>'Models Data'!BK619-'Models Data Old'!BK619</f>
        <v>-2.7524961030305803</v>
      </c>
    </row>
    <row r="620" spans="1:79" ht="12.75" customHeight="1" x14ac:dyDescent="0.2">
      <c r="B620" s="98" t="s">
        <v>53</v>
      </c>
      <c r="G620" s="91">
        <f>'Models Data'!G620-'Models Data Old'!G620</f>
        <v>0</v>
      </c>
      <c r="H620" s="91">
        <f>'Models Data'!H620-'Models Data Old'!H620</f>
        <v>0</v>
      </c>
      <c r="I620" s="91">
        <f>'Models Data'!I620-'Models Data Old'!I620</f>
        <v>0</v>
      </c>
      <c r="J620" s="91">
        <f>'Models Data'!J620-'Models Data Old'!J620</f>
        <v>0</v>
      </c>
      <c r="K620" s="91">
        <f>'Models Data'!K620-'Models Data Old'!K620</f>
        <v>0</v>
      </c>
      <c r="L620" s="91">
        <f>'Models Data'!L620-'Models Data Old'!L620</f>
        <v>0</v>
      </c>
      <c r="M620" s="91">
        <f>'Models Data'!M620-'Models Data Old'!M620</f>
        <v>0</v>
      </c>
      <c r="N620" s="91">
        <f>'Models Data'!N620-'Models Data Old'!N620</f>
        <v>0</v>
      </c>
      <c r="O620" s="91">
        <f>'Models Data'!O620-'Models Data Old'!O620</f>
        <v>0</v>
      </c>
      <c r="P620" s="91">
        <f>'Models Data'!P620-'Models Data Old'!P620</f>
        <v>0</v>
      </c>
      <c r="Q620" s="91">
        <f>'Models Data'!Q620-'Models Data Old'!Q620</f>
        <v>0</v>
      </c>
      <c r="R620" s="91">
        <f>'Models Data'!R620-'Models Data Old'!R620</f>
        <v>0</v>
      </c>
      <c r="S620" s="91">
        <f>'Models Data'!S620-'Models Data Old'!S620</f>
        <v>0</v>
      </c>
      <c r="T620" s="91">
        <f>'Models Data'!T620-'Models Data Old'!T620</f>
        <v>0</v>
      </c>
      <c r="U620" s="91">
        <f>'Models Data'!U620-'Models Data Old'!U620</f>
        <v>0</v>
      </c>
      <c r="V620" s="91">
        <f>'Models Data'!V620-'Models Data Old'!V620</f>
        <v>0</v>
      </c>
      <c r="W620" s="91">
        <f>'Models Data'!W620-'Models Data Old'!W620</f>
        <v>0</v>
      </c>
      <c r="X620" s="91">
        <f>'Models Data'!X620-'Models Data Old'!X620</f>
        <v>0</v>
      </c>
      <c r="Y620" s="91">
        <f>'Models Data'!Y620-'Models Data Old'!Y620</f>
        <v>0</v>
      </c>
      <c r="Z620" s="91">
        <f>'Models Data'!Z620-'Models Data Old'!Z620</f>
        <v>0</v>
      </c>
      <c r="AA620" s="91">
        <f>'Models Data'!AA620-'Models Data Old'!AA620</f>
        <v>0</v>
      </c>
      <c r="AB620" s="91">
        <f>'Models Data'!AB620-'Models Data Old'!AB620</f>
        <v>0</v>
      </c>
      <c r="AC620" s="91">
        <f>'Models Data'!AC620-'Models Data Old'!AC620</f>
        <v>0</v>
      </c>
      <c r="AD620" s="91">
        <f>'Models Data'!AD620-'Models Data Old'!AD620</f>
        <v>0</v>
      </c>
      <c r="AE620" s="91">
        <f>'Models Data'!AE620-'Models Data Old'!AE620</f>
        <v>0</v>
      </c>
      <c r="AF620" s="91">
        <f>'Models Data'!AF620-'Models Data Old'!AF620</f>
        <v>0</v>
      </c>
      <c r="AG620" s="91">
        <f>'Models Data'!AG620-'Models Data Old'!AG620</f>
        <v>0</v>
      </c>
      <c r="AH620" s="91">
        <f>'Models Data'!AH620-'Models Data Old'!AH620</f>
        <v>0</v>
      </c>
      <c r="AI620" s="91">
        <f>'Models Data'!AI620-'Models Data Old'!AI620</f>
        <v>0</v>
      </c>
      <c r="AJ620" s="91">
        <f>'Models Data'!AJ620-'Models Data Old'!AJ620</f>
        <v>0</v>
      </c>
      <c r="AK620" s="91">
        <f>'Models Data'!AK620-'Models Data Old'!AK620</f>
        <v>0</v>
      </c>
      <c r="AL620" s="91">
        <f>'Models Data'!AL620-'Models Data Old'!AL620</f>
        <v>0</v>
      </c>
      <c r="AM620" s="91">
        <f>'Models Data'!AM620-'Models Data Old'!AM620</f>
        <v>0</v>
      </c>
      <c r="AN620" s="91">
        <f>'Models Data'!AN620-'Models Data Old'!AN620</f>
        <v>0</v>
      </c>
      <c r="AO620" s="91">
        <f>'Models Data'!AO620-'Models Data Old'!AO620</f>
        <v>4.0283873546999587</v>
      </c>
      <c r="AP620" s="91">
        <f>'Models Data'!AP620-'Models Data Old'!AP620</f>
        <v>4.9951822701000168</v>
      </c>
      <c r="AQ620" s="91">
        <f>'Models Data'!AQ620-'Models Data Old'!AQ620</f>
        <v>5.4013128683000673</v>
      </c>
      <c r="AR620" s="91">
        <f>'Models Data'!AR620-'Models Data Old'!AR620</f>
        <v>4.9598232017999919</v>
      </c>
      <c r="AS620" s="91">
        <f>'Models Data'!AS620-'Models Data Old'!AS620</f>
        <v>4.5314427624183935</v>
      </c>
      <c r="AT620" s="91">
        <f>'Models Data'!AT620-'Models Data Old'!AT620</f>
        <v>4.4518781612082989</v>
      </c>
      <c r="AU620" s="91">
        <f>'Models Data'!AU620-'Models Data Old'!AU620</f>
        <v>4.1784642305999853</v>
      </c>
      <c r="AV620" s="91">
        <f>'Models Data'!AV620-'Models Data Old'!AV620</f>
        <v>3.7503601448000268</v>
      </c>
      <c r="AW620" s="91">
        <f>'Models Data'!AW620-'Models Data Old'!AW620</f>
        <v>3.4331269557951742</v>
      </c>
      <c r="AX620" s="91">
        <f>'Models Data'!AX620-'Models Data Old'!AX620</f>
        <v>3.3885951054380357</v>
      </c>
      <c r="AY620" s="91">
        <f>'Models Data'!AY620-'Models Data Old'!AY620</f>
        <v>3.28328210887409</v>
      </c>
      <c r="AZ620" s="91">
        <f>'Models Data'!AZ620-'Models Data Old'!AZ620</f>
        <v>2.9303510427271959</v>
      </c>
      <c r="BA620" s="91">
        <f>'Models Data'!BA620-'Models Data Old'!BA620</f>
        <v>2.667282246095013</v>
      </c>
      <c r="BB620" s="91">
        <f>'Models Data'!BB620-'Models Data Old'!BB620</f>
        <v>2.1654861046052147</v>
      </c>
      <c r="BC620" s="91">
        <f>'Models Data'!BC620-'Models Data Old'!BC620</f>
        <v>1.4886315741688776</v>
      </c>
      <c r="BD620" s="91">
        <f>'Models Data'!BD620-'Models Data Old'!BD620</f>
        <v>1.0410203284630768</v>
      </c>
      <c r="BE620" s="91">
        <f>'Models Data'!BE620-'Models Data Old'!BE620</f>
        <v>0.75688815576068436</v>
      </c>
      <c r="BF620" s="91">
        <f>'Models Data'!BF620-'Models Data Old'!BF620</f>
        <v>0.24148043344057868</v>
      </c>
      <c r="BG620" s="91">
        <f>'Models Data'!BG620-'Models Data Old'!BG620</f>
        <v>-0.50215781906045009</v>
      </c>
      <c r="BH620" s="91">
        <f>'Models Data'!BH620-'Models Data Old'!BH620</f>
        <v>-1.0422035759086441</v>
      </c>
      <c r="BI620" s="91">
        <f>'Models Data'!BI620-'Models Data Old'!BI620</f>
        <v>-1.4570223755113219</v>
      </c>
      <c r="BJ620" s="91">
        <f>'Models Data'!BJ620-'Models Data Old'!BJ620</f>
        <v>-2.4235266878216493</v>
      </c>
      <c r="BK620" s="91">
        <f>'Models Data'!BK620-'Models Data Old'!BK620</f>
        <v>-3.7294651160297505</v>
      </c>
    </row>
    <row r="621" spans="1:79" ht="12.75" customHeight="1" x14ac:dyDescent="0.2">
      <c r="B621" s="98" t="s">
        <v>54</v>
      </c>
      <c r="G621" s="91">
        <f>'Models Data'!G621-'Models Data Old'!G621</f>
        <v>0</v>
      </c>
      <c r="H621" s="91">
        <f>'Models Data'!H621-'Models Data Old'!H621</f>
        <v>0</v>
      </c>
      <c r="I621" s="91">
        <f>'Models Data'!I621-'Models Data Old'!I621</f>
        <v>0</v>
      </c>
      <c r="J621" s="91">
        <f>'Models Data'!J621-'Models Data Old'!J621</f>
        <v>0</v>
      </c>
      <c r="K621" s="91">
        <f>'Models Data'!K621-'Models Data Old'!K621</f>
        <v>0</v>
      </c>
      <c r="L621" s="91">
        <f>'Models Data'!L621-'Models Data Old'!L621</f>
        <v>0</v>
      </c>
      <c r="M621" s="91">
        <f>'Models Data'!M621-'Models Data Old'!M621</f>
        <v>0</v>
      </c>
      <c r="N621" s="91">
        <f>'Models Data'!N621-'Models Data Old'!N621</f>
        <v>0</v>
      </c>
      <c r="O621" s="91">
        <f>'Models Data'!O621-'Models Data Old'!O621</f>
        <v>0</v>
      </c>
      <c r="P621" s="91">
        <f>'Models Data'!P621-'Models Data Old'!P621</f>
        <v>0</v>
      </c>
      <c r="Q621" s="91">
        <f>'Models Data'!Q621-'Models Data Old'!Q621</f>
        <v>0</v>
      </c>
      <c r="R621" s="91">
        <f>'Models Data'!R621-'Models Data Old'!R621</f>
        <v>0</v>
      </c>
      <c r="S621" s="91">
        <f>'Models Data'!S621-'Models Data Old'!S621</f>
        <v>0</v>
      </c>
      <c r="T621" s="91">
        <f>'Models Data'!T621-'Models Data Old'!T621</f>
        <v>0</v>
      </c>
      <c r="U621" s="91">
        <f>'Models Data'!U621-'Models Data Old'!U621</f>
        <v>0</v>
      </c>
      <c r="V621" s="91">
        <f>'Models Data'!V621-'Models Data Old'!V621</f>
        <v>0</v>
      </c>
      <c r="W621" s="91">
        <f>'Models Data'!W621-'Models Data Old'!W621</f>
        <v>0</v>
      </c>
      <c r="X621" s="91">
        <f>'Models Data'!X621-'Models Data Old'!X621</f>
        <v>0</v>
      </c>
      <c r="Y621" s="91">
        <f>'Models Data'!Y621-'Models Data Old'!Y621</f>
        <v>0</v>
      </c>
      <c r="Z621" s="91">
        <f>'Models Data'!Z621-'Models Data Old'!Z621</f>
        <v>0</v>
      </c>
      <c r="AA621" s="91">
        <f>'Models Data'!AA621-'Models Data Old'!AA621</f>
        <v>0</v>
      </c>
      <c r="AB621" s="91">
        <f>'Models Data'!AB621-'Models Data Old'!AB621</f>
        <v>0</v>
      </c>
      <c r="AC621" s="91">
        <f>'Models Data'!AC621-'Models Data Old'!AC621</f>
        <v>0</v>
      </c>
      <c r="AD621" s="91">
        <f>'Models Data'!AD621-'Models Data Old'!AD621</f>
        <v>0</v>
      </c>
      <c r="AE621" s="91">
        <f>'Models Data'!AE621-'Models Data Old'!AE621</f>
        <v>0</v>
      </c>
      <c r="AF621" s="91">
        <f>'Models Data'!AF621-'Models Data Old'!AF621</f>
        <v>0</v>
      </c>
      <c r="AG621" s="91">
        <f>'Models Data'!AG621-'Models Data Old'!AG621</f>
        <v>0</v>
      </c>
      <c r="AH621" s="91">
        <f>'Models Data'!AH621-'Models Data Old'!AH621</f>
        <v>0</v>
      </c>
      <c r="AI621" s="91">
        <f>'Models Data'!AI621-'Models Data Old'!AI621</f>
        <v>0</v>
      </c>
      <c r="AJ621" s="91">
        <f>'Models Data'!AJ621-'Models Data Old'!AJ621</f>
        <v>0</v>
      </c>
      <c r="AK621" s="91">
        <f>'Models Data'!AK621-'Models Data Old'!AK621</f>
        <v>0</v>
      </c>
      <c r="AL621" s="91">
        <f>'Models Data'!AL621-'Models Data Old'!AL621</f>
        <v>0</v>
      </c>
      <c r="AM621" s="91">
        <f>'Models Data'!AM621-'Models Data Old'!AM621</f>
        <v>0</v>
      </c>
      <c r="AN621" s="91">
        <f>'Models Data'!AN621-'Models Data Old'!AN621</f>
        <v>0</v>
      </c>
      <c r="AO621" s="91">
        <f>'Models Data'!AO621-'Models Data Old'!AO621</f>
        <v>-0.25848291139999802</v>
      </c>
      <c r="AP621" s="91">
        <f>'Models Data'!AP621-'Models Data Old'!AP621</f>
        <v>-0.13636886100000112</v>
      </c>
      <c r="AQ621" s="91">
        <f>'Models Data'!AQ621-'Models Data Old'!AQ621</f>
        <v>-9.3150190000004685E-2</v>
      </c>
      <c r="AR621" s="91">
        <f>'Models Data'!AR621-'Models Data Old'!AR621</f>
        <v>-0.20487581010000078</v>
      </c>
      <c r="AS621" s="91">
        <f>'Models Data'!AS621-'Models Data Old'!AS621</f>
        <v>-0.30277586649999755</v>
      </c>
      <c r="AT621" s="91">
        <f>'Models Data'!AT621-'Models Data Old'!AT621</f>
        <v>-0.32937829579999978</v>
      </c>
      <c r="AU621" s="91">
        <f>'Models Data'!AU621-'Models Data Old'!AU621</f>
        <v>-0.34920825149999857</v>
      </c>
      <c r="AV621" s="91">
        <f>'Models Data'!AV621-'Models Data Old'!AV621</f>
        <v>-0.36576833900000238</v>
      </c>
      <c r="AW621" s="91">
        <f>'Models Data'!AW621-'Models Data Old'!AW621</f>
        <v>-0.37716001170000091</v>
      </c>
      <c r="AX621" s="91">
        <f>'Models Data'!AX621-'Models Data Old'!AX621</f>
        <v>-0.38500978010000075</v>
      </c>
      <c r="AY621" s="91">
        <f>'Models Data'!AY621-'Models Data Old'!AY621</f>
        <v>-0.38836758039999975</v>
      </c>
      <c r="AZ621" s="91">
        <f>'Models Data'!AZ621-'Models Data Old'!AZ621</f>
        <v>-0.38894776449999835</v>
      </c>
      <c r="BA621" s="91">
        <f>'Models Data'!BA621-'Models Data Old'!BA621</f>
        <v>-0.38651980159999955</v>
      </c>
      <c r="BB621" s="91">
        <f>'Models Data'!BB621-'Models Data Old'!BB621</f>
        <v>-0.38190282510000095</v>
      </c>
      <c r="BC621" s="91">
        <f>'Models Data'!BC621-'Models Data Old'!BC621</f>
        <v>-0.37406554679999804</v>
      </c>
      <c r="BD621" s="91">
        <f>'Models Data'!BD621-'Models Data Old'!BD621</f>
        <v>-0.36356755750000058</v>
      </c>
      <c r="BE621" s="91">
        <f>'Models Data'!BE621-'Models Data Old'!BE621</f>
        <v>-0.35104402540000024</v>
      </c>
      <c r="BF621" s="91">
        <f>'Models Data'!BF621-'Models Data Old'!BF621</f>
        <v>-0.3367229237000009</v>
      </c>
      <c r="BG621" s="91">
        <f>'Models Data'!BG621-'Models Data Old'!BG621</f>
        <v>-0.32128701610000032</v>
      </c>
      <c r="BH621" s="91">
        <f>'Models Data'!BH621-'Models Data Old'!BH621</f>
        <v>-0.30332413369999944</v>
      </c>
      <c r="BI621" s="91">
        <f>'Models Data'!BI621-'Models Data Old'!BI621</f>
        <v>-0.28491317120000037</v>
      </c>
      <c r="BJ621" s="91">
        <f>'Models Data'!BJ621-'Models Data Old'!BJ621</f>
        <v>-0.26419116689999989</v>
      </c>
      <c r="BK621" s="91">
        <f>'Models Data'!BK621-'Models Data Old'!BK621</f>
        <v>-0.24444308970000073</v>
      </c>
    </row>
    <row r="622" spans="1:79" ht="12.75" customHeight="1" x14ac:dyDescent="0.2">
      <c r="B622" s="98" t="s">
        <v>55</v>
      </c>
      <c r="G622" s="91">
        <f>'Models Data'!G622-'Models Data Old'!G622</f>
        <v>0</v>
      </c>
      <c r="H622" s="91">
        <f>'Models Data'!H622-'Models Data Old'!H622</f>
        <v>0</v>
      </c>
      <c r="I622" s="91">
        <f>'Models Data'!I622-'Models Data Old'!I622</f>
        <v>0</v>
      </c>
      <c r="J622" s="91">
        <f>'Models Data'!J622-'Models Data Old'!J622</f>
        <v>0</v>
      </c>
      <c r="K622" s="91">
        <f>'Models Data'!K622-'Models Data Old'!K622</f>
        <v>0</v>
      </c>
      <c r="L622" s="91">
        <f>'Models Data'!L622-'Models Data Old'!L622</f>
        <v>0</v>
      </c>
      <c r="M622" s="91">
        <f>'Models Data'!M622-'Models Data Old'!M622</f>
        <v>0</v>
      </c>
      <c r="N622" s="91">
        <f>'Models Data'!N622-'Models Data Old'!N622</f>
        <v>0</v>
      </c>
      <c r="O622" s="91">
        <f>'Models Data'!O622-'Models Data Old'!O622</f>
        <v>0</v>
      </c>
      <c r="P622" s="91">
        <f>'Models Data'!P622-'Models Data Old'!P622</f>
        <v>0</v>
      </c>
      <c r="Q622" s="91">
        <f>'Models Data'!Q622-'Models Data Old'!Q622</f>
        <v>0</v>
      </c>
      <c r="R622" s="91">
        <f>'Models Data'!R622-'Models Data Old'!R622</f>
        <v>0</v>
      </c>
      <c r="S622" s="91">
        <f>'Models Data'!S622-'Models Data Old'!S622</f>
        <v>0</v>
      </c>
      <c r="T622" s="91">
        <f>'Models Data'!T622-'Models Data Old'!T622</f>
        <v>0</v>
      </c>
      <c r="U622" s="91">
        <f>'Models Data'!U622-'Models Data Old'!U622</f>
        <v>0</v>
      </c>
      <c r="V622" s="91">
        <f>'Models Data'!V622-'Models Data Old'!V622</f>
        <v>0</v>
      </c>
      <c r="W622" s="91">
        <f>'Models Data'!W622-'Models Data Old'!W622</f>
        <v>0</v>
      </c>
      <c r="X622" s="91">
        <f>'Models Data'!X622-'Models Data Old'!X622</f>
        <v>0</v>
      </c>
      <c r="Y622" s="91">
        <f>'Models Data'!Y622-'Models Data Old'!Y622</f>
        <v>0</v>
      </c>
      <c r="Z622" s="91">
        <f>'Models Data'!Z622-'Models Data Old'!Z622</f>
        <v>0</v>
      </c>
      <c r="AA622" s="91">
        <f>'Models Data'!AA622-'Models Data Old'!AA622</f>
        <v>0</v>
      </c>
      <c r="AB622" s="91">
        <f>'Models Data'!AB622-'Models Data Old'!AB622</f>
        <v>0</v>
      </c>
      <c r="AC622" s="91">
        <f>'Models Data'!AC622-'Models Data Old'!AC622</f>
        <v>0</v>
      </c>
      <c r="AD622" s="91">
        <f>'Models Data'!AD622-'Models Data Old'!AD622</f>
        <v>0</v>
      </c>
      <c r="AE622" s="91">
        <f>'Models Data'!AE622-'Models Data Old'!AE622</f>
        <v>0</v>
      </c>
      <c r="AF622" s="91">
        <f>'Models Data'!AF622-'Models Data Old'!AF622</f>
        <v>0</v>
      </c>
      <c r="AG622" s="91">
        <f>'Models Data'!AG622-'Models Data Old'!AG622</f>
        <v>0</v>
      </c>
      <c r="AH622" s="91">
        <f>'Models Data'!AH622-'Models Data Old'!AH622</f>
        <v>0</v>
      </c>
      <c r="AI622" s="91">
        <f>'Models Data'!AI622-'Models Data Old'!AI622</f>
        <v>0</v>
      </c>
      <c r="AJ622" s="91">
        <f>'Models Data'!AJ622-'Models Data Old'!AJ622</f>
        <v>0</v>
      </c>
      <c r="AK622" s="91">
        <f>'Models Data'!AK622-'Models Data Old'!AK622</f>
        <v>0</v>
      </c>
      <c r="AL622" s="91">
        <f>'Models Data'!AL622-'Models Data Old'!AL622</f>
        <v>0</v>
      </c>
      <c r="AM622" s="91">
        <f>'Models Data'!AM622-'Models Data Old'!AM622</f>
        <v>0</v>
      </c>
      <c r="AN622" s="91">
        <f>'Models Data'!AN622-'Models Data Old'!AN622</f>
        <v>0</v>
      </c>
      <c r="AO622" s="91">
        <f>'Models Data'!AO622-'Models Data Old'!AO622</f>
        <v>5.111175801900032</v>
      </c>
      <c r="AP622" s="91">
        <f>'Models Data'!AP622-'Models Data Old'!AP622</f>
        <v>4.0181124569998019</v>
      </c>
      <c r="AQ622" s="91">
        <f>'Models Data'!AQ622-'Models Data Old'!AQ622</f>
        <v>3.4139457907000406</v>
      </c>
      <c r="AR622" s="91">
        <f>'Models Data'!AR622-'Models Data Old'!AR622</f>
        <v>3.6287000161998719</v>
      </c>
      <c r="AS622" s="91">
        <f>'Models Data'!AS622-'Models Data Old'!AS622</f>
        <v>3.4913222816001621</v>
      </c>
      <c r="AT622" s="91">
        <f>'Models Data'!AT622-'Models Data Old'!AT622</f>
        <v>0.55475088480011436</v>
      </c>
      <c r="AU622" s="91">
        <f>'Models Data'!AU622-'Models Data Old'!AU622</f>
        <v>-4.5381579001999484</v>
      </c>
      <c r="AV622" s="91">
        <f>'Models Data'!AV622-'Models Data Old'!AV622</f>
        <v>-3.6478942555000344</v>
      </c>
      <c r="AW622" s="91">
        <f>'Models Data'!AW622-'Models Data Old'!AW622</f>
        <v>-2.557337377299973</v>
      </c>
      <c r="AX622" s="91">
        <f>'Models Data'!AX622-'Models Data Old'!AX622</f>
        <v>-3.0769887971322163</v>
      </c>
      <c r="AY622" s="91">
        <f>'Models Data'!AY622-'Models Data Old'!AY622</f>
        <v>-4.0979457292164057</v>
      </c>
      <c r="AZ622" s="91">
        <f>'Models Data'!AZ622-'Models Data Old'!AZ622</f>
        <v>-3.998139878695099</v>
      </c>
      <c r="BA622" s="91">
        <f>'Models Data'!BA622-'Models Data Old'!BA622</f>
        <v>-3.7179014838679905</v>
      </c>
      <c r="BB622" s="91">
        <f>'Models Data'!BB622-'Models Data Old'!BB622</f>
        <v>-4.3989559535490201</v>
      </c>
      <c r="BC622" s="91">
        <f>'Models Data'!BC622-'Models Data Old'!BC622</f>
        <v>-4.7760951878141498</v>
      </c>
      <c r="BD622" s="91">
        <f>'Models Data'!BD622-'Models Data Old'!BD622</f>
        <v>-5.5467275593844931</v>
      </c>
      <c r="BE622" s="91">
        <f>'Models Data'!BE622-'Models Data Old'!BE622</f>
        <v>-5.6504548849666349</v>
      </c>
      <c r="BF622" s="91">
        <f>'Models Data'!BF622-'Models Data Old'!BF622</f>
        <v>-6.0453266128310474</v>
      </c>
      <c r="BG622" s="91">
        <f>'Models Data'!BG622-'Models Data Old'!BG622</f>
        <v>-5.8349933819402366</v>
      </c>
      <c r="BH622" s="91">
        <f>'Models Data'!BH622-'Models Data Old'!BH622</f>
        <v>-5.8745554928686374</v>
      </c>
      <c r="BI622" s="91">
        <f>'Models Data'!BI622-'Models Data Old'!BI622</f>
        <v>-5.7658559413862918</v>
      </c>
      <c r="BJ622" s="91">
        <f>'Models Data'!BJ622-'Models Data Old'!BJ622</f>
        <v>-5.8040813261981015</v>
      </c>
      <c r="BK622" s="91">
        <f>'Models Data'!BK622-'Models Data Old'!BK622</f>
        <v>-5.5366106322804001</v>
      </c>
    </row>
    <row r="623" spans="1:79" ht="12.75" customHeight="1" x14ac:dyDescent="0.2">
      <c r="B623" s="98" t="s">
        <v>59</v>
      </c>
      <c r="G623" s="91">
        <f>'Models Data'!G623-'Models Data Old'!G623</f>
        <v>0</v>
      </c>
      <c r="H623" s="91">
        <f>'Models Data'!H623-'Models Data Old'!H623</f>
        <v>0</v>
      </c>
      <c r="I623" s="91">
        <f>'Models Data'!I623-'Models Data Old'!I623</f>
        <v>0</v>
      </c>
      <c r="J623" s="91">
        <f>'Models Data'!J623-'Models Data Old'!J623</f>
        <v>0</v>
      </c>
      <c r="K623" s="91">
        <f>'Models Data'!K623-'Models Data Old'!K623</f>
        <v>0</v>
      </c>
      <c r="L623" s="91">
        <f>'Models Data'!L623-'Models Data Old'!L623</f>
        <v>0</v>
      </c>
      <c r="M623" s="91">
        <f>'Models Data'!M623-'Models Data Old'!M623</f>
        <v>0</v>
      </c>
      <c r="N623" s="91">
        <f>'Models Data'!N623-'Models Data Old'!N623</f>
        <v>0</v>
      </c>
      <c r="O623" s="91">
        <f>'Models Data'!O623-'Models Data Old'!O623</f>
        <v>0</v>
      </c>
      <c r="P623" s="91">
        <f>'Models Data'!P623-'Models Data Old'!P623</f>
        <v>0</v>
      </c>
      <c r="Q623" s="91">
        <f>'Models Data'!Q623-'Models Data Old'!Q623</f>
        <v>0</v>
      </c>
      <c r="R623" s="91">
        <f>'Models Data'!R623-'Models Data Old'!R623</f>
        <v>0</v>
      </c>
      <c r="S623" s="91">
        <f>'Models Data'!S623-'Models Data Old'!S623</f>
        <v>0</v>
      </c>
      <c r="T623" s="91">
        <f>'Models Data'!T623-'Models Data Old'!T623</f>
        <v>0</v>
      </c>
      <c r="U623" s="91">
        <f>'Models Data'!U623-'Models Data Old'!U623</f>
        <v>0</v>
      </c>
      <c r="V623" s="91">
        <f>'Models Data'!V623-'Models Data Old'!V623</f>
        <v>0</v>
      </c>
      <c r="W623" s="91">
        <f>'Models Data'!W623-'Models Data Old'!W623</f>
        <v>0</v>
      </c>
      <c r="X623" s="91">
        <f>'Models Data'!X623-'Models Data Old'!X623</f>
        <v>0</v>
      </c>
      <c r="Y623" s="91">
        <f>'Models Data'!Y623-'Models Data Old'!Y623</f>
        <v>0</v>
      </c>
      <c r="Z623" s="91">
        <f>'Models Data'!Z623-'Models Data Old'!Z623</f>
        <v>0</v>
      </c>
      <c r="AA623" s="91">
        <f>'Models Data'!AA623-'Models Data Old'!AA623</f>
        <v>0</v>
      </c>
      <c r="AB623" s="91">
        <f>'Models Data'!AB623-'Models Data Old'!AB623</f>
        <v>0</v>
      </c>
      <c r="AC623" s="91">
        <f>'Models Data'!AC623-'Models Data Old'!AC623</f>
        <v>0</v>
      </c>
      <c r="AD623" s="91">
        <f>'Models Data'!AD623-'Models Data Old'!AD623</f>
        <v>0</v>
      </c>
      <c r="AE623" s="91">
        <f>'Models Data'!AE623-'Models Data Old'!AE623</f>
        <v>0</v>
      </c>
      <c r="AF623" s="91">
        <f>'Models Data'!AF623-'Models Data Old'!AF623</f>
        <v>0</v>
      </c>
      <c r="AG623" s="91">
        <f>'Models Data'!AG623-'Models Data Old'!AG623</f>
        <v>0</v>
      </c>
      <c r="AH623" s="91">
        <f>'Models Data'!AH623-'Models Data Old'!AH623</f>
        <v>0</v>
      </c>
      <c r="AI623" s="91">
        <f>'Models Data'!AI623-'Models Data Old'!AI623</f>
        <v>0</v>
      </c>
      <c r="AJ623" s="91">
        <f>'Models Data'!AJ623-'Models Data Old'!AJ623</f>
        <v>0</v>
      </c>
      <c r="AK623" s="91">
        <f>'Models Data'!AK623-'Models Data Old'!AK623</f>
        <v>0</v>
      </c>
      <c r="AL623" s="91">
        <f>'Models Data'!AL623-'Models Data Old'!AL623</f>
        <v>0</v>
      </c>
      <c r="AM623" s="91">
        <f>'Models Data'!AM623-'Models Data Old'!AM623</f>
        <v>0</v>
      </c>
      <c r="AN623" s="91">
        <f>'Models Data'!AN623-'Models Data Old'!AN623</f>
        <v>0</v>
      </c>
      <c r="AO623" s="91">
        <f>'Models Data'!AO623-'Models Data Old'!AO623</f>
        <v>0.97747536319999995</v>
      </c>
      <c r="AP623" s="91">
        <f>'Models Data'!AP623-'Models Data Old'!AP623</f>
        <v>0.98299767639999991</v>
      </c>
      <c r="AQ623" s="91">
        <f>'Models Data'!AQ623-'Models Data Old'!AQ623</f>
        <v>0.94468487369999998</v>
      </c>
      <c r="AR623" s="91">
        <f>'Models Data'!AR623-'Models Data Old'!AR623</f>
        <v>0.9245478545000001</v>
      </c>
      <c r="AS623" s="91">
        <f>'Models Data'!AS623-'Models Data Old'!AS623</f>
        <v>0.99272382709999984</v>
      </c>
      <c r="AT623" s="91">
        <f>'Models Data'!AT623-'Models Data Old'!AT623</f>
        <v>1.0982429311000002</v>
      </c>
      <c r="AU623" s="91">
        <f>'Models Data'!AU623-'Models Data Old'!AU623</f>
        <v>1.0972749024000001</v>
      </c>
      <c r="AV623" s="91">
        <f>'Models Data'!AV623-'Models Data Old'!AV623</f>
        <v>1.0345711416000003</v>
      </c>
      <c r="AW623" s="91">
        <f>'Models Data'!AW623-'Models Data Old'!AW623</f>
        <v>0.99766370339999955</v>
      </c>
      <c r="AX623" s="91">
        <f>'Models Data'!AX623-'Models Data Old'!AX623</f>
        <v>0.96615528599999956</v>
      </c>
      <c r="AY623" s="91">
        <f>'Models Data'!AY623-'Models Data Old'!AY623</f>
        <v>0.93372343799999946</v>
      </c>
      <c r="AZ623" s="91">
        <f>'Models Data'!AZ623-'Models Data Old'!AZ623</f>
        <v>0.88266506170000025</v>
      </c>
      <c r="BA623" s="91">
        <f>'Models Data'!BA623-'Models Data Old'!BA623</f>
        <v>0.81552474430000021</v>
      </c>
      <c r="BB623" s="91">
        <f>'Models Data'!BB623-'Models Data Old'!BB623</f>
        <v>0.73065606199999955</v>
      </c>
      <c r="BC623" s="91">
        <f>'Models Data'!BC623-'Models Data Old'!BC623</f>
        <v>0.63869468060000045</v>
      </c>
      <c r="BD623" s="91">
        <f>'Models Data'!BD623-'Models Data Old'!BD623</f>
        <v>0.54947958149999976</v>
      </c>
      <c r="BE623" s="91">
        <f>'Models Data'!BE623-'Models Data Old'!BE623</f>
        <v>0.47432348229999977</v>
      </c>
      <c r="BF623" s="91">
        <f>'Models Data'!BF623-'Models Data Old'!BF623</f>
        <v>0.39669308849999974</v>
      </c>
      <c r="BG623" s="91">
        <f>'Models Data'!BG623-'Models Data Old'!BG623</f>
        <v>0.31922560299999958</v>
      </c>
      <c r="BH623" s="91">
        <f>'Models Data'!BH623-'Models Data Old'!BH623</f>
        <v>0.2354011972000003</v>
      </c>
      <c r="BI623" s="91">
        <f>'Models Data'!BI623-'Models Data Old'!BI623</f>
        <v>0.15481357429999987</v>
      </c>
      <c r="BJ623" s="91">
        <f>'Models Data'!BJ623-'Models Data Old'!BJ623</f>
        <v>6.8490089399999787E-2</v>
      </c>
      <c r="BK623" s="91">
        <f>'Models Data'!BK623-'Models Data Old'!BK623</f>
        <v>-1.5751633200000059E-2</v>
      </c>
    </row>
    <row r="624" spans="1:79" s="106" customFormat="1" ht="12.75" customHeight="1" x14ac:dyDescent="0.2">
      <c r="B624" s="98" t="s">
        <v>60</v>
      </c>
      <c r="C624" s="91">
        <f>'Models Data'!C624-'Models Data Old'!C624</f>
        <v>0</v>
      </c>
      <c r="D624" s="91">
        <f>'Models Data'!D624-'Models Data Old'!D624</f>
        <v>0</v>
      </c>
      <c r="E624" s="91">
        <f>'Models Data'!E624-'Models Data Old'!E624</f>
        <v>0</v>
      </c>
      <c r="F624" s="91">
        <f>'Models Data'!F624-'Models Data Old'!F624</f>
        <v>0</v>
      </c>
      <c r="G624" s="91">
        <f>'Models Data'!G624-'Models Data Old'!G624</f>
        <v>0</v>
      </c>
      <c r="H624" s="91">
        <f>'Models Data'!H624-'Models Data Old'!H624</f>
        <v>0</v>
      </c>
      <c r="I624" s="91">
        <f>'Models Data'!I624-'Models Data Old'!I624</f>
        <v>0</v>
      </c>
      <c r="J624" s="91">
        <f>'Models Data'!J624-'Models Data Old'!J624</f>
        <v>0</v>
      </c>
      <c r="K624" s="91">
        <f>'Models Data'!K624-'Models Data Old'!K624</f>
        <v>0</v>
      </c>
      <c r="L624" s="91">
        <f>'Models Data'!L624-'Models Data Old'!L624</f>
        <v>0</v>
      </c>
      <c r="M624" s="91">
        <f>'Models Data'!M624-'Models Data Old'!M624</f>
        <v>0</v>
      </c>
      <c r="N624" s="91">
        <f>'Models Data'!N624-'Models Data Old'!N624</f>
        <v>0</v>
      </c>
      <c r="O624" s="91">
        <f>'Models Data'!O624-'Models Data Old'!O624</f>
        <v>0</v>
      </c>
      <c r="P624" s="91">
        <f>'Models Data'!P624-'Models Data Old'!P624</f>
        <v>0</v>
      </c>
      <c r="Q624" s="91">
        <f>'Models Data'!Q624-'Models Data Old'!Q624</f>
        <v>0</v>
      </c>
      <c r="R624" s="91">
        <f>'Models Data'!R624-'Models Data Old'!R624</f>
        <v>0</v>
      </c>
      <c r="S624" s="91">
        <f>'Models Data'!S624-'Models Data Old'!S624</f>
        <v>0</v>
      </c>
      <c r="T624" s="91">
        <f>'Models Data'!T624-'Models Data Old'!T624</f>
        <v>0</v>
      </c>
      <c r="U624" s="91">
        <f>'Models Data'!U624-'Models Data Old'!U624</f>
        <v>0</v>
      </c>
      <c r="V624" s="91">
        <f>'Models Data'!V624-'Models Data Old'!V624</f>
        <v>0</v>
      </c>
      <c r="W624" s="91">
        <f>'Models Data'!W624-'Models Data Old'!W624</f>
        <v>0</v>
      </c>
      <c r="X624" s="91">
        <f>'Models Data'!X624-'Models Data Old'!X624</f>
        <v>0</v>
      </c>
      <c r="Y624" s="91">
        <f>'Models Data'!Y624-'Models Data Old'!Y624</f>
        <v>0</v>
      </c>
      <c r="Z624" s="91">
        <f>'Models Data'!Z624-'Models Data Old'!Z624</f>
        <v>0</v>
      </c>
      <c r="AA624" s="91">
        <f>'Models Data'!AA624-'Models Data Old'!AA624</f>
        <v>0</v>
      </c>
      <c r="AB624" s="91">
        <f>'Models Data'!AB624-'Models Data Old'!AB624</f>
        <v>0</v>
      </c>
      <c r="AC624" s="91">
        <f>'Models Data'!AC624-'Models Data Old'!AC624</f>
        <v>0</v>
      </c>
      <c r="AD624" s="91">
        <f>'Models Data'!AD624-'Models Data Old'!AD624</f>
        <v>0</v>
      </c>
      <c r="AE624" s="91">
        <f>'Models Data'!AE624-'Models Data Old'!AE624</f>
        <v>0</v>
      </c>
      <c r="AF624" s="91">
        <f>'Models Data'!AF624-'Models Data Old'!AF624</f>
        <v>0</v>
      </c>
      <c r="AG624" s="91">
        <f>'Models Data'!AG624-'Models Data Old'!AG624</f>
        <v>0</v>
      </c>
      <c r="AH624" s="91">
        <f>'Models Data'!AH624-'Models Data Old'!AH624</f>
        <v>0</v>
      </c>
      <c r="AI624" s="91">
        <f>'Models Data'!AI624-'Models Data Old'!AI624</f>
        <v>0</v>
      </c>
      <c r="AJ624" s="91">
        <f>'Models Data'!AJ624-'Models Data Old'!AJ624</f>
        <v>0</v>
      </c>
      <c r="AK624" s="91">
        <f>'Models Data'!AK624-'Models Data Old'!AK624</f>
        <v>0</v>
      </c>
      <c r="AL624" s="91">
        <f>'Models Data'!AL624-'Models Data Old'!AL624</f>
        <v>0</v>
      </c>
      <c r="AM624" s="91">
        <f>'Models Data'!AM624-'Models Data Old'!AM624</f>
        <v>0</v>
      </c>
      <c r="AN624" s="91">
        <f>'Models Data'!AN624-'Models Data Old'!AN624</f>
        <v>0</v>
      </c>
      <c r="AO624" s="91">
        <f>'Models Data'!AO624-'Models Data Old'!AO624</f>
        <v>148.88666017400192</v>
      </c>
      <c r="AP624" s="91">
        <f>'Models Data'!AP624-'Models Data Old'!AP624</f>
        <v>170.6454946974045</v>
      </c>
      <c r="AQ624" s="91">
        <f>'Models Data'!AQ624-'Models Data Old'!AQ624</f>
        <v>191.76487239482185</v>
      </c>
      <c r="AR624" s="91">
        <f>'Models Data'!AR624-'Models Data Old'!AR624</f>
        <v>208.54871231404604</v>
      </c>
      <c r="AS624" s="91">
        <f>'Models Data'!AS624-'Models Data Old'!AS624</f>
        <v>222.72084118067369</v>
      </c>
      <c r="AT624" s="91">
        <f>'Models Data'!AT624-'Models Data Old'!AT624</f>
        <v>235.520588444635</v>
      </c>
      <c r="AU624" s="91">
        <f>'Models Data'!AU624-'Models Data Old'!AU624</f>
        <v>243.56292640421134</v>
      </c>
      <c r="AV624" s="91">
        <f>'Models Data'!AV624-'Models Data Old'!AV624</f>
        <v>255.65257854692572</v>
      </c>
      <c r="AW624" s="91">
        <f>'Models Data'!AW624-'Models Data Old'!AW624</f>
        <v>273.09518702772993</v>
      </c>
      <c r="AX624" s="91">
        <f>'Models Data'!AX624-'Models Data Old'!AX624</f>
        <v>283.95226529841511</v>
      </c>
      <c r="AY624" s="91">
        <f>'Models Data'!AY624-'Models Data Old'!AY624</f>
        <v>291.45699927861642</v>
      </c>
      <c r="AZ624" s="91">
        <f>'Models Data'!AZ624-'Models Data Old'!AZ624</f>
        <v>299.0569428522067</v>
      </c>
      <c r="BA624" s="91">
        <f>'Models Data'!BA624-'Models Data Old'!BA624</f>
        <v>309.16269539193581</v>
      </c>
      <c r="BB624" s="91">
        <f>'Models Data'!BB624-'Models Data Old'!BB624</f>
        <v>316.41631440145829</v>
      </c>
      <c r="BC624" s="91">
        <f>'Models Data'!BC624-'Models Data Old'!BC624</f>
        <v>322.11801699398757</v>
      </c>
      <c r="BD624" s="91">
        <f>'Models Data'!BD624-'Models Data Old'!BD624</f>
        <v>325.36715289286394</v>
      </c>
      <c r="BE624" s="91">
        <f>'Models Data'!BE624-'Models Data Old'!BE624</f>
        <v>331.0437159371495</v>
      </c>
      <c r="BF624" s="91">
        <f>'Models Data'!BF624-'Models Data Old'!BF624</f>
        <v>337.06855906802593</v>
      </c>
      <c r="BG624" s="91">
        <f>'Models Data'!BG624-'Models Data Old'!BG624</f>
        <v>340.0668504635205</v>
      </c>
      <c r="BH624" s="91">
        <f>'Models Data'!BH624-'Models Data Old'!BH624</f>
        <v>337.40868749462743</v>
      </c>
      <c r="BI624" s="91">
        <f>'Models Data'!BI624-'Models Data Old'!BI624</f>
        <v>333.56560080936333</v>
      </c>
      <c r="BJ624" s="91">
        <f>'Models Data'!BJ624-'Models Data Old'!BJ624</f>
        <v>330.07599973928927</v>
      </c>
      <c r="BK624" s="91">
        <f>'Models Data'!BK624-'Models Data Old'!BK624</f>
        <v>326.49831444397205</v>
      </c>
      <c r="BL624" s="156"/>
      <c r="BM624" s="98"/>
      <c r="BN624" s="98"/>
      <c r="BO624" s="98"/>
      <c r="BP624" s="98"/>
      <c r="BQ624" s="98"/>
      <c r="BR624" s="98"/>
      <c r="BS624" s="98"/>
      <c r="BT624" s="98"/>
      <c r="BU624" s="98"/>
      <c r="BV624" s="98"/>
      <c r="BW624" s="98"/>
      <c r="BX624" s="98"/>
      <c r="BY624" s="98"/>
      <c r="BZ624" s="98"/>
      <c r="CA624" s="98"/>
    </row>
    <row r="625" spans="1:63" ht="12.75" customHeight="1" x14ac:dyDescent="0.2">
      <c r="A625" s="96"/>
    </row>
    <row r="626" spans="1:63" ht="12.75" customHeight="1" x14ac:dyDescent="0.2">
      <c r="A626" s="96"/>
    </row>
    <row r="627" spans="1:63" ht="12.75" customHeight="1" x14ac:dyDescent="0.2">
      <c r="A627" s="96"/>
    </row>
    <row r="628" spans="1:63" ht="12.75" customHeight="1" x14ac:dyDescent="0.2">
      <c r="A628" s="96"/>
    </row>
    <row r="629" spans="1:63" ht="12.75" customHeight="1" x14ac:dyDescent="0.2">
      <c r="A629" s="96"/>
    </row>
    <row r="630" spans="1:63" ht="12.75" customHeight="1" x14ac:dyDescent="0.2">
      <c r="A630" s="96"/>
    </row>
    <row r="631" spans="1:63" ht="12.75" customHeight="1" x14ac:dyDescent="0.2">
      <c r="A631" s="96"/>
    </row>
    <row r="632" spans="1:63" ht="12.75" customHeight="1" x14ac:dyDescent="0.2">
      <c r="A632" s="96"/>
    </row>
    <row r="633" spans="1:63" ht="12.75" customHeight="1" x14ac:dyDescent="0.2">
      <c r="A633" s="96"/>
    </row>
    <row r="635" spans="1:63" ht="12.75" customHeight="1" x14ac:dyDescent="0.2">
      <c r="A635" s="106" t="s">
        <v>40</v>
      </c>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row>
    <row r="636" spans="1:63" ht="12.75" customHeight="1" x14ac:dyDescent="0.2">
      <c r="B636" s="98" t="s">
        <v>56</v>
      </c>
      <c r="G636" s="91">
        <f>'Models Data'!G636-'Models Data Old'!G636</f>
        <v>0</v>
      </c>
      <c r="H636" s="91">
        <f>'Models Data'!H636-'Models Data Old'!H636</f>
        <v>0</v>
      </c>
      <c r="I636" s="91">
        <f>'Models Data'!I636-'Models Data Old'!I636</f>
        <v>0</v>
      </c>
      <c r="J636" s="91">
        <f>'Models Data'!J636-'Models Data Old'!J636</f>
        <v>0</v>
      </c>
      <c r="K636" s="91">
        <f>'Models Data'!K636-'Models Data Old'!K636</f>
        <v>0</v>
      </c>
      <c r="L636" s="91">
        <f>'Models Data'!L636-'Models Data Old'!L636</f>
        <v>0</v>
      </c>
      <c r="M636" s="91">
        <f>'Models Data'!M636-'Models Data Old'!M636</f>
        <v>0</v>
      </c>
      <c r="N636" s="91">
        <f>'Models Data'!N636-'Models Data Old'!N636</f>
        <v>0</v>
      </c>
      <c r="O636" s="91">
        <f>'Models Data'!O636-'Models Data Old'!O636</f>
        <v>0</v>
      </c>
      <c r="P636" s="91">
        <f>'Models Data'!P636-'Models Data Old'!P636</f>
        <v>0</v>
      </c>
      <c r="Q636" s="91">
        <f>'Models Data'!Q636-'Models Data Old'!Q636</f>
        <v>0</v>
      </c>
      <c r="R636" s="91">
        <f>'Models Data'!R636-'Models Data Old'!R636</f>
        <v>0</v>
      </c>
      <c r="S636" s="91">
        <f>'Models Data'!S636-'Models Data Old'!S636</f>
        <v>0</v>
      </c>
      <c r="T636" s="91">
        <f>'Models Data'!T636-'Models Data Old'!T636</f>
        <v>0</v>
      </c>
      <c r="U636" s="91">
        <f>'Models Data'!U636-'Models Data Old'!U636</f>
        <v>0</v>
      </c>
      <c r="V636" s="91">
        <f>'Models Data'!V636-'Models Data Old'!V636</f>
        <v>0</v>
      </c>
      <c r="W636" s="91">
        <f>'Models Data'!W636-'Models Data Old'!W636</f>
        <v>0</v>
      </c>
      <c r="X636" s="91">
        <f>'Models Data'!X636-'Models Data Old'!X636</f>
        <v>0</v>
      </c>
      <c r="Y636" s="91">
        <f>'Models Data'!Y636-'Models Data Old'!Y636</f>
        <v>0</v>
      </c>
      <c r="Z636" s="91">
        <f>'Models Data'!Z636-'Models Data Old'!Z636</f>
        <v>0</v>
      </c>
      <c r="AA636" s="91">
        <f>'Models Data'!AA636-'Models Data Old'!AA636</f>
        <v>0</v>
      </c>
      <c r="AB636" s="91">
        <f>'Models Data'!AB636-'Models Data Old'!AB636</f>
        <v>0</v>
      </c>
      <c r="AC636" s="91">
        <f>'Models Data'!AC636-'Models Data Old'!AC636</f>
        <v>0</v>
      </c>
      <c r="AD636" s="91">
        <f>'Models Data'!AD636-'Models Data Old'!AD636</f>
        <v>0</v>
      </c>
      <c r="AE636" s="91">
        <f>'Models Data'!AE636-'Models Data Old'!AE636</f>
        <v>0</v>
      </c>
      <c r="AF636" s="91">
        <f>'Models Data'!AF636-'Models Data Old'!AF636</f>
        <v>0</v>
      </c>
      <c r="AG636" s="91">
        <f>'Models Data'!AG636-'Models Data Old'!AG636</f>
        <v>0</v>
      </c>
      <c r="AH636" s="91">
        <f>'Models Data'!AH636-'Models Data Old'!AH636</f>
        <v>0</v>
      </c>
      <c r="AI636" s="91">
        <f>'Models Data'!AI636-'Models Data Old'!AI636</f>
        <v>0</v>
      </c>
      <c r="AJ636" s="91">
        <f>'Models Data'!AJ636-'Models Data Old'!AJ636</f>
        <v>0</v>
      </c>
      <c r="AK636" s="91">
        <f>'Models Data'!AK636-'Models Data Old'!AK636</f>
        <v>0</v>
      </c>
      <c r="AL636" s="91">
        <f>'Models Data'!AL636-'Models Data Old'!AL636</f>
        <v>0</v>
      </c>
      <c r="AM636" s="91">
        <f>'Models Data'!AM636-'Models Data Old'!AM636</f>
        <v>0</v>
      </c>
      <c r="AN636" s="91">
        <f>'Models Data'!AN636-'Models Data Old'!AN636</f>
        <v>0</v>
      </c>
      <c r="AO636" s="91">
        <f>'Models Data'!AO636-'Models Data Old'!AO636</f>
        <v>29.820569145191257</v>
      </c>
      <c r="AP636" s="91">
        <f>'Models Data'!AP636-'Models Data Old'!AP636</f>
        <v>10.86880557089944</v>
      </c>
      <c r="AQ636" s="91">
        <f>'Models Data'!AQ636-'Models Data Old'!AQ636</f>
        <v>7.2472883249379265</v>
      </c>
      <c r="AR636" s="91">
        <f>'Models Data'!AR636-'Models Data Old'!AR636</f>
        <v>13.244800162714455</v>
      </c>
      <c r="AS636" s="91">
        <f>'Models Data'!AS636-'Models Data Old'!AS636</f>
        <v>19.574262923949391</v>
      </c>
      <c r="AT636" s="91">
        <f>'Models Data'!AT636-'Models Data Old'!AT636</f>
        <v>24.572779403571076</v>
      </c>
      <c r="AU636" s="91">
        <f>'Models Data'!AU636-'Models Data Old'!AU636</f>
        <v>33.109638062215708</v>
      </c>
      <c r="AV636" s="91">
        <f>'Models Data'!AV636-'Models Data Old'!AV636</f>
        <v>42.958373819591998</v>
      </c>
      <c r="AW636" s="91">
        <f>'Models Data'!AW636-'Models Data Old'!AW636</f>
        <v>51.84687946208669</v>
      </c>
      <c r="AX636" s="91">
        <f>'Models Data'!AX636-'Models Data Old'!AX636</f>
        <v>70.195244111826014</v>
      </c>
      <c r="AY636" s="91">
        <f>'Models Data'!AY636-'Models Data Old'!AY636</f>
        <v>88.923364823133397</v>
      </c>
      <c r="AZ636" s="91">
        <f>'Models Data'!AZ636-'Models Data Old'!AZ636</f>
        <v>105.67360365105196</v>
      </c>
      <c r="BA636" s="91">
        <f>'Models Data'!BA636-'Models Data Old'!BA636</f>
        <v>126.20073499074215</v>
      </c>
      <c r="BB636" s="91">
        <f>'Models Data'!BB636-'Models Data Old'!BB636</f>
        <v>144.07457857511599</v>
      </c>
      <c r="BC636" s="91">
        <f>'Models Data'!BC636-'Models Data Old'!BC636</f>
        <v>159.79540560165015</v>
      </c>
      <c r="BD636" s="91">
        <f>'Models Data'!BD636-'Models Data Old'!BD636</f>
        <v>176.18188039418419</v>
      </c>
      <c r="BE636" s="91">
        <f>'Models Data'!BE636-'Models Data Old'!BE636</f>
        <v>193.60147554347395</v>
      </c>
      <c r="BF636" s="91">
        <f>'Models Data'!BF636-'Models Data Old'!BF636</f>
        <v>209.64519124490016</v>
      </c>
      <c r="BG636" s="91">
        <f>'Models Data'!BG636-'Models Data Old'!BG636</f>
        <v>222.41105810017416</v>
      </c>
      <c r="BH636" s="91">
        <f>'Models Data'!BH636-'Models Data Old'!BH636</f>
        <v>234.83215597142134</v>
      </c>
      <c r="BI636" s="91">
        <f>'Models Data'!BI636-'Models Data Old'!BI636</f>
        <v>250.52115897085287</v>
      </c>
      <c r="BJ636" s="91">
        <f>'Models Data'!BJ636-'Models Data Old'!BJ636</f>
        <v>266.4560712977659</v>
      </c>
      <c r="BK636" s="91">
        <f>'Models Data'!BK636-'Models Data Old'!BK636</f>
        <v>281.74103821962899</v>
      </c>
    </row>
    <row r="637" spans="1:63" ht="12.75" customHeight="1" x14ac:dyDescent="0.2">
      <c r="B637" s="98" t="s">
        <v>49</v>
      </c>
      <c r="G637" s="91">
        <f>'Models Data'!G637-'Models Data Old'!G637</f>
        <v>0</v>
      </c>
      <c r="H637" s="91">
        <f>'Models Data'!H637-'Models Data Old'!H637</f>
        <v>0</v>
      </c>
      <c r="I637" s="91">
        <f>'Models Data'!I637-'Models Data Old'!I637</f>
        <v>0</v>
      </c>
      <c r="J637" s="91">
        <f>'Models Data'!J637-'Models Data Old'!J637</f>
        <v>0</v>
      </c>
      <c r="K637" s="91">
        <f>'Models Data'!K637-'Models Data Old'!K637</f>
        <v>0</v>
      </c>
      <c r="L637" s="91">
        <f>'Models Data'!L637-'Models Data Old'!L637</f>
        <v>0</v>
      </c>
      <c r="M637" s="91">
        <f>'Models Data'!M637-'Models Data Old'!M637</f>
        <v>0</v>
      </c>
      <c r="N637" s="91">
        <f>'Models Data'!N637-'Models Data Old'!N637</f>
        <v>0</v>
      </c>
      <c r="O637" s="91">
        <f>'Models Data'!O637-'Models Data Old'!O637</f>
        <v>0</v>
      </c>
      <c r="P637" s="91">
        <f>'Models Data'!P637-'Models Data Old'!P637</f>
        <v>0</v>
      </c>
      <c r="Q637" s="91">
        <f>'Models Data'!Q637-'Models Data Old'!Q637</f>
        <v>0</v>
      </c>
      <c r="R637" s="91">
        <f>'Models Data'!R637-'Models Data Old'!R637</f>
        <v>0</v>
      </c>
      <c r="S637" s="91">
        <f>'Models Data'!S637-'Models Data Old'!S637</f>
        <v>0</v>
      </c>
      <c r="T637" s="91">
        <f>'Models Data'!T637-'Models Data Old'!T637</f>
        <v>0</v>
      </c>
      <c r="U637" s="91">
        <f>'Models Data'!U637-'Models Data Old'!U637</f>
        <v>0</v>
      </c>
      <c r="V637" s="91">
        <f>'Models Data'!V637-'Models Data Old'!V637</f>
        <v>0</v>
      </c>
      <c r="W637" s="91">
        <f>'Models Data'!W637-'Models Data Old'!W637</f>
        <v>0</v>
      </c>
      <c r="X637" s="91">
        <f>'Models Data'!X637-'Models Data Old'!X637</f>
        <v>0</v>
      </c>
      <c r="Y637" s="91">
        <f>'Models Data'!Y637-'Models Data Old'!Y637</f>
        <v>0</v>
      </c>
      <c r="Z637" s="91">
        <f>'Models Data'!Z637-'Models Data Old'!Z637</f>
        <v>0</v>
      </c>
      <c r="AA637" s="91">
        <f>'Models Data'!AA637-'Models Data Old'!AA637</f>
        <v>0</v>
      </c>
      <c r="AB637" s="91">
        <f>'Models Data'!AB637-'Models Data Old'!AB637</f>
        <v>0</v>
      </c>
      <c r="AC637" s="91">
        <f>'Models Data'!AC637-'Models Data Old'!AC637</f>
        <v>0</v>
      </c>
      <c r="AD637" s="91">
        <f>'Models Data'!AD637-'Models Data Old'!AD637</f>
        <v>0</v>
      </c>
      <c r="AE637" s="91">
        <f>'Models Data'!AE637-'Models Data Old'!AE637</f>
        <v>0</v>
      </c>
      <c r="AF637" s="91">
        <f>'Models Data'!AF637-'Models Data Old'!AF637</f>
        <v>0</v>
      </c>
      <c r="AG637" s="91">
        <f>'Models Data'!AG637-'Models Data Old'!AG637</f>
        <v>0</v>
      </c>
      <c r="AH637" s="91">
        <f>'Models Data'!AH637-'Models Data Old'!AH637</f>
        <v>0</v>
      </c>
      <c r="AI637" s="91">
        <f>'Models Data'!AI637-'Models Data Old'!AI637</f>
        <v>0</v>
      </c>
      <c r="AJ637" s="91">
        <f>'Models Data'!AJ637-'Models Data Old'!AJ637</f>
        <v>0</v>
      </c>
      <c r="AK637" s="91">
        <f>'Models Data'!AK637-'Models Data Old'!AK637</f>
        <v>0</v>
      </c>
      <c r="AL637" s="91">
        <f>'Models Data'!AL637-'Models Data Old'!AL637</f>
        <v>0</v>
      </c>
      <c r="AM637" s="91">
        <f>'Models Data'!AM637-'Models Data Old'!AM637</f>
        <v>0</v>
      </c>
      <c r="AN637" s="91">
        <f>'Models Data'!AN637-'Models Data Old'!AN637</f>
        <v>0</v>
      </c>
      <c r="AO637" s="91">
        <f>'Models Data'!AO637-'Models Data Old'!AO637</f>
        <v>26.419551809797667</v>
      </c>
      <c r="AP637" s="91">
        <f>'Models Data'!AP637-'Models Data Old'!AP637</f>
        <v>49.969296839894923</v>
      </c>
      <c r="AQ637" s="91">
        <f>'Models Data'!AQ637-'Models Data Old'!AQ637</f>
        <v>69.475243669140127</v>
      </c>
      <c r="AR637" s="91">
        <f>'Models Data'!AR637-'Models Data Old'!AR637</f>
        <v>88.552178119641894</v>
      </c>
      <c r="AS637" s="91">
        <f>'Models Data'!AS637-'Models Data Old'!AS637</f>
        <v>104.61588589169651</v>
      </c>
      <c r="AT637" s="91">
        <f>'Models Data'!AT637-'Models Data Old'!AT637</f>
        <v>117.3938724191737</v>
      </c>
      <c r="AU637" s="91">
        <f>'Models Data'!AU637-'Models Data Old'!AU637</f>
        <v>126.06791909891149</v>
      </c>
      <c r="AV637" s="91">
        <f>'Models Data'!AV637-'Models Data Old'!AV637</f>
        <v>135.90351084345957</v>
      </c>
      <c r="AW637" s="91">
        <f>'Models Data'!AW637-'Models Data Old'!AW637</f>
        <v>145.36873297163424</v>
      </c>
      <c r="AX637" s="91">
        <f>'Models Data'!AX637-'Models Data Old'!AX637</f>
        <v>151.58825928391093</v>
      </c>
      <c r="AY637" s="91">
        <f>'Models Data'!AY637-'Models Data Old'!AY637</f>
        <v>164.40326044286144</v>
      </c>
      <c r="AZ637" s="91">
        <f>'Models Data'!AZ637-'Models Data Old'!AZ637</f>
        <v>181.65504311491077</v>
      </c>
      <c r="BA637" s="91">
        <f>'Models Data'!BA637-'Models Data Old'!BA637</f>
        <v>195.62734154946224</v>
      </c>
      <c r="BB637" s="91">
        <f>'Models Data'!BB637-'Models Data Old'!BB637</f>
        <v>203.33462873401731</v>
      </c>
      <c r="BC637" s="91">
        <f>'Models Data'!BC637-'Models Data Old'!BC637</f>
        <v>177.88454456176623</v>
      </c>
      <c r="BD637" s="91">
        <f>'Models Data'!BD637-'Models Data Old'!BD637</f>
        <v>179.92584288530134</v>
      </c>
      <c r="BE637" s="91">
        <f>'Models Data'!BE637-'Models Data Old'!BE637</f>
        <v>220.47121894086695</v>
      </c>
      <c r="BF637" s="91">
        <f>'Models Data'!BF637-'Models Data Old'!BF637</f>
        <v>233.78588259646949</v>
      </c>
      <c r="BG637" s="91">
        <f>'Models Data'!BG637-'Models Data Old'!BG637</f>
        <v>235.06924553029717</v>
      </c>
      <c r="BH637" s="91">
        <f>'Models Data'!BH637-'Models Data Old'!BH637</f>
        <v>234.74680444596606</v>
      </c>
      <c r="BI637" s="91">
        <f>'Models Data'!BI637-'Models Data Old'!BI637</f>
        <v>241.58848205999857</v>
      </c>
      <c r="BJ637" s="91">
        <f>'Models Data'!BJ637-'Models Data Old'!BJ637</f>
        <v>244.15340075298741</v>
      </c>
      <c r="BK637" s="91">
        <f>'Models Data'!BK637-'Models Data Old'!BK637</f>
        <v>251.54912827852399</v>
      </c>
    </row>
    <row r="638" spans="1:63" ht="12.75" customHeight="1" x14ac:dyDescent="0.2">
      <c r="B638" s="98" t="s">
        <v>50</v>
      </c>
      <c r="G638" s="91">
        <f>'Models Data'!G638-'Models Data Old'!G638</f>
        <v>0</v>
      </c>
      <c r="H638" s="91">
        <f>'Models Data'!H638-'Models Data Old'!H638</f>
        <v>0</v>
      </c>
      <c r="I638" s="91">
        <f>'Models Data'!I638-'Models Data Old'!I638</f>
        <v>0</v>
      </c>
      <c r="J638" s="91">
        <f>'Models Data'!J638-'Models Data Old'!J638</f>
        <v>0</v>
      </c>
      <c r="K638" s="91">
        <f>'Models Data'!K638-'Models Data Old'!K638</f>
        <v>0</v>
      </c>
      <c r="L638" s="91">
        <f>'Models Data'!L638-'Models Data Old'!L638</f>
        <v>0</v>
      </c>
      <c r="M638" s="91">
        <f>'Models Data'!M638-'Models Data Old'!M638</f>
        <v>0</v>
      </c>
      <c r="N638" s="91">
        <f>'Models Data'!N638-'Models Data Old'!N638</f>
        <v>0</v>
      </c>
      <c r="O638" s="91">
        <f>'Models Data'!O638-'Models Data Old'!O638</f>
        <v>0</v>
      </c>
      <c r="P638" s="91">
        <f>'Models Data'!P638-'Models Data Old'!P638</f>
        <v>0</v>
      </c>
      <c r="Q638" s="91">
        <f>'Models Data'!Q638-'Models Data Old'!Q638</f>
        <v>0</v>
      </c>
      <c r="R638" s="91">
        <f>'Models Data'!R638-'Models Data Old'!R638</f>
        <v>0</v>
      </c>
      <c r="S638" s="91">
        <f>'Models Data'!S638-'Models Data Old'!S638</f>
        <v>0</v>
      </c>
      <c r="T638" s="91">
        <f>'Models Data'!T638-'Models Data Old'!T638</f>
        <v>0</v>
      </c>
      <c r="U638" s="91">
        <f>'Models Data'!U638-'Models Data Old'!U638</f>
        <v>0</v>
      </c>
      <c r="V638" s="91">
        <f>'Models Data'!V638-'Models Data Old'!V638</f>
        <v>0</v>
      </c>
      <c r="W638" s="91">
        <f>'Models Data'!W638-'Models Data Old'!W638</f>
        <v>0</v>
      </c>
      <c r="X638" s="91">
        <f>'Models Data'!X638-'Models Data Old'!X638</f>
        <v>0</v>
      </c>
      <c r="Y638" s="91">
        <f>'Models Data'!Y638-'Models Data Old'!Y638</f>
        <v>0</v>
      </c>
      <c r="Z638" s="91">
        <f>'Models Data'!Z638-'Models Data Old'!Z638</f>
        <v>0</v>
      </c>
      <c r="AA638" s="91">
        <f>'Models Data'!AA638-'Models Data Old'!AA638</f>
        <v>0</v>
      </c>
      <c r="AB638" s="91">
        <f>'Models Data'!AB638-'Models Data Old'!AB638</f>
        <v>0</v>
      </c>
      <c r="AC638" s="91">
        <f>'Models Data'!AC638-'Models Data Old'!AC638</f>
        <v>0</v>
      </c>
      <c r="AD638" s="91">
        <f>'Models Data'!AD638-'Models Data Old'!AD638</f>
        <v>0</v>
      </c>
      <c r="AE638" s="91">
        <f>'Models Data'!AE638-'Models Data Old'!AE638</f>
        <v>0</v>
      </c>
      <c r="AF638" s="91">
        <f>'Models Data'!AF638-'Models Data Old'!AF638</f>
        <v>0</v>
      </c>
      <c r="AG638" s="91">
        <f>'Models Data'!AG638-'Models Data Old'!AG638</f>
        <v>0</v>
      </c>
      <c r="AH638" s="91">
        <f>'Models Data'!AH638-'Models Data Old'!AH638</f>
        <v>0</v>
      </c>
      <c r="AI638" s="91">
        <f>'Models Data'!AI638-'Models Data Old'!AI638</f>
        <v>0</v>
      </c>
      <c r="AJ638" s="91">
        <f>'Models Data'!AJ638-'Models Data Old'!AJ638</f>
        <v>0</v>
      </c>
      <c r="AK638" s="91">
        <f>'Models Data'!AK638-'Models Data Old'!AK638</f>
        <v>0</v>
      </c>
      <c r="AL638" s="91">
        <f>'Models Data'!AL638-'Models Data Old'!AL638</f>
        <v>0</v>
      </c>
      <c r="AM638" s="91">
        <f>'Models Data'!AM638-'Models Data Old'!AM638</f>
        <v>0</v>
      </c>
      <c r="AN638" s="91">
        <f>'Models Data'!AN638-'Models Data Old'!AN638</f>
        <v>0</v>
      </c>
      <c r="AO638" s="91">
        <f>'Models Data'!AO638-'Models Data Old'!AO638</f>
        <v>188.22118555112138</v>
      </c>
      <c r="AP638" s="91">
        <f>'Models Data'!AP638-'Models Data Old'!AP638</f>
        <v>208.18515412338547</v>
      </c>
      <c r="AQ638" s="91">
        <f>'Models Data'!AQ638-'Models Data Old'!AQ638</f>
        <v>236.38315998413509</v>
      </c>
      <c r="AR638" s="91">
        <f>'Models Data'!AR638-'Models Data Old'!AR638</f>
        <v>271.45147279811772</v>
      </c>
      <c r="AS638" s="91">
        <f>'Models Data'!AS638-'Models Data Old'!AS638</f>
        <v>306.95636531677974</v>
      </c>
      <c r="AT638" s="91">
        <f>'Models Data'!AT638-'Models Data Old'!AT638</f>
        <v>343.50238971667022</v>
      </c>
      <c r="AU638" s="91">
        <f>'Models Data'!AU638-'Models Data Old'!AU638</f>
        <v>377.52595995823413</v>
      </c>
      <c r="AV638" s="91">
        <f>'Models Data'!AV638-'Models Data Old'!AV638</f>
        <v>405.09609105467007</v>
      </c>
      <c r="AW638" s="91">
        <f>'Models Data'!AW638-'Models Data Old'!AW638</f>
        <v>428.50403145853943</v>
      </c>
      <c r="AX638" s="91">
        <f>'Models Data'!AX638-'Models Data Old'!AX638</f>
        <v>452.20770003052803</v>
      </c>
      <c r="AY638" s="91">
        <f>'Models Data'!AY638-'Models Data Old'!AY638</f>
        <v>478.19603686905339</v>
      </c>
      <c r="AZ638" s="91">
        <f>'Models Data'!AZ638-'Models Data Old'!AZ638</f>
        <v>502.97447089128855</v>
      </c>
      <c r="BA638" s="91">
        <f>'Models Data'!BA638-'Models Data Old'!BA638</f>
        <v>535.59788323299472</v>
      </c>
      <c r="BB638" s="91">
        <f>'Models Data'!BB638-'Models Data Old'!BB638</f>
        <v>556.23720328915988</v>
      </c>
      <c r="BC638" s="91">
        <f>'Models Data'!BC638-'Models Data Old'!BC638</f>
        <v>575.13945589988816</v>
      </c>
      <c r="BD638" s="91">
        <f>'Models Data'!BD638-'Models Data Old'!BD638</f>
        <v>594.27334273635825</v>
      </c>
      <c r="BE638" s="91">
        <f>'Models Data'!BE638-'Models Data Old'!BE638</f>
        <v>616.16338458260452</v>
      </c>
      <c r="BF638" s="91">
        <f>'Models Data'!BF638-'Models Data Old'!BF638</f>
        <v>639.28989868798999</v>
      </c>
      <c r="BG638" s="91">
        <f>'Models Data'!BG638-'Models Data Old'!BG638</f>
        <v>660.94443345194213</v>
      </c>
      <c r="BH638" s="91">
        <f>'Models Data'!BH638-'Models Data Old'!BH638</f>
        <v>680.10996135647747</v>
      </c>
      <c r="BI638" s="91">
        <f>'Models Data'!BI638-'Models Data Old'!BI638</f>
        <v>695.1706693959577</v>
      </c>
      <c r="BJ638" s="91">
        <f>'Models Data'!BJ638-'Models Data Old'!BJ638</f>
        <v>709.89708996221725</v>
      </c>
      <c r="BK638" s="91">
        <f>'Models Data'!BK638-'Models Data Old'!BK638</f>
        <v>723.20902405512697</v>
      </c>
    </row>
    <row r="639" spans="1:63" ht="12.75" customHeight="1" x14ac:dyDescent="0.2">
      <c r="B639" s="98" t="s">
        <v>51</v>
      </c>
      <c r="G639" s="91">
        <f>'Models Data'!G639-'Models Data Old'!G639</f>
        <v>0</v>
      </c>
      <c r="H639" s="91">
        <f>'Models Data'!H639-'Models Data Old'!H639</f>
        <v>0</v>
      </c>
      <c r="I639" s="91">
        <f>'Models Data'!I639-'Models Data Old'!I639</f>
        <v>0</v>
      </c>
      <c r="J639" s="91">
        <f>'Models Data'!J639-'Models Data Old'!J639</f>
        <v>0</v>
      </c>
      <c r="K639" s="91">
        <f>'Models Data'!K639-'Models Data Old'!K639</f>
        <v>0</v>
      </c>
      <c r="L639" s="91">
        <f>'Models Data'!L639-'Models Data Old'!L639</f>
        <v>0</v>
      </c>
      <c r="M639" s="91">
        <f>'Models Data'!M639-'Models Data Old'!M639</f>
        <v>0</v>
      </c>
      <c r="N639" s="91">
        <f>'Models Data'!N639-'Models Data Old'!N639</f>
        <v>0</v>
      </c>
      <c r="O639" s="91">
        <f>'Models Data'!O639-'Models Data Old'!O639</f>
        <v>0</v>
      </c>
      <c r="P639" s="91">
        <f>'Models Data'!P639-'Models Data Old'!P639</f>
        <v>0</v>
      </c>
      <c r="Q639" s="91">
        <f>'Models Data'!Q639-'Models Data Old'!Q639</f>
        <v>0</v>
      </c>
      <c r="R639" s="91">
        <f>'Models Data'!R639-'Models Data Old'!R639</f>
        <v>0</v>
      </c>
      <c r="S639" s="91">
        <f>'Models Data'!S639-'Models Data Old'!S639</f>
        <v>0</v>
      </c>
      <c r="T639" s="91">
        <f>'Models Data'!T639-'Models Data Old'!T639</f>
        <v>0</v>
      </c>
      <c r="U639" s="91">
        <f>'Models Data'!U639-'Models Data Old'!U639</f>
        <v>0</v>
      </c>
      <c r="V639" s="91">
        <f>'Models Data'!V639-'Models Data Old'!V639</f>
        <v>0</v>
      </c>
      <c r="W639" s="91">
        <f>'Models Data'!W639-'Models Data Old'!W639</f>
        <v>0</v>
      </c>
      <c r="X639" s="91">
        <f>'Models Data'!X639-'Models Data Old'!X639</f>
        <v>0</v>
      </c>
      <c r="Y639" s="91">
        <f>'Models Data'!Y639-'Models Data Old'!Y639</f>
        <v>0</v>
      </c>
      <c r="Z639" s="91">
        <f>'Models Data'!Z639-'Models Data Old'!Z639</f>
        <v>0</v>
      </c>
      <c r="AA639" s="91">
        <f>'Models Data'!AA639-'Models Data Old'!AA639</f>
        <v>0</v>
      </c>
      <c r="AB639" s="91">
        <f>'Models Data'!AB639-'Models Data Old'!AB639</f>
        <v>0</v>
      </c>
      <c r="AC639" s="91">
        <f>'Models Data'!AC639-'Models Data Old'!AC639</f>
        <v>0</v>
      </c>
      <c r="AD639" s="91">
        <f>'Models Data'!AD639-'Models Data Old'!AD639</f>
        <v>0</v>
      </c>
      <c r="AE639" s="91">
        <f>'Models Data'!AE639-'Models Data Old'!AE639</f>
        <v>0</v>
      </c>
      <c r="AF639" s="91">
        <f>'Models Data'!AF639-'Models Data Old'!AF639</f>
        <v>0</v>
      </c>
      <c r="AG639" s="91">
        <f>'Models Data'!AG639-'Models Data Old'!AG639</f>
        <v>0</v>
      </c>
      <c r="AH639" s="91">
        <f>'Models Data'!AH639-'Models Data Old'!AH639</f>
        <v>0</v>
      </c>
      <c r="AI639" s="91">
        <f>'Models Data'!AI639-'Models Data Old'!AI639</f>
        <v>0</v>
      </c>
      <c r="AJ639" s="91">
        <f>'Models Data'!AJ639-'Models Data Old'!AJ639</f>
        <v>0</v>
      </c>
      <c r="AK639" s="91">
        <f>'Models Data'!AK639-'Models Data Old'!AK639</f>
        <v>0</v>
      </c>
      <c r="AL639" s="91">
        <f>'Models Data'!AL639-'Models Data Old'!AL639</f>
        <v>0</v>
      </c>
      <c r="AM639" s="91">
        <f>'Models Data'!AM639-'Models Data Old'!AM639</f>
        <v>0</v>
      </c>
      <c r="AN639" s="91">
        <f>'Models Data'!AN639-'Models Data Old'!AN639</f>
        <v>0</v>
      </c>
      <c r="AO639" s="91">
        <f>'Models Data'!AO639-'Models Data Old'!AO639</f>
        <v>6.6119095338034413</v>
      </c>
      <c r="AP639" s="91">
        <f>'Models Data'!AP639-'Models Data Old'!AP639</f>
        <v>13.834087001700595</v>
      </c>
      <c r="AQ639" s="91">
        <f>'Models Data'!AQ639-'Models Data Old'!AQ639</f>
        <v>22.34195289510069</v>
      </c>
      <c r="AR639" s="91">
        <f>'Models Data'!AR639-'Models Data Old'!AR639</f>
        <v>31.252209511500496</v>
      </c>
      <c r="AS639" s="91">
        <f>'Models Data'!AS639-'Models Data Old'!AS639</f>
        <v>38.446531899006231</v>
      </c>
      <c r="AT639" s="91">
        <f>'Models Data'!AT639-'Models Data Old'!AT639</f>
        <v>44.020719302934481</v>
      </c>
      <c r="AU639" s="91">
        <f>'Models Data'!AU639-'Models Data Old'!AU639</f>
        <v>50.313912759203845</v>
      </c>
      <c r="AV639" s="91">
        <f>'Models Data'!AV639-'Models Data Old'!AV639</f>
        <v>55.014667538606545</v>
      </c>
      <c r="AW639" s="91">
        <f>'Models Data'!AW639-'Models Data Old'!AW639</f>
        <v>58.829653071327243</v>
      </c>
      <c r="AX639" s="91">
        <f>'Models Data'!AX639-'Models Data Old'!AX639</f>
        <v>63.575767298192659</v>
      </c>
      <c r="AY639" s="91">
        <f>'Models Data'!AY639-'Models Data Old'!AY639</f>
        <v>67.985022940183171</v>
      </c>
      <c r="AZ639" s="91">
        <f>'Models Data'!AZ639-'Models Data Old'!AZ639</f>
        <v>71.594330707172844</v>
      </c>
      <c r="BA639" s="91">
        <f>'Models Data'!BA639-'Models Data Old'!BA639</f>
        <v>75.762128672318227</v>
      </c>
      <c r="BB639" s="91">
        <f>'Models Data'!BB639-'Models Data Old'!BB639</f>
        <v>78.282623962393131</v>
      </c>
      <c r="BC639" s="91">
        <f>'Models Data'!BC639-'Models Data Old'!BC639</f>
        <v>80.348048874617007</v>
      </c>
      <c r="BD639" s="91">
        <f>'Models Data'!BD639-'Models Data Old'!BD639</f>
        <v>81.731449847405315</v>
      </c>
      <c r="BE639" s="91">
        <f>'Models Data'!BE639-'Models Data Old'!BE639</f>
        <v>83.321420518264745</v>
      </c>
      <c r="BF639" s="91">
        <f>'Models Data'!BF639-'Models Data Old'!BF639</f>
        <v>85.167616860044063</v>
      </c>
      <c r="BG639" s="91">
        <f>'Models Data'!BG639-'Models Data Old'!BG639</f>
        <v>86.536922359762457</v>
      </c>
      <c r="BH639" s="91">
        <f>'Models Data'!BH639-'Models Data Old'!BH639</f>
        <v>87.488804252346426</v>
      </c>
      <c r="BI639" s="91">
        <f>'Models Data'!BI639-'Models Data Old'!BI639</f>
        <v>87.664009565630295</v>
      </c>
      <c r="BJ639" s="91">
        <f>'Models Data'!BJ639-'Models Data Old'!BJ639</f>
        <v>88.77294824416731</v>
      </c>
      <c r="BK639" s="91">
        <f>'Models Data'!BK639-'Models Data Old'!BK639</f>
        <v>89.811869910557562</v>
      </c>
    </row>
    <row r="640" spans="1:63" ht="12.75" customHeight="1" x14ac:dyDescent="0.2">
      <c r="B640" s="98" t="s">
        <v>52</v>
      </c>
      <c r="G640" s="91">
        <f>'Models Data'!G640-'Models Data Old'!G640</f>
        <v>0</v>
      </c>
      <c r="H640" s="91">
        <f>'Models Data'!H640-'Models Data Old'!H640</f>
        <v>0</v>
      </c>
      <c r="I640" s="91">
        <f>'Models Data'!I640-'Models Data Old'!I640</f>
        <v>0</v>
      </c>
      <c r="J640" s="91">
        <f>'Models Data'!J640-'Models Data Old'!J640</f>
        <v>0</v>
      </c>
      <c r="K640" s="91">
        <f>'Models Data'!K640-'Models Data Old'!K640</f>
        <v>0</v>
      </c>
      <c r="L640" s="91">
        <f>'Models Data'!L640-'Models Data Old'!L640</f>
        <v>0</v>
      </c>
      <c r="M640" s="91">
        <f>'Models Data'!M640-'Models Data Old'!M640</f>
        <v>0</v>
      </c>
      <c r="N640" s="91">
        <f>'Models Data'!N640-'Models Data Old'!N640</f>
        <v>0</v>
      </c>
      <c r="O640" s="91">
        <f>'Models Data'!O640-'Models Data Old'!O640</f>
        <v>0</v>
      </c>
      <c r="P640" s="91">
        <f>'Models Data'!P640-'Models Data Old'!P640</f>
        <v>0</v>
      </c>
      <c r="Q640" s="91">
        <f>'Models Data'!Q640-'Models Data Old'!Q640</f>
        <v>0</v>
      </c>
      <c r="R640" s="91">
        <f>'Models Data'!R640-'Models Data Old'!R640</f>
        <v>0</v>
      </c>
      <c r="S640" s="91">
        <f>'Models Data'!S640-'Models Data Old'!S640</f>
        <v>0</v>
      </c>
      <c r="T640" s="91">
        <f>'Models Data'!T640-'Models Data Old'!T640</f>
        <v>0</v>
      </c>
      <c r="U640" s="91">
        <f>'Models Data'!U640-'Models Data Old'!U640</f>
        <v>0</v>
      </c>
      <c r="V640" s="91">
        <f>'Models Data'!V640-'Models Data Old'!V640</f>
        <v>0</v>
      </c>
      <c r="W640" s="91">
        <f>'Models Data'!W640-'Models Data Old'!W640</f>
        <v>0</v>
      </c>
      <c r="X640" s="91">
        <f>'Models Data'!X640-'Models Data Old'!X640</f>
        <v>0</v>
      </c>
      <c r="Y640" s="91">
        <f>'Models Data'!Y640-'Models Data Old'!Y640</f>
        <v>0</v>
      </c>
      <c r="Z640" s="91">
        <f>'Models Data'!Z640-'Models Data Old'!Z640</f>
        <v>0</v>
      </c>
      <c r="AA640" s="91">
        <f>'Models Data'!AA640-'Models Data Old'!AA640</f>
        <v>0</v>
      </c>
      <c r="AB640" s="91">
        <f>'Models Data'!AB640-'Models Data Old'!AB640</f>
        <v>0</v>
      </c>
      <c r="AC640" s="91">
        <f>'Models Data'!AC640-'Models Data Old'!AC640</f>
        <v>0</v>
      </c>
      <c r="AD640" s="91">
        <f>'Models Data'!AD640-'Models Data Old'!AD640</f>
        <v>0</v>
      </c>
      <c r="AE640" s="91">
        <f>'Models Data'!AE640-'Models Data Old'!AE640</f>
        <v>0</v>
      </c>
      <c r="AF640" s="91">
        <f>'Models Data'!AF640-'Models Data Old'!AF640</f>
        <v>0</v>
      </c>
      <c r="AG640" s="91">
        <f>'Models Data'!AG640-'Models Data Old'!AG640</f>
        <v>0</v>
      </c>
      <c r="AH640" s="91">
        <f>'Models Data'!AH640-'Models Data Old'!AH640</f>
        <v>0</v>
      </c>
      <c r="AI640" s="91">
        <f>'Models Data'!AI640-'Models Data Old'!AI640</f>
        <v>0</v>
      </c>
      <c r="AJ640" s="91">
        <f>'Models Data'!AJ640-'Models Data Old'!AJ640</f>
        <v>0</v>
      </c>
      <c r="AK640" s="91">
        <f>'Models Data'!AK640-'Models Data Old'!AK640</f>
        <v>0</v>
      </c>
      <c r="AL640" s="91">
        <f>'Models Data'!AL640-'Models Data Old'!AL640</f>
        <v>0</v>
      </c>
      <c r="AM640" s="91">
        <f>'Models Data'!AM640-'Models Data Old'!AM640</f>
        <v>0</v>
      </c>
      <c r="AN640" s="91">
        <f>'Models Data'!AN640-'Models Data Old'!AN640</f>
        <v>0</v>
      </c>
      <c r="AO640" s="91">
        <f>'Models Data'!AO640-'Models Data Old'!AO640</f>
        <v>47.712484050800185</v>
      </c>
      <c r="AP640" s="91">
        <f>'Models Data'!AP640-'Models Data Old'!AP640</f>
        <v>42.887896116196544</v>
      </c>
      <c r="AQ640" s="91">
        <f>'Models Data'!AQ640-'Models Data Old'!AQ640</f>
        <v>43.145938567901794</v>
      </c>
      <c r="AR640" s="91">
        <f>'Models Data'!AR640-'Models Data Old'!AR640</f>
        <v>46.492363362898459</v>
      </c>
      <c r="AS640" s="91">
        <f>'Models Data'!AS640-'Models Data Old'!AS640</f>
        <v>45.903306978300861</v>
      </c>
      <c r="AT640" s="91">
        <f>'Models Data'!AT640-'Models Data Old'!AT640</f>
        <v>51.829282127250281</v>
      </c>
      <c r="AU640" s="91">
        <f>'Models Data'!AU640-'Models Data Old'!AU640</f>
        <v>56.13687296775106</v>
      </c>
      <c r="AV640" s="91">
        <f>'Models Data'!AV640-'Models Data Old'!AV640</f>
        <v>59.184078633130866</v>
      </c>
      <c r="AW640" s="91">
        <f>'Models Data'!AW640-'Models Data Old'!AW640</f>
        <v>63.192078086220135</v>
      </c>
      <c r="AX640" s="91">
        <f>'Models Data'!AX640-'Models Data Old'!AX640</f>
        <v>71.341438598890818</v>
      </c>
      <c r="AY640" s="91">
        <f>'Models Data'!AY640-'Models Data Old'!AY640</f>
        <v>78.047951657183376</v>
      </c>
      <c r="AZ640" s="91">
        <f>'Models Data'!AZ640-'Models Data Old'!AZ640</f>
        <v>85.842775328095968</v>
      </c>
      <c r="BA640" s="91">
        <f>'Models Data'!BA640-'Models Data Old'!BA640</f>
        <v>84.359770684248815</v>
      </c>
      <c r="BB640" s="91">
        <f>'Models Data'!BB640-'Models Data Old'!BB640</f>
        <v>90.390374033478793</v>
      </c>
      <c r="BC640" s="91">
        <f>'Models Data'!BC640-'Models Data Old'!BC640</f>
        <v>88.398869521225606</v>
      </c>
      <c r="BD640" s="91">
        <f>'Models Data'!BD640-'Models Data Old'!BD640</f>
        <v>94.398515060424188</v>
      </c>
      <c r="BE640" s="91">
        <f>'Models Data'!BE640-'Models Data Old'!BE640</f>
        <v>93.774528086844384</v>
      </c>
      <c r="BF640" s="91">
        <f>'Models Data'!BF640-'Models Data Old'!BF640</f>
        <v>98.22702187250934</v>
      </c>
      <c r="BG640" s="91">
        <f>'Models Data'!BG640-'Models Data Old'!BG640</f>
        <v>102.10211262215171</v>
      </c>
      <c r="BH640" s="91">
        <f>'Models Data'!BH640-'Models Data Old'!BH640</f>
        <v>107.82499992978387</v>
      </c>
      <c r="BI640" s="91">
        <f>'Models Data'!BI640-'Models Data Old'!BI640</f>
        <v>113.49936307336611</v>
      </c>
      <c r="BJ640" s="91">
        <f>'Models Data'!BJ640-'Models Data Old'!BJ640</f>
        <v>120.39593590634104</v>
      </c>
      <c r="BK640" s="91">
        <f>'Models Data'!BK640-'Models Data Old'!BK640</f>
        <v>127.73377480283261</v>
      </c>
    </row>
    <row r="641" spans="1:79" ht="12.75" customHeight="1" x14ac:dyDescent="0.2">
      <c r="B641" s="98" t="s">
        <v>53</v>
      </c>
      <c r="G641" s="91">
        <f>'Models Data'!G641-'Models Data Old'!G641</f>
        <v>0</v>
      </c>
      <c r="H641" s="91">
        <f>'Models Data'!H641-'Models Data Old'!H641</f>
        <v>0</v>
      </c>
      <c r="I641" s="91">
        <f>'Models Data'!I641-'Models Data Old'!I641</f>
        <v>0</v>
      </c>
      <c r="J641" s="91">
        <f>'Models Data'!J641-'Models Data Old'!J641</f>
        <v>0</v>
      </c>
      <c r="K641" s="91">
        <f>'Models Data'!K641-'Models Data Old'!K641</f>
        <v>0</v>
      </c>
      <c r="L641" s="91">
        <f>'Models Data'!L641-'Models Data Old'!L641</f>
        <v>0</v>
      </c>
      <c r="M641" s="91">
        <f>'Models Data'!M641-'Models Data Old'!M641</f>
        <v>0</v>
      </c>
      <c r="N641" s="91">
        <f>'Models Data'!N641-'Models Data Old'!N641</f>
        <v>0</v>
      </c>
      <c r="O641" s="91">
        <f>'Models Data'!O641-'Models Data Old'!O641</f>
        <v>0</v>
      </c>
      <c r="P641" s="91">
        <f>'Models Data'!P641-'Models Data Old'!P641</f>
        <v>0</v>
      </c>
      <c r="Q641" s="91">
        <f>'Models Data'!Q641-'Models Data Old'!Q641</f>
        <v>0</v>
      </c>
      <c r="R641" s="91">
        <f>'Models Data'!R641-'Models Data Old'!R641</f>
        <v>0</v>
      </c>
      <c r="S641" s="91">
        <f>'Models Data'!S641-'Models Data Old'!S641</f>
        <v>0</v>
      </c>
      <c r="T641" s="91">
        <f>'Models Data'!T641-'Models Data Old'!T641</f>
        <v>0</v>
      </c>
      <c r="U641" s="91">
        <f>'Models Data'!U641-'Models Data Old'!U641</f>
        <v>0</v>
      </c>
      <c r="V641" s="91">
        <f>'Models Data'!V641-'Models Data Old'!V641</f>
        <v>0</v>
      </c>
      <c r="W641" s="91">
        <f>'Models Data'!W641-'Models Data Old'!W641</f>
        <v>0</v>
      </c>
      <c r="X641" s="91">
        <f>'Models Data'!X641-'Models Data Old'!X641</f>
        <v>0</v>
      </c>
      <c r="Y641" s="91">
        <f>'Models Data'!Y641-'Models Data Old'!Y641</f>
        <v>0</v>
      </c>
      <c r="Z641" s="91">
        <f>'Models Data'!Z641-'Models Data Old'!Z641</f>
        <v>0</v>
      </c>
      <c r="AA641" s="91">
        <f>'Models Data'!AA641-'Models Data Old'!AA641</f>
        <v>0</v>
      </c>
      <c r="AB641" s="91">
        <f>'Models Data'!AB641-'Models Data Old'!AB641</f>
        <v>0</v>
      </c>
      <c r="AC641" s="91">
        <f>'Models Data'!AC641-'Models Data Old'!AC641</f>
        <v>0</v>
      </c>
      <c r="AD641" s="91">
        <f>'Models Data'!AD641-'Models Data Old'!AD641</f>
        <v>0</v>
      </c>
      <c r="AE641" s="91">
        <f>'Models Data'!AE641-'Models Data Old'!AE641</f>
        <v>0</v>
      </c>
      <c r="AF641" s="91">
        <f>'Models Data'!AF641-'Models Data Old'!AF641</f>
        <v>0</v>
      </c>
      <c r="AG641" s="91">
        <f>'Models Data'!AG641-'Models Data Old'!AG641</f>
        <v>0</v>
      </c>
      <c r="AH641" s="91">
        <f>'Models Data'!AH641-'Models Data Old'!AH641</f>
        <v>0</v>
      </c>
      <c r="AI641" s="91">
        <f>'Models Data'!AI641-'Models Data Old'!AI641</f>
        <v>0</v>
      </c>
      <c r="AJ641" s="91">
        <f>'Models Data'!AJ641-'Models Data Old'!AJ641</f>
        <v>0</v>
      </c>
      <c r="AK641" s="91">
        <f>'Models Data'!AK641-'Models Data Old'!AK641</f>
        <v>0</v>
      </c>
      <c r="AL641" s="91">
        <f>'Models Data'!AL641-'Models Data Old'!AL641</f>
        <v>0</v>
      </c>
      <c r="AM641" s="91">
        <f>'Models Data'!AM641-'Models Data Old'!AM641</f>
        <v>0</v>
      </c>
      <c r="AN641" s="91">
        <f>'Models Data'!AN641-'Models Data Old'!AN641</f>
        <v>0</v>
      </c>
      <c r="AO641" s="91">
        <f>'Models Data'!AO641-'Models Data Old'!AO641</f>
        <v>20.203830981700037</v>
      </c>
      <c r="AP641" s="91">
        <f>'Models Data'!AP641-'Models Data Old'!AP641</f>
        <v>26.269495709500461</v>
      </c>
      <c r="AQ641" s="91">
        <f>'Models Data'!AQ641-'Models Data Old'!AQ641</f>
        <v>31.86160690280019</v>
      </c>
      <c r="AR641" s="91">
        <f>'Models Data'!AR641-'Models Data Old'!AR641</f>
        <v>35.587414977800279</v>
      </c>
      <c r="AS641" s="91">
        <f>'Models Data'!AS641-'Models Data Old'!AS641</f>
        <v>39.436777363100077</v>
      </c>
      <c r="AT641" s="91">
        <f>'Models Data'!AT641-'Models Data Old'!AT641</f>
        <v>43.270362406100617</v>
      </c>
      <c r="AU641" s="91">
        <f>'Models Data'!AU641-'Models Data Old'!AU641</f>
        <v>45.172215483200205</v>
      </c>
      <c r="AV641" s="91">
        <f>'Models Data'!AV641-'Models Data Old'!AV641</f>
        <v>46.539621215299917</v>
      </c>
      <c r="AW641" s="91">
        <f>'Models Data'!AW641-'Models Data Old'!AW641</f>
        <v>48.943477258600865</v>
      </c>
      <c r="AX641" s="91">
        <f>'Models Data'!AX641-'Models Data Old'!AX641</f>
        <v>50.903525872000387</v>
      </c>
      <c r="AY641" s="91">
        <f>'Models Data'!AY641-'Models Data Old'!AY641</f>
        <v>52.74897366329941</v>
      </c>
      <c r="AZ641" s="91">
        <f>'Models Data'!AZ641-'Models Data Old'!AZ641</f>
        <v>54.822357027400358</v>
      </c>
      <c r="BA641" s="91">
        <f>'Models Data'!BA641-'Models Data Old'!BA641</f>
        <v>56.932645968700513</v>
      </c>
      <c r="BB641" s="91">
        <f>'Models Data'!BB641-'Models Data Old'!BB641</f>
        <v>59.114871215499988</v>
      </c>
      <c r="BC641" s="91">
        <f>'Models Data'!BC641-'Models Data Old'!BC641</f>
        <v>61.577535631201044</v>
      </c>
      <c r="BD641" s="91">
        <f>'Models Data'!BD641-'Models Data Old'!BD641</f>
        <v>63.77709923090049</v>
      </c>
      <c r="BE641" s="91">
        <f>'Models Data'!BE641-'Models Data Old'!BE641</f>
        <v>66.094786985099859</v>
      </c>
      <c r="BF641" s="91">
        <f>'Models Data'!BF641-'Models Data Old'!BF641</f>
        <v>68.647456352321967</v>
      </c>
      <c r="BG641" s="91">
        <f>'Models Data'!BG641-'Models Data Old'!BG641</f>
        <v>71.512245414670247</v>
      </c>
      <c r="BH641" s="91">
        <f>'Models Data'!BH641-'Models Data Old'!BH641</f>
        <v>74.555394144669833</v>
      </c>
      <c r="BI641" s="91">
        <f>'Models Data'!BI641-'Models Data Old'!BI641</f>
        <v>76.969404280823312</v>
      </c>
      <c r="BJ641" s="91">
        <f>'Models Data'!BJ641-'Models Data Old'!BJ641</f>
        <v>79.592540249850686</v>
      </c>
      <c r="BK641" s="91">
        <f>'Models Data'!BK641-'Models Data Old'!BK641</f>
        <v>81.87287695144795</v>
      </c>
    </row>
    <row r="642" spans="1:79" ht="12.75" customHeight="1" x14ac:dyDescent="0.2">
      <c r="B642" s="98" t="s">
        <v>54</v>
      </c>
      <c r="G642" s="91">
        <f>'Models Data'!G642-'Models Data Old'!G642</f>
        <v>0</v>
      </c>
      <c r="H642" s="91">
        <f>'Models Data'!H642-'Models Data Old'!H642</f>
        <v>0</v>
      </c>
      <c r="I642" s="91">
        <f>'Models Data'!I642-'Models Data Old'!I642</f>
        <v>0</v>
      </c>
      <c r="J642" s="91">
        <f>'Models Data'!J642-'Models Data Old'!J642</f>
        <v>0</v>
      </c>
      <c r="K642" s="91">
        <f>'Models Data'!K642-'Models Data Old'!K642</f>
        <v>0</v>
      </c>
      <c r="L642" s="91">
        <f>'Models Data'!L642-'Models Data Old'!L642</f>
        <v>0</v>
      </c>
      <c r="M642" s="91">
        <f>'Models Data'!M642-'Models Data Old'!M642</f>
        <v>0</v>
      </c>
      <c r="N642" s="91">
        <f>'Models Data'!N642-'Models Data Old'!N642</f>
        <v>0</v>
      </c>
      <c r="O642" s="91">
        <f>'Models Data'!O642-'Models Data Old'!O642</f>
        <v>0</v>
      </c>
      <c r="P642" s="91">
        <f>'Models Data'!P642-'Models Data Old'!P642</f>
        <v>0</v>
      </c>
      <c r="Q642" s="91">
        <f>'Models Data'!Q642-'Models Data Old'!Q642</f>
        <v>0</v>
      </c>
      <c r="R642" s="91">
        <f>'Models Data'!R642-'Models Data Old'!R642</f>
        <v>0</v>
      </c>
      <c r="S642" s="91">
        <f>'Models Data'!S642-'Models Data Old'!S642</f>
        <v>0</v>
      </c>
      <c r="T642" s="91">
        <f>'Models Data'!T642-'Models Data Old'!T642</f>
        <v>0</v>
      </c>
      <c r="U642" s="91">
        <f>'Models Data'!U642-'Models Data Old'!U642</f>
        <v>0</v>
      </c>
      <c r="V642" s="91">
        <f>'Models Data'!V642-'Models Data Old'!V642</f>
        <v>0</v>
      </c>
      <c r="W642" s="91">
        <f>'Models Data'!W642-'Models Data Old'!W642</f>
        <v>0</v>
      </c>
      <c r="X642" s="91">
        <f>'Models Data'!X642-'Models Data Old'!X642</f>
        <v>0</v>
      </c>
      <c r="Y642" s="91">
        <f>'Models Data'!Y642-'Models Data Old'!Y642</f>
        <v>0</v>
      </c>
      <c r="Z642" s="91">
        <f>'Models Data'!Z642-'Models Data Old'!Z642</f>
        <v>0</v>
      </c>
      <c r="AA642" s="91">
        <f>'Models Data'!AA642-'Models Data Old'!AA642</f>
        <v>0</v>
      </c>
      <c r="AB642" s="91">
        <f>'Models Data'!AB642-'Models Data Old'!AB642</f>
        <v>0</v>
      </c>
      <c r="AC642" s="91">
        <f>'Models Data'!AC642-'Models Data Old'!AC642</f>
        <v>0</v>
      </c>
      <c r="AD642" s="91">
        <f>'Models Data'!AD642-'Models Data Old'!AD642</f>
        <v>0</v>
      </c>
      <c r="AE642" s="91">
        <f>'Models Data'!AE642-'Models Data Old'!AE642</f>
        <v>0</v>
      </c>
      <c r="AF642" s="91">
        <f>'Models Data'!AF642-'Models Data Old'!AF642</f>
        <v>0</v>
      </c>
      <c r="AG642" s="91">
        <f>'Models Data'!AG642-'Models Data Old'!AG642</f>
        <v>0</v>
      </c>
      <c r="AH642" s="91">
        <f>'Models Data'!AH642-'Models Data Old'!AH642</f>
        <v>0</v>
      </c>
      <c r="AI642" s="91">
        <f>'Models Data'!AI642-'Models Data Old'!AI642</f>
        <v>0</v>
      </c>
      <c r="AJ642" s="91">
        <f>'Models Data'!AJ642-'Models Data Old'!AJ642</f>
        <v>0</v>
      </c>
      <c r="AK642" s="91">
        <f>'Models Data'!AK642-'Models Data Old'!AK642</f>
        <v>0</v>
      </c>
      <c r="AL642" s="91">
        <f>'Models Data'!AL642-'Models Data Old'!AL642</f>
        <v>0</v>
      </c>
      <c r="AM642" s="91">
        <f>'Models Data'!AM642-'Models Data Old'!AM642</f>
        <v>0</v>
      </c>
      <c r="AN642" s="91">
        <f>'Models Data'!AN642-'Models Data Old'!AN642</f>
        <v>0</v>
      </c>
      <c r="AO642" s="91">
        <f>'Models Data'!AO642-'Models Data Old'!AO642</f>
        <v>-2.1399198445000138</v>
      </c>
      <c r="AP642" s="91">
        <f>'Models Data'!AP642-'Models Data Old'!AP642</f>
        <v>-1.3475845451999859</v>
      </c>
      <c r="AQ642" s="91">
        <f>'Models Data'!AQ642-'Models Data Old'!AQ642</f>
        <v>-0.71272643669999525</v>
      </c>
      <c r="AR642" s="91">
        <f>'Models Data'!AR642-'Models Data Old'!AR642</f>
        <v>-0.15565546059999491</v>
      </c>
      <c r="AS642" s="91">
        <f>'Models Data'!AS642-'Models Data Old'!AS642</f>
        <v>0.31388875000001093</v>
      </c>
      <c r="AT642" s="91">
        <f>'Models Data'!AT642-'Models Data Old'!AT642</f>
        <v>0.9204319798999947</v>
      </c>
      <c r="AU642" s="91">
        <f>'Models Data'!AU642-'Models Data Old'!AU642</f>
        <v>1.8125045147000094</v>
      </c>
      <c r="AV642" s="91">
        <f>'Models Data'!AV642-'Models Data Old'!AV642</f>
        <v>2.8810983752000112</v>
      </c>
      <c r="AW642" s="91">
        <f>'Models Data'!AW642-'Models Data Old'!AW642</f>
        <v>3.7246398310999353</v>
      </c>
      <c r="AX642" s="91">
        <f>'Models Data'!AX642-'Models Data Old'!AX642</f>
        <v>4.2033783183999844</v>
      </c>
      <c r="AY642" s="91">
        <f>'Models Data'!AY642-'Models Data Old'!AY642</f>
        <v>4.538168264700019</v>
      </c>
      <c r="AZ642" s="91">
        <f>'Models Data'!AZ642-'Models Data Old'!AZ642</f>
        <v>4.734562230099975</v>
      </c>
      <c r="BA642" s="91">
        <f>'Models Data'!BA642-'Models Data Old'!BA642</f>
        <v>5.1505951960999923</v>
      </c>
      <c r="BB642" s="91">
        <f>'Models Data'!BB642-'Models Data Old'!BB642</f>
        <v>5.9767373658999929</v>
      </c>
      <c r="BC642" s="91">
        <f>'Models Data'!BC642-'Models Data Old'!BC642</f>
        <v>6.4174037065999983</v>
      </c>
      <c r="BD642" s="91">
        <f>'Models Data'!BD642-'Models Data Old'!BD642</f>
        <v>6.6284539668000448</v>
      </c>
      <c r="BE642" s="91">
        <f>'Models Data'!BE642-'Models Data Old'!BE642</f>
        <v>7.2729472206000167</v>
      </c>
      <c r="BF642" s="91">
        <f>'Models Data'!BF642-'Models Data Old'!BF642</f>
        <v>8.0173896295000162</v>
      </c>
      <c r="BG642" s="91">
        <f>'Models Data'!BG642-'Models Data Old'!BG642</f>
        <v>8.5589795551000449</v>
      </c>
      <c r="BH642" s="91">
        <f>'Models Data'!BH642-'Models Data Old'!BH642</f>
        <v>9.1564111492999558</v>
      </c>
      <c r="BI642" s="91">
        <f>'Models Data'!BI642-'Models Data Old'!BI642</f>
        <v>9.6528931788000065</v>
      </c>
      <c r="BJ642" s="91">
        <f>'Models Data'!BJ642-'Models Data Old'!BJ642</f>
        <v>9.7906957181999914</v>
      </c>
      <c r="BK642" s="91">
        <f>'Models Data'!BK642-'Models Data Old'!BK642</f>
        <v>9.8658411925679701</v>
      </c>
    </row>
    <row r="643" spans="1:79" ht="12.75" customHeight="1" x14ac:dyDescent="0.2">
      <c r="B643" s="98" t="s">
        <v>55</v>
      </c>
      <c r="G643" s="91">
        <f>'Models Data'!G643-'Models Data Old'!G643</f>
        <v>0</v>
      </c>
      <c r="H643" s="91">
        <f>'Models Data'!H643-'Models Data Old'!H643</f>
        <v>0</v>
      </c>
      <c r="I643" s="91">
        <f>'Models Data'!I643-'Models Data Old'!I643</f>
        <v>0</v>
      </c>
      <c r="J643" s="91">
        <f>'Models Data'!J643-'Models Data Old'!J643</f>
        <v>0</v>
      </c>
      <c r="K643" s="91">
        <f>'Models Data'!K643-'Models Data Old'!K643</f>
        <v>0</v>
      </c>
      <c r="L643" s="91">
        <f>'Models Data'!L643-'Models Data Old'!L643</f>
        <v>0</v>
      </c>
      <c r="M643" s="91">
        <f>'Models Data'!M643-'Models Data Old'!M643</f>
        <v>0</v>
      </c>
      <c r="N643" s="91">
        <f>'Models Data'!N643-'Models Data Old'!N643</f>
        <v>0</v>
      </c>
      <c r="O643" s="91">
        <f>'Models Data'!O643-'Models Data Old'!O643</f>
        <v>0</v>
      </c>
      <c r="P643" s="91">
        <f>'Models Data'!P643-'Models Data Old'!P643</f>
        <v>0</v>
      </c>
      <c r="Q643" s="91">
        <f>'Models Data'!Q643-'Models Data Old'!Q643</f>
        <v>0</v>
      </c>
      <c r="R643" s="91">
        <f>'Models Data'!R643-'Models Data Old'!R643</f>
        <v>0</v>
      </c>
      <c r="S643" s="91">
        <f>'Models Data'!S643-'Models Data Old'!S643</f>
        <v>0</v>
      </c>
      <c r="T643" s="91">
        <f>'Models Data'!T643-'Models Data Old'!T643</f>
        <v>0</v>
      </c>
      <c r="U643" s="91">
        <f>'Models Data'!U643-'Models Data Old'!U643</f>
        <v>0</v>
      </c>
      <c r="V643" s="91">
        <f>'Models Data'!V643-'Models Data Old'!V643</f>
        <v>0</v>
      </c>
      <c r="W643" s="91">
        <f>'Models Data'!W643-'Models Data Old'!W643</f>
        <v>0</v>
      </c>
      <c r="X643" s="91">
        <f>'Models Data'!X643-'Models Data Old'!X643</f>
        <v>0</v>
      </c>
      <c r="Y643" s="91">
        <f>'Models Data'!Y643-'Models Data Old'!Y643</f>
        <v>0</v>
      </c>
      <c r="Z643" s="91">
        <f>'Models Data'!Z643-'Models Data Old'!Z643</f>
        <v>0</v>
      </c>
      <c r="AA643" s="91">
        <f>'Models Data'!AA643-'Models Data Old'!AA643</f>
        <v>0</v>
      </c>
      <c r="AB643" s="91">
        <f>'Models Data'!AB643-'Models Data Old'!AB643</f>
        <v>0</v>
      </c>
      <c r="AC643" s="91">
        <f>'Models Data'!AC643-'Models Data Old'!AC643</f>
        <v>0</v>
      </c>
      <c r="AD643" s="91">
        <f>'Models Data'!AD643-'Models Data Old'!AD643</f>
        <v>0</v>
      </c>
      <c r="AE643" s="91">
        <f>'Models Data'!AE643-'Models Data Old'!AE643</f>
        <v>0</v>
      </c>
      <c r="AF643" s="91">
        <f>'Models Data'!AF643-'Models Data Old'!AF643</f>
        <v>0</v>
      </c>
      <c r="AG643" s="91">
        <f>'Models Data'!AG643-'Models Data Old'!AG643</f>
        <v>0</v>
      </c>
      <c r="AH643" s="91">
        <f>'Models Data'!AH643-'Models Data Old'!AH643</f>
        <v>0</v>
      </c>
      <c r="AI643" s="91">
        <f>'Models Data'!AI643-'Models Data Old'!AI643</f>
        <v>0</v>
      </c>
      <c r="AJ643" s="91">
        <f>'Models Data'!AJ643-'Models Data Old'!AJ643</f>
        <v>0</v>
      </c>
      <c r="AK643" s="91">
        <f>'Models Data'!AK643-'Models Data Old'!AK643</f>
        <v>0</v>
      </c>
      <c r="AL643" s="91">
        <f>'Models Data'!AL643-'Models Data Old'!AL643</f>
        <v>0</v>
      </c>
      <c r="AM643" s="91">
        <f>'Models Data'!AM643-'Models Data Old'!AM643</f>
        <v>0</v>
      </c>
      <c r="AN643" s="91">
        <f>'Models Data'!AN643-'Models Data Old'!AN643</f>
        <v>0</v>
      </c>
      <c r="AO643" s="91">
        <f>'Models Data'!AO643-'Models Data Old'!AO643</f>
        <v>2.0534065443999339</v>
      </c>
      <c r="AP643" s="91">
        <f>'Models Data'!AP643-'Models Data Old'!AP643</f>
        <v>7.8099037612997222</v>
      </c>
      <c r="AQ643" s="91">
        <f>'Models Data'!AQ643-'Models Data Old'!AQ643</f>
        <v>14.744040032199905</v>
      </c>
      <c r="AR643" s="91">
        <f>'Models Data'!AR643-'Models Data Old'!AR643</f>
        <v>21.943236265600149</v>
      </c>
      <c r="AS643" s="91">
        <f>'Models Data'!AS643-'Models Data Old'!AS643</f>
        <v>28.069113081500063</v>
      </c>
      <c r="AT643" s="91">
        <f>'Models Data'!AT643-'Models Data Old'!AT643</f>
        <v>32.542108012499682</v>
      </c>
      <c r="AU643" s="91">
        <f>'Models Data'!AU643-'Models Data Old'!AU643</f>
        <v>36.426592112099939</v>
      </c>
      <c r="AV643" s="91">
        <f>'Models Data'!AV643-'Models Data Old'!AV643</f>
        <v>39.12049469940041</v>
      </c>
      <c r="AW643" s="91">
        <f>'Models Data'!AW643-'Models Data Old'!AW643</f>
        <v>41.424794794800306</v>
      </c>
      <c r="AX643" s="91">
        <f>'Models Data'!AX643-'Models Data Old'!AX643</f>
        <v>43.607378613599991</v>
      </c>
      <c r="AY643" s="91">
        <f>'Models Data'!AY643-'Models Data Old'!AY643</f>
        <v>44.998788670900552</v>
      </c>
      <c r="AZ643" s="91">
        <f>'Models Data'!AZ643-'Models Data Old'!AZ643</f>
        <v>46.244919586399959</v>
      </c>
      <c r="BA643" s="91">
        <f>'Models Data'!BA643-'Models Data Old'!BA643</f>
        <v>48.562299407300031</v>
      </c>
      <c r="BB643" s="91">
        <f>'Models Data'!BB643-'Models Data Old'!BB643</f>
        <v>48.706932043799782</v>
      </c>
      <c r="BC643" s="91">
        <f>'Models Data'!BC643-'Models Data Old'!BC643</f>
        <v>48.77497088547932</v>
      </c>
      <c r="BD643" s="91">
        <f>'Models Data'!BD643-'Models Data Old'!BD643</f>
        <v>48.928522768202868</v>
      </c>
      <c r="BE643" s="91">
        <f>'Models Data'!BE643-'Models Data Old'!BE643</f>
        <v>48.840624498609628</v>
      </c>
      <c r="BF643" s="91">
        <f>'Models Data'!BF643-'Models Data Old'!BF643</f>
        <v>48.376592776363765</v>
      </c>
      <c r="BG643" s="91">
        <f>'Models Data'!BG643-'Models Data Old'!BG643</f>
        <v>47.491868732214954</v>
      </c>
      <c r="BH643" s="91">
        <f>'Models Data'!BH643-'Models Data Old'!BH643</f>
        <v>46.178307853348031</v>
      </c>
      <c r="BI643" s="91">
        <f>'Models Data'!BI643-'Models Data Old'!BI643</f>
        <v>45.090673460582224</v>
      </c>
      <c r="BJ643" s="91">
        <f>'Models Data'!BJ643-'Models Data Old'!BJ643</f>
        <v>44.394787472091565</v>
      </c>
      <c r="BK643" s="91">
        <f>'Models Data'!BK643-'Models Data Old'!BK643</f>
        <v>43.512120288320347</v>
      </c>
    </row>
    <row r="644" spans="1:79" ht="12.75" customHeight="1" x14ac:dyDescent="0.2">
      <c r="B644" s="98" t="s">
        <v>59</v>
      </c>
      <c r="G644" s="91">
        <f>'Models Data'!G644-'Models Data Old'!G644</f>
        <v>0</v>
      </c>
      <c r="H644" s="91">
        <f>'Models Data'!H644-'Models Data Old'!H644</f>
        <v>0</v>
      </c>
      <c r="I644" s="91">
        <f>'Models Data'!I644-'Models Data Old'!I644</f>
        <v>0</v>
      </c>
      <c r="J644" s="91">
        <f>'Models Data'!J644-'Models Data Old'!J644</f>
        <v>0</v>
      </c>
      <c r="K644" s="91">
        <f>'Models Data'!K644-'Models Data Old'!K644</f>
        <v>0</v>
      </c>
      <c r="L644" s="91">
        <f>'Models Data'!L644-'Models Data Old'!L644</f>
        <v>0</v>
      </c>
      <c r="M644" s="91">
        <f>'Models Data'!M644-'Models Data Old'!M644</f>
        <v>0</v>
      </c>
      <c r="N644" s="91">
        <f>'Models Data'!N644-'Models Data Old'!N644</f>
        <v>0</v>
      </c>
      <c r="O644" s="91">
        <f>'Models Data'!O644-'Models Data Old'!O644</f>
        <v>0</v>
      </c>
      <c r="P644" s="91">
        <f>'Models Data'!P644-'Models Data Old'!P644</f>
        <v>0</v>
      </c>
      <c r="Q644" s="91">
        <f>'Models Data'!Q644-'Models Data Old'!Q644</f>
        <v>0</v>
      </c>
      <c r="R644" s="91">
        <f>'Models Data'!R644-'Models Data Old'!R644</f>
        <v>0</v>
      </c>
      <c r="S644" s="91">
        <f>'Models Data'!S644-'Models Data Old'!S644</f>
        <v>0</v>
      </c>
      <c r="T644" s="91">
        <f>'Models Data'!T644-'Models Data Old'!T644</f>
        <v>0</v>
      </c>
      <c r="U644" s="91">
        <f>'Models Data'!U644-'Models Data Old'!U644</f>
        <v>0</v>
      </c>
      <c r="V644" s="91">
        <f>'Models Data'!V644-'Models Data Old'!V644</f>
        <v>0</v>
      </c>
      <c r="W644" s="91">
        <f>'Models Data'!W644-'Models Data Old'!W644</f>
        <v>0</v>
      </c>
      <c r="X644" s="91">
        <f>'Models Data'!X644-'Models Data Old'!X644</f>
        <v>0</v>
      </c>
      <c r="Y644" s="91">
        <f>'Models Data'!Y644-'Models Data Old'!Y644</f>
        <v>0</v>
      </c>
      <c r="Z644" s="91">
        <f>'Models Data'!Z644-'Models Data Old'!Z644</f>
        <v>0</v>
      </c>
      <c r="AA644" s="91">
        <f>'Models Data'!AA644-'Models Data Old'!AA644</f>
        <v>0</v>
      </c>
      <c r="AB644" s="91">
        <f>'Models Data'!AB644-'Models Data Old'!AB644</f>
        <v>0</v>
      </c>
      <c r="AC644" s="91">
        <f>'Models Data'!AC644-'Models Data Old'!AC644</f>
        <v>0</v>
      </c>
      <c r="AD644" s="91">
        <f>'Models Data'!AD644-'Models Data Old'!AD644</f>
        <v>0</v>
      </c>
      <c r="AE644" s="91">
        <f>'Models Data'!AE644-'Models Data Old'!AE644</f>
        <v>0</v>
      </c>
      <c r="AF644" s="91">
        <f>'Models Data'!AF644-'Models Data Old'!AF644</f>
        <v>0</v>
      </c>
      <c r="AG644" s="91">
        <f>'Models Data'!AG644-'Models Data Old'!AG644</f>
        <v>0</v>
      </c>
      <c r="AH644" s="91">
        <f>'Models Data'!AH644-'Models Data Old'!AH644</f>
        <v>0</v>
      </c>
      <c r="AI644" s="91">
        <f>'Models Data'!AI644-'Models Data Old'!AI644</f>
        <v>0</v>
      </c>
      <c r="AJ644" s="91">
        <f>'Models Data'!AJ644-'Models Data Old'!AJ644</f>
        <v>0</v>
      </c>
      <c r="AK644" s="91">
        <f>'Models Data'!AK644-'Models Data Old'!AK644</f>
        <v>0</v>
      </c>
      <c r="AL644" s="91">
        <f>'Models Data'!AL644-'Models Data Old'!AL644</f>
        <v>0</v>
      </c>
      <c r="AM644" s="91">
        <f>'Models Data'!AM644-'Models Data Old'!AM644</f>
        <v>0</v>
      </c>
      <c r="AN644" s="91">
        <f>'Models Data'!AN644-'Models Data Old'!AN644</f>
        <v>0</v>
      </c>
      <c r="AO644" s="91">
        <f>'Models Data'!AO644-'Models Data Old'!AO644</f>
        <v>-22.052133469700024</v>
      </c>
      <c r="AP644" s="91">
        <f>'Models Data'!AP644-'Models Data Old'!AP644</f>
        <v>-19.792504812899992</v>
      </c>
      <c r="AQ644" s="91">
        <f>'Models Data'!AQ644-'Models Data Old'!AQ644</f>
        <v>-23.048628029999989</v>
      </c>
      <c r="AR644" s="91">
        <f>'Models Data'!AR644-'Models Data Old'!AR644</f>
        <v>-27.608422215200036</v>
      </c>
      <c r="AS644" s="91">
        <f>'Models Data'!AS644-'Models Data Old'!AS644</f>
        <v>-32.636803697799976</v>
      </c>
      <c r="AT644" s="91">
        <f>'Models Data'!AT644-'Models Data Old'!AT644</f>
        <v>-33.224329876399992</v>
      </c>
      <c r="AU644" s="91">
        <f>'Models Data'!AU644-'Models Data Old'!AU644</f>
        <v>-32.596638500499978</v>
      </c>
      <c r="AV644" s="91">
        <f>'Models Data'!AV644-'Models Data Old'!AV644</f>
        <v>-32.296766779400002</v>
      </c>
      <c r="AW644" s="91">
        <f>'Models Data'!AW644-'Models Data Old'!AW644</f>
        <v>-31.516363149505608</v>
      </c>
      <c r="AX644" s="91">
        <f>'Models Data'!AX644-'Models Data Old'!AX644</f>
        <v>-30.766725543600032</v>
      </c>
      <c r="AY644" s="91">
        <f>'Models Data'!AY644-'Models Data Old'!AY644</f>
        <v>-30.277668249800058</v>
      </c>
      <c r="AZ644" s="91">
        <f>'Models Data'!AZ644-'Models Data Old'!AZ644</f>
        <v>-29.641312293199974</v>
      </c>
      <c r="BA644" s="91">
        <f>'Models Data'!BA644-'Models Data Old'!BA644</f>
        <v>-17.209352946500005</v>
      </c>
      <c r="BB644" s="91">
        <f>'Models Data'!BB644-'Models Data Old'!BB644</f>
        <v>-14.668661659199984</v>
      </c>
      <c r="BC644" s="91">
        <f>'Models Data'!BC644-'Models Data Old'!BC644</f>
        <v>-4.3662538696138853</v>
      </c>
      <c r="BD644" s="91">
        <f>'Models Data'!BD644-'Models Data Old'!BD644</f>
        <v>-1.8440528658257165</v>
      </c>
      <c r="BE644" s="91">
        <f>'Models Data'!BE644-'Models Data Old'!BE644</f>
        <v>6.6635253595048169</v>
      </c>
      <c r="BF644" s="91">
        <f>'Models Data'!BF644-'Models Data Old'!BF644</f>
        <v>8.2807831289591149</v>
      </c>
      <c r="BG644" s="91">
        <f>'Models Data'!BG644-'Models Data Old'!BG644</f>
        <v>10.879660288111651</v>
      </c>
      <c r="BH644" s="91">
        <f>'Models Data'!BH644-'Models Data Old'!BH644</f>
        <v>11.601130570282137</v>
      </c>
      <c r="BI644" s="91">
        <f>'Models Data'!BI644-'Models Data Old'!BI644</f>
        <v>13.433078026043475</v>
      </c>
      <c r="BJ644" s="91">
        <f>'Models Data'!BJ644-'Models Data Old'!BJ644</f>
        <v>14.045519819744683</v>
      </c>
      <c r="BK644" s="91">
        <f>'Models Data'!BK644-'Models Data Old'!BK644</f>
        <v>14.540260162268126</v>
      </c>
    </row>
    <row r="645" spans="1:79" s="106" customFormat="1" ht="12.75" customHeight="1" x14ac:dyDescent="0.2">
      <c r="B645" s="98" t="s">
        <v>60</v>
      </c>
      <c r="C645" s="91">
        <f>'Models Data'!C645-'Models Data Old'!C645</f>
        <v>0</v>
      </c>
      <c r="D645" s="91">
        <f>'Models Data'!D645-'Models Data Old'!D645</f>
        <v>0</v>
      </c>
      <c r="E645" s="91">
        <f>'Models Data'!E645-'Models Data Old'!E645</f>
        <v>0</v>
      </c>
      <c r="F645" s="91">
        <f>'Models Data'!F645-'Models Data Old'!F645</f>
        <v>0</v>
      </c>
      <c r="G645" s="91">
        <f>'Models Data'!G645-'Models Data Old'!G645</f>
        <v>0</v>
      </c>
      <c r="H645" s="91">
        <f>'Models Data'!H645-'Models Data Old'!H645</f>
        <v>0</v>
      </c>
      <c r="I645" s="91">
        <f>'Models Data'!I645-'Models Data Old'!I645</f>
        <v>0</v>
      </c>
      <c r="J645" s="91">
        <f>'Models Data'!J645-'Models Data Old'!J645</f>
        <v>0</v>
      </c>
      <c r="K645" s="91">
        <f>'Models Data'!K645-'Models Data Old'!K645</f>
        <v>0</v>
      </c>
      <c r="L645" s="91">
        <f>'Models Data'!L645-'Models Data Old'!L645</f>
        <v>0</v>
      </c>
      <c r="M645" s="91">
        <f>'Models Data'!M645-'Models Data Old'!M645</f>
        <v>0</v>
      </c>
      <c r="N645" s="91">
        <f>'Models Data'!N645-'Models Data Old'!N645</f>
        <v>0</v>
      </c>
      <c r="O645" s="91">
        <f>'Models Data'!O645-'Models Data Old'!O645</f>
        <v>0</v>
      </c>
      <c r="P645" s="91">
        <f>'Models Data'!P645-'Models Data Old'!P645</f>
        <v>0</v>
      </c>
      <c r="Q645" s="91">
        <f>'Models Data'!Q645-'Models Data Old'!Q645</f>
        <v>0</v>
      </c>
      <c r="R645" s="91">
        <f>'Models Data'!R645-'Models Data Old'!R645</f>
        <v>0</v>
      </c>
      <c r="S645" s="91">
        <f>'Models Data'!S645-'Models Data Old'!S645</f>
        <v>0</v>
      </c>
      <c r="T645" s="91">
        <f>'Models Data'!T645-'Models Data Old'!T645</f>
        <v>0</v>
      </c>
      <c r="U645" s="91">
        <f>'Models Data'!U645-'Models Data Old'!U645</f>
        <v>0</v>
      </c>
      <c r="V645" s="91">
        <f>'Models Data'!V645-'Models Data Old'!V645</f>
        <v>0</v>
      </c>
      <c r="W645" s="91">
        <f>'Models Data'!W645-'Models Data Old'!W645</f>
        <v>0</v>
      </c>
      <c r="X645" s="91">
        <f>'Models Data'!X645-'Models Data Old'!X645</f>
        <v>0</v>
      </c>
      <c r="Y645" s="91">
        <f>'Models Data'!Y645-'Models Data Old'!Y645</f>
        <v>0</v>
      </c>
      <c r="Z645" s="91">
        <f>'Models Data'!Z645-'Models Data Old'!Z645</f>
        <v>0</v>
      </c>
      <c r="AA645" s="91">
        <f>'Models Data'!AA645-'Models Data Old'!AA645</f>
        <v>0</v>
      </c>
      <c r="AB645" s="91">
        <f>'Models Data'!AB645-'Models Data Old'!AB645</f>
        <v>0</v>
      </c>
      <c r="AC645" s="91">
        <f>'Models Data'!AC645-'Models Data Old'!AC645</f>
        <v>0</v>
      </c>
      <c r="AD645" s="91">
        <f>'Models Data'!AD645-'Models Data Old'!AD645</f>
        <v>0</v>
      </c>
      <c r="AE645" s="91">
        <f>'Models Data'!AE645-'Models Data Old'!AE645</f>
        <v>0</v>
      </c>
      <c r="AF645" s="91">
        <f>'Models Data'!AF645-'Models Data Old'!AF645</f>
        <v>0</v>
      </c>
      <c r="AG645" s="91">
        <f>'Models Data'!AG645-'Models Data Old'!AG645</f>
        <v>0</v>
      </c>
      <c r="AH645" s="91">
        <f>'Models Data'!AH645-'Models Data Old'!AH645</f>
        <v>0</v>
      </c>
      <c r="AI645" s="91">
        <f>'Models Data'!AI645-'Models Data Old'!AI645</f>
        <v>0</v>
      </c>
      <c r="AJ645" s="91">
        <f>'Models Data'!AJ645-'Models Data Old'!AJ645</f>
        <v>0</v>
      </c>
      <c r="AK645" s="91">
        <f>'Models Data'!AK645-'Models Data Old'!AK645</f>
        <v>0</v>
      </c>
      <c r="AL645" s="91">
        <f>'Models Data'!AL645-'Models Data Old'!AL645</f>
        <v>0</v>
      </c>
      <c r="AM645" s="91">
        <f>'Models Data'!AM645-'Models Data Old'!AM645</f>
        <v>0</v>
      </c>
      <c r="AN645" s="91">
        <f>'Models Data'!AN645-'Models Data Old'!AN645</f>
        <v>0</v>
      </c>
      <c r="AO645" s="91">
        <f>'Models Data'!AO645-'Models Data Old'!AO645</f>
        <v>296.85088430261385</v>
      </c>
      <c r="AP645" s="91">
        <f>'Models Data'!AP645-'Models Data Old'!AP645</f>
        <v>338.68454976477551</v>
      </c>
      <c r="AQ645" s="91">
        <f>'Models Data'!AQ645-'Models Data Old'!AQ645</f>
        <v>401.43787590951615</v>
      </c>
      <c r="AR645" s="91">
        <f>'Models Data'!AR645-'Models Data Old'!AR645</f>
        <v>480.75959752247218</v>
      </c>
      <c r="AS645" s="91">
        <f>'Models Data'!AS645-'Models Data Old'!AS645</f>
        <v>550.67932850653779</v>
      </c>
      <c r="AT645" s="91">
        <f>'Models Data'!AT645-'Models Data Old'!AT645</f>
        <v>624.82761549169845</v>
      </c>
      <c r="AU645" s="91">
        <f>'Models Data'!AU645-'Models Data Old'!AU645</f>
        <v>693.96897645581521</v>
      </c>
      <c r="AV645" s="91">
        <f>'Models Data'!AV645-'Models Data Old'!AV645</f>
        <v>754.40116939996005</v>
      </c>
      <c r="AW645" s="91">
        <f>'Models Data'!AW645-'Models Data Old'!AW645</f>
        <v>810.3179237848035</v>
      </c>
      <c r="AX645" s="91">
        <f>'Models Data'!AX645-'Models Data Old'!AX645</f>
        <v>876.85596658374743</v>
      </c>
      <c r="AY645" s="91">
        <f>'Models Data'!AY645-'Models Data Old'!AY645</f>
        <v>949.56389908151687</v>
      </c>
      <c r="AZ645" s="91">
        <f>'Models Data'!AZ645-'Models Data Old'!AZ645</f>
        <v>1023.9007502432214</v>
      </c>
      <c r="BA645" s="91">
        <f>'Models Data'!BA645-'Models Data Old'!BA645</f>
        <v>1110.9840467553677</v>
      </c>
      <c r="BB645" s="91">
        <f>'Models Data'!BB645-'Models Data Old'!BB645</f>
        <v>1171.4492875601663</v>
      </c>
      <c r="BC645" s="91">
        <f>'Models Data'!BC645-'Models Data Old'!BC645</f>
        <v>1193.9699808128171</v>
      </c>
      <c r="BD645" s="91">
        <f>'Models Data'!BD645-'Models Data Old'!BD645</f>
        <v>1244.0010540237508</v>
      </c>
      <c r="BE645" s="91">
        <f>'Models Data'!BE645-'Models Data Old'!BE645</f>
        <v>1336.2039117358636</v>
      </c>
      <c r="BF645" s="91">
        <f>'Models Data'!BF645-'Models Data Old'!BF645</f>
        <v>1399.437833149057</v>
      </c>
      <c r="BG645" s="91">
        <f>'Models Data'!BG645-'Models Data Old'!BG645</f>
        <v>1445.5065260544234</v>
      </c>
      <c r="BH645" s="91">
        <f>'Models Data'!BH645-'Models Data Old'!BH645</f>
        <v>1486.4939696735946</v>
      </c>
      <c r="BI645" s="91">
        <f>'Models Data'!BI645-'Models Data Old'!BI645</f>
        <v>1533.5897320120584</v>
      </c>
      <c r="BJ645" s="91">
        <f>'Models Data'!BJ645-'Models Data Old'!BJ645</f>
        <v>1577.4989894233695</v>
      </c>
      <c r="BK645" s="91">
        <f>'Models Data'!BK645-'Models Data Old'!BK645</f>
        <v>1623.8359338612772</v>
      </c>
      <c r="BL645" s="156"/>
      <c r="BM645" s="98"/>
      <c r="BN645" s="98"/>
      <c r="BO645" s="98"/>
      <c r="BP645" s="98"/>
      <c r="BQ645" s="98"/>
      <c r="BR645" s="98"/>
      <c r="BS645" s="98"/>
      <c r="BT645" s="98"/>
      <c r="BU645" s="98"/>
      <c r="BV645" s="98"/>
      <c r="BW645" s="98"/>
      <c r="BX645" s="98"/>
      <c r="BY645" s="98"/>
      <c r="BZ645" s="98"/>
      <c r="CA645" s="98"/>
    </row>
    <row r="646" spans="1:79" ht="12.75" customHeight="1" x14ac:dyDescent="0.2">
      <c r="A646" s="96"/>
    </row>
    <row r="647" spans="1:79" ht="12.75" customHeight="1" x14ac:dyDescent="0.2">
      <c r="A647" s="96"/>
    </row>
    <row r="648" spans="1:79" ht="12.75" customHeight="1" x14ac:dyDescent="0.2">
      <c r="A648" s="96"/>
    </row>
    <row r="649" spans="1:79" ht="12.75" customHeight="1" x14ac:dyDescent="0.2">
      <c r="A649" s="96"/>
    </row>
    <row r="650" spans="1:79" ht="12.75" customHeight="1" x14ac:dyDescent="0.2">
      <c r="A650" s="96"/>
    </row>
    <row r="651" spans="1:79" ht="12.75" customHeight="1" x14ac:dyDescent="0.2">
      <c r="A651" s="96"/>
    </row>
    <row r="652" spans="1:79" ht="12.75" customHeight="1" x14ac:dyDescent="0.2">
      <c r="A652" s="96"/>
    </row>
    <row r="653" spans="1:79" ht="12.75" customHeight="1" x14ac:dyDescent="0.2">
      <c r="A653" s="96"/>
    </row>
    <row r="654" spans="1:79" ht="12.75" customHeight="1" x14ac:dyDescent="0.2">
      <c r="A654" s="96"/>
    </row>
    <row r="655" spans="1:79" ht="12.75" customHeight="1" x14ac:dyDescent="0.2">
      <c r="A655" s="96"/>
    </row>
    <row r="656" spans="1:79" ht="12.75" customHeight="1" x14ac:dyDescent="0.2">
      <c r="A656" s="106" t="s">
        <v>8</v>
      </c>
    </row>
    <row r="657" spans="1:64" ht="12.75" customHeight="1" x14ac:dyDescent="0.2">
      <c r="B657" s="98" t="s">
        <v>56</v>
      </c>
      <c r="G657" s="91">
        <f>'Models Data'!G657-'Models Data Old'!G657</f>
        <v>0</v>
      </c>
      <c r="H657" s="91">
        <f>'Models Data'!H657-'Models Data Old'!H657</f>
        <v>0</v>
      </c>
      <c r="I657" s="91">
        <f>'Models Data'!I657-'Models Data Old'!I657</f>
        <v>0</v>
      </c>
      <c r="J657" s="91">
        <f>'Models Data'!J657-'Models Data Old'!J657</f>
        <v>0</v>
      </c>
      <c r="K657" s="91">
        <f>'Models Data'!K657-'Models Data Old'!K657</f>
        <v>0</v>
      </c>
      <c r="L657" s="91">
        <f>'Models Data'!L657-'Models Data Old'!L657</f>
        <v>0</v>
      </c>
      <c r="M657" s="91">
        <f>'Models Data'!M657-'Models Data Old'!M657</f>
        <v>0</v>
      </c>
      <c r="N657" s="91">
        <f>'Models Data'!N657-'Models Data Old'!N657</f>
        <v>0</v>
      </c>
      <c r="O657" s="91">
        <f>'Models Data'!O657-'Models Data Old'!O657</f>
        <v>0</v>
      </c>
      <c r="P657" s="91">
        <f>'Models Data'!P657-'Models Data Old'!P657</f>
        <v>0</v>
      </c>
      <c r="Q657" s="91">
        <f>'Models Data'!Q657-'Models Data Old'!Q657</f>
        <v>0</v>
      </c>
      <c r="R657" s="91">
        <f>'Models Data'!R657-'Models Data Old'!R657</f>
        <v>0</v>
      </c>
      <c r="S657" s="91">
        <f>'Models Data'!S657-'Models Data Old'!S657</f>
        <v>0</v>
      </c>
      <c r="T657" s="91">
        <f>'Models Data'!T657-'Models Data Old'!T657</f>
        <v>0</v>
      </c>
      <c r="U657" s="91">
        <f>'Models Data'!U657-'Models Data Old'!U657</f>
        <v>0</v>
      </c>
      <c r="V657" s="91">
        <f>'Models Data'!V657-'Models Data Old'!V657</f>
        <v>0</v>
      </c>
      <c r="W657" s="91">
        <f>'Models Data'!W657-'Models Data Old'!W657</f>
        <v>0</v>
      </c>
      <c r="X657" s="91">
        <f>'Models Data'!X657-'Models Data Old'!X657</f>
        <v>0</v>
      </c>
      <c r="Y657" s="91">
        <f>'Models Data'!Y657-'Models Data Old'!Y657</f>
        <v>0</v>
      </c>
      <c r="Z657" s="91">
        <f>'Models Data'!Z657-'Models Data Old'!Z657</f>
        <v>0</v>
      </c>
      <c r="AA657" s="91">
        <f>'Models Data'!AA657-'Models Data Old'!AA657</f>
        <v>0</v>
      </c>
      <c r="AB657" s="91">
        <f>'Models Data'!AB657-'Models Data Old'!AB657</f>
        <v>0</v>
      </c>
      <c r="AC657" s="91">
        <f>'Models Data'!AC657-'Models Data Old'!AC657</f>
        <v>0</v>
      </c>
      <c r="AD657" s="91">
        <f>'Models Data'!AD657-'Models Data Old'!AD657</f>
        <v>0</v>
      </c>
      <c r="AE657" s="91">
        <f>'Models Data'!AE657-'Models Data Old'!AE657</f>
        <v>0</v>
      </c>
      <c r="AF657" s="91">
        <f>'Models Data'!AF657-'Models Data Old'!AF657</f>
        <v>0</v>
      </c>
      <c r="AG657" s="91">
        <f>'Models Data'!AG657-'Models Data Old'!AG657</f>
        <v>0</v>
      </c>
      <c r="AH657" s="91">
        <f>'Models Data'!AH657-'Models Data Old'!AH657</f>
        <v>0</v>
      </c>
      <c r="AI657" s="91">
        <f>'Models Data'!AI657-'Models Data Old'!AI657</f>
        <v>0</v>
      </c>
      <c r="AJ657" s="91">
        <f>'Models Data'!AJ657-'Models Data Old'!AJ657</f>
        <v>0</v>
      </c>
      <c r="AK657" s="91">
        <f>'Models Data'!AK657-'Models Data Old'!AK657</f>
        <v>0</v>
      </c>
      <c r="AL657" s="91">
        <f>'Models Data'!AL657-'Models Data Old'!AL657</f>
        <v>0</v>
      </c>
      <c r="AM657" s="91">
        <f>'Models Data'!AM657-'Models Data Old'!AM657</f>
        <v>0</v>
      </c>
      <c r="AN657" s="91">
        <f>'Models Data'!AN657-'Models Data Old'!AN657</f>
        <v>0</v>
      </c>
      <c r="AO657" s="91">
        <f>'Models Data'!AO657-'Models Data Old'!AO657</f>
        <v>63.573499072706909</v>
      </c>
      <c r="AP657" s="91">
        <f>'Models Data'!AP657-'Models Data Old'!AP657</f>
        <v>61.608004532085033</v>
      </c>
      <c r="AQ657" s="91">
        <f>'Models Data'!AQ657-'Models Data Old'!AQ657</f>
        <v>5.8136886590727954</v>
      </c>
      <c r="AR657" s="91">
        <f>'Models Data'!AR657-'Models Data Old'!AR657</f>
        <v>-12.556743383342109</v>
      </c>
      <c r="AS657" s="91">
        <f>'Models Data'!AS657-'Models Data Old'!AS657</f>
        <v>-9.8504601814493071</v>
      </c>
      <c r="AT657" s="91">
        <f>'Models Data'!AT657-'Models Data Old'!AT657</f>
        <v>-13.489898338411876</v>
      </c>
      <c r="AU657" s="91">
        <f>'Models Data'!AU657-'Models Data Old'!AU657</f>
        <v>-19.939192307647318</v>
      </c>
      <c r="AV657" s="91">
        <f>'Models Data'!AV657-'Models Data Old'!AV657</f>
        <v>-9.6279937942454126</v>
      </c>
      <c r="AW657" s="91">
        <f>'Models Data'!AW657-'Models Data Old'!AW657</f>
        <v>7.0446522677593748</v>
      </c>
      <c r="AX657" s="91">
        <f>'Models Data'!AX657-'Models Data Old'!AX657</f>
        <v>33.619026920539909</v>
      </c>
      <c r="AY657" s="91">
        <f>'Models Data'!AY657-'Models Data Old'!AY657</f>
        <v>61.630222177773248</v>
      </c>
      <c r="AZ657" s="91">
        <f>'Models Data'!AZ657-'Models Data Old'!AZ657</f>
        <v>92.120690054871375</v>
      </c>
      <c r="BA657" s="91">
        <f>'Models Data'!BA657-'Models Data Old'!BA657</f>
        <v>130.62630513388285</v>
      </c>
      <c r="BB657" s="91">
        <f>'Models Data'!BB657-'Models Data Old'!BB657</f>
        <v>170.30015604766231</v>
      </c>
      <c r="BC657" s="91">
        <f>'Models Data'!BC657-'Models Data Old'!BC657</f>
        <v>207.99906280084906</v>
      </c>
      <c r="BD657" s="91">
        <f>'Models Data'!BD657-'Models Data Old'!BD657</f>
        <v>251.39456353598507</v>
      </c>
      <c r="BE657" s="91">
        <f>'Models Data'!BE657-'Models Data Old'!BE657</f>
        <v>295.07814399660128</v>
      </c>
      <c r="BF657" s="91">
        <f>'Models Data'!BF657-'Models Data Old'!BF657</f>
        <v>338.25969698769768</v>
      </c>
      <c r="BG657" s="91">
        <f>'Models Data'!BG657-'Models Data Old'!BG657</f>
        <v>376.65443521833367</v>
      </c>
      <c r="BH657" s="91">
        <f>'Models Data'!BH657-'Models Data Old'!BH657</f>
        <v>412.76585192371203</v>
      </c>
      <c r="BI657" s="91">
        <f>'Models Data'!BI657-'Models Data Old'!BI657</f>
        <v>452.69669660102591</v>
      </c>
      <c r="BJ657" s="91">
        <f>'Models Data'!BJ657-'Models Data Old'!BJ657</f>
        <v>493.8258117030382</v>
      </c>
      <c r="BK657" s="91">
        <f>'Models Data'!BK657-'Models Data Old'!BK657</f>
        <v>532.9098036974101</v>
      </c>
    </row>
    <row r="658" spans="1:64" ht="12.75" customHeight="1" x14ac:dyDescent="0.2">
      <c r="B658" s="98" t="s">
        <v>49</v>
      </c>
      <c r="G658" s="91">
        <f>'Models Data'!G658-'Models Data Old'!G658</f>
        <v>0</v>
      </c>
      <c r="H658" s="91">
        <f>'Models Data'!H658-'Models Data Old'!H658</f>
        <v>0</v>
      </c>
      <c r="I658" s="91">
        <f>'Models Data'!I658-'Models Data Old'!I658</f>
        <v>0</v>
      </c>
      <c r="J658" s="91">
        <f>'Models Data'!J658-'Models Data Old'!J658</f>
        <v>0</v>
      </c>
      <c r="K658" s="91">
        <f>'Models Data'!K658-'Models Data Old'!K658</f>
        <v>0</v>
      </c>
      <c r="L658" s="91">
        <f>'Models Data'!L658-'Models Data Old'!L658</f>
        <v>0</v>
      </c>
      <c r="M658" s="91">
        <f>'Models Data'!M658-'Models Data Old'!M658</f>
        <v>0</v>
      </c>
      <c r="N658" s="91">
        <f>'Models Data'!N658-'Models Data Old'!N658</f>
        <v>0</v>
      </c>
      <c r="O658" s="91">
        <f>'Models Data'!O658-'Models Data Old'!O658</f>
        <v>0</v>
      </c>
      <c r="P658" s="91">
        <f>'Models Data'!P658-'Models Data Old'!P658</f>
        <v>0</v>
      </c>
      <c r="Q658" s="91">
        <f>'Models Data'!Q658-'Models Data Old'!Q658</f>
        <v>0</v>
      </c>
      <c r="R658" s="91">
        <f>'Models Data'!R658-'Models Data Old'!R658</f>
        <v>0</v>
      </c>
      <c r="S658" s="91">
        <f>'Models Data'!S658-'Models Data Old'!S658</f>
        <v>0</v>
      </c>
      <c r="T658" s="91">
        <f>'Models Data'!T658-'Models Data Old'!T658</f>
        <v>0</v>
      </c>
      <c r="U658" s="91">
        <f>'Models Data'!U658-'Models Data Old'!U658</f>
        <v>0</v>
      </c>
      <c r="V658" s="91">
        <f>'Models Data'!V658-'Models Data Old'!V658</f>
        <v>0</v>
      </c>
      <c r="W658" s="91">
        <f>'Models Data'!W658-'Models Data Old'!W658</f>
        <v>0</v>
      </c>
      <c r="X658" s="91">
        <f>'Models Data'!X658-'Models Data Old'!X658</f>
        <v>0</v>
      </c>
      <c r="Y658" s="91">
        <f>'Models Data'!Y658-'Models Data Old'!Y658</f>
        <v>0</v>
      </c>
      <c r="Z658" s="91">
        <f>'Models Data'!Z658-'Models Data Old'!Z658</f>
        <v>0</v>
      </c>
      <c r="AA658" s="91">
        <f>'Models Data'!AA658-'Models Data Old'!AA658</f>
        <v>0</v>
      </c>
      <c r="AB658" s="91">
        <f>'Models Data'!AB658-'Models Data Old'!AB658</f>
        <v>0</v>
      </c>
      <c r="AC658" s="91">
        <f>'Models Data'!AC658-'Models Data Old'!AC658</f>
        <v>0</v>
      </c>
      <c r="AD658" s="91">
        <f>'Models Data'!AD658-'Models Data Old'!AD658</f>
        <v>0</v>
      </c>
      <c r="AE658" s="91">
        <f>'Models Data'!AE658-'Models Data Old'!AE658</f>
        <v>0</v>
      </c>
      <c r="AF658" s="91">
        <f>'Models Data'!AF658-'Models Data Old'!AF658</f>
        <v>0</v>
      </c>
      <c r="AG658" s="91">
        <f>'Models Data'!AG658-'Models Data Old'!AG658</f>
        <v>0</v>
      </c>
      <c r="AH658" s="91">
        <f>'Models Data'!AH658-'Models Data Old'!AH658</f>
        <v>0</v>
      </c>
      <c r="AI658" s="91">
        <f>'Models Data'!AI658-'Models Data Old'!AI658</f>
        <v>0</v>
      </c>
      <c r="AJ658" s="91">
        <f>'Models Data'!AJ658-'Models Data Old'!AJ658</f>
        <v>0</v>
      </c>
      <c r="AK658" s="91">
        <f>'Models Data'!AK658-'Models Data Old'!AK658</f>
        <v>0</v>
      </c>
      <c r="AL658" s="91">
        <f>'Models Data'!AL658-'Models Data Old'!AL658</f>
        <v>0</v>
      </c>
      <c r="AM658" s="91">
        <f>'Models Data'!AM658-'Models Data Old'!AM658</f>
        <v>0</v>
      </c>
      <c r="AN658" s="91">
        <f>'Models Data'!AN658-'Models Data Old'!AN658</f>
        <v>0</v>
      </c>
      <c r="AO658" s="91">
        <f>'Models Data'!AO658-'Models Data Old'!AO658</f>
        <v>-64.803114438949706</v>
      </c>
      <c r="AP658" s="91">
        <f>'Models Data'!AP658-'Models Data Old'!AP658</f>
        <v>-33.768734670524282</v>
      </c>
      <c r="AQ658" s="91">
        <f>'Models Data'!AQ658-'Models Data Old'!AQ658</f>
        <v>-39.326062461746915</v>
      </c>
      <c r="AR658" s="91">
        <f>'Models Data'!AR658-'Models Data Old'!AR658</f>
        <v>-28.262916766307171</v>
      </c>
      <c r="AS658" s="91">
        <f>'Models Data'!AS658-'Models Data Old'!AS658</f>
        <v>-21.03576598833024</v>
      </c>
      <c r="AT658" s="91">
        <f>'Models Data'!AT658-'Models Data Old'!AT658</f>
        <v>-7.4614801761963463</v>
      </c>
      <c r="AU658" s="91">
        <f>'Models Data'!AU658-'Models Data Old'!AU658</f>
        <v>-2.1644930792754167</v>
      </c>
      <c r="AV658" s="91">
        <f>'Models Data'!AV658-'Models Data Old'!AV658</f>
        <v>6.0132592116897285</v>
      </c>
      <c r="AW658" s="91">
        <f>'Models Data'!AW658-'Models Data Old'!AW658</f>
        <v>16.068881781215168</v>
      </c>
      <c r="AX658" s="91">
        <f>'Models Data'!AX658-'Models Data Old'!AX658</f>
        <v>32.320477387092978</v>
      </c>
      <c r="AY658" s="91">
        <f>'Models Data'!AY658-'Models Data Old'!AY658</f>
        <v>53.804971179568383</v>
      </c>
      <c r="AZ658" s="91">
        <f>'Models Data'!AZ658-'Models Data Old'!AZ658</f>
        <v>84.129078413960087</v>
      </c>
      <c r="BA658" s="91">
        <f>'Models Data'!BA658-'Models Data Old'!BA658</f>
        <v>111.01892337663594</v>
      </c>
      <c r="BB658" s="91">
        <f>'Models Data'!BB658-'Models Data Old'!BB658</f>
        <v>133.02178584870126</v>
      </c>
      <c r="BC658" s="91">
        <f>'Models Data'!BC658-'Models Data Old'!BC658</f>
        <v>123.22445640026126</v>
      </c>
      <c r="BD658" s="91">
        <f>'Models Data'!BD658-'Models Data Old'!BD658</f>
        <v>141.54839977968732</v>
      </c>
      <c r="BE658" s="91">
        <f>'Models Data'!BE658-'Models Data Old'!BE658</f>
        <v>200.10830831961357</v>
      </c>
      <c r="BF658" s="91">
        <f>'Models Data'!BF658-'Models Data Old'!BF658</f>
        <v>236.47081577537756</v>
      </c>
      <c r="BG658" s="91">
        <f>'Models Data'!BG658-'Models Data Old'!BG658</f>
        <v>260.32374345068456</v>
      </c>
      <c r="BH658" s="91">
        <f>'Models Data'!BH658-'Models Data Old'!BH658</f>
        <v>283.80875949381152</v>
      </c>
      <c r="BI658" s="91">
        <f>'Models Data'!BI658-'Models Data Old'!BI658</f>
        <v>316.11405459533671</v>
      </c>
      <c r="BJ658" s="91">
        <f>'Models Data'!BJ658-'Models Data Old'!BJ658</f>
        <v>345.05366575618973</v>
      </c>
      <c r="BK658" s="91">
        <f>'Models Data'!BK658-'Models Data Old'!BK658</f>
        <v>381.12946920465765</v>
      </c>
    </row>
    <row r="659" spans="1:64" ht="12.75" customHeight="1" x14ac:dyDescent="0.2">
      <c r="B659" s="98" t="s">
        <v>50</v>
      </c>
      <c r="G659" s="91">
        <f>'Models Data'!G659-'Models Data Old'!G659</f>
        <v>0</v>
      </c>
      <c r="H659" s="91">
        <f>'Models Data'!H659-'Models Data Old'!H659</f>
        <v>0</v>
      </c>
      <c r="I659" s="91">
        <f>'Models Data'!I659-'Models Data Old'!I659</f>
        <v>0</v>
      </c>
      <c r="J659" s="91">
        <f>'Models Data'!J659-'Models Data Old'!J659</f>
        <v>0</v>
      </c>
      <c r="K659" s="91">
        <f>'Models Data'!K659-'Models Data Old'!K659</f>
        <v>0</v>
      </c>
      <c r="L659" s="91">
        <f>'Models Data'!L659-'Models Data Old'!L659</f>
        <v>0</v>
      </c>
      <c r="M659" s="91">
        <f>'Models Data'!M659-'Models Data Old'!M659</f>
        <v>0</v>
      </c>
      <c r="N659" s="91">
        <f>'Models Data'!N659-'Models Data Old'!N659</f>
        <v>0</v>
      </c>
      <c r="O659" s="91">
        <f>'Models Data'!O659-'Models Data Old'!O659</f>
        <v>0</v>
      </c>
      <c r="P659" s="91">
        <f>'Models Data'!P659-'Models Data Old'!P659</f>
        <v>0</v>
      </c>
      <c r="Q659" s="91">
        <f>'Models Data'!Q659-'Models Data Old'!Q659</f>
        <v>0</v>
      </c>
      <c r="R659" s="91">
        <f>'Models Data'!R659-'Models Data Old'!R659</f>
        <v>0</v>
      </c>
      <c r="S659" s="91">
        <f>'Models Data'!S659-'Models Data Old'!S659</f>
        <v>0</v>
      </c>
      <c r="T659" s="91">
        <f>'Models Data'!T659-'Models Data Old'!T659</f>
        <v>0</v>
      </c>
      <c r="U659" s="91">
        <f>'Models Data'!U659-'Models Data Old'!U659</f>
        <v>0</v>
      </c>
      <c r="V659" s="91">
        <f>'Models Data'!V659-'Models Data Old'!V659</f>
        <v>0</v>
      </c>
      <c r="W659" s="91">
        <f>'Models Data'!W659-'Models Data Old'!W659</f>
        <v>0</v>
      </c>
      <c r="X659" s="91">
        <f>'Models Data'!X659-'Models Data Old'!X659</f>
        <v>0</v>
      </c>
      <c r="Y659" s="91">
        <f>'Models Data'!Y659-'Models Data Old'!Y659</f>
        <v>0</v>
      </c>
      <c r="Z659" s="91">
        <f>'Models Data'!Z659-'Models Data Old'!Z659</f>
        <v>0</v>
      </c>
      <c r="AA659" s="91">
        <f>'Models Data'!AA659-'Models Data Old'!AA659</f>
        <v>0</v>
      </c>
      <c r="AB659" s="91">
        <f>'Models Data'!AB659-'Models Data Old'!AB659</f>
        <v>0</v>
      </c>
      <c r="AC659" s="91">
        <f>'Models Data'!AC659-'Models Data Old'!AC659</f>
        <v>0</v>
      </c>
      <c r="AD659" s="91">
        <f>'Models Data'!AD659-'Models Data Old'!AD659</f>
        <v>0</v>
      </c>
      <c r="AE659" s="91">
        <f>'Models Data'!AE659-'Models Data Old'!AE659</f>
        <v>0</v>
      </c>
      <c r="AF659" s="91">
        <f>'Models Data'!AF659-'Models Data Old'!AF659</f>
        <v>0</v>
      </c>
      <c r="AG659" s="91">
        <f>'Models Data'!AG659-'Models Data Old'!AG659</f>
        <v>0</v>
      </c>
      <c r="AH659" s="91">
        <f>'Models Data'!AH659-'Models Data Old'!AH659</f>
        <v>0</v>
      </c>
      <c r="AI659" s="91">
        <f>'Models Data'!AI659-'Models Data Old'!AI659</f>
        <v>0</v>
      </c>
      <c r="AJ659" s="91">
        <f>'Models Data'!AJ659-'Models Data Old'!AJ659</f>
        <v>0</v>
      </c>
      <c r="AK659" s="91">
        <f>'Models Data'!AK659-'Models Data Old'!AK659</f>
        <v>0</v>
      </c>
      <c r="AL659" s="91">
        <f>'Models Data'!AL659-'Models Data Old'!AL659</f>
        <v>0</v>
      </c>
      <c r="AM659" s="91">
        <f>'Models Data'!AM659-'Models Data Old'!AM659</f>
        <v>0</v>
      </c>
      <c r="AN659" s="91">
        <f>'Models Data'!AN659-'Models Data Old'!AN659</f>
        <v>0</v>
      </c>
      <c r="AO659" s="91">
        <f>'Models Data'!AO659-'Models Data Old'!AO659</f>
        <v>282.52916768419527</v>
      </c>
      <c r="AP659" s="91">
        <f>'Models Data'!AP659-'Models Data Old'!AP659</f>
        <v>295.76628016518225</v>
      </c>
      <c r="AQ659" s="91">
        <f>'Models Data'!AQ659-'Models Data Old'!AQ659</f>
        <v>281.0259890782836</v>
      </c>
      <c r="AR659" s="91">
        <f>'Models Data'!AR659-'Models Data Old'!AR659</f>
        <v>301.64624468125839</v>
      </c>
      <c r="AS659" s="91">
        <f>'Models Data'!AS659-'Models Data Old'!AS659</f>
        <v>310.75821542090125</v>
      </c>
      <c r="AT659" s="91">
        <f>'Models Data'!AT659-'Models Data Old'!AT659</f>
        <v>336.9889949834469</v>
      </c>
      <c r="AU659" s="91">
        <f>'Models Data'!AU659-'Models Data Old'!AU659</f>
        <v>362.4518775163524</v>
      </c>
      <c r="AV659" s="91">
        <f>'Models Data'!AV659-'Models Data Old'!AV659</f>
        <v>388.40657882743108</v>
      </c>
      <c r="AW659" s="91">
        <f>'Models Data'!AW659-'Models Data Old'!AW659</f>
        <v>396.68015309498878</v>
      </c>
      <c r="AX659" s="91">
        <f>'Models Data'!AX659-'Models Data Old'!AX659</f>
        <v>412.16488811497402</v>
      </c>
      <c r="AY659" s="91">
        <f>'Models Data'!AY659-'Models Data Old'!AY659</f>
        <v>440.27816133691886</v>
      </c>
      <c r="AZ659" s="91">
        <f>'Models Data'!AZ659-'Models Data Old'!AZ659</f>
        <v>464.12329618663716</v>
      </c>
      <c r="BA659" s="91">
        <f>'Models Data'!BA659-'Models Data Old'!BA659</f>
        <v>496.52275307683522</v>
      </c>
      <c r="BB659" s="91">
        <f>'Models Data'!BB659-'Models Data Old'!BB659</f>
        <v>516.54135517127725</v>
      </c>
      <c r="BC659" s="91">
        <f>'Models Data'!BC659-'Models Data Old'!BC659</f>
        <v>538.19421332468846</v>
      </c>
      <c r="BD659" s="91">
        <f>'Models Data'!BD659-'Models Data Old'!BD659</f>
        <v>562.75725043649436</v>
      </c>
      <c r="BE659" s="91">
        <f>'Models Data'!BE659-'Models Data Old'!BE659</f>
        <v>592.34954569732508</v>
      </c>
      <c r="BF659" s="91">
        <f>'Models Data'!BF659-'Models Data Old'!BF659</f>
        <v>624.95303575948128</v>
      </c>
      <c r="BG659" s="91">
        <f>'Models Data'!BG659-'Models Data Old'!BG659</f>
        <v>648.82216155210335</v>
      </c>
      <c r="BH659" s="91">
        <f>'Models Data'!BH659-'Models Data Old'!BH659</f>
        <v>680.61950954675194</v>
      </c>
      <c r="BI659" s="91">
        <f>'Models Data'!BI659-'Models Data Old'!BI659</f>
        <v>714.34194849384949</v>
      </c>
      <c r="BJ659" s="91">
        <f>'Models Data'!BJ659-'Models Data Old'!BJ659</f>
        <v>744.8463155267018</v>
      </c>
      <c r="BK659" s="91">
        <f>'Models Data'!BK659-'Models Data Old'!BK659</f>
        <v>770.59464944416322</v>
      </c>
    </row>
    <row r="660" spans="1:64" ht="12.75" customHeight="1" x14ac:dyDescent="0.2">
      <c r="B660" s="98" t="s">
        <v>51</v>
      </c>
      <c r="G660" s="91">
        <f>'Models Data'!G660-'Models Data Old'!G660</f>
        <v>0</v>
      </c>
      <c r="H660" s="91">
        <f>'Models Data'!H660-'Models Data Old'!H660</f>
        <v>0</v>
      </c>
      <c r="I660" s="91">
        <f>'Models Data'!I660-'Models Data Old'!I660</f>
        <v>0</v>
      </c>
      <c r="J660" s="91">
        <f>'Models Data'!J660-'Models Data Old'!J660</f>
        <v>0</v>
      </c>
      <c r="K660" s="91">
        <f>'Models Data'!K660-'Models Data Old'!K660</f>
        <v>0</v>
      </c>
      <c r="L660" s="91">
        <f>'Models Data'!L660-'Models Data Old'!L660</f>
        <v>0</v>
      </c>
      <c r="M660" s="91">
        <f>'Models Data'!M660-'Models Data Old'!M660</f>
        <v>0</v>
      </c>
      <c r="N660" s="91">
        <f>'Models Data'!N660-'Models Data Old'!N660</f>
        <v>0</v>
      </c>
      <c r="O660" s="91">
        <f>'Models Data'!O660-'Models Data Old'!O660</f>
        <v>0</v>
      </c>
      <c r="P660" s="91">
        <f>'Models Data'!P660-'Models Data Old'!P660</f>
        <v>0</v>
      </c>
      <c r="Q660" s="91">
        <f>'Models Data'!Q660-'Models Data Old'!Q660</f>
        <v>0</v>
      </c>
      <c r="R660" s="91">
        <f>'Models Data'!R660-'Models Data Old'!R660</f>
        <v>0</v>
      </c>
      <c r="S660" s="91">
        <f>'Models Data'!S660-'Models Data Old'!S660</f>
        <v>0</v>
      </c>
      <c r="T660" s="91">
        <f>'Models Data'!T660-'Models Data Old'!T660</f>
        <v>0</v>
      </c>
      <c r="U660" s="91">
        <f>'Models Data'!U660-'Models Data Old'!U660</f>
        <v>0</v>
      </c>
      <c r="V660" s="91">
        <f>'Models Data'!V660-'Models Data Old'!V660</f>
        <v>0</v>
      </c>
      <c r="W660" s="91">
        <f>'Models Data'!W660-'Models Data Old'!W660</f>
        <v>0</v>
      </c>
      <c r="X660" s="91">
        <f>'Models Data'!X660-'Models Data Old'!X660</f>
        <v>0</v>
      </c>
      <c r="Y660" s="91">
        <f>'Models Data'!Y660-'Models Data Old'!Y660</f>
        <v>0</v>
      </c>
      <c r="Z660" s="91">
        <f>'Models Data'!Z660-'Models Data Old'!Z660</f>
        <v>0</v>
      </c>
      <c r="AA660" s="91">
        <f>'Models Data'!AA660-'Models Data Old'!AA660</f>
        <v>0</v>
      </c>
      <c r="AB660" s="91">
        <f>'Models Data'!AB660-'Models Data Old'!AB660</f>
        <v>0</v>
      </c>
      <c r="AC660" s="91">
        <f>'Models Data'!AC660-'Models Data Old'!AC660</f>
        <v>0</v>
      </c>
      <c r="AD660" s="91">
        <f>'Models Data'!AD660-'Models Data Old'!AD660</f>
        <v>0</v>
      </c>
      <c r="AE660" s="91">
        <f>'Models Data'!AE660-'Models Data Old'!AE660</f>
        <v>0</v>
      </c>
      <c r="AF660" s="91">
        <f>'Models Data'!AF660-'Models Data Old'!AF660</f>
        <v>0</v>
      </c>
      <c r="AG660" s="91">
        <f>'Models Data'!AG660-'Models Data Old'!AG660</f>
        <v>0</v>
      </c>
      <c r="AH660" s="91">
        <f>'Models Data'!AH660-'Models Data Old'!AH660</f>
        <v>0</v>
      </c>
      <c r="AI660" s="91">
        <f>'Models Data'!AI660-'Models Data Old'!AI660</f>
        <v>0</v>
      </c>
      <c r="AJ660" s="91">
        <f>'Models Data'!AJ660-'Models Data Old'!AJ660</f>
        <v>0</v>
      </c>
      <c r="AK660" s="91">
        <f>'Models Data'!AK660-'Models Data Old'!AK660</f>
        <v>0</v>
      </c>
      <c r="AL660" s="91">
        <f>'Models Data'!AL660-'Models Data Old'!AL660</f>
        <v>0</v>
      </c>
      <c r="AM660" s="91">
        <f>'Models Data'!AM660-'Models Data Old'!AM660</f>
        <v>0</v>
      </c>
      <c r="AN660" s="91">
        <f>'Models Data'!AN660-'Models Data Old'!AN660</f>
        <v>0</v>
      </c>
      <c r="AO660" s="91">
        <f>'Models Data'!AO660-'Models Data Old'!AO660</f>
        <v>-21.450688877832363</v>
      </c>
      <c r="AP660" s="91">
        <f>'Models Data'!AP660-'Models Data Old'!AP660</f>
        <v>-37.202511930758192</v>
      </c>
      <c r="AQ660" s="91">
        <f>'Models Data'!AQ660-'Models Data Old'!AQ660</f>
        <v>-70.073457513643007</v>
      </c>
      <c r="AR660" s="91">
        <f>'Models Data'!AR660-'Models Data Old'!AR660</f>
        <v>-90.235084846570317</v>
      </c>
      <c r="AS660" s="91">
        <f>'Models Data'!AS660-'Models Data Old'!AS660</f>
        <v>-111.45916026673513</v>
      </c>
      <c r="AT660" s="91">
        <f>'Models Data'!AT660-'Models Data Old'!AT660</f>
        <v>-119.09248862995264</v>
      </c>
      <c r="AU660" s="91">
        <f>'Models Data'!AU660-'Models Data Old'!AU660</f>
        <v>-122.87692647181575</v>
      </c>
      <c r="AV660" s="91">
        <f>'Models Data'!AV660-'Models Data Old'!AV660</f>
        <v>-118.92092523168139</v>
      </c>
      <c r="AW660" s="91">
        <f>'Models Data'!AW660-'Models Data Old'!AW660</f>
        <v>-114.12886026363594</v>
      </c>
      <c r="AX660" s="91">
        <f>'Models Data'!AX660-'Models Data Old'!AX660</f>
        <v>-101.74484554460469</v>
      </c>
      <c r="AY660" s="91">
        <f>'Models Data'!AY660-'Models Data Old'!AY660</f>
        <v>-90.465777996643737</v>
      </c>
      <c r="AZ660" s="91">
        <f>'Models Data'!AZ660-'Models Data Old'!AZ660</f>
        <v>-77.641625318721708</v>
      </c>
      <c r="BA660" s="91">
        <f>'Models Data'!BA660-'Models Data Old'!BA660</f>
        <v>-61.752242322143502</v>
      </c>
      <c r="BB660" s="91">
        <f>'Models Data'!BB660-'Models Data Old'!BB660</f>
        <v>-45.475649854033691</v>
      </c>
      <c r="BC660" s="91">
        <f>'Models Data'!BC660-'Models Data Old'!BC660</f>
        <v>-31.063110609931755</v>
      </c>
      <c r="BD660" s="91">
        <f>'Models Data'!BD660-'Models Data Old'!BD660</f>
        <v>-17.513438602852148</v>
      </c>
      <c r="BE660" s="91">
        <f>'Models Data'!BE660-'Models Data Old'!BE660</f>
        <v>-3.5269502630626448</v>
      </c>
      <c r="BF660" s="91">
        <f>'Models Data'!BF660-'Models Data Old'!BF660</f>
        <v>10.633380843480154</v>
      </c>
      <c r="BG660" s="91">
        <f>'Models Data'!BG660-'Models Data Old'!BG660</f>
        <v>24.598868009819853</v>
      </c>
      <c r="BH660" s="91">
        <f>'Models Data'!BH660-'Models Data Old'!BH660</f>
        <v>37.723734342891476</v>
      </c>
      <c r="BI660" s="91">
        <f>'Models Data'!BI660-'Models Data Old'!BI660</f>
        <v>49.949045172231308</v>
      </c>
      <c r="BJ660" s="91">
        <f>'Models Data'!BJ660-'Models Data Old'!BJ660</f>
        <v>61.323644970341775</v>
      </c>
      <c r="BK660" s="91">
        <f>'Models Data'!BK660-'Models Data Old'!BK660</f>
        <v>71.598813858110589</v>
      </c>
    </row>
    <row r="661" spans="1:64" ht="12.75" customHeight="1" x14ac:dyDescent="0.2">
      <c r="B661" s="98" t="s">
        <v>52</v>
      </c>
      <c r="G661" s="91">
        <f>'Models Data'!G661-'Models Data Old'!G661</f>
        <v>0</v>
      </c>
      <c r="H661" s="91">
        <f>'Models Data'!H661-'Models Data Old'!H661</f>
        <v>0</v>
      </c>
      <c r="I661" s="91">
        <f>'Models Data'!I661-'Models Data Old'!I661</f>
        <v>0</v>
      </c>
      <c r="J661" s="91">
        <f>'Models Data'!J661-'Models Data Old'!J661</f>
        <v>0</v>
      </c>
      <c r="K661" s="91">
        <f>'Models Data'!K661-'Models Data Old'!K661</f>
        <v>0</v>
      </c>
      <c r="L661" s="91">
        <f>'Models Data'!L661-'Models Data Old'!L661</f>
        <v>0</v>
      </c>
      <c r="M661" s="91">
        <f>'Models Data'!M661-'Models Data Old'!M661</f>
        <v>0</v>
      </c>
      <c r="N661" s="91">
        <f>'Models Data'!N661-'Models Data Old'!N661</f>
        <v>0</v>
      </c>
      <c r="O661" s="91">
        <f>'Models Data'!O661-'Models Data Old'!O661</f>
        <v>0</v>
      </c>
      <c r="P661" s="91">
        <f>'Models Data'!P661-'Models Data Old'!P661</f>
        <v>0</v>
      </c>
      <c r="Q661" s="91">
        <f>'Models Data'!Q661-'Models Data Old'!Q661</f>
        <v>0</v>
      </c>
      <c r="R661" s="91">
        <f>'Models Data'!R661-'Models Data Old'!R661</f>
        <v>0</v>
      </c>
      <c r="S661" s="91">
        <f>'Models Data'!S661-'Models Data Old'!S661</f>
        <v>0</v>
      </c>
      <c r="T661" s="91">
        <f>'Models Data'!T661-'Models Data Old'!T661</f>
        <v>0</v>
      </c>
      <c r="U661" s="91">
        <f>'Models Data'!U661-'Models Data Old'!U661</f>
        <v>0</v>
      </c>
      <c r="V661" s="91">
        <f>'Models Data'!V661-'Models Data Old'!V661</f>
        <v>0</v>
      </c>
      <c r="W661" s="91">
        <f>'Models Data'!W661-'Models Data Old'!W661</f>
        <v>0</v>
      </c>
      <c r="X661" s="91">
        <f>'Models Data'!X661-'Models Data Old'!X661</f>
        <v>0</v>
      </c>
      <c r="Y661" s="91">
        <f>'Models Data'!Y661-'Models Data Old'!Y661</f>
        <v>0</v>
      </c>
      <c r="Z661" s="91">
        <f>'Models Data'!Z661-'Models Data Old'!Z661</f>
        <v>0</v>
      </c>
      <c r="AA661" s="91">
        <f>'Models Data'!AA661-'Models Data Old'!AA661</f>
        <v>0</v>
      </c>
      <c r="AB661" s="91">
        <f>'Models Data'!AB661-'Models Data Old'!AB661</f>
        <v>0</v>
      </c>
      <c r="AC661" s="91">
        <f>'Models Data'!AC661-'Models Data Old'!AC661</f>
        <v>0</v>
      </c>
      <c r="AD661" s="91">
        <f>'Models Data'!AD661-'Models Data Old'!AD661</f>
        <v>0</v>
      </c>
      <c r="AE661" s="91">
        <f>'Models Data'!AE661-'Models Data Old'!AE661</f>
        <v>0</v>
      </c>
      <c r="AF661" s="91">
        <f>'Models Data'!AF661-'Models Data Old'!AF661</f>
        <v>0</v>
      </c>
      <c r="AG661" s="91">
        <f>'Models Data'!AG661-'Models Data Old'!AG661</f>
        <v>0</v>
      </c>
      <c r="AH661" s="91">
        <f>'Models Data'!AH661-'Models Data Old'!AH661</f>
        <v>0</v>
      </c>
      <c r="AI661" s="91">
        <f>'Models Data'!AI661-'Models Data Old'!AI661</f>
        <v>0</v>
      </c>
      <c r="AJ661" s="91">
        <f>'Models Data'!AJ661-'Models Data Old'!AJ661</f>
        <v>0</v>
      </c>
      <c r="AK661" s="91">
        <f>'Models Data'!AK661-'Models Data Old'!AK661</f>
        <v>0</v>
      </c>
      <c r="AL661" s="91">
        <f>'Models Data'!AL661-'Models Data Old'!AL661</f>
        <v>0</v>
      </c>
      <c r="AM661" s="91">
        <f>'Models Data'!AM661-'Models Data Old'!AM661</f>
        <v>0</v>
      </c>
      <c r="AN661" s="91">
        <f>'Models Data'!AN661-'Models Data Old'!AN661</f>
        <v>0</v>
      </c>
      <c r="AO661" s="91">
        <f>'Models Data'!AO661-'Models Data Old'!AO661</f>
        <v>43.394593889539465</v>
      </c>
      <c r="AP661" s="91">
        <f>'Models Data'!AP661-'Models Data Old'!AP661</f>
        <v>15.383670728675497</v>
      </c>
      <c r="AQ661" s="91">
        <f>'Models Data'!AQ661-'Models Data Old'!AQ661</f>
        <v>-26.10531285367324</v>
      </c>
      <c r="AR661" s="91">
        <f>'Models Data'!AR661-'Models Data Old'!AR661</f>
        <v>-45.332340158765874</v>
      </c>
      <c r="AS661" s="91">
        <f>'Models Data'!AS661-'Models Data Old'!AS661</f>
        <v>-69.767678604002867</v>
      </c>
      <c r="AT661" s="91">
        <f>'Models Data'!AT661-'Models Data Old'!AT661</f>
        <v>-77.910305687264554</v>
      </c>
      <c r="AU661" s="91">
        <f>'Models Data'!AU661-'Models Data Old'!AU661</f>
        <v>-90.682725944547201</v>
      </c>
      <c r="AV661" s="91">
        <f>'Models Data'!AV661-'Models Data Old'!AV661</f>
        <v>-97.976334341563415</v>
      </c>
      <c r="AW661" s="91">
        <f>'Models Data'!AW661-'Models Data Old'!AW661</f>
        <v>-120.81291397425957</v>
      </c>
      <c r="AX661" s="91">
        <f>'Models Data'!AX661-'Models Data Old'!AX661</f>
        <v>-123.22315269916908</v>
      </c>
      <c r="AY661" s="91">
        <f>'Models Data'!AY661-'Models Data Old'!AY661</f>
        <v>-108.01553996524126</v>
      </c>
      <c r="AZ661" s="91">
        <f>'Models Data'!AZ661-'Models Data Old'!AZ661</f>
        <v>-98.794291180647633</v>
      </c>
      <c r="BA661" s="91">
        <f>'Models Data'!BA661-'Models Data Old'!BA661</f>
        <v>-102.8208897988934</v>
      </c>
      <c r="BB661" s="91">
        <f>'Models Data'!BB661-'Models Data Old'!BB661</f>
        <v>-96.072432688035406</v>
      </c>
      <c r="BC661" s="91">
        <f>'Models Data'!BC661-'Models Data Old'!BC661</f>
        <v>-96.572715968643024</v>
      </c>
      <c r="BD661" s="91">
        <f>'Models Data'!BD661-'Models Data Old'!BD661</f>
        <v>-86.337971346676568</v>
      </c>
      <c r="BE661" s="91">
        <f>'Models Data'!BE661-'Models Data Old'!BE661</f>
        <v>-78.398810642484023</v>
      </c>
      <c r="BF661" s="91">
        <f>'Models Data'!BF661-'Models Data Old'!BF661</f>
        <v>-71.483271605138725</v>
      </c>
      <c r="BG661" s="91">
        <f>'Models Data'!BG661-'Models Data Old'!BG661</f>
        <v>-66.549993632706901</v>
      </c>
      <c r="BH661" s="91">
        <f>'Models Data'!BH661-'Models Data Old'!BH661</f>
        <v>-58.135009760158937</v>
      </c>
      <c r="BI661" s="91">
        <f>'Models Data'!BI661-'Models Data Old'!BI661</f>
        <v>-49.856225701341828</v>
      </c>
      <c r="BJ661" s="91">
        <f>'Models Data'!BJ661-'Models Data Old'!BJ661</f>
        <v>-39.885125217633686</v>
      </c>
      <c r="BK661" s="91">
        <f>'Models Data'!BK661-'Models Data Old'!BK661</f>
        <v>-28.789303226005359</v>
      </c>
    </row>
    <row r="662" spans="1:64" ht="12.75" customHeight="1" x14ac:dyDescent="0.2">
      <c r="B662" s="98" t="s">
        <v>53</v>
      </c>
      <c r="G662" s="91">
        <f>'Models Data'!G662-'Models Data Old'!G662</f>
        <v>0</v>
      </c>
      <c r="H662" s="91">
        <f>'Models Data'!H662-'Models Data Old'!H662</f>
        <v>0</v>
      </c>
      <c r="I662" s="91">
        <f>'Models Data'!I662-'Models Data Old'!I662</f>
        <v>0</v>
      </c>
      <c r="J662" s="91">
        <f>'Models Data'!J662-'Models Data Old'!J662</f>
        <v>0</v>
      </c>
      <c r="K662" s="91">
        <f>'Models Data'!K662-'Models Data Old'!K662</f>
        <v>0</v>
      </c>
      <c r="L662" s="91">
        <f>'Models Data'!L662-'Models Data Old'!L662</f>
        <v>0</v>
      </c>
      <c r="M662" s="91">
        <f>'Models Data'!M662-'Models Data Old'!M662</f>
        <v>0</v>
      </c>
      <c r="N662" s="91">
        <f>'Models Data'!N662-'Models Data Old'!N662</f>
        <v>0</v>
      </c>
      <c r="O662" s="91">
        <f>'Models Data'!O662-'Models Data Old'!O662</f>
        <v>0</v>
      </c>
      <c r="P662" s="91">
        <f>'Models Data'!P662-'Models Data Old'!P662</f>
        <v>0</v>
      </c>
      <c r="Q662" s="91">
        <f>'Models Data'!Q662-'Models Data Old'!Q662</f>
        <v>0</v>
      </c>
      <c r="R662" s="91">
        <f>'Models Data'!R662-'Models Data Old'!R662</f>
        <v>0</v>
      </c>
      <c r="S662" s="91">
        <f>'Models Data'!S662-'Models Data Old'!S662</f>
        <v>0</v>
      </c>
      <c r="T662" s="91">
        <f>'Models Data'!T662-'Models Data Old'!T662</f>
        <v>0</v>
      </c>
      <c r="U662" s="91">
        <f>'Models Data'!U662-'Models Data Old'!U662</f>
        <v>0</v>
      </c>
      <c r="V662" s="91">
        <f>'Models Data'!V662-'Models Data Old'!V662</f>
        <v>0</v>
      </c>
      <c r="W662" s="91">
        <f>'Models Data'!W662-'Models Data Old'!W662</f>
        <v>0</v>
      </c>
      <c r="X662" s="91">
        <f>'Models Data'!X662-'Models Data Old'!X662</f>
        <v>0</v>
      </c>
      <c r="Y662" s="91">
        <f>'Models Data'!Y662-'Models Data Old'!Y662</f>
        <v>0</v>
      </c>
      <c r="Z662" s="91">
        <f>'Models Data'!Z662-'Models Data Old'!Z662</f>
        <v>0</v>
      </c>
      <c r="AA662" s="91">
        <f>'Models Data'!AA662-'Models Data Old'!AA662</f>
        <v>0</v>
      </c>
      <c r="AB662" s="91">
        <f>'Models Data'!AB662-'Models Data Old'!AB662</f>
        <v>0</v>
      </c>
      <c r="AC662" s="91">
        <f>'Models Data'!AC662-'Models Data Old'!AC662</f>
        <v>0</v>
      </c>
      <c r="AD662" s="91">
        <f>'Models Data'!AD662-'Models Data Old'!AD662</f>
        <v>0</v>
      </c>
      <c r="AE662" s="91">
        <f>'Models Data'!AE662-'Models Data Old'!AE662</f>
        <v>0</v>
      </c>
      <c r="AF662" s="91">
        <f>'Models Data'!AF662-'Models Data Old'!AF662</f>
        <v>0</v>
      </c>
      <c r="AG662" s="91">
        <f>'Models Data'!AG662-'Models Data Old'!AG662</f>
        <v>0</v>
      </c>
      <c r="AH662" s="91">
        <f>'Models Data'!AH662-'Models Data Old'!AH662</f>
        <v>0</v>
      </c>
      <c r="AI662" s="91">
        <f>'Models Data'!AI662-'Models Data Old'!AI662</f>
        <v>0</v>
      </c>
      <c r="AJ662" s="91">
        <f>'Models Data'!AJ662-'Models Data Old'!AJ662</f>
        <v>0</v>
      </c>
      <c r="AK662" s="91">
        <f>'Models Data'!AK662-'Models Data Old'!AK662</f>
        <v>0</v>
      </c>
      <c r="AL662" s="91">
        <f>'Models Data'!AL662-'Models Data Old'!AL662</f>
        <v>0</v>
      </c>
      <c r="AM662" s="91">
        <f>'Models Data'!AM662-'Models Data Old'!AM662</f>
        <v>0</v>
      </c>
      <c r="AN662" s="91">
        <f>'Models Data'!AN662-'Models Data Old'!AN662</f>
        <v>0</v>
      </c>
      <c r="AO662" s="91">
        <f>'Models Data'!AO662-'Models Data Old'!AO662</f>
        <v>-8.2707849085163616</v>
      </c>
      <c r="AP662" s="91">
        <f>'Models Data'!AP662-'Models Data Old'!AP662</f>
        <v>-8.9285772129860561</v>
      </c>
      <c r="AQ662" s="91">
        <f>'Models Data'!AQ662-'Models Data Old'!AQ662</f>
        <v>-18.692866995832446</v>
      </c>
      <c r="AR662" s="91">
        <f>'Models Data'!AR662-'Models Data Old'!AR662</f>
        <v>-23.632036023758701</v>
      </c>
      <c r="AS662" s="91">
        <f>'Models Data'!AS662-'Models Data Old'!AS662</f>
        <v>-31.368660261498007</v>
      </c>
      <c r="AT662" s="91">
        <f>'Models Data'!AT662-'Models Data Old'!AT662</f>
        <v>-32.752965462134398</v>
      </c>
      <c r="AU662" s="91">
        <f>'Models Data'!AU662-'Models Data Old'!AU662</f>
        <v>-34.952007936822611</v>
      </c>
      <c r="AV662" s="91">
        <f>'Models Data'!AV662-'Models Data Old'!AV662</f>
        <v>-34.036500132743186</v>
      </c>
      <c r="AW662" s="91">
        <f>'Models Data'!AW662-'Models Data Old'!AW662</f>
        <v>-32.978985803777505</v>
      </c>
      <c r="AX662" s="91">
        <f>'Models Data'!AX662-'Models Data Old'!AX662</f>
        <v>-30.602402007218643</v>
      </c>
      <c r="AY662" s="91">
        <f>'Models Data'!AY662-'Models Data Old'!AY662</f>
        <v>-26.607372117246541</v>
      </c>
      <c r="AZ662" s="91">
        <f>'Models Data'!AZ662-'Models Data Old'!AZ662</f>
        <v>-22.671645896738937</v>
      </c>
      <c r="BA662" s="91">
        <f>'Models Data'!BA662-'Models Data Old'!BA662</f>
        <v>-18.790833863796252</v>
      </c>
      <c r="BB662" s="91">
        <f>'Models Data'!BB662-'Models Data Old'!BB662</f>
        <v>-13.479218044004938</v>
      </c>
      <c r="BC662" s="91">
        <f>'Models Data'!BC662-'Models Data Old'!BC662</f>
        <v>-6.896136140926501</v>
      </c>
      <c r="BD662" s="91">
        <f>'Models Data'!BD662-'Models Data Old'!BD662</f>
        <v>-0.99706025895375205</v>
      </c>
      <c r="BE662" s="91">
        <f>'Models Data'!BE662-'Models Data Old'!BE662</f>
        <v>5.4533233077063414</v>
      </c>
      <c r="BF662" s="91">
        <f>'Models Data'!BF662-'Models Data Old'!BF662</f>
        <v>12.606188928550637</v>
      </c>
      <c r="BG662" s="91">
        <f>'Models Data'!BG662-'Models Data Old'!BG662</f>
        <v>19.438514512250094</v>
      </c>
      <c r="BH662" s="91">
        <f>'Models Data'!BH662-'Models Data Old'!BH662</f>
        <v>26.76205781153476</v>
      </c>
      <c r="BI662" s="91">
        <f>'Models Data'!BI662-'Models Data Old'!BI662</f>
        <v>35.885755128937035</v>
      </c>
      <c r="BJ662" s="91">
        <f>'Models Data'!BJ662-'Models Data Old'!BJ662</f>
        <v>46.440800434930225</v>
      </c>
      <c r="BK662" s="91">
        <f>'Models Data'!BK662-'Models Data Old'!BK662</f>
        <v>56.774762245939655</v>
      </c>
      <c r="BL662" s="158"/>
    </row>
    <row r="663" spans="1:64" ht="12.75" customHeight="1" x14ac:dyDescent="0.2">
      <c r="B663" s="98" t="s">
        <v>54</v>
      </c>
      <c r="G663" s="91">
        <f>'Models Data'!G663-'Models Data Old'!G663</f>
        <v>0</v>
      </c>
      <c r="H663" s="91">
        <f>'Models Data'!H663-'Models Data Old'!H663</f>
        <v>0</v>
      </c>
      <c r="I663" s="91">
        <f>'Models Data'!I663-'Models Data Old'!I663</f>
        <v>0</v>
      </c>
      <c r="J663" s="91">
        <f>'Models Data'!J663-'Models Data Old'!J663</f>
        <v>0</v>
      </c>
      <c r="K663" s="91">
        <f>'Models Data'!K663-'Models Data Old'!K663</f>
        <v>0</v>
      </c>
      <c r="L663" s="91">
        <f>'Models Data'!L663-'Models Data Old'!L663</f>
        <v>0</v>
      </c>
      <c r="M663" s="91">
        <f>'Models Data'!M663-'Models Data Old'!M663</f>
        <v>0</v>
      </c>
      <c r="N663" s="91">
        <f>'Models Data'!N663-'Models Data Old'!N663</f>
        <v>0</v>
      </c>
      <c r="O663" s="91">
        <f>'Models Data'!O663-'Models Data Old'!O663</f>
        <v>0</v>
      </c>
      <c r="P663" s="91">
        <f>'Models Data'!P663-'Models Data Old'!P663</f>
        <v>0</v>
      </c>
      <c r="Q663" s="91">
        <f>'Models Data'!Q663-'Models Data Old'!Q663</f>
        <v>0</v>
      </c>
      <c r="R663" s="91">
        <f>'Models Data'!R663-'Models Data Old'!R663</f>
        <v>0</v>
      </c>
      <c r="S663" s="91">
        <f>'Models Data'!S663-'Models Data Old'!S663</f>
        <v>0</v>
      </c>
      <c r="T663" s="91">
        <f>'Models Data'!T663-'Models Data Old'!T663</f>
        <v>0</v>
      </c>
      <c r="U663" s="91">
        <f>'Models Data'!U663-'Models Data Old'!U663</f>
        <v>0</v>
      </c>
      <c r="V663" s="91">
        <f>'Models Data'!V663-'Models Data Old'!V663</f>
        <v>0</v>
      </c>
      <c r="W663" s="91">
        <f>'Models Data'!W663-'Models Data Old'!W663</f>
        <v>0</v>
      </c>
      <c r="X663" s="91">
        <f>'Models Data'!X663-'Models Data Old'!X663</f>
        <v>0</v>
      </c>
      <c r="Y663" s="91">
        <f>'Models Data'!Y663-'Models Data Old'!Y663</f>
        <v>0</v>
      </c>
      <c r="Z663" s="91">
        <f>'Models Data'!Z663-'Models Data Old'!Z663</f>
        <v>0</v>
      </c>
      <c r="AA663" s="91">
        <f>'Models Data'!AA663-'Models Data Old'!AA663</f>
        <v>0</v>
      </c>
      <c r="AB663" s="91">
        <f>'Models Data'!AB663-'Models Data Old'!AB663</f>
        <v>0</v>
      </c>
      <c r="AC663" s="91">
        <f>'Models Data'!AC663-'Models Data Old'!AC663</f>
        <v>0</v>
      </c>
      <c r="AD663" s="91">
        <f>'Models Data'!AD663-'Models Data Old'!AD663</f>
        <v>0</v>
      </c>
      <c r="AE663" s="91">
        <f>'Models Data'!AE663-'Models Data Old'!AE663</f>
        <v>0</v>
      </c>
      <c r="AF663" s="91">
        <f>'Models Data'!AF663-'Models Data Old'!AF663</f>
        <v>0</v>
      </c>
      <c r="AG663" s="91">
        <f>'Models Data'!AG663-'Models Data Old'!AG663</f>
        <v>0</v>
      </c>
      <c r="AH663" s="91">
        <f>'Models Data'!AH663-'Models Data Old'!AH663</f>
        <v>0</v>
      </c>
      <c r="AI663" s="91">
        <f>'Models Data'!AI663-'Models Data Old'!AI663</f>
        <v>0</v>
      </c>
      <c r="AJ663" s="91">
        <f>'Models Data'!AJ663-'Models Data Old'!AJ663</f>
        <v>0</v>
      </c>
      <c r="AK663" s="91">
        <f>'Models Data'!AK663-'Models Data Old'!AK663</f>
        <v>0</v>
      </c>
      <c r="AL663" s="91">
        <f>'Models Data'!AL663-'Models Data Old'!AL663</f>
        <v>0</v>
      </c>
      <c r="AM663" s="91">
        <f>'Models Data'!AM663-'Models Data Old'!AM663</f>
        <v>0</v>
      </c>
      <c r="AN663" s="91">
        <f>'Models Data'!AN663-'Models Data Old'!AN663</f>
        <v>0</v>
      </c>
      <c r="AO663" s="91">
        <f>'Models Data'!AO663-'Models Data Old'!AO663</f>
        <v>-14.237958670786441</v>
      </c>
      <c r="AP663" s="91">
        <f>'Models Data'!AP663-'Models Data Old'!AP663</f>
        <v>-21.178053142656722</v>
      </c>
      <c r="AQ663" s="91">
        <f>'Models Data'!AQ663-'Models Data Old'!AQ663</f>
        <v>-32.15670198720926</v>
      </c>
      <c r="AR663" s="91">
        <f>'Models Data'!AR663-'Models Data Old'!AR663</f>
        <v>-37.261000756686258</v>
      </c>
      <c r="AS663" s="91">
        <f>'Models Data'!AS663-'Models Data Old'!AS663</f>
        <v>-40.559621140236231</v>
      </c>
      <c r="AT663" s="91">
        <f>'Models Data'!AT663-'Models Data Old'!AT663</f>
        <v>-42.814556688246626</v>
      </c>
      <c r="AU663" s="91">
        <f>'Models Data'!AU663-'Models Data Old'!AU663</f>
        <v>-44.53918071988835</v>
      </c>
      <c r="AV663" s="91">
        <f>'Models Data'!AV663-'Models Data Old'!AV663</f>
        <v>-43.33476569921379</v>
      </c>
      <c r="AW663" s="91">
        <f>'Models Data'!AW663-'Models Data Old'!AW663</f>
        <v>-42.683475169406393</v>
      </c>
      <c r="AX663" s="91">
        <f>'Models Data'!AX663-'Models Data Old'!AX663</f>
        <v>-41.4768991820265</v>
      </c>
      <c r="AY663" s="91">
        <f>'Models Data'!AY663-'Models Data Old'!AY663</f>
        <v>-39.959036618457731</v>
      </c>
      <c r="AZ663" s="91">
        <f>'Models Data'!AZ663-'Models Data Old'!AZ663</f>
        <v>-37.893967052230892</v>
      </c>
      <c r="BA663" s="91">
        <f>'Models Data'!BA663-'Models Data Old'!BA663</f>
        <v>-35.797012266815443</v>
      </c>
      <c r="BB663" s="91">
        <f>'Models Data'!BB663-'Models Data Old'!BB663</f>
        <v>-33.391335284245429</v>
      </c>
      <c r="BC663" s="91">
        <f>'Models Data'!BC663-'Models Data Old'!BC663</f>
        <v>-31.25138820800862</v>
      </c>
      <c r="BD663" s="91">
        <f>'Models Data'!BD663-'Models Data Old'!BD663</f>
        <v>-29.344734400081791</v>
      </c>
      <c r="BE663" s="91">
        <f>'Models Data'!BE663-'Models Data Old'!BE663</f>
        <v>-27.162754615610879</v>
      </c>
      <c r="BF663" s="91">
        <f>'Models Data'!BF663-'Models Data Old'!BF663</f>
        <v>-24.994943672659986</v>
      </c>
      <c r="BG663" s="91">
        <f>'Models Data'!BG663-'Models Data Old'!BG663</f>
        <v>-23.127903651958036</v>
      </c>
      <c r="BH663" s="91">
        <f>'Models Data'!BH663-'Models Data Old'!BH663</f>
        <v>-21.217288902054463</v>
      </c>
      <c r="BI663" s="91">
        <f>'Models Data'!BI663-'Models Data Old'!BI663</f>
        <v>-19.267923333337194</v>
      </c>
      <c r="BJ663" s="91">
        <f>'Models Data'!BJ663-'Models Data Old'!BJ663</f>
        <v>-17.89681502373395</v>
      </c>
      <c r="BK663" s="91">
        <f>'Models Data'!BK663-'Models Data Old'!BK663</f>
        <v>-16.758986258043819</v>
      </c>
      <c r="BL663" s="158"/>
    </row>
    <row r="664" spans="1:64" ht="12.75" customHeight="1" x14ac:dyDescent="0.2">
      <c r="B664" s="98" t="s">
        <v>55</v>
      </c>
      <c r="G664" s="91">
        <f>'Models Data'!G664-'Models Data Old'!G664</f>
        <v>0</v>
      </c>
      <c r="H664" s="91">
        <f>'Models Data'!H664-'Models Data Old'!H664</f>
        <v>0</v>
      </c>
      <c r="I664" s="91">
        <f>'Models Data'!I664-'Models Data Old'!I664</f>
        <v>0</v>
      </c>
      <c r="J664" s="91">
        <f>'Models Data'!J664-'Models Data Old'!J664</f>
        <v>0</v>
      </c>
      <c r="K664" s="91">
        <f>'Models Data'!K664-'Models Data Old'!K664</f>
        <v>0</v>
      </c>
      <c r="L664" s="91">
        <f>'Models Data'!L664-'Models Data Old'!L664</f>
        <v>0</v>
      </c>
      <c r="M664" s="91">
        <f>'Models Data'!M664-'Models Data Old'!M664</f>
        <v>0</v>
      </c>
      <c r="N664" s="91">
        <f>'Models Data'!N664-'Models Data Old'!N664</f>
        <v>0</v>
      </c>
      <c r="O664" s="91">
        <f>'Models Data'!O664-'Models Data Old'!O664</f>
        <v>0</v>
      </c>
      <c r="P664" s="91">
        <f>'Models Data'!P664-'Models Data Old'!P664</f>
        <v>0</v>
      </c>
      <c r="Q664" s="91">
        <f>'Models Data'!Q664-'Models Data Old'!Q664</f>
        <v>0</v>
      </c>
      <c r="R664" s="91">
        <f>'Models Data'!R664-'Models Data Old'!R664</f>
        <v>0</v>
      </c>
      <c r="S664" s="91">
        <f>'Models Data'!S664-'Models Data Old'!S664</f>
        <v>0</v>
      </c>
      <c r="T664" s="91">
        <f>'Models Data'!T664-'Models Data Old'!T664</f>
        <v>0</v>
      </c>
      <c r="U664" s="91">
        <f>'Models Data'!U664-'Models Data Old'!U664</f>
        <v>0</v>
      </c>
      <c r="V664" s="91">
        <f>'Models Data'!V664-'Models Data Old'!V664</f>
        <v>0</v>
      </c>
      <c r="W664" s="91">
        <f>'Models Data'!W664-'Models Data Old'!W664</f>
        <v>0</v>
      </c>
      <c r="X664" s="91">
        <f>'Models Data'!X664-'Models Data Old'!X664</f>
        <v>0</v>
      </c>
      <c r="Y664" s="91">
        <f>'Models Data'!Y664-'Models Data Old'!Y664</f>
        <v>0</v>
      </c>
      <c r="Z664" s="91">
        <f>'Models Data'!Z664-'Models Data Old'!Z664</f>
        <v>0</v>
      </c>
      <c r="AA664" s="91">
        <f>'Models Data'!AA664-'Models Data Old'!AA664</f>
        <v>0</v>
      </c>
      <c r="AB664" s="91">
        <f>'Models Data'!AB664-'Models Data Old'!AB664</f>
        <v>0</v>
      </c>
      <c r="AC664" s="91">
        <f>'Models Data'!AC664-'Models Data Old'!AC664</f>
        <v>0</v>
      </c>
      <c r="AD664" s="91">
        <f>'Models Data'!AD664-'Models Data Old'!AD664</f>
        <v>0</v>
      </c>
      <c r="AE664" s="91">
        <f>'Models Data'!AE664-'Models Data Old'!AE664</f>
        <v>0</v>
      </c>
      <c r="AF664" s="91">
        <f>'Models Data'!AF664-'Models Data Old'!AF664</f>
        <v>0</v>
      </c>
      <c r="AG664" s="91">
        <f>'Models Data'!AG664-'Models Data Old'!AG664</f>
        <v>0</v>
      </c>
      <c r="AH664" s="91">
        <f>'Models Data'!AH664-'Models Data Old'!AH664</f>
        <v>0</v>
      </c>
      <c r="AI664" s="91">
        <f>'Models Data'!AI664-'Models Data Old'!AI664</f>
        <v>0</v>
      </c>
      <c r="AJ664" s="91">
        <f>'Models Data'!AJ664-'Models Data Old'!AJ664</f>
        <v>0</v>
      </c>
      <c r="AK664" s="91">
        <f>'Models Data'!AK664-'Models Data Old'!AK664</f>
        <v>0</v>
      </c>
      <c r="AL664" s="91">
        <f>'Models Data'!AL664-'Models Data Old'!AL664</f>
        <v>0</v>
      </c>
      <c r="AM664" s="91">
        <f>'Models Data'!AM664-'Models Data Old'!AM664</f>
        <v>0</v>
      </c>
      <c r="AN664" s="91">
        <f>'Models Data'!AN664-'Models Data Old'!AN664</f>
        <v>0</v>
      </c>
      <c r="AO664" s="91">
        <f>'Models Data'!AO664-'Models Data Old'!AO664</f>
        <v>-20.520278315201267</v>
      </c>
      <c r="AP664" s="91">
        <f>'Models Data'!AP664-'Models Data Old'!AP664</f>
        <v>-22.492771865848226</v>
      </c>
      <c r="AQ664" s="91">
        <f>'Models Data'!AQ664-'Models Data Old'!AQ664</f>
        <v>-24.667948016980517</v>
      </c>
      <c r="AR664" s="91">
        <f>'Models Data'!AR664-'Models Data Old'!AR664</f>
        <v>-24.269955674986932</v>
      </c>
      <c r="AS664" s="91">
        <f>'Models Data'!AS664-'Models Data Old'!AS664</f>
        <v>-26.042532680361091</v>
      </c>
      <c r="AT664" s="91">
        <f>'Models Data'!AT664-'Models Data Old'!AT664</f>
        <v>-31.669136532430457</v>
      </c>
      <c r="AU664" s="91">
        <f>'Models Data'!AU664-'Models Data Old'!AU664</f>
        <v>-39.539667423671062</v>
      </c>
      <c r="AV664" s="91">
        <f>'Models Data'!AV664-'Models Data Old'!AV664</f>
        <v>-44.858394942284576</v>
      </c>
      <c r="AW664" s="91">
        <f>'Models Data'!AW664-'Models Data Old'!AW664</f>
        <v>-50.016277483918657</v>
      </c>
      <c r="AX664" s="91">
        <f>'Models Data'!AX664-'Models Data Old'!AX664</f>
        <v>-52.730795745416799</v>
      </c>
      <c r="AY664" s="91">
        <f>'Models Data'!AY664-'Models Data Old'!AY664</f>
        <v>-56.913005110508266</v>
      </c>
      <c r="AZ664" s="91">
        <f>'Models Data'!AZ664-'Models Data Old'!AZ664</f>
        <v>-59.427254189170299</v>
      </c>
      <c r="BA664" s="91">
        <f>'Models Data'!BA664-'Models Data Old'!BA664</f>
        <v>-60.249028922216894</v>
      </c>
      <c r="BB664" s="91">
        <f>'Models Data'!BB664-'Models Data Old'!BB664</f>
        <v>-63.555060597412648</v>
      </c>
      <c r="BC664" s="91">
        <f>'Models Data'!BC664-'Models Data Old'!BC664</f>
        <v>-67.11168656768632</v>
      </c>
      <c r="BD664" s="91">
        <f>'Models Data'!BD664-'Models Data Old'!BD664</f>
        <v>-69.500045091516995</v>
      </c>
      <c r="BE664" s="91">
        <f>'Models Data'!BE664-'Models Data Old'!BE664</f>
        <v>-70.085824316243361</v>
      </c>
      <c r="BF664" s="91">
        <f>'Models Data'!BF664-'Models Data Old'!BF664</f>
        <v>-70.936651521893964</v>
      </c>
      <c r="BG664" s="91">
        <f>'Models Data'!BG664-'Models Data Old'!BG664</f>
        <v>-71.847751880878377</v>
      </c>
      <c r="BH664" s="91">
        <f>'Models Data'!BH664-'Models Data Old'!BH664</f>
        <v>-71.349462793005841</v>
      </c>
      <c r="BI664" s="91">
        <f>'Models Data'!BI664-'Models Data Old'!BI664</f>
        <v>-70.337639654125269</v>
      </c>
      <c r="BJ664" s="91">
        <f>'Models Data'!BJ664-'Models Data Old'!BJ664</f>
        <v>-69.278310727971302</v>
      </c>
      <c r="BK664" s="91">
        <f>'Models Data'!BK664-'Models Data Old'!BK664</f>
        <v>-68.37465705800355</v>
      </c>
      <c r="BL664" s="158"/>
    </row>
    <row r="665" spans="1:64" ht="12.75" customHeight="1" x14ac:dyDescent="0.2">
      <c r="B665" s="98" t="s">
        <v>59</v>
      </c>
      <c r="G665" s="91">
        <f>'Models Data'!G665-'Models Data Old'!G665</f>
        <v>0</v>
      </c>
      <c r="H665" s="91">
        <f>'Models Data'!H665-'Models Data Old'!H665</f>
        <v>0</v>
      </c>
      <c r="I665" s="91">
        <f>'Models Data'!I665-'Models Data Old'!I665</f>
        <v>0</v>
      </c>
      <c r="J665" s="91">
        <f>'Models Data'!J665-'Models Data Old'!J665</f>
        <v>0</v>
      </c>
      <c r="K665" s="91">
        <f>'Models Data'!K665-'Models Data Old'!K665</f>
        <v>0</v>
      </c>
      <c r="L665" s="91">
        <f>'Models Data'!L665-'Models Data Old'!L665</f>
        <v>0</v>
      </c>
      <c r="M665" s="91">
        <f>'Models Data'!M665-'Models Data Old'!M665</f>
        <v>0</v>
      </c>
      <c r="N665" s="91">
        <f>'Models Data'!N665-'Models Data Old'!N665</f>
        <v>0</v>
      </c>
      <c r="O665" s="91">
        <f>'Models Data'!O665-'Models Data Old'!O665</f>
        <v>0</v>
      </c>
      <c r="P665" s="91">
        <f>'Models Data'!P665-'Models Data Old'!P665</f>
        <v>0</v>
      </c>
      <c r="Q665" s="91">
        <f>'Models Data'!Q665-'Models Data Old'!Q665</f>
        <v>0</v>
      </c>
      <c r="R665" s="91">
        <f>'Models Data'!R665-'Models Data Old'!R665</f>
        <v>0</v>
      </c>
      <c r="S665" s="91">
        <f>'Models Data'!S665-'Models Data Old'!S665</f>
        <v>0</v>
      </c>
      <c r="T665" s="91">
        <f>'Models Data'!T665-'Models Data Old'!T665</f>
        <v>0</v>
      </c>
      <c r="U665" s="91">
        <f>'Models Data'!U665-'Models Data Old'!U665</f>
        <v>0</v>
      </c>
      <c r="V665" s="91">
        <f>'Models Data'!V665-'Models Data Old'!V665</f>
        <v>0</v>
      </c>
      <c r="W665" s="91">
        <f>'Models Data'!W665-'Models Data Old'!W665</f>
        <v>0</v>
      </c>
      <c r="X665" s="91">
        <f>'Models Data'!X665-'Models Data Old'!X665</f>
        <v>0</v>
      </c>
      <c r="Y665" s="91">
        <f>'Models Data'!Y665-'Models Data Old'!Y665</f>
        <v>0</v>
      </c>
      <c r="Z665" s="91">
        <f>'Models Data'!Z665-'Models Data Old'!Z665</f>
        <v>0</v>
      </c>
      <c r="AA665" s="91">
        <f>'Models Data'!AA665-'Models Data Old'!AA665</f>
        <v>0</v>
      </c>
      <c r="AB665" s="91">
        <f>'Models Data'!AB665-'Models Data Old'!AB665</f>
        <v>0</v>
      </c>
      <c r="AC665" s="91">
        <f>'Models Data'!AC665-'Models Data Old'!AC665</f>
        <v>0</v>
      </c>
      <c r="AD665" s="91">
        <f>'Models Data'!AD665-'Models Data Old'!AD665</f>
        <v>0</v>
      </c>
      <c r="AE665" s="91">
        <f>'Models Data'!AE665-'Models Data Old'!AE665</f>
        <v>0</v>
      </c>
      <c r="AF665" s="91">
        <f>'Models Data'!AF665-'Models Data Old'!AF665</f>
        <v>0</v>
      </c>
      <c r="AG665" s="91">
        <f>'Models Data'!AG665-'Models Data Old'!AG665</f>
        <v>0</v>
      </c>
      <c r="AH665" s="91">
        <f>'Models Data'!AH665-'Models Data Old'!AH665</f>
        <v>0</v>
      </c>
      <c r="AI665" s="91">
        <f>'Models Data'!AI665-'Models Data Old'!AI665</f>
        <v>0</v>
      </c>
      <c r="AJ665" s="91">
        <f>'Models Data'!AJ665-'Models Data Old'!AJ665</f>
        <v>0</v>
      </c>
      <c r="AK665" s="91">
        <f>'Models Data'!AK665-'Models Data Old'!AK665</f>
        <v>0</v>
      </c>
      <c r="AL665" s="91">
        <f>'Models Data'!AL665-'Models Data Old'!AL665</f>
        <v>0</v>
      </c>
      <c r="AM665" s="91">
        <f>'Models Data'!AM665-'Models Data Old'!AM665</f>
        <v>0</v>
      </c>
      <c r="AN665" s="91">
        <f>'Models Data'!AN665-'Models Data Old'!AN665</f>
        <v>0</v>
      </c>
      <c r="AO665" s="91">
        <f>'Models Data'!AO665-'Models Data Old'!AO665</f>
        <v>-4.0041170439992584</v>
      </c>
      <c r="AP665" s="91">
        <f>'Models Data'!AP665-'Models Data Old'!AP665</f>
        <v>6.5485661988959691</v>
      </c>
      <c r="AQ665" s="91">
        <f>'Models Data'!AQ665-'Models Data Old'!AQ665</f>
        <v>8.9804696275438118</v>
      </c>
      <c r="AR665" s="91">
        <f>'Models Data'!AR665-'Models Data Old'!AR665</f>
        <v>10.475472619818447</v>
      </c>
      <c r="AS665" s="91">
        <f>'Models Data'!AS665-'Models Data Old'!AS665</f>
        <v>12.648046392042488</v>
      </c>
      <c r="AT665" s="91">
        <f>'Models Data'!AT665-'Models Data Old'!AT665</f>
        <v>18.396771576718265</v>
      </c>
      <c r="AU665" s="91">
        <f>'Models Data'!AU665-'Models Data Old'!AU665</f>
        <v>22.133633028370809</v>
      </c>
      <c r="AV665" s="91">
        <f>'Models Data'!AV665-'Models Data Old'!AV665</f>
        <v>31.055740179650002</v>
      </c>
      <c r="AW665" s="91">
        <f>'Models Data'!AW665-'Models Data Old'!AW665</f>
        <v>42.251616862076276</v>
      </c>
      <c r="AX665" s="91">
        <f>'Models Data'!AX665-'Models Data Old'!AX665</f>
        <v>46.830234680485091</v>
      </c>
      <c r="AY665" s="91">
        <f>'Models Data'!AY665-'Models Data Old'!AY665</f>
        <v>50.312872099131368</v>
      </c>
      <c r="AZ665" s="91">
        <f>'Models Data'!AZ665-'Models Data Old'!AZ665</f>
        <v>55.756852551238353</v>
      </c>
      <c r="BA665" s="91">
        <f>'Models Data'!BA665-'Models Data Old'!BA665</f>
        <v>74.078676896535057</v>
      </c>
      <c r="BB665" s="91">
        <f>'Models Data'!BB665-'Models Data Old'!BB665</f>
        <v>79.036063923887355</v>
      </c>
      <c r="BC665" s="91">
        <f>'Models Data'!BC665-'Models Data Old'!BC665</f>
        <v>90.451412431127551</v>
      </c>
      <c r="BD665" s="91">
        <f>'Models Data'!BD665-'Models Data Old'!BD665</f>
        <v>93.320163470083571</v>
      </c>
      <c r="BE665" s="91">
        <f>'Models Data'!BE665-'Models Data Old'!BE665</f>
        <v>103.75017285627928</v>
      </c>
      <c r="BF665" s="91">
        <f>'Models Data'!BF665-'Models Data Old'!BF665</f>
        <v>104.64937802337232</v>
      </c>
      <c r="BG665" s="91">
        <f>'Models Data'!BG665-'Models Data Old'!BG665</f>
        <v>105.76205170411129</v>
      </c>
      <c r="BH665" s="91">
        <f>'Models Data'!BH665-'Models Data Old'!BH665</f>
        <v>103.87184771885535</v>
      </c>
      <c r="BI665" s="91">
        <f>'Models Data'!BI665-'Models Data Old'!BI665</f>
        <v>103.64859151953078</v>
      </c>
      <c r="BJ665" s="91">
        <f>'Models Data'!BJ665-'Models Data Old'!BJ665</f>
        <v>102.9317865057331</v>
      </c>
      <c r="BK665" s="91">
        <f>'Models Data'!BK665-'Models Data Old'!BK665</f>
        <v>102.20300475417253</v>
      </c>
      <c r="BL665" s="158"/>
    </row>
    <row r="666" spans="1:64" ht="12.75" customHeight="1" x14ac:dyDescent="0.2">
      <c r="B666" s="98" t="s">
        <v>60</v>
      </c>
      <c r="G666" s="91">
        <f>'Models Data'!G666-'Models Data Old'!G666</f>
        <v>0</v>
      </c>
      <c r="H666" s="91">
        <f>'Models Data'!H666-'Models Data Old'!H666</f>
        <v>0</v>
      </c>
      <c r="I666" s="91">
        <f>'Models Data'!I666-'Models Data Old'!I666</f>
        <v>0</v>
      </c>
      <c r="J666" s="91">
        <f>'Models Data'!J666-'Models Data Old'!J666</f>
        <v>0</v>
      </c>
      <c r="K666" s="91">
        <f>'Models Data'!K666-'Models Data Old'!K666</f>
        <v>0</v>
      </c>
      <c r="L666" s="91">
        <f>'Models Data'!L666-'Models Data Old'!L666</f>
        <v>0</v>
      </c>
      <c r="M666" s="91">
        <f>'Models Data'!M666-'Models Data Old'!M666</f>
        <v>0</v>
      </c>
      <c r="N666" s="91">
        <f>'Models Data'!N666-'Models Data Old'!N666</f>
        <v>0</v>
      </c>
      <c r="O666" s="91">
        <f>'Models Data'!O666-'Models Data Old'!O666</f>
        <v>0</v>
      </c>
      <c r="P666" s="91">
        <f>'Models Data'!P666-'Models Data Old'!P666</f>
        <v>0</v>
      </c>
      <c r="Q666" s="91">
        <f>'Models Data'!Q666-'Models Data Old'!Q666</f>
        <v>0</v>
      </c>
      <c r="R666" s="91">
        <f>'Models Data'!R666-'Models Data Old'!R666</f>
        <v>0</v>
      </c>
      <c r="S666" s="91">
        <f>'Models Data'!S666-'Models Data Old'!S666</f>
        <v>0</v>
      </c>
      <c r="T666" s="91">
        <f>'Models Data'!T666-'Models Data Old'!T666</f>
        <v>0</v>
      </c>
      <c r="U666" s="91">
        <f>'Models Data'!U666-'Models Data Old'!U666</f>
        <v>0</v>
      </c>
      <c r="V666" s="91">
        <f>'Models Data'!V666-'Models Data Old'!V666</f>
        <v>0</v>
      </c>
      <c r="W666" s="91">
        <f>'Models Data'!W666-'Models Data Old'!W666</f>
        <v>0</v>
      </c>
      <c r="X666" s="91">
        <f>'Models Data'!X666-'Models Data Old'!X666</f>
        <v>0</v>
      </c>
      <c r="Y666" s="91">
        <f>'Models Data'!Y666-'Models Data Old'!Y666</f>
        <v>0</v>
      </c>
      <c r="Z666" s="91">
        <f>'Models Data'!Z666-'Models Data Old'!Z666</f>
        <v>0</v>
      </c>
      <c r="AA666" s="91">
        <f>'Models Data'!AA666-'Models Data Old'!AA666</f>
        <v>0</v>
      </c>
      <c r="AB666" s="91">
        <f>'Models Data'!AB666-'Models Data Old'!AB666</f>
        <v>0</v>
      </c>
      <c r="AC666" s="91">
        <f>'Models Data'!AC666-'Models Data Old'!AC666</f>
        <v>0</v>
      </c>
      <c r="AD666" s="91">
        <f>'Models Data'!AD666-'Models Data Old'!AD666</f>
        <v>0</v>
      </c>
      <c r="AE666" s="91">
        <f>'Models Data'!AE666-'Models Data Old'!AE666</f>
        <v>0</v>
      </c>
      <c r="AF666" s="91">
        <f>'Models Data'!AF666-'Models Data Old'!AF666</f>
        <v>0</v>
      </c>
      <c r="AG666" s="91">
        <f>'Models Data'!AG666-'Models Data Old'!AG666</f>
        <v>0</v>
      </c>
      <c r="AH666" s="91">
        <f>'Models Data'!AH666-'Models Data Old'!AH666</f>
        <v>0</v>
      </c>
      <c r="AI666" s="91">
        <f>'Models Data'!AI666-'Models Data Old'!AI666</f>
        <v>0</v>
      </c>
      <c r="AJ666" s="91">
        <f>'Models Data'!AJ666-'Models Data Old'!AJ666</f>
        <v>0</v>
      </c>
      <c r="AK666" s="91">
        <f>'Models Data'!AK666-'Models Data Old'!AK666</f>
        <v>0</v>
      </c>
      <c r="AL666" s="91">
        <f>'Models Data'!AL666-'Models Data Old'!AL666</f>
        <v>0</v>
      </c>
      <c r="AM666" s="91">
        <f>'Models Data'!AM666-'Models Data Old'!AM666</f>
        <v>0</v>
      </c>
      <c r="AN666" s="91">
        <f>'Models Data'!AN666-'Models Data Old'!AN666</f>
        <v>0</v>
      </c>
      <c r="AO666" s="91">
        <f>'Models Data'!AO666-'Models Data Old'!AO666</f>
        <v>256.21031839112402</v>
      </c>
      <c r="AP666" s="91">
        <f>'Models Data'!AP666-'Models Data Old'!AP666</f>
        <v>255.73587280209176</v>
      </c>
      <c r="AQ666" s="91">
        <f>'Models Data'!AQ666-'Models Data Old'!AQ666</f>
        <v>84.797797535778955</v>
      </c>
      <c r="AR666" s="91">
        <f>'Models Data'!AR666-'Models Data Old'!AR666</f>
        <v>50.571639690635493</v>
      </c>
      <c r="AS666" s="91">
        <f>'Models Data'!AS666-'Models Data Old'!AS666</f>
        <v>13.322382690326776</v>
      </c>
      <c r="AT666" s="91">
        <f>'Models Data'!AT666-'Models Data Old'!AT666</f>
        <v>30.194935045525199</v>
      </c>
      <c r="AU666" s="91">
        <f>'Models Data'!AU666-'Models Data Old'!AU666</f>
        <v>29.891316661058227</v>
      </c>
      <c r="AV666" s="91">
        <f>'Models Data'!AV666-'Models Data Old'!AV666</f>
        <v>76.720664077016409</v>
      </c>
      <c r="AW666" s="91">
        <f>'Models Data'!AW666-'Models Data Old'!AW666</f>
        <v>101.42479131107393</v>
      </c>
      <c r="AX666" s="91">
        <f>'Models Data'!AX666-'Models Data Old'!AX666</f>
        <v>175.15653192467289</v>
      </c>
      <c r="AY666" s="91">
        <f>'Models Data'!AY666-'Models Data Old'!AY666</f>
        <v>284.06549498530512</v>
      </c>
      <c r="AZ666" s="91">
        <f>'Models Data'!AZ666-'Models Data Old'!AZ666</f>
        <v>399.70113356917864</v>
      </c>
      <c r="BA666" s="91">
        <f>'Models Data'!BA666-'Models Data Old'!BA666</f>
        <v>532.83665131004818</v>
      </c>
      <c r="BB666" s="91">
        <f>'Models Data'!BB666-'Models Data Old'!BB666</f>
        <v>646.9256645237765</v>
      </c>
      <c r="BC666" s="91">
        <f>'Models Data'!BC666-'Models Data Old'!BC666</f>
        <v>726.97410746173409</v>
      </c>
      <c r="BD666" s="91">
        <f>'Models Data'!BD666-'Models Data Old'!BD666</f>
        <v>845.32712752217776</v>
      </c>
      <c r="BE666" s="91">
        <f>'Models Data'!BE666-'Models Data Old'!BE666</f>
        <v>1017.5651543401182</v>
      </c>
      <c r="BF666" s="91">
        <f>'Models Data'!BF666-'Models Data Old'!BF666</f>
        <v>1160.1576295182604</v>
      </c>
      <c r="BG666" s="91">
        <f>'Models Data'!BG666-'Models Data Old'!BG666</f>
        <v>1274.0741252817534</v>
      </c>
      <c r="BH666" s="91">
        <f>'Models Data'!BH666-'Models Data Old'!BH666</f>
        <v>1394.8499993823643</v>
      </c>
      <c r="BI666" s="91">
        <f>'Models Data'!BI666-'Models Data Old'!BI666</f>
        <v>1533.1743028221099</v>
      </c>
      <c r="BJ666" s="91">
        <f>'Models Data'!BJ666-'Models Data Old'!BJ666</f>
        <v>1667.3617739275796</v>
      </c>
      <c r="BK666" s="91">
        <f>'Models Data'!BK666-'Models Data Old'!BK666</f>
        <v>1801.2875566623989</v>
      </c>
      <c r="BL666" s="158"/>
    </row>
    <row r="667" spans="1:64" ht="12.75" customHeight="1" x14ac:dyDescent="0.2">
      <c r="A667" s="96"/>
    </row>
    <row r="677" spans="1:63" ht="12.75" customHeight="1" x14ac:dyDescent="0.2">
      <c r="A677" s="106" t="s">
        <v>7</v>
      </c>
    </row>
    <row r="678" spans="1:63" ht="12.75" customHeight="1" x14ac:dyDescent="0.2">
      <c r="B678" s="98" t="s">
        <v>56</v>
      </c>
      <c r="G678" s="91">
        <f>'Models Data'!G678-'Models Data Old'!G678</f>
        <v>0</v>
      </c>
      <c r="H678" s="91">
        <f>'Models Data'!H678-'Models Data Old'!H678</f>
        <v>0</v>
      </c>
      <c r="I678" s="91">
        <f>'Models Data'!I678-'Models Data Old'!I678</f>
        <v>0</v>
      </c>
      <c r="J678" s="91">
        <f>'Models Data'!J678-'Models Data Old'!J678</f>
        <v>0</v>
      </c>
      <c r="K678" s="91">
        <f>'Models Data'!K678-'Models Data Old'!K678</f>
        <v>0</v>
      </c>
      <c r="L678" s="91">
        <f>'Models Data'!L678-'Models Data Old'!L678</f>
        <v>0</v>
      </c>
      <c r="M678" s="91">
        <f>'Models Data'!M678-'Models Data Old'!M678</f>
        <v>0</v>
      </c>
      <c r="N678" s="91">
        <f>'Models Data'!N678-'Models Data Old'!N678</f>
        <v>0</v>
      </c>
      <c r="O678" s="91">
        <f>'Models Data'!O678-'Models Data Old'!O678</f>
        <v>0</v>
      </c>
      <c r="P678" s="91">
        <f>'Models Data'!P678-'Models Data Old'!P678</f>
        <v>0</v>
      </c>
      <c r="Q678" s="91">
        <f>'Models Data'!Q678-'Models Data Old'!Q678</f>
        <v>0</v>
      </c>
      <c r="R678" s="91">
        <f>'Models Data'!R678-'Models Data Old'!R678</f>
        <v>0</v>
      </c>
      <c r="S678" s="91">
        <f>'Models Data'!S678-'Models Data Old'!S678</f>
        <v>0</v>
      </c>
      <c r="T678" s="91">
        <f>'Models Data'!T678-'Models Data Old'!T678</f>
        <v>0</v>
      </c>
      <c r="U678" s="91">
        <f>'Models Data'!U678-'Models Data Old'!U678</f>
        <v>0</v>
      </c>
      <c r="V678" s="91">
        <f>'Models Data'!V678-'Models Data Old'!V678</f>
        <v>0</v>
      </c>
      <c r="W678" s="91">
        <f>'Models Data'!W678-'Models Data Old'!W678</f>
        <v>0</v>
      </c>
      <c r="X678" s="91">
        <f>'Models Data'!X678-'Models Data Old'!X678</f>
        <v>0</v>
      </c>
      <c r="Y678" s="91">
        <f>'Models Data'!Y678-'Models Data Old'!Y678</f>
        <v>0</v>
      </c>
      <c r="Z678" s="91">
        <f>'Models Data'!Z678-'Models Data Old'!Z678</f>
        <v>0</v>
      </c>
      <c r="AA678" s="91">
        <f>'Models Data'!AA678-'Models Data Old'!AA678</f>
        <v>0</v>
      </c>
      <c r="AB678" s="91">
        <f>'Models Data'!AB678-'Models Data Old'!AB678</f>
        <v>0</v>
      </c>
      <c r="AC678" s="91">
        <f>'Models Data'!AC678-'Models Data Old'!AC678</f>
        <v>0</v>
      </c>
      <c r="AD678" s="91">
        <f>'Models Data'!AD678-'Models Data Old'!AD678</f>
        <v>0</v>
      </c>
      <c r="AE678" s="91">
        <f>'Models Data'!AE678-'Models Data Old'!AE678</f>
        <v>0</v>
      </c>
      <c r="AF678" s="91">
        <f>'Models Data'!AF678-'Models Data Old'!AF678</f>
        <v>0</v>
      </c>
      <c r="AG678" s="91">
        <f>'Models Data'!AG678-'Models Data Old'!AG678</f>
        <v>0</v>
      </c>
      <c r="AH678" s="91">
        <f>'Models Data'!AH678-'Models Data Old'!AH678</f>
        <v>0</v>
      </c>
      <c r="AI678" s="91">
        <f>'Models Data'!AI678-'Models Data Old'!AI678</f>
        <v>0</v>
      </c>
      <c r="AJ678" s="91">
        <f>'Models Data'!AJ678-'Models Data Old'!AJ678</f>
        <v>0</v>
      </c>
      <c r="AK678" s="91">
        <f>'Models Data'!AK678-'Models Data Old'!AK678</f>
        <v>0</v>
      </c>
      <c r="AL678" s="91">
        <f>'Models Data'!AL678-'Models Data Old'!AL678</f>
        <v>0</v>
      </c>
      <c r="AM678" s="91">
        <f>'Models Data'!AM678-'Models Data Old'!AM678</f>
        <v>0</v>
      </c>
      <c r="AN678" s="91">
        <f>'Models Data'!AN678-'Models Data Old'!AN678</f>
        <v>0</v>
      </c>
      <c r="AO678" s="91">
        <f>'Models Data'!AO678-'Models Data Old'!AO678</f>
        <v>218.3380504921588</v>
      </c>
      <c r="AP678" s="91">
        <f>'Models Data'!AP678-'Models Data Old'!AP678</f>
        <v>266.304193678101</v>
      </c>
      <c r="AQ678" s="91">
        <f>'Models Data'!AQ678-'Models Data Old'!AQ678</f>
        <v>276.94216876233259</v>
      </c>
      <c r="AR678" s="91">
        <f>'Models Data'!AR678-'Models Data Old'!AR678</f>
        <v>292.14409918130696</v>
      </c>
      <c r="AS678" s="91">
        <f>'Models Data'!AS678-'Models Data Old'!AS678</f>
        <v>309.62770991606521</v>
      </c>
      <c r="AT678" s="91">
        <f>'Models Data'!AT678-'Models Data Old'!AT678</f>
        <v>335.11129152090507</v>
      </c>
      <c r="AU678" s="91">
        <f>'Models Data'!AU678-'Models Data Old'!AU678</f>
        <v>359.9467901103053</v>
      </c>
      <c r="AV678" s="91">
        <f>'Models Data'!AV678-'Models Data Old'!AV678</f>
        <v>386.39810242745443</v>
      </c>
      <c r="AW678" s="91">
        <f>'Models Data'!AW678-'Models Data Old'!AW678</f>
        <v>413.49459353906423</v>
      </c>
      <c r="AX678" s="91">
        <f>'Models Data'!AX678-'Models Data Old'!AX678</f>
        <v>450.14117717165936</v>
      </c>
      <c r="AY678" s="91">
        <f>'Models Data'!AY678-'Models Data Old'!AY678</f>
        <v>483.45619936192816</v>
      </c>
      <c r="AZ678" s="91">
        <f>'Models Data'!AZ678-'Models Data Old'!AZ678</f>
        <v>513.45626108525903</v>
      </c>
      <c r="BA678" s="91">
        <f>'Models Data'!BA678-'Models Data Old'!BA678</f>
        <v>550.74078871615711</v>
      </c>
      <c r="BB678" s="91">
        <f>'Models Data'!BB678-'Models Data Old'!BB678</f>
        <v>586.4410715107806</v>
      </c>
      <c r="BC678" s="91">
        <f>'Models Data'!BC678-'Models Data Old'!BC678</f>
        <v>620.08556214412238</v>
      </c>
      <c r="BD678" s="91">
        <f>'Models Data'!BD678-'Models Data Old'!BD678</f>
        <v>648.06923711684794</v>
      </c>
      <c r="BE678" s="91">
        <f>'Models Data'!BE678-'Models Data Old'!BE678</f>
        <v>672.38985797280111</v>
      </c>
      <c r="BF678" s="91">
        <f>'Models Data'!BF678-'Models Data Old'!BF678</f>
        <v>696.53550037668174</v>
      </c>
      <c r="BG678" s="91">
        <f>'Models Data'!BG678-'Models Data Old'!BG678</f>
        <v>722.8398879409724</v>
      </c>
      <c r="BH678" s="91">
        <f>'Models Data'!BH678-'Models Data Old'!BH678</f>
        <v>748.12564518703584</v>
      </c>
      <c r="BI678" s="91">
        <f>'Models Data'!BI678-'Models Data Old'!BI678</f>
        <v>772.34396002302674</v>
      </c>
      <c r="BJ678" s="91">
        <f>'Models Data'!BJ678-'Models Data Old'!BJ678</f>
        <v>797.06483974211733</v>
      </c>
      <c r="BK678" s="91">
        <f>'Models Data'!BK678-'Models Data Old'!BK678</f>
        <v>821.68984615461886</v>
      </c>
    </row>
    <row r="679" spans="1:63" ht="12.75" customHeight="1" x14ac:dyDescent="0.2">
      <c r="B679" s="98" t="s">
        <v>49</v>
      </c>
      <c r="G679" s="91">
        <f>'Models Data'!G679-'Models Data Old'!G679</f>
        <v>0</v>
      </c>
      <c r="H679" s="91">
        <f>'Models Data'!H679-'Models Data Old'!H679</f>
        <v>0</v>
      </c>
      <c r="I679" s="91">
        <f>'Models Data'!I679-'Models Data Old'!I679</f>
        <v>0</v>
      </c>
      <c r="J679" s="91">
        <f>'Models Data'!J679-'Models Data Old'!J679</f>
        <v>0</v>
      </c>
      <c r="K679" s="91">
        <f>'Models Data'!K679-'Models Data Old'!K679</f>
        <v>0</v>
      </c>
      <c r="L679" s="91">
        <f>'Models Data'!L679-'Models Data Old'!L679</f>
        <v>0</v>
      </c>
      <c r="M679" s="91">
        <f>'Models Data'!M679-'Models Data Old'!M679</f>
        <v>0</v>
      </c>
      <c r="N679" s="91">
        <f>'Models Data'!N679-'Models Data Old'!N679</f>
        <v>0</v>
      </c>
      <c r="O679" s="91">
        <f>'Models Data'!O679-'Models Data Old'!O679</f>
        <v>0</v>
      </c>
      <c r="P679" s="91">
        <f>'Models Data'!P679-'Models Data Old'!P679</f>
        <v>0</v>
      </c>
      <c r="Q679" s="91">
        <f>'Models Data'!Q679-'Models Data Old'!Q679</f>
        <v>0</v>
      </c>
      <c r="R679" s="91">
        <f>'Models Data'!R679-'Models Data Old'!R679</f>
        <v>0</v>
      </c>
      <c r="S679" s="91">
        <f>'Models Data'!S679-'Models Data Old'!S679</f>
        <v>0</v>
      </c>
      <c r="T679" s="91">
        <f>'Models Data'!T679-'Models Data Old'!T679</f>
        <v>0</v>
      </c>
      <c r="U679" s="91">
        <f>'Models Data'!U679-'Models Data Old'!U679</f>
        <v>0</v>
      </c>
      <c r="V679" s="91">
        <f>'Models Data'!V679-'Models Data Old'!V679</f>
        <v>0</v>
      </c>
      <c r="W679" s="91">
        <f>'Models Data'!W679-'Models Data Old'!W679</f>
        <v>0</v>
      </c>
      <c r="X679" s="91">
        <f>'Models Data'!X679-'Models Data Old'!X679</f>
        <v>0</v>
      </c>
      <c r="Y679" s="91">
        <f>'Models Data'!Y679-'Models Data Old'!Y679</f>
        <v>0</v>
      </c>
      <c r="Z679" s="91">
        <f>'Models Data'!Z679-'Models Data Old'!Z679</f>
        <v>0</v>
      </c>
      <c r="AA679" s="91">
        <f>'Models Data'!AA679-'Models Data Old'!AA679</f>
        <v>0</v>
      </c>
      <c r="AB679" s="91">
        <f>'Models Data'!AB679-'Models Data Old'!AB679</f>
        <v>0</v>
      </c>
      <c r="AC679" s="91">
        <f>'Models Data'!AC679-'Models Data Old'!AC679</f>
        <v>0</v>
      </c>
      <c r="AD679" s="91">
        <f>'Models Data'!AD679-'Models Data Old'!AD679</f>
        <v>0</v>
      </c>
      <c r="AE679" s="91">
        <f>'Models Data'!AE679-'Models Data Old'!AE679</f>
        <v>0</v>
      </c>
      <c r="AF679" s="91">
        <f>'Models Data'!AF679-'Models Data Old'!AF679</f>
        <v>0</v>
      </c>
      <c r="AG679" s="91">
        <f>'Models Data'!AG679-'Models Data Old'!AG679</f>
        <v>0</v>
      </c>
      <c r="AH679" s="91">
        <f>'Models Data'!AH679-'Models Data Old'!AH679</f>
        <v>0</v>
      </c>
      <c r="AI679" s="91">
        <f>'Models Data'!AI679-'Models Data Old'!AI679</f>
        <v>0</v>
      </c>
      <c r="AJ679" s="91">
        <f>'Models Data'!AJ679-'Models Data Old'!AJ679</f>
        <v>0</v>
      </c>
      <c r="AK679" s="91">
        <f>'Models Data'!AK679-'Models Data Old'!AK679</f>
        <v>0</v>
      </c>
      <c r="AL679" s="91">
        <f>'Models Data'!AL679-'Models Data Old'!AL679</f>
        <v>0</v>
      </c>
      <c r="AM679" s="91">
        <f>'Models Data'!AM679-'Models Data Old'!AM679</f>
        <v>0</v>
      </c>
      <c r="AN679" s="91">
        <f>'Models Data'!AN679-'Models Data Old'!AN679</f>
        <v>0</v>
      </c>
      <c r="AO679" s="91">
        <f>'Models Data'!AO679-'Models Data Old'!AO679</f>
        <v>30.98098512487195</v>
      </c>
      <c r="AP679" s="91">
        <f>'Models Data'!AP679-'Models Data Old'!AP679</f>
        <v>56.060927811027796</v>
      </c>
      <c r="AQ679" s="91">
        <f>'Models Data'!AQ679-'Models Data Old'!AQ679</f>
        <v>47.247238312487752</v>
      </c>
      <c r="AR679" s="91">
        <f>'Models Data'!AR679-'Models Data Old'!AR679</f>
        <v>47.645887321843475</v>
      </c>
      <c r="AS679" s="91">
        <f>'Models Data'!AS679-'Models Data Old'!AS679</f>
        <v>48.657114447265485</v>
      </c>
      <c r="AT679" s="91">
        <f>'Models Data'!AT679-'Models Data Old'!AT679</f>
        <v>48.562902512730943</v>
      </c>
      <c r="AU679" s="91">
        <f>'Models Data'!AU679-'Models Data Old'!AU679</f>
        <v>42.994470200799697</v>
      </c>
      <c r="AV679" s="91">
        <f>'Models Data'!AV679-'Models Data Old'!AV679</f>
        <v>38.282832644359587</v>
      </c>
      <c r="AW679" s="91">
        <f>'Models Data'!AW679-'Models Data Old'!AW679</f>
        <v>39.94326610515418</v>
      </c>
      <c r="AX679" s="91">
        <f>'Models Data'!AX679-'Models Data Old'!AX679</f>
        <v>46.706034756571171</v>
      </c>
      <c r="AY679" s="91">
        <f>'Models Data'!AY679-'Models Data Old'!AY679</f>
        <v>54.099491757115175</v>
      </c>
      <c r="AZ679" s="91">
        <f>'Models Data'!AZ679-'Models Data Old'!AZ679</f>
        <v>65.529962836924824</v>
      </c>
      <c r="BA679" s="91">
        <f>'Models Data'!BA679-'Models Data Old'!BA679</f>
        <v>79.36115792286364</v>
      </c>
      <c r="BB679" s="91">
        <f>'Models Data'!BB679-'Models Data Old'!BB679</f>
        <v>87.9331920819277</v>
      </c>
      <c r="BC679" s="91">
        <f>'Models Data'!BC679-'Models Data Old'!BC679</f>
        <v>91.005627137041301</v>
      </c>
      <c r="BD679" s="91">
        <f>'Models Data'!BD679-'Models Data Old'!BD679</f>
        <v>102.03197917919169</v>
      </c>
      <c r="BE679" s="91">
        <f>'Models Data'!BE679-'Models Data Old'!BE679</f>
        <v>119.83580149891168</v>
      </c>
      <c r="BF679" s="91">
        <f>'Models Data'!BF679-'Models Data Old'!BF679</f>
        <v>134.08437882126964</v>
      </c>
      <c r="BG679" s="91">
        <f>'Models Data'!BG679-'Models Data Old'!BG679</f>
        <v>147.57331490191609</v>
      </c>
      <c r="BH679" s="91">
        <f>'Models Data'!BH679-'Models Data Old'!BH679</f>
        <v>163.40074472294509</v>
      </c>
      <c r="BI679" s="91">
        <f>'Models Data'!BI679-'Models Data Old'!BI679</f>
        <v>183.41912768891416</v>
      </c>
      <c r="BJ679" s="91">
        <f>'Models Data'!BJ679-'Models Data Old'!BJ679</f>
        <v>202.45188340899404</v>
      </c>
      <c r="BK679" s="91">
        <f>'Models Data'!BK679-'Models Data Old'!BK679</f>
        <v>221.82408522295555</v>
      </c>
    </row>
    <row r="680" spans="1:63" ht="12.75" customHeight="1" x14ac:dyDescent="0.2">
      <c r="B680" s="98" t="s">
        <v>50</v>
      </c>
      <c r="G680" s="91">
        <f>'Models Data'!G680-'Models Data Old'!G680</f>
        <v>0</v>
      </c>
      <c r="H680" s="91">
        <f>'Models Data'!H680-'Models Data Old'!H680</f>
        <v>0</v>
      </c>
      <c r="I680" s="91">
        <f>'Models Data'!I680-'Models Data Old'!I680</f>
        <v>0</v>
      </c>
      <c r="J680" s="91">
        <f>'Models Data'!J680-'Models Data Old'!J680</f>
        <v>0</v>
      </c>
      <c r="K680" s="91">
        <f>'Models Data'!K680-'Models Data Old'!K680</f>
        <v>0</v>
      </c>
      <c r="L680" s="91">
        <f>'Models Data'!L680-'Models Data Old'!L680</f>
        <v>0</v>
      </c>
      <c r="M680" s="91">
        <f>'Models Data'!M680-'Models Data Old'!M680</f>
        <v>0</v>
      </c>
      <c r="N680" s="91">
        <f>'Models Data'!N680-'Models Data Old'!N680</f>
        <v>0</v>
      </c>
      <c r="O680" s="91">
        <f>'Models Data'!O680-'Models Data Old'!O680</f>
        <v>0</v>
      </c>
      <c r="P680" s="91">
        <f>'Models Data'!P680-'Models Data Old'!P680</f>
        <v>0</v>
      </c>
      <c r="Q680" s="91">
        <f>'Models Data'!Q680-'Models Data Old'!Q680</f>
        <v>0</v>
      </c>
      <c r="R680" s="91">
        <f>'Models Data'!R680-'Models Data Old'!R680</f>
        <v>0</v>
      </c>
      <c r="S680" s="91">
        <f>'Models Data'!S680-'Models Data Old'!S680</f>
        <v>0</v>
      </c>
      <c r="T680" s="91">
        <f>'Models Data'!T680-'Models Data Old'!T680</f>
        <v>0</v>
      </c>
      <c r="U680" s="91">
        <f>'Models Data'!U680-'Models Data Old'!U680</f>
        <v>0</v>
      </c>
      <c r="V680" s="91">
        <f>'Models Data'!V680-'Models Data Old'!V680</f>
        <v>0</v>
      </c>
      <c r="W680" s="91">
        <f>'Models Data'!W680-'Models Data Old'!W680</f>
        <v>0</v>
      </c>
      <c r="X680" s="91">
        <f>'Models Data'!X680-'Models Data Old'!X680</f>
        <v>0</v>
      </c>
      <c r="Y680" s="91">
        <f>'Models Data'!Y680-'Models Data Old'!Y680</f>
        <v>0</v>
      </c>
      <c r="Z680" s="91">
        <f>'Models Data'!Z680-'Models Data Old'!Z680</f>
        <v>0</v>
      </c>
      <c r="AA680" s="91">
        <f>'Models Data'!AA680-'Models Data Old'!AA680</f>
        <v>0</v>
      </c>
      <c r="AB680" s="91">
        <f>'Models Data'!AB680-'Models Data Old'!AB680</f>
        <v>0</v>
      </c>
      <c r="AC680" s="91">
        <f>'Models Data'!AC680-'Models Data Old'!AC680</f>
        <v>0</v>
      </c>
      <c r="AD680" s="91">
        <f>'Models Data'!AD680-'Models Data Old'!AD680</f>
        <v>0</v>
      </c>
      <c r="AE680" s="91">
        <f>'Models Data'!AE680-'Models Data Old'!AE680</f>
        <v>0</v>
      </c>
      <c r="AF680" s="91">
        <f>'Models Data'!AF680-'Models Data Old'!AF680</f>
        <v>0</v>
      </c>
      <c r="AG680" s="91">
        <f>'Models Data'!AG680-'Models Data Old'!AG680</f>
        <v>0</v>
      </c>
      <c r="AH680" s="91">
        <f>'Models Data'!AH680-'Models Data Old'!AH680</f>
        <v>0</v>
      </c>
      <c r="AI680" s="91">
        <f>'Models Data'!AI680-'Models Data Old'!AI680</f>
        <v>0</v>
      </c>
      <c r="AJ680" s="91">
        <f>'Models Data'!AJ680-'Models Data Old'!AJ680</f>
        <v>0</v>
      </c>
      <c r="AK680" s="91">
        <f>'Models Data'!AK680-'Models Data Old'!AK680</f>
        <v>0</v>
      </c>
      <c r="AL680" s="91">
        <f>'Models Data'!AL680-'Models Data Old'!AL680</f>
        <v>0</v>
      </c>
      <c r="AM680" s="91">
        <f>'Models Data'!AM680-'Models Data Old'!AM680</f>
        <v>0</v>
      </c>
      <c r="AN680" s="91">
        <f>'Models Data'!AN680-'Models Data Old'!AN680</f>
        <v>0</v>
      </c>
      <c r="AO680" s="91">
        <f>'Models Data'!AO680-'Models Data Old'!AO680</f>
        <v>188.75668789658812</v>
      </c>
      <c r="AP680" s="91">
        <f>'Models Data'!AP680-'Models Data Old'!AP680</f>
        <v>264.92282705316029</v>
      </c>
      <c r="AQ680" s="91">
        <f>'Models Data'!AQ680-'Models Data Old'!AQ680</f>
        <v>313.3139323698415</v>
      </c>
      <c r="AR680" s="91">
        <f>'Models Data'!AR680-'Models Data Old'!AR680</f>
        <v>378.15011660561868</v>
      </c>
      <c r="AS680" s="91">
        <f>'Models Data'!AS680-'Models Data Old'!AS680</f>
        <v>439.47794658714702</v>
      </c>
      <c r="AT680" s="91">
        <f>'Models Data'!AT680-'Models Data Old'!AT680</f>
        <v>510.80195334574091</v>
      </c>
      <c r="AU680" s="91">
        <f>'Models Data'!AU680-'Models Data Old'!AU680</f>
        <v>586.84333032799623</v>
      </c>
      <c r="AV680" s="91">
        <f>'Models Data'!AV680-'Models Data Old'!AV680</f>
        <v>657.71152954032732</v>
      </c>
      <c r="AW680" s="91">
        <f>'Models Data'!AW680-'Models Data Old'!AW680</f>
        <v>725.12299122726836</v>
      </c>
      <c r="AX680" s="91">
        <f>'Models Data'!AX680-'Models Data Old'!AX680</f>
        <v>793.59580070829543</v>
      </c>
      <c r="AY680" s="91">
        <f>'Models Data'!AY680-'Models Data Old'!AY680</f>
        <v>864.8141431347467</v>
      </c>
      <c r="AZ680" s="91">
        <f>'Models Data'!AZ680-'Models Data Old'!AZ680</f>
        <v>938.39266343713825</v>
      </c>
      <c r="BA680" s="91">
        <f>'Models Data'!BA680-'Models Data Old'!BA680</f>
        <v>1014.7296967315961</v>
      </c>
      <c r="BB680" s="91">
        <f>'Models Data'!BB680-'Models Data Old'!BB680</f>
        <v>1088.5772410032805</v>
      </c>
      <c r="BC680" s="91">
        <f>'Models Data'!BC680-'Models Data Old'!BC680</f>
        <v>1159.9026440676498</v>
      </c>
      <c r="BD680" s="91">
        <f>'Models Data'!BD680-'Models Data Old'!BD680</f>
        <v>1228.6794555745255</v>
      </c>
      <c r="BE680" s="91">
        <f>'Models Data'!BE680-'Models Data Old'!BE680</f>
        <v>1299.6807107585482</v>
      </c>
      <c r="BF680" s="91">
        <f>'Models Data'!BF680-'Models Data Old'!BF680</f>
        <v>1372.0207333341423</v>
      </c>
      <c r="BG680" s="91">
        <f>'Models Data'!BG680-'Models Data Old'!BG680</f>
        <v>1440.1236854847484</v>
      </c>
      <c r="BH680" s="91">
        <f>'Models Data'!BH680-'Models Data Old'!BH680</f>
        <v>1509.1610302829431</v>
      </c>
      <c r="BI680" s="91">
        <f>'Models Data'!BI680-'Models Data Old'!BI680</f>
        <v>1570.9663632473676</v>
      </c>
      <c r="BJ680" s="91">
        <f>'Models Data'!BJ680-'Models Data Old'!BJ680</f>
        <v>1626.3311119575592</v>
      </c>
      <c r="BK680" s="91">
        <f>'Models Data'!BK680-'Models Data Old'!BK680</f>
        <v>1677.7820063765139</v>
      </c>
    </row>
    <row r="681" spans="1:63" ht="12.75" customHeight="1" x14ac:dyDescent="0.2">
      <c r="B681" s="98" t="s">
        <v>51</v>
      </c>
      <c r="G681" s="91">
        <f>'Models Data'!G681-'Models Data Old'!G681</f>
        <v>0</v>
      </c>
      <c r="H681" s="91">
        <f>'Models Data'!H681-'Models Data Old'!H681</f>
        <v>0</v>
      </c>
      <c r="I681" s="91">
        <f>'Models Data'!I681-'Models Data Old'!I681</f>
        <v>0</v>
      </c>
      <c r="J681" s="91">
        <f>'Models Data'!J681-'Models Data Old'!J681</f>
        <v>0</v>
      </c>
      <c r="K681" s="91">
        <f>'Models Data'!K681-'Models Data Old'!K681</f>
        <v>0</v>
      </c>
      <c r="L681" s="91">
        <f>'Models Data'!L681-'Models Data Old'!L681</f>
        <v>0</v>
      </c>
      <c r="M681" s="91">
        <f>'Models Data'!M681-'Models Data Old'!M681</f>
        <v>0</v>
      </c>
      <c r="N681" s="91">
        <f>'Models Data'!N681-'Models Data Old'!N681</f>
        <v>0</v>
      </c>
      <c r="O681" s="91">
        <f>'Models Data'!O681-'Models Data Old'!O681</f>
        <v>0</v>
      </c>
      <c r="P681" s="91">
        <f>'Models Data'!P681-'Models Data Old'!P681</f>
        <v>0</v>
      </c>
      <c r="Q681" s="91">
        <f>'Models Data'!Q681-'Models Data Old'!Q681</f>
        <v>0</v>
      </c>
      <c r="R681" s="91">
        <f>'Models Data'!R681-'Models Data Old'!R681</f>
        <v>0</v>
      </c>
      <c r="S681" s="91">
        <f>'Models Data'!S681-'Models Data Old'!S681</f>
        <v>0</v>
      </c>
      <c r="T681" s="91">
        <f>'Models Data'!T681-'Models Data Old'!T681</f>
        <v>0</v>
      </c>
      <c r="U681" s="91">
        <f>'Models Data'!U681-'Models Data Old'!U681</f>
        <v>0</v>
      </c>
      <c r="V681" s="91">
        <f>'Models Data'!V681-'Models Data Old'!V681</f>
        <v>0</v>
      </c>
      <c r="W681" s="91">
        <f>'Models Data'!W681-'Models Data Old'!W681</f>
        <v>0</v>
      </c>
      <c r="X681" s="91">
        <f>'Models Data'!X681-'Models Data Old'!X681</f>
        <v>0</v>
      </c>
      <c r="Y681" s="91">
        <f>'Models Data'!Y681-'Models Data Old'!Y681</f>
        <v>0</v>
      </c>
      <c r="Z681" s="91">
        <f>'Models Data'!Z681-'Models Data Old'!Z681</f>
        <v>0</v>
      </c>
      <c r="AA681" s="91">
        <f>'Models Data'!AA681-'Models Data Old'!AA681</f>
        <v>0</v>
      </c>
      <c r="AB681" s="91">
        <f>'Models Data'!AB681-'Models Data Old'!AB681</f>
        <v>0</v>
      </c>
      <c r="AC681" s="91">
        <f>'Models Data'!AC681-'Models Data Old'!AC681</f>
        <v>0</v>
      </c>
      <c r="AD681" s="91">
        <f>'Models Data'!AD681-'Models Data Old'!AD681</f>
        <v>0</v>
      </c>
      <c r="AE681" s="91">
        <f>'Models Data'!AE681-'Models Data Old'!AE681</f>
        <v>0</v>
      </c>
      <c r="AF681" s="91">
        <f>'Models Data'!AF681-'Models Data Old'!AF681</f>
        <v>0</v>
      </c>
      <c r="AG681" s="91">
        <f>'Models Data'!AG681-'Models Data Old'!AG681</f>
        <v>0</v>
      </c>
      <c r="AH681" s="91">
        <f>'Models Data'!AH681-'Models Data Old'!AH681</f>
        <v>0</v>
      </c>
      <c r="AI681" s="91">
        <f>'Models Data'!AI681-'Models Data Old'!AI681</f>
        <v>0</v>
      </c>
      <c r="AJ681" s="91">
        <f>'Models Data'!AJ681-'Models Data Old'!AJ681</f>
        <v>0</v>
      </c>
      <c r="AK681" s="91">
        <f>'Models Data'!AK681-'Models Data Old'!AK681</f>
        <v>0</v>
      </c>
      <c r="AL681" s="91">
        <f>'Models Data'!AL681-'Models Data Old'!AL681</f>
        <v>0</v>
      </c>
      <c r="AM681" s="91">
        <f>'Models Data'!AM681-'Models Data Old'!AM681</f>
        <v>0</v>
      </c>
      <c r="AN681" s="91">
        <f>'Models Data'!AN681-'Models Data Old'!AN681</f>
        <v>0</v>
      </c>
      <c r="AO681" s="91">
        <f>'Models Data'!AO681-'Models Data Old'!AO681</f>
        <v>14.512739428002533</v>
      </c>
      <c r="AP681" s="91">
        <f>'Models Data'!AP681-'Models Data Old'!AP681</f>
        <v>23.644188351832781</v>
      </c>
      <c r="AQ681" s="91">
        <f>'Models Data'!AQ681-'Models Data Old'!AQ681</f>
        <v>21.632055637590383</v>
      </c>
      <c r="AR681" s="91">
        <f>'Models Data'!AR681-'Models Data Old'!AR681</f>
        <v>19.41505186451468</v>
      </c>
      <c r="AS681" s="91">
        <f>'Models Data'!AS681-'Models Data Old'!AS681</f>
        <v>9.9092116011797771</v>
      </c>
      <c r="AT681" s="91">
        <f>'Models Data'!AT681-'Models Data Old'!AT681</f>
        <v>5.1380729094980779</v>
      </c>
      <c r="AU681" s="91">
        <f>'Models Data'!AU681-'Models Data Old'!AU681</f>
        <v>7.5917273009599739</v>
      </c>
      <c r="AV681" s="91">
        <f>'Models Data'!AV681-'Models Data Old'!AV681</f>
        <v>10.307434422137703</v>
      </c>
      <c r="AW681" s="91">
        <f>'Models Data'!AW681-'Models Data Old'!AW681</f>
        <v>12.582478876056484</v>
      </c>
      <c r="AX681" s="91">
        <f>'Models Data'!AX681-'Models Data Old'!AX681</f>
        <v>13.47137927678159</v>
      </c>
      <c r="AY681" s="91">
        <f>'Models Data'!AY681-'Models Data Old'!AY681</f>
        <v>15.588790024685295</v>
      </c>
      <c r="AZ681" s="91">
        <f>'Models Data'!AZ681-'Models Data Old'!AZ681</f>
        <v>19.083604702808771</v>
      </c>
      <c r="BA681" s="91">
        <f>'Models Data'!BA681-'Models Data Old'!BA681</f>
        <v>24.427177723238856</v>
      </c>
      <c r="BB681" s="91">
        <f>'Models Data'!BB681-'Models Data Old'!BB681</f>
        <v>31.137330713889241</v>
      </c>
      <c r="BC681" s="91">
        <f>'Models Data'!BC681-'Models Data Old'!BC681</f>
        <v>38.554373730456064</v>
      </c>
      <c r="BD681" s="91">
        <f>'Models Data'!BD681-'Models Data Old'!BD681</f>
        <v>45.360849153708841</v>
      </c>
      <c r="BE681" s="91">
        <f>'Models Data'!BE681-'Models Data Old'!BE681</f>
        <v>48.718682818741399</v>
      </c>
      <c r="BF681" s="91">
        <f>'Models Data'!BF681-'Models Data Old'!BF681</f>
        <v>52.278884052590911</v>
      </c>
      <c r="BG681" s="91">
        <f>'Models Data'!BG681-'Models Data Old'!BG681</f>
        <v>55.517858768018414</v>
      </c>
      <c r="BH681" s="91">
        <f>'Models Data'!BH681-'Models Data Old'!BH681</f>
        <v>58.849156691084318</v>
      </c>
      <c r="BI681" s="91">
        <f>'Models Data'!BI681-'Models Data Old'!BI681</f>
        <v>62.025864756371448</v>
      </c>
      <c r="BJ681" s="91">
        <f>'Models Data'!BJ681-'Models Data Old'!BJ681</f>
        <v>65.748257312268834</v>
      </c>
      <c r="BK681" s="91">
        <f>'Models Data'!BK681-'Models Data Old'!BK681</f>
        <v>71.585136784542556</v>
      </c>
    </row>
    <row r="682" spans="1:63" ht="12.75" customHeight="1" x14ac:dyDescent="0.2">
      <c r="B682" s="98" t="s">
        <v>52</v>
      </c>
      <c r="G682" s="91">
        <f>'Models Data'!G682-'Models Data Old'!G682</f>
        <v>0</v>
      </c>
      <c r="H682" s="91">
        <f>'Models Data'!H682-'Models Data Old'!H682</f>
        <v>0</v>
      </c>
      <c r="I682" s="91">
        <f>'Models Data'!I682-'Models Data Old'!I682</f>
        <v>0</v>
      </c>
      <c r="J682" s="91">
        <f>'Models Data'!J682-'Models Data Old'!J682</f>
        <v>0</v>
      </c>
      <c r="K682" s="91">
        <f>'Models Data'!K682-'Models Data Old'!K682</f>
        <v>0</v>
      </c>
      <c r="L682" s="91">
        <f>'Models Data'!L682-'Models Data Old'!L682</f>
        <v>0</v>
      </c>
      <c r="M682" s="91">
        <f>'Models Data'!M682-'Models Data Old'!M682</f>
        <v>0</v>
      </c>
      <c r="N682" s="91">
        <f>'Models Data'!N682-'Models Data Old'!N682</f>
        <v>0</v>
      </c>
      <c r="O682" s="91">
        <f>'Models Data'!O682-'Models Data Old'!O682</f>
        <v>0</v>
      </c>
      <c r="P682" s="91">
        <f>'Models Data'!P682-'Models Data Old'!P682</f>
        <v>0</v>
      </c>
      <c r="Q682" s="91">
        <f>'Models Data'!Q682-'Models Data Old'!Q682</f>
        <v>0</v>
      </c>
      <c r="R682" s="91">
        <f>'Models Data'!R682-'Models Data Old'!R682</f>
        <v>0</v>
      </c>
      <c r="S682" s="91">
        <f>'Models Data'!S682-'Models Data Old'!S682</f>
        <v>0</v>
      </c>
      <c r="T682" s="91">
        <f>'Models Data'!T682-'Models Data Old'!T682</f>
        <v>0</v>
      </c>
      <c r="U682" s="91">
        <f>'Models Data'!U682-'Models Data Old'!U682</f>
        <v>0</v>
      </c>
      <c r="V682" s="91">
        <f>'Models Data'!V682-'Models Data Old'!V682</f>
        <v>0</v>
      </c>
      <c r="W682" s="91">
        <f>'Models Data'!W682-'Models Data Old'!W682</f>
        <v>0</v>
      </c>
      <c r="X682" s="91">
        <f>'Models Data'!X682-'Models Data Old'!X682</f>
        <v>0</v>
      </c>
      <c r="Y682" s="91">
        <f>'Models Data'!Y682-'Models Data Old'!Y682</f>
        <v>0</v>
      </c>
      <c r="Z682" s="91">
        <f>'Models Data'!Z682-'Models Data Old'!Z682</f>
        <v>0</v>
      </c>
      <c r="AA682" s="91">
        <f>'Models Data'!AA682-'Models Data Old'!AA682</f>
        <v>0</v>
      </c>
      <c r="AB682" s="91">
        <f>'Models Data'!AB682-'Models Data Old'!AB682</f>
        <v>0</v>
      </c>
      <c r="AC682" s="91">
        <f>'Models Data'!AC682-'Models Data Old'!AC682</f>
        <v>0</v>
      </c>
      <c r="AD682" s="91">
        <f>'Models Data'!AD682-'Models Data Old'!AD682</f>
        <v>0</v>
      </c>
      <c r="AE682" s="91">
        <f>'Models Data'!AE682-'Models Data Old'!AE682</f>
        <v>0</v>
      </c>
      <c r="AF682" s="91">
        <f>'Models Data'!AF682-'Models Data Old'!AF682</f>
        <v>0</v>
      </c>
      <c r="AG682" s="91">
        <f>'Models Data'!AG682-'Models Data Old'!AG682</f>
        <v>0</v>
      </c>
      <c r="AH682" s="91">
        <f>'Models Data'!AH682-'Models Data Old'!AH682</f>
        <v>0</v>
      </c>
      <c r="AI682" s="91">
        <f>'Models Data'!AI682-'Models Data Old'!AI682</f>
        <v>0</v>
      </c>
      <c r="AJ682" s="91">
        <f>'Models Data'!AJ682-'Models Data Old'!AJ682</f>
        <v>0</v>
      </c>
      <c r="AK682" s="91">
        <f>'Models Data'!AK682-'Models Data Old'!AK682</f>
        <v>0</v>
      </c>
      <c r="AL682" s="91">
        <f>'Models Data'!AL682-'Models Data Old'!AL682</f>
        <v>0</v>
      </c>
      <c r="AM682" s="91">
        <f>'Models Data'!AM682-'Models Data Old'!AM682</f>
        <v>0</v>
      </c>
      <c r="AN682" s="91">
        <f>'Models Data'!AN682-'Models Data Old'!AN682</f>
        <v>0</v>
      </c>
      <c r="AO682" s="91">
        <f>'Models Data'!AO682-'Models Data Old'!AO682</f>
        <v>40.828876768833652</v>
      </c>
      <c r="AP682" s="91">
        <f>'Models Data'!AP682-'Models Data Old'!AP682</f>
        <v>61.143436985534208</v>
      </c>
      <c r="AQ682" s="91">
        <f>'Models Data'!AQ682-'Models Data Old'!AQ682</f>
        <v>76.592487060745043</v>
      </c>
      <c r="AR682" s="91">
        <f>'Models Data'!AR682-'Models Data Old'!AR682</f>
        <v>91.800136403166107</v>
      </c>
      <c r="AS682" s="91">
        <f>'Models Data'!AS682-'Models Data Old'!AS682</f>
        <v>102.41821180747866</v>
      </c>
      <c r="AT682" s="91">
        <f>'Models Data'!AT682-'Models Data Old'!AT682</f>
        <v>115.51854346697473</v>
      </c>
      <c r="AU682" s="91">
        <f>'Models Data'!AU682-'Models Data Old'!AU682</f>
        <v>130.82182732791989</v>
      </c>
      <c r="AV682" s="91">
        <f>'Models Data'!AV682-'Models Data Old'!AV682</f>
        <v>145.66234654061918</v>
      </c>
      <c r="AW682" s="91">
        <f>'Models Data'!AW682-'Models Data Old'!AW682</f>
        <v>156.82299092500762</v>
      </c>
      <c r="AX682" s="91">
        <f>'Models Data'!AX682-'Models Data Old'!AX682</f>
        <v>169.12066726505509</v>
      </c>
      <c r="AY682" s="91">
        <f>'Models Data'!AY682-'Models Data Old'!AY682</f>
        <v>182.91742607484775</v>
      </c>
      <c r="AZ682" s="91">
        <f>'Models Data'!AZ682-'Models Data Old'!AZ682</f>
        <v>198.59119701402415</v>
      </c>
      <c r="BA682" s="91">
        <f>'Models Data'!BA682-'Models Data Old'!BA682</f>
        <v>217.67401609321314</v>
      </c>
      <c r="BB682" s="91">
        <f>'Models Data'!BB682-'Models Data Old'!BB682</f>
        <v>236.22942453946598</v>
      </c>
      <c r="BC682" s="91">
        <f>'Models Data'!BC682-'Models Data Old'!BC682</f>
        <v>254.10251229182541</v>
      </c>
      <c r="BD682" s="91">
        <f>'Models Data'!BD682-'Models Data Old'!BD682</f>
        <v>271.27131166581239</v>
      </c>
      <c r="BE682" s="91">
        <f>'Models Data'!BE682-'Models Data Old'!BE682</f>
        <v>284.37746628952664</v>
      </c>
      <c r="BF682" s="91">
        <f>'Models Data'!BF682-'Models Data Old'!BF682</f>
        <v>295.9464457420363</v>
      </c>
      <c r="BG682" s="91">
        <f>'Models Data'!BG682-'Models Data Old'!BG682</f>
        <v>308.5886919982222</v>
      </c>
      <c r="BH682" s="91">
        <f>'Models Data'!BH682-'Models Data Old'!BH682</f>
        <v>322.19182125982661</v>
      </c>
      <c r="BI682" s="91">
        <f>'Models Data'!BI682-'Models Data Old'!BI682</f>
        <v>334.75835388511405</v>
      </c>
      <c r="BJ682" s="91">
        <f>'Models Data'!BJ682-'Models Data Old'!BJ682</f>
        <v>345.16738979492129</v>
      </c>
      <c r="BK682" s="91">
        <f>'Models Data'!BK682-'Models Data Old'!BK682</f>
        <v>352.41070617906917</v>
      </c>
    </row>
    <row r="683" spans="1:63" ht="12.75" customHeight="1" x14ac:dyDescent="0.2">
      <c r="B683" s="98" t="s">
        <v>53</v>
      </c>
      <c r="G683" s="91">
        <f>'Models Data'!G683-'Models Data Old'!G683</f>
        <v>0</v>
      </c>
      <c r="H683" s="91">
        <f>'Models Data'!H683-'Models Data Old'!H683</f>
        <v>0</v>
      </c>
      <c r="I683" s="91">
        <f>'Models Data'!I683-'Models Data Old'!I683</f>
        <v>0</v>
      </c>
      <c r="J683" s="91">
        <f>'Models Data'!J683-'Models Data Old'!J683</f>
        <v>0</v>
      </c>
      <c r="K683" s="91">
        <f>'Models Data'!K683-'Models Data Old'!K683</f>
        <v>0</v>
      </c>
      <c r="L683" s="91">
        <f>'Models Data'!L683-'Models Data Old'!L683</f>
        <v>0</v>
      </c>
      <c r="M683" s="91">
        <f>'Models Data'!M683-'Models Data Old'!M683</f>
        <v>0</v>
      </c>
      <c r="N683" s="91">
        <f>'Models Data'!N683-'Models Data Old'!N683</f>
        <v>0</v>
      </c>
      <c r="O683" s="91">
        <f>'Models Data'!O683-'Models Data Old'!O683</f>
        <v>0</v>
      </c>
      <c r="P683" s="91">
        <f>'Models Data'!P683-'Models Data Old'!P683</f>
        <v>0</v>
      </c>
      <c r="Q683" s="91">
        <f>'Models Data'!Q683-'Models Data Old'!Q683</f>
        <v>0</v>
      </c>
      <c r="R683" s="91">
        <f>'Models Data'!R683-'Models Data Old'!R683</f>
        <v>0</v>
      </c>
      <c r="S683" s="91">
        <f>'Models Data'!S683-'Models Data Old'!S683</f>
        <v>0</v>
      </c>
      <c r="T683" s="91">
        <f>'Models Data'!T683-'Models Data Old'!T683</f>
        <v>0</v>
      </c>
      <c r="U683" s="91">
        <f>'Models Data'!U683-'Models Data Old'!U683</f>
        <v>0</v>
      </c>
      <c r="V683" s="91">
        <f>'Models Data'!V683-'Models Data Old'!V683</f>
        <v>0</v>
      </c>
      <c r="W683" s="91">
        <f>'Models Data'!W683-'Models Data Old'!W683</f>
        <v>0</v>
      </c>
      <c r="X683" s="91">
        <f>'Models Data'!X683-'Models Data Old'!X683</f>
        <v>0</v>
      </c>
      <c r="Y683" s="91">
        <f>'Models Data'!Y683-'Models Data Old'!Y683</f>
        <v>0</v>
      </c>
      <c r="Z683" s="91">
        <f>'Models Data'!Z683-'Models Data Old'!Z683</f>
        <v>0</v>
      </c>
      <c r="AA683" s="91">
        <f>'Models Data'!AA683-'Models Data Old'!AA683</f>
        <v>0</v>
      </c>
      <c r="AB683" s="91">
        <f>'Models Data'!AB683-'Models Data Old'!AB683</f>
        <v>0</v>
      </c>
      <c r="AC683" s="91">
        <f>'Models Data'!AC683-'Models Data Old'!AC683</f>
        <v>0</v>
      </c>
      <c r="AD683" s="91">
        <f>'Models Data'!AD683-'Models Data Old'!AD683</f>
        <v>0</v>
      </c>
      <c r="AE683" s="91">
        <f>'Models Data'!AE683-'Models Data Old'!AE683</f>
        <v>0</v>
      </c>
      <c r="AF683" s="91">
        <f>'Models Data'!AF683-'Models Data Old'!AF683</f>
        <v>0</v>
      </c>
      <c r="AG683" s="91">
        <f>'Models Data'!AG683-'Models Data Old'!AG683</f>
        <v>0</v>
      </c>
      <c r="AH683" s="91">
        <f>'Models Data'!AH683-'Models Data Old'!AH683</f>
        <v>0</v>
      </c>
      <c r="AI683" s="91">
        <f>'Models Data'!AI683-'Models Data Old'!AI683</f>
        <v>0</v>
      </c>
      <c r="AJ683" s="91">
        <f>'Models Data'!AJ683-'Models Data Old'!AJ683</f>
        <v>0</v>
      </c>
      <c r="AK683" s="91">
        <f>'Models Data'!AK683-'Models Data Old'!AK683</f>
        <v>0</v>
      </c>
      <c r="AL683" s="91">
        <f>'Models Data'!AL683-'Models Data Old'!AL683</f>
        <v>0</v>
      </c>
      <c r="AM683" s="91">
        <f>'Models Data'!AM683-'Models Data Old'!AM683</f>
        <v>0</v>
      </c>
      <c r="AN683" s="91">
        <f>'Models Data'!AN683-'Models Data Old'!AN683</f>
        <v>0</v>
      </c>
      <c r="AO683" s="91">
        <f>'Models Data'!AO683-'Models Data Old'!AO683</f>
        <v>-6.5917407404676851</v>
      </c>
      <c r="AP683" s="91">
        <f>'Models Data'!AP683-'Models Data Old'!AP683</f>
        <v>-1.184167185257138</v>
      </c>
      <c r="AQ683" s="91">
        <f>'Models Data'!AQ683-'Models Data Old'!AQ683</f>
        <v>0.23272177473245392</v>
      </c>
      <c r="AR683" s="91">
        <f>'Models Data'!AR683-'Models Data Old'!AR683</f>
        <v>2.9585200696033098</v>
      </c>
      <c r="AS683" s="91">
        <f>'Models Data'!AS683-'Models Data Old'!AS683</f>
        <v>4.1410452673726468</v>
      </c>
      <c r="AT683" s="91">
        <f>'Models Data'!AT683-'Models Data Old'!AT683</f>
        <v>6.8106075955565757</v>
      </c>
      <c r="AU683" s="91">
        <f>'Models Data'!AU683-'Models Data Old'!AU683</f>
        <v>8.4986919940370171</v>
      </c>
      <c r="AV683" s="91">
        <f>'Models Data'!AV683-'Models Data Old'!AV683</f>
        <v>8.8406869327454842</v>
      </c>
      <c r="AW683" s="91">
        <f>'Models Data'!AW683-'Models Data Old'!AW683</f>
        <v>7.4671920603864237</v>
      </c>
      <c r="AX683" s="91">
        <f>'Models Data'!AX683-'Models Data Old'!AX683</f>
        <v>5.209704118701211</v>
      </c>
      <c r="AY683" s="91">
        <f>'Models Data'!AY683-'Models Data Old'!AY683</f>
        <v>3.0473196912539606</v>
      </c>
      <c r="AZ683" s="91">
        <f>'Models Data'!AZ683-'Models Data Old'!AZ683</f>
        <v>2.4205448767861526</v>
      </c>
      <c r="BA683" s="91">
        <f>'Models Data'!BA683-'Models Data Old'!BA683</f>
        <v>3.4931094640792253</v>
      </c>
      <c r="BB683" s="91">
        <f>'Models Data'!BB683-'Models Data Old'!BB683</f>
        <v>5.2133284546798677</v>
      </c>
      <c r="BC683" s="91">
        <f>'Models Data'!BC683-'Models Data Old'!BC683</f>
        <v>7.4701240293138653</v>
      </c>
      <c r="BD683" s="91">
        <f>'Models Data'!BD683-'Models Data Old'!BD683</f>
        <v>8.3490133607706412</v>
      </c>
      <c r="BE683" s="91">
        <f>'Models Data'!BE683-'Models Data Old'!BE683</f>
        <v>8.6880834702028551</v>
      </c>
      <c r="BF683" s="91">
        <f>'Models Data'!BF683-'Models Data Old'!BF683</f>
        <v>9.999430024078265</v>
      </c>
      <c r="BG683" s="91">
        <f>'Models Data'!BG683-'Models Data Old'!BG683</f>
        <v>11.315524167285275</v>
      </c>
      <c r="BH683" s="91">
        <f>'Models Data'!BH683-'Models Data Old'!BH683</f>
        <v>12.672528948296076</v>
      </c>
      <c r="BI683" s="91">
        <f>'Models Data'!BI683-'Models Data Old'!BI683</f>
        <v>14.599777348412317</v>
      </c>
      <c r="BJ683" s="91">
        <f>'Models Data'!BJ683-'Models Data Old'!BJ683</f>
        <v>17.382914718910797</v>
      </c>
      <c r="BK683" s="91">
        <f>'Models Data'!BK683-'Models Data Old'!BK683</f>
        <v>19.943868114520683</v>
      </c>
    </row>
    <row r="684" spans="1:63" ht="12.75" customHeight="1" x14ac:dyDescent="0.2">
      <c r="B684" s="98" t="s">
        <v>54</v>
      </c>
      <c r="G684" s="91">
        <f>'Models Data'!G684-'Models Data Old'!G684</f>
        <v>0</v>
      </c>
      <c r="H684" s="91">
        <f>'Models Data'!H684-'Models Data Old'!H684</f>
        <v>0</v>
      </c>
      <c r="I684" s="91">
        <f>'Models Data'!I684-'Models Data Old'!I684</f>
        <v>0</v>
      </c>
      <c r="J684" s="91">
        <f>'Models Data'!J684-'Models Data Old'!J684</f>
        <v>0</v>
      </c>
      <c r="K684" s="91">
        <f>'Models Data'!K684-'Models Data Old'!K684</f>
        <v>0</v>
      </c>
      <c r="L684" s="91">
        <f>'Models Data'!L684-'Models Data Old'!L684</f>
        <v>0</v>
      </c>
      <c r="M684" s="91">
        <f>'Models Data'!M684-'Models Data Old'!M684</f>
        <v>0</v>
      </c>
      <c r="N684" s="91">
        <f>'Models Data'!N684-'Models Data Old'!N684</f>
        <v>0</v>
      </c>
      <c r="O684" s="91">
        <f>'Models Data'!O684-'Models Data Old'!O684</f>
        <v>0</v>
      </c>
      <c r="P684" s="91">
        <f>'Models Data'!P684-'Models Data Old'!P684</f>
        <v>0</v>
      </c>
      <c r="Q684" s="91">
        <f>'Models Data'!Q684-'Models Data Old'!Q684</f>
        <v>0</v>
      </c>
      <c r="R684" s="91">
        <f>'Models Data'!R684-'Models Data Old'!R684</f>
        <v>0</v>
      </c>
      <c r="S684" s="91">
        <f>'Models Data'!S684-'Models Data Old'!S684</f>
        <v>0</v>
      </c>
      <c r="T684" s="91">
        <f>'Models Data'!T684-'Models Data Old'!T684</f>
        <v>0</v>
      </c>
      <c r="U684" s="91">
        <f>'Models Data'!U684-'Models Data Old'!U684</f>
        <v>0</v>
      </c>
      <c r="V684" s="91">
        <f>'Models Data'!V684-'Models Data Old'!V684</f>
        <v>0</v>
      </c>
      <c r="W684" s="91">
        <f>'Models Data'!W684-'Models Data Old'!W684</f>
        <v>0</v>
      </c>
      <c r="X684" s="91">
        <f>'Models Data'!X684-'Models Data Old'!X684</f>
        <v>0</v>
      </c>
      <c r="Y684" s="91">
        <f>'Models Data'!Y684-'Models Data Old'!Y684</f>
        <v>0</v>
      </c>
      <c r="Z684" s="91">
        <f>'Models Data'!Z684-'Models Data Old'!Z684</f>
        <v>0</v>
      </c>
      <c r="AA684" s="91">
        <f>'Models Data'!AA684-'Models Data Old'!AA684</f>
        <v>0</v>
      </c>
      <c r="AB684" s="91">
        <f>'Models Data'!AB684-'Models Data Old'!AB684</f>
        <v>0</v>
      </c>
      <c r="AC684" s="91">
        <f>'Models Data'!AC684-'Models Data Old'!AC684</f>
        <v>0</v>
      </c>
      <c r="AD684" s="91">
        <f>'Models Data'!AD684-'Models Data Old'!AD684</f>
        <v>0</v>
      </c>
      <c r="AE684" s="91">
        <f>'Models Data'!AE684-'Models Data Old'!AE684</f>
        <v>0</v>
      </c>
      <c r="AF684" s="91">
        <f>'Models Data'!AF684-'Models Data Old'!AF684</f>
        <v>0</v>
      </c>
      <c r="AG684" s="91">
        <f>'Models Data'!AG684-'Models Data Old'!AG684</f>
        <v>0</v>
      </c>
      <c r="AH684" s="91">
        <f>'Models Data'!AH684-'Models Data Old'!AH684</f>
        <v>0</v>
      </c>
      <c r="AI684" s="91">
        <f>'Models Data'!AI684-'Models Data Old'!AI684</f>
        <v>0</v>
      </c>
      <c r="AJ684" s="91">
        <f>'Models Data'!AJ684-'Models Data Old'!AJ684</f>
        <v>0</v>
      </c>
      <c r="AK684" s="91">
        <f>'Models Data'!AK684-'Models Data Old'!AK684</f>
        <v>0</v>
      </c>
      <c r="AL684" s="91">
        <f>'Models Data'!AL684-'Models Data Old'!AL684</f>
        <v>0</v>
      </c>
      <c r="AM684" s="91">
        <f>'Models Data'!AM684-'Models Data Old'!AM684</f>
        <v>0</v>
      </c>
      <c r="AN684" s="91">
        <f>'Models Data'!AN684-'Models Data Old'!AN684</f>
        <v>0</v>
      </c>
      <c r="AO684" s="91">
        <f>'Models Data'!AO684-'Models Data Old'!AO684</f>
        <v>-1.4172915415239231</v>
      </c>
      <c r="AP684" s="91">
        <f>'Models Data'!AP684-'Models Data Old'!AP684</f>
        <v>0.35928193446557088</v>
      </c>
      <c r="AQ684" s="91">
        <f>'Models Data'!AQ684-'Models Data Old'!AQ684</f>
        <v>0.59094008361921624</v>
      </c>
      <c r="AR684" s="91">
        <f>'Models Data'!AR684-'Models Data Old'!AR684</f>
        <v>1.6005110682921213</v>
      </c>
      <c r="AS684" s="91">
        <f>'Models Data'!AS684-'Models Data Old'!AS684</f>
        <v>3.6710800087184907</v>
      </c>
      <c r="AT684" s="91">
        <f>'Models Data'!AT684-'Models Data Old'!AT684</f>
        <v>4.4258156793349599</v>
      </c>
      <c r="AU684" s="91">
        <f>'Models Data'!AU684-'Models Data Old'!AU684</f>
        <v>2.9876656237722727</v>
      </c>
      <c r="AV684" s="91">
        <f>'Models Data'!AV684-'Models Data Old'!AV684</f>
        <v>1.0395101532163835</v>
      </c>
      <c r="AW684" s="91">
        <f>'Models Data'!AW684-'Models Data Old'!AW684</f>
        <v>0.40414532221484478</v>
      </c>
      <c r="AX684" s="91">
        <f>'Models Data'!AX684-'Models Data Old'!AX684</f>
        <v>0.60854740690297149</v>
      </c>
      <c r="AY684" s="91">
        <f>'Models Data'!AY684-'Models Data Old'!AY684</f>
        <v>2.0370274013700964</v>
      </c>
      <c r="AZ684" s="91">
        <f>'Models Data'!AZ684-'Models Data Old'!AZ684</f>
        <v>4.104105102975268</v>
      </c>
      <c r="BA684" s="91">
        <f>'Models Data'!BA684-'Models Data Old'!BA684</f>
        <v>5.8528409274529167</v>
      </c>
      <c r="BB684" s="91">
        <f>'Models Data'!BB684-'Models Data Old'!BB684</f>
        <v>6.6854682599174566</v>
      </c>
      <c r="BC684" s="91">
        <f>'Models Data'!BC684-'Models Data Old'!BC684</f>
        <v>7.3750394009711044</v>
      </c>
      <c r="BD684" s="91">
        <f>'Models Data'!BD684-'Models Data Old'!BD684</f>
        <v>8.4804908112289468</v>
      </c>
      <c r="BE684" s="91">
        <f>'Models Data'!BE684-'Models Data Old'!BE684</f>
        <v>10.114163976967461</v>
      </c>
      <c r="BF684" s="91">
        <f>'Models Data'!BF684-'Models Data Old'!BF684</f>
        <v>11.571579051086815</v>
      </c>
      <c r="BG684" s="91">
        <f>'Models Data'!BG684-'Models Data Old'!BG684</f>
        <v>12.804281893116126</v>
      </c>
      <c r="BH684" s="91">
        <f>'Models Data'!BH684-'Models Data Old'!BH684</f>
        <v>13.337747620459822</v>
      </c>
      <c r="BI684" s="91">
        <f>'Models Data'!BI684-'Models Data Old'!BI684</f>
        <v>12.949657784384158</v>
      </c>
      <c r="BJ684" s="91">
        <f>'Models Data'!BJ684-'Models Data Old'!BJ684</f>
        <v>12.656703788723689</v>
      </c>
      <c r="BK684" s="91">
        <f>'Models Data'!BK684-'Models Data Old'!BK684</f>
        <v>12.758282648440172</v>
      </c>
    </row>
    <row r="685" spans="1:63" ht="12.75" customHeight="1" x14ac:dyDescent="0.2">
      <c r="B685" s="98" t="s">
        <v>55</v>
      </c>
      <c r="G685" s="91">
        <f>'Models Data'!G685-'Models Data Old'!G685</f>
        <v>0</v>
      </c>
      <c r="H685" s="91">
        <f>'Models Data'!H685-'Models Data Old'!H685</f>
        <v>0</v>
      </c>
      <c r="I685" s="91">
        <f>'Models Data'!I685-'Models Data Old'!I685</f>
        <v>0</v>
      </c>
      <c r="J685" s="91">
        <f>'Models Data'!J685-'Models Data Old'!J685</f>
        <v>0</v>
      </c>
      <c r="K685" s="91">
        <f>'Models Data'!K685-'Models Data Old'!K685</f>
        <v>0</v>
      </c>
      <c r="L685" s="91">
        <f>'Models Data'!L685-'Models Data Old'!L685</f>
        <v>0</v>
      </c>
      <c r="M685" s="91">
        <f>'Models Data'!M685-'Models Data Old'!M685</f>
        <v>0</v>
      </c>
      <c r="N685" s="91">
        <f>'Models Data'!N685-'Models Data Old'!N685</f>
        <v>0</v>
      </c>
      <c r="O685" s="91">
        <f>'Models Data'!O685-'Models Data Old'!O685</f>
        <v>0</v>
      </c>
      <c r="P685" s="91">
        <f>'Models Data'!P685-'Models Data Old'!P685</f>
        <v>0</v>
      </c>
      <c r="Q685" s="91">
        <f>'Models Data'!Q685-'Models Data Old'!Q685</f>
        <v>0</v>
      </c>
      <c r="R685" s="91">
        <f>'Models Data'!R685-'Models Data Old'!R685</f>
        <v>0</v>
      </c>
      <c r="S685" s="91">
        <f>'Models Data'!S685-'Models Data Old'!S685</f>
        <v>0</v>
      </c>
      <c r="T685" s="91">
        <f>'Models Data'!T685-'Models Data Old'!T685</f>
        <v>0</v>
      </c>
      <c r="U685" s="91">
        <f>'Models Data'!U685-'Models Data Old'!U685</f>
        <v>0</v>
      </c>
      <c r="V685" s="91">
        <f>'Models Data'!V685-'Models Data Old'!V685</f>
        <v>0</v>
      </c>
      <c r="W685" s="91">
        <f>'Models Data'!W685-'Models Data Old'!W685</f>
        <v>0</v>
      </c>
      <c r="X685" s="91">
        <f>'Models Data'!X685-'Models Data Old'!X685</f>
        <v>0</v>
      </c>
      <c r="Y685" s="91">
        <f>'Models Data'!Y685-'Models Data Old'!Y685</f>
        <v>0</v>
      </c>
      <c r="Z685" s="91">
        <f>'Models Data'!Z685-'Models Data Old'!Z685</f>
        <v>0</v>
      </c>
      <c r="AA685" s="91">
        <f>'Models Data'!AA685-'Models Data Old'!AA685</f>
        <v>0</v>
      </c>
      <c r="AB685" s="91">
        <f>'Models Data'!AB685-'Models Data Old'!AB685</f>
        <v>0</v>
      </c>
      <c r="AC685" s="91">
        <f>'Models Data'!AC685-'Models Data Old'!AC685</f>
        <v>0</v>
      </c>
      <c r="AD685" s="91">
        <f>'Models Data'!AD685-'Models Data Old'!AD685</f>
        <v>0</v>
      </c>
      <c r="AE685" s="91">
        <f>'Models Data'!AE685-'Models Data Old'!AE685</f>
        <v>0</v>
      </c>
      <c r="AF685" s="91">
        <f>'Models Data'!AF685-'Models Data Old'!AF685</f>
        <v>0</v>
      </c>
      <c r="AG685" s="91">
        <f>'Models Data'!AG685-'Models Data Old'!AG685</f>
        <v>0</v>
      </c>
      <c r="AH685" s="91">
        <f>'Models Data'!AH685-'Models Data Old'!AH685</f>
        <v>0</v>
      </c>
      <c r="AI685" s="91">
        <f>'Models Data'!AI685-'Models Data Old'!AI685</f>
        <v>0</v>
      </c>
      <c r="AJ685" s="91">
        <f>'Models Data'!AJ685-'Models Data Old'!AJ685</f>
        <v>0</v>
      </c>
      <c r="AK685" s="91">
        <f>'Models Data'!AK685-'Models Data Old'!AK685</f>
        <v>0</v>
      </c>
      <c r="AL685" s="91">
        <f>'Models Data'!AL685-'Models Data Old'!AL685</f>
        <v>0</v>
      </c>
      <c r="AM685" s="91">
        <f>'Models Data'!AM685-'Models Data Old'!AM685</f>
        <v>0</v>
      </c>
      <c r="AN685" s="91">
        <f>'Models Data'!AN685-'Models Data Old'!AN685</f>
        <v>0</v>
      </c>
      <c r="AO685" s="91">
        <f>'Models Data'!AO685-'Models Data Old'!AO685</f>
        <v>-3.3195523967056033</v>
      </c>
      <c r="AP685" s="91">
        <f>'Models Data'!AP685-'Models Data Old'!AP685</f>
        <v>2.2919535274477312</v>
      </c>
      <c r="AQ685" s="91">
        <f>'Models Data'!AQ685-'Models Data Old'!AQ685</f>
        <v>3.3000134163921757</v>
      </c>
      <c r="AR685" s="91">
        <f>'Models Data'!AR685-'Models Data Old'!AR685</f>
        <v>5.1729968557110624</v>
      </c>
      <c r="AS685" s="91">
        <f>'Models Data'!AS685-'Models Data Old'!AS685</f>
        <v>0.18877496418190276</v>
      </c>
      <c r="AT685" s="91">
        <f>'Models Data'!AT685-'Models Data Old'!AT685</f>
        <v>1.98295568670801E-2</v>
      </c>
      <c r="AU685" s="91">
        <f>'Models Data'!AU685-'Models Data Old'!AU685</f>
        <v>7.4318872429344083</v>
      </c>
      <c r="AV685" s="91">
        <f>'Models Data'!AV685-'Models Data Old'!AV685</f>
        <v>9.8776731355533229</v>
      </c>
      <c r="AW685" s="91">
        <f>'Models Data'!AW685-'Models Data Old'!AW685</f>
        <v>10.856781646047693</v>
      </c>
      <c r="AX685" s="91">
        <f>'Models Data'!AX685-'Models Data Old'!AX685</f>
        <v>12.681162263285842</v>
      </c>
      <c r="AY685" s="91">
        <f>'Models Data'!AY685-'Models Data Old'!AY685</f>
        <v>17.750798673237568</v>
      </c>
      <c r="AZ685" s="91">
        <f>'Models Data'!AZ685-'Models Data Old'!AZ685</f>
        <v>21.740707804744488</v>
      </c>
      <c r="BA685" s="91">
        <f>'Models Data'!BA685-'Models Data Old'!BA685</f>
        <v>23.94694471619232</v>
      </c>
      <c r="BB685" s="91">
        <f>'Models Data'!BB685-'Models Data Old'!BB685</f>
        <v>20.376421003451924</v>
      </c>
      <c r="BC685" s="91">
        <f>'Models Data'!BC685-'Models Data Old'!BC685</f>
        <v>18.671849543369262</v>
      </c>
      <c r="BD685" s="91">
        <f>'Models Data'!BD685-'Models Data Old'!BD685</f>
        <v>20.518685745068069</v>
      </c>
      <c r="BE685" s="91">
        <f>'Models Data'!BE685-'Models Data Old'!BE685</f>
        <v>20.396772325198526</v>
      </c>
      <c r="BF685" s="91">
        <f>'Models Data'!BF685-'Models Data Old'!BF685</f>
        <v>20.507847968517581</v>
      </c>
      <c r="BG685" s="91">
        <f>'Models Data'!BG685-'Models Data Old'!BG685</f>
        <v>20.249830403589385</v>
      </c>
      <c r="BH685" s="91">
        <f>'Models Data'!BH685-'Models Data Old'!BH685</f>
        <v>21.377071127558338</v>
      </c>
      <c r="BI685" s="91">
        <f>'Models Data'!BI685-'Models Data Old'!BI685</f>
        <v>22.054819945062263</v>
      </c>
      <c r="BJ685" s="91">
        <f>'Models Data'!BJ685-'Models Data Old'!BJ685</f>
        <v>23.462863393592215</v>
      </c>
      <c r="BK685" s="91">
        <f>'Models Data'!BK685-'Models Data Old'!BK685</f>
        <v>25.336932560815967</v>
      </c>
    </row>
    <row r="686" spans="1:63" ht="12.75" customHeight="1" x14ac:dyDescent="0.2">
      <c r="B686" s="98" t="s">
        <v>59</v>
      </c>
      <c r="G686" s="91">
        <f>'Models Data'!G686-'Models Data Old'!G686</f>
        <v>0</v>
      </c>
      <c r="H686" s="91">
        <f>'Models Data'!H686-'Models Data Old'!H686</f>
        <v>0</v>
      </c>
      <c r="I686" s="91">
        <f>'Models Data'!I686-'Models Data Old'!I686</f>
        <v>0</v>
      </c>
      <c r="J686" s="91">
        <f>'Models Data'!J686-'Models Data Old'!J686</f>
        <v>0</v>
      </c>
      <c r="K686" s="91">
        <f>'Models Data'!K686-'Models Data Old'!K686</f>
        <v>0</v>
      </c>
      <c r="L686" s="91">
        <f>'Models Data'!L686-'Models Data Old'!L686</f>
        <v>0</v>
      </c>
      <c r="M686" s="91">
        <f>'Models Data'!M686-'Models Data Old'!M686</f>
        <v>0</v>
      </c>
      <c r="N686" s="91">
        <f>'Models Data'!N686-'Models Data Old'!N686</f>
        <v>0</v>
      </c>
      <c r="O686" s="91">
        <f>'Models Data'!O686-'Models Data Old'!O686</f>
        <v>0</v>
      </c>
      <c r="P686" s="91">
        <f>'Models Data'!P686-'Models Data Old'!P686</f>
        <v>0</v>
      </c>
      <c r="Q686" s="91">
        <f>'Models Data'!Q686-'Models Data Old'!Q686</f>
        <v>0</v>
      </c>
      <c r="R686" s="91">
        <f>'Models Data'!R686-'Models Data Old'!R686</f>
        <v>0</v>
      </c>
      <c r="S686" s="91">
        <f>'Models Data'!S686-'Models Data Old'!S686</f>
        <v>0</v>
      </c>
      <c r="T686" s="91">
        <f>'Models Data'!T686-'Models Data Old'!T686</f>
        <v>0</v>
      </c>
      <c r="U686" s="91">
        <f>'Models Data'!U686-'Models Data Old'!U686</f>
        <v>0</v>
      </c>
      <c r="V686" s="91">
        <f>'Models Data'!V686-'Models Data Old'!V686</f>
        <v>0</v>
      </c>
      <c r="W686" s="91">
        <f>'Models Data'!W686-'Models Data Old'!W686</f>
        <v>0</v>
      </c>
      <c r="X686" s="91">
        <f>'Models Data'!X686-'Models Data Old'!X686</f>
        <v>0</v>
      </c>
      <c r="Y686" s="91">
        <f>'Models Data'!Y686-'Models Data Old'!Y686</f>
        <v>0</v>
      </c>
      <c r="Z686" s="91">
        <f>'Models Data'!Z686-'Models Data Old'!Z686</f>
        <v>0</v>
      </c>
      <c r="AA686" s="91">
        <f>'Models Data'!AA686-'Models Data Old'!AA686</f>
        <v>0</v>
      </c>
      <c r="AB686" s="91">
        <f>'Models Data'!AB686-'Models Data Old'!AB686</f>
        <v>0</v>
      </c>
      <c r="AC686" s="91">
        <f>'Models Data'!AC686-'Models Data Old'!AC686</f>
        <v>0</v>
      </c>
      <c r="AD686" s="91">
        <f>'Models Data'!AD686-'Models Data Old'!AD686</f>
        <v>0</v>
      </c>
      <c r="AE686" s="91">
        <f>'Models Data'!AE686-'Models Data Old'!AE686</f>
        <v>0</v>
      </c>
      <c r="AF686" s="91">
        <f>'Models Data'!AF686-'Models Data Old'!AF686</f>
        <v>0</v>
      </c>
      <c r="AG686" s="91">
        <f>'Models Data'!AG686-'Models Data Old'!AG686</f>
        <v>0</v>
      </c>
      <c r="AH686" s="91">
        <f>'Models Data'!AH686-'Models Data Old'!AH686</f>
        <v>0</v>
      </c>
      <c r="AI686" s="91">
        <f>'Models Data'!AI686-'Models Data Old'!AI686</f>
        <v>0</v>
      </c>
      <c r="AJ686" s="91">
        <f>'Models Data'!AJ686-'Models Data Old'!AJ686</f>
        <v>0</v>
      </c>
      <c r="AK686" s="91">
        <f>'Models Data'!AK686-'Models Data Old'!AK686</f>
        <v>0</v>
      </c>
      <c r="AL686" s="91">
        <f>'Models Data'!AL686-'Models Data Old'!AL686</f>
        <v>0</v>
      </c>
      <c r="AM686" s="91">
        <f>'Models Data'!AM686-'Models Data Old'!AM686</f>
        <v>0</v>
      </c>
      <c r="AN686" s="91">
        <f>'Models Data'!AN686-'Models Data Old'!AN686</f>
        <v>0</v>
      </c>
      <c r="AO686" s="91">
        <f>'Models Data'!AO686-'Models Data Old'!AO686</f>
        <v>27.716454388046031</v>
      </c>
      <c r="AP686" s="91">
        <f>'Models Data'!AP686-'Models Data Old'!AP686</f>
        <v>41.558652782634454</v>
      </c>
      <c r="AQ686" s="91">
        <f>'Models Data'!AQ686-'Models Data Old'!AQ686</f>
        <v>53.315530397302268</v>
      </c>
      <c r="AR686" s="91">
        <f>'Models Data'!AR686-'Models Data Old'!AR686</f>
        <v>62.580470586111687</v>
      </c>
      <c r="AS686" s="91">
        <f>'Models Data'!AS686-'Models Data Old'!AS686</f>
        <v>70.669840358369697</v>
      </c>
      <c r="AT686" s="91">
        <f>'Models Data'!AT686-'Models Data Old'!AT686</f>
        <v>81.393933691974894</v>
      </c>
      <c r="AU686" s="91">
        <f>'Models Data'!AU686-'Models Data Old'!AU686</f>
        <v>93.063106741807132</v>
      </c>
      <c r="AV686" s="91">
        <f>'Models Data'!AV686-'Models Data Old'!AV686</f>
        <v>107.77219585139721</v>
      </c>
      <c r="AW686" s="91">
        <f>'Models Data'!AW686-'Models Data Old'!AW686</f>
        <v>123.17426386773059</v>
      </c>
      <c r="AX686" s="91">
        <f>'Models Data'!AX686-'Models Data Old'!AX686</f>
        <v>131.30955748339136</v>
      </c>
      <c r="AY686" s="91">
        <f>'Models Data'!AY686-'Models Data Old'!AY686</f>
        <v>139.09152792885016</v>
      </c>
      <c r="AZ686" s="91">
        <f>'Models Data'!AZ686-'Models Data Old'!AZ686</f>
        <v>148.58458537694082</v>
      </c>
      <c r="BA686" s="91">
        <f>'Models Data'!BA686-'Models Data Old'!BA686</f>
        <v>156.44324036230603</v>
      </c>
      <c r="BB686" s="91">
        <f>'Models Data'!BB686-'Models Data Old'!BB686</f>
        <v>160.98888569122562</v>
      </c>
      <c r="BC686" s="91">
        <f>'Models Data'!BC686-'Models Data Old'!BC686</f>
        <v>165.99997835349052</v>
      </c>
      <c r="BD686" s="91">
        <f>'Models Data'!BD686-'Models Data Old'!BD686</f>
        <v>169.88564756964217</v>
      </c>
      <c r="BE686" s="91">
        <f>'Models Data'!BE686-'Models Data Old'!BE686</f>
        <v>173.28210628937393</v>
      </c>
      <c r="BF686" s="91">
        <f>'Models Data'!BF686-'Models Data Old'!BF686</f>
        <v>175.90563366155425</v>
      </c>
      <c r="BG686" s="91">
        <f>'Models Data'!BG686-'Models Data Old'!BG686</f>
        <v>178.57606251146353</v>
      </c>
      <c r="BH686" s="91">
        <f>'Models Data'!BH686-'Models Data Old'!BH686</f>
        <v>178.10388794206835</v>
      </c>
      <c r="BI686" s="91">
        <f>'Models Data'!BI686-'Models Data Old'!BI686</f>
        <v>177.13289205599904</v>
      </c>
      <c r="BJ686" s="91">
        <f>'Models Data'!BJ686-'Models Data Old'!BJ686</f>
        <v>176.31685847169467</v>
      </c>
      <c r="BK686" s="91">
        <f>'Models Data'!BK686-'Models Data Old'!BK686</f>
        <v>176.11852510992367</v>
      </c>
    </row>
    <row r="687" spans="1:63" ht="12.75" customHeight="1" x14ac:dyDescent="0.2">
      <c r="B687" s="98" t="s">
        <v>60</v>
      </c>
      <c r="G687" s="91">
        <f>'Models Data'!G687-'Models Data Old'!G687</f>
        <v>0</v>
      </c>
      <c r="H687" s="91">
        <f>'Models Data'!H687-'Models Data Old'!H687</f>
        <v>0</v>
      </c>
      <c r="I687" s="91">
        <f>'Models Data'!I687-'Models Data Old'!I687</f>
        <v>0</v>
      </c>
      <c r="J687" s="91">
        <f>'Models Data'!J687-'Models Data Old'!J687</f>
        <v>0</v>
      </c>
      <c r="K687" s="91">
        <f>'Models Data'!K687-'Models Data Old'!K687</f>
        <v>0</v>
      </c>
      <c r="L687" s="91">
        <f>'Models Data'!L687-'Models Data Old'!L687</f>
        <v>0</v>
      </c>
      <c r="M687" s="91">
        <f>'Models Data'!M687-'Models Data Old'!M687</f>
        <v>0</v>
      </c>
      <c r="N687" s="91">
        <f>'Models Data'!N687-'Models Data Old'!N687</f>
        <v>0</v>
      </c>
      <c r="O687" s="91">
        <f>'Models Data'!O687-'Models Data Old'!O687</f>
        <v>0</v>
      </c>
      <c r="P687" s="91">
        <f>'Models Data'!P687-'Models Data Old'!P687</f>
        <v>0</v>
      </c>
      <c r="Q687" s="91">
        <f>'Models Data'!Q687-'Models Data Old'!Q687</f>
        <v>0</v>
      </c>
      <c r="R687" s="91">
        <f>'Models Data'!R687-'Models Data Old'!R687</f>
        <v>0</v>
      </c>
      <c r="S687" s="91">
        <f>'Models Data'!S687-'Models Data Old'!S687</f>
        <v>0</v>
      </c>
      <c r="T687" s="91">
        <f>'Models Data'!T687-'Models Data Old'!T687</f>
        <v>0</v>
      </c>
      <c r="U687" s="91">
        <f>'Models Data'!U687-'Models Data Old'!U687</f>
        <v>0</v>
      </c>
      <c r="V687" s="91">
        <f>'Models Data'!V687-'Models Data Old'!V687</f>
        <v>0</v>
      </c>
      <c r="W687" s="91">
        <f>'Models Data'!W687-'Models Data Old'!W687</f>
        <v>0</v>
      </c>
      <c r="X687" s="91">
        <f>'Models Data'!X687-'Models Data Old'!X687</f>
        <v>0</v>
      </c>
      <c r="Y687" s="91">
        <f>'Models Data'!Y687-'Models Data Old'!Y687</f>
        <v>0</v>
      </c>
      <c r="Z687" s="91">
        <f>'Models Data'!Z687-'Models Data Old'!Z687</f>
        <v>0</v>
      </c>
      <c r="AA687" s="91">
        <f>'Models Data'!AA687-'Models Data Old'!AA687</f>
        <v>0</v>
      </c>
      <c r="AB687" s="91">
        <f>'Models Data'!AB687-'Models Data Old'!AB687</f>
        <v>0</v>
      </c>
      <c r="AC687" s="91">
        <f>'Models Data'!AC687-'Models Data Old'!AC687</f>
        <v>0</v>
      </c>
      <c r="AD687" s="91">
        <f>'Models Data'!AD687-'Models Data Old'!AD687</f>
        <v>0</v>
      </c>
      <c r="AE687" s="91">
        <f>'Models Data'!AE687-'Models Data Old'!AE687</f>
        <v>0</v>
      </c>
      <c r="AF687" s="91">
        <f>'Models Data'!AF687-'Models Data Old'!AF687</f>
        <v>0</v>
      </c>
      <c r="AG687" s="91">
        <f>'Models Data'!AG687-'Models Data Old'!AG687</f>
        <v>0</v>
      </c>
      <c r="AH687" s="91">
        <f>'Models Data'!AH687-'Models Data Old'!AH687</f>
        <v>0</v>
      </c>
      <c r="AI687" s="91">
        <f>'Models Data'!AI687-'Models Data Old'!AI687</f>
        <v>0</v>
      </c>
      <c r="AJ687" s="91">
        <f>'Models Data'!AJ687-'Models Data Old'!AJ687</f>
        <v>0</v>
      </c>
      <c r="AK687" s="91">
        <f>'Models Data'!AK687-'Models Data Old'!AK687</f>
        <v>0</v>
      </c>
      <c r="AL687" s="91">
        <f>'Models Data'!AL687-'Models Data Old'!AL687</f>
        <v>0</v>
      </c>
      <c r="AM687" s="91">
        <f>'Models Data'!AM687-'Models Data Old'!AM687</f>
        <v>0</v>
      </c>
      <c r="AN687" s="91">
        <f>'Models Data'!AN687-'Models Data Old'!AN687</f>
        <v>0</v>
      </c>
      <c r="AO687" s="91">
        <f>'Models Data'!AO687-'Models Data Old'!AO687</f>
        <v>509.80520941977738</v>
      </c>
      <c r="AP687" s="91">
        <f>'Models Data'!AP687-'Models Data Old'!AP687</f>
        <v>715.10129493891145</v>
      </c>
      <c r="AQ687" s="91">
        <f>'Models Data'!AQ687-'Models Data Old'!AQ687</f>
        <v>793.16708781507623</v>
      </c>
      <c r="AR687" s="91">
        <f>'Models Data'!AR687-'Models Data Old'!AR687</f>
        <v>901.46778995615023</v>
      </c>
      <c r="AS687" s="91">
        <f>'Models Data'!AS687-'Models Data Old'!AS687</f>
        <v>988.76093495778332</v>
      </c>
      <c r="AT687" s="91">
        <f>'Models Data'!AT687-'Models Data Old'!AT687</f>
        <v>1107.7829502795939</v>
      </c>
      <c r="AU687" s="91">
        <f>'Models Data'!AU687-'Models Data Old'!AU687</f>
        <v>1240.1794968704926</v>
      </c>
      <c r="AV687" s="91">
        <f>'Models Data'!AV687-'Models Data Old'!AV687</f>
        <v>1365.8923116477963</v>
      </c>
      <c r="AW687" s="91">
        <f>'Models Data'!AW687-'Models Data Old'!AW687</f>
        <v>1489.8687035689218</v>
      </c>
      <c r="AX687" s="91">
        <f>'Models Data'!AX687-'Models Data Old'!AX687</f>
        <v>1622.8440304506657</v>
      </c>
      <c r="AY687" s="91">
        <f>'Models Data'!AY687-'Models Data Old'!AY687</f>
        <v>1762.8027240480296</v>
      </c>
      <c r="AZ687" s="91">
        <f>'Models Data'!AZ687-'Models Data Old'!AZ687</f>
        <v>1911.9036322375905</v>
      </c>
      <c r="BA687" s="91">
        <f>'Models Data'!BA687-'Models Data Old'!BA687</f>
        <v>2076.6689726571058</v>
      </c>
      <c r="BB687" s="91">
        <f>'Models Data'!BB687-'Models Data Old'!BB687</f>
        <v>2223.5823632586107</v>
      </c>
      <c r="BC687" s="91">
        <f>'Models Data'!BC687-'Models Data Old'!BC687</f>
        <v>2363.1677106982243</v>
      </c>
      <c r="BD687" s="91">
        <f>'Models Data'!BD687-'Models Data Old'!BD687</f>
        <v>2502.6466701767931</v>
      </c>
      <c r="BE687" s="91">
        <f>'Models Data'!BE687-'Models Data Old'!BE687</f>
        <v>2637.4836454002652</v>
      </c>
      <c r="BF687" s="91">
        <f>'Models Data'!BF687-'Models Data Old'!BF687</f>
        <v>2768.8504330319411</v>
      </c>
      <c r="BG687" s="91">
        <f>'Models Data'!BG687-'Models Data Old'!BG687</f>
        <v>2897.5891380693211</v>
      </c>
      <c r="BH687" s="91">
        <f>'Models Data'!BH687-'Models Data Old'!BH687</f>
        <v>3027.2196337821952</v>
      </c>
      <c r="BI687" s="91">
        <f>'Models Data'!BI687-'Models Data Old'!BI687</f>
        <v>3150.2508167346532</v>
      </c>
      <c r="BJ687" s="91">
        <f>'Models Data'!BJ687-'Models Data Old'!BJ687</f>
        <v>3266.5828225887963</v>
      </c>
      <c r="BK687" s="91">
        <f>'Models Data'!BK687-'Models Data Old'!BK687</f>
        <v>3379.4493891514139</v>
      </c>
    </row>
    <row r="688" spans="1:63" ht="12.75" customHeight="1" x14ac:dyDescent="0.2">
      <c r="A688" s="96"/>
    </row>
    <row r="689" spans="1:107" ht="12.75" customHeight="1" x14ac:dyDescent="0.2">
      <c r="W689" s="262"/>
    </row>
    <row r="690" spans="1:107" ht="12.75" customHeight="1" x14ac:dyDescent="0.2">
      <c r="A690" s="106" t="s">
        <v>41</v>
      </c>
    </row>
    <row r="692" spans="1:107" ht="12.75" customHeight="1" x14ac:dyDescent="0.2">
      <c r="U692" s="98"/>
      <c r="V692" s="98"/>
      <c r="W692" s="98"/>
      <c r="X692" s="98"/>
      <c r="Y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row>
    <row r="694" spans="1:107" ht="12.75" customHeight="1" x14ac:dyDescent="0.2">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U694" s="98"/>
      <c r="BV694" s="98"/>
      <c r="BW694" s="98"/>
      <c r="BX694" s="98"/>
      <c r="BY694" s="98"/>
      <c r="BZ694" s="98"/>
      <c r="CA694" s="98"/>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row>
    <row r="695" spans="1:107" ht="12.75" customHeight="1" x14ac:dyDescent="0.2">
      <c r="BU695" s="98"/>
      <c r="BV695" s="98"/>
      <c r="BW695" s="98"/>
      <c r="BX695" s="98"/>
      <c r="BY695" s="98"/>
      <c r="BZ695" s="98"/>
      <c r="CA695" s="98"/>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110</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Data'!C6:V6</f>
        <v>n/a</v>
      </c>
      <c r="C12" s="173" t="str">
        <v>n/a</v>
      </c>
      <c r="D12" s="173" t="str">
        <v>n/a</v>
      </c>
      <c r="E12" s="174" t="str">
        <v>n/a</v>
      </c>
      <c r="F12" s="175">
        <v>52435.933598895928</v>
      </c>
      <c r="G12" s="176">
        <v>51741</v>
      </c>
      <c r="H12" s="175">
        <v>51441</v>
      </c>
      <c r="I12" s="175">
        <v>50649</v>
      </c>
      <c r="J12" s="177">
        <v>49576</v>
      </c>
      <c r="K12" s="176">
        <v>48566</v>
      </c>
      <c r="L12" s="288">
        <v>47639</v>
      </c>
      <c r="M12" s="240">
        <v>46433</v>
      </c>
      <c r="N12" s="240">
        <v>45435</v>
      </c>
      <c r="O12" s="240">
        <v>44199</v>
      </c>
      <c r="P12" s="241">
        <v>43181</v>
      </c>
      <c r="Q12" s="241">
        <v>41995</v>
      </c>
      <c r="R12" s="241">
        <v>40941</v>
      </c>
      <c r="S12" s="241">
        <v>39671</v>
      </c>
      <c r="T12" s="241">
        <v>38654</v>
      </c>
      <c r="U12" s="241">
        <v>37568</v>
      </c>
      <c r="V12" s="306">
        <f>ROUND('Models Data'!W6,0)</f>
        <v>36510</v>
      </c>
      <c r="W12" s="241">
        <f>ROUND('Models Data'!X6,0)</f>
        <v>35366</v>
      </c>
      <c r="X12" s="241">
        <f>ROUND('Models Data'!Y6,0)</f>
        <v>34235</v>
      </c>
      <c r="Y12" s="241">
        <f>ROUND('Models Data'!Z6,0)</f>
        <v>33115</v>
      </c>
      <c r="Z12" s="240">
        <f>ROUND('Models Data'!AA6,0)</f>
        <v>31988</v>
      </c>
      <c r="AA12" s="279">
        <f>ROUND('Models Data'!AB6,0)</f>
        <v>31039</v>
      </c>
      <c r="AB12" s="241">
        <f>ROUND('Models Data'!AC6,0)</f>
        <v>30119</v>
      </c>
      <c r="AC12" s="241">
        <f>ROUND('Models Data'!AD6,0)</f>
        <v>29120</v>
      </c>
      <c r="AD12" s="240">
        <f>ROUND('Models Data'!AE6,0)</f>
        <v>28257</v>
      </c>
      <c r="AE12" s="240">
        <f>ROUND('Models Data'!AF6,0)</f>
        <v>27342</v>
      </c>
      <c r="AF12" s="240">
        <f>ROUND('Models Data'!AG6,0)</f>
        <v>26502</v>
      </c>
      <c r="AG12" s="240">
        <f>ROUND('Models Data'!AH6,0)</f>
        <v>25638</v>
      </c>
      <c r="AH12" s="241">
        <f>ROUND('Models Data'!AI6,0)</f>
        <v>24873</v>
      </c>
      <c r="AI12" s="241">
        <f>ROUND('Models Data'!AJ6,0)</f>
        <v>24139</v>
      </c>
      <c r="AJ12" s="241">
        <f>ROUND('Models Data'!AK6,0)</f>
        <v>23504</v>
      </c>
      <c r="AK12" s="241">
        <f>ROUND('Models Data'!AL6,0)</f>
        <v>22776</v>
      </c>
      <c r="AL12" s="241">
        <f>ROUND('Models Data'!AM6,0)</f>
        <v>22243</v>
      </c>
      <c r="AM12" s="241">
        <f>ROUND('Models Data'!AN6,0)</f>
        <v>21624</v>
      </c>
      <c r="AN12" s="347">
        <f>ROUND('Models Data'!AO6,-2)</f>
        <v>21200</v>
      </c>
      <c r="AO12" s="114">
        <f>ROUND('Models Data'!AP6,-2)</f>
        <v>20700</v>
      </c>
      <c r="AP12" s="38">
        <f>ROUND('Models Data'!AQ6,-2)</f>
        <v>20300</v>
      </c>
      <c r="AQ12" s="38">
        <f>ROUND('Models Data'!AR6,-2)</f>
        <v>19800</v>
      </c>
      <c r="AR12" s="38">
        <f>ROUND('Models Data'!AS6,-2)</f>
        <v>19500</v>
      </c>
      <c r="AS12" s="38">
        <f>ROUND('Models Data'!AT6,-2)</f>
        <v>19100</v>
      </c>
      <c r="AT12" s="38">
        <f>ROUND('Models Data'!AU6,-2)</f>
        <v>18800</v>
      </c>
      <c r="AU12" s="38">
        <f>ROUND('Models Data'!AV6,-2)</f>
        <v>18500</v>
      </c>
      <c r="AV12" s="38">
        <f>ROUND('Models Data'!AW6,-2)</f>
        <v>18200</v>
      </c>
      <c r="AW12" s="38">
        <f>ROUND('Models Data'!AX6,-2)</f>
        <v>17900</v>
      </c>
      <c r="AX12" s="38">
        <f>ROUND('Models Data'!AY6,-2)</f>
        <v>17600</v>
      </c>
      <c r="AY12" s="38">
        <f>ROUND('Models Data'!AZ6,-2)</f>
        <v>17300</v>
      </c>
      <c r="AZ12" s="38">
        <f>ROUND('Models Data'!BA6,-2)</f>
        <v>17100</v>
      </c>
      <c r="BA12" s="38">
        <f>ROUND('Models Data'!BB6,-2)</f>
        <v>16800</v>
      </c>
      <c r="BB12" s="38">
        <f>ROUND('Models Data'!BC6,-2)</f>
        <v>16600</v>
      </c>
      <c r="BC12" s="38">
        <f>ROUND('Models Data'!BD6,-2)</f>
        <v>16300</v>
      </c>
      <c r="BD12" s="38">
        <f>ROUND('Models Data'!BE6,-2)</f>
        <v>16100</v>
      </c>
      <c r="BE12" s="38">
        <f>ROUND('Models Data'!BF6,-2)</f>
        <v>15800</v>
      </c>
      <c r="BF12" s="38">
        <f>ROUND('Models Data'!BG6,-2)</f>
        <v>15600</v>
      </c>
      <c r="BG12" s="38">
        <f>ROUND('Models Data'!BH6,-2)</f>
        <v>15300</v>
      </c>
      <c r="BH12" s="38">
        <f>ROUND('Models Data'!BI6,-2)</f>
        <v>15000</v>
      </c>
      <c r="BI12" s="38">
        <f>ROUND('Models Data'!BJ6,-2)</f>
        <v>14800</v>
      </c>
      <c r="BJ12" s="115">
        <f>ROUND('Models Data'!BK6,-2)</f>
        <v>14500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Data'!C27:V27</f>
        <v>n/a</v>
      </c>
      <c r="C13" s="173" t="str">
        <v>n/a</v>
      </c>
      <c r="D13" s="173" t="str">
        <v>n/a</v>
      </c>
      <c r="E13" s="174" t="str">
        <v>n/a</v>
      </c>
      <c r="F13" s="175">
        <v>1654</v>
      </c>
      <c r="G13" s="176">
        <v>1610</v>
      </c>
      <c r="H13" s="175">
        <v>1567</v>
      </c>
      <c r="I13" s="175">
        <v>1502</v>
      </c>
      <c r="J13" s="177">
        <v>1459</v>
      </c>
      <c r="K13" s="176">
        <v>1462</v>
      </c>
      <c r="L13" s="288">
        <v>1423</v>
      </c>
      <c r="M13" s="240">
        <v>1412</v>
      </c>
      <c r="N13" s="240">
        <v>1371</v>
      </c>
      <c r="O13" s="240">
        <v>1325</v>
      </c>
      <c r="P13" s="241">
        <v>1281</v>
      </c>
      <c r="Q13" s="241">
        <v>1253</v>
      </c>
      <c r="R13" s="241">
        <v>1229</v>
      </c>
      <c r="S13" s="241">
        <v>1203</v>
      </c>
      <c r="T13" s="241">
        <v>1159</v>
      </c>
      <c r="U13" s="241">
        <v>1108</v>
      </c>
      <c r="V13" s="306">
        <f>ROUND('Models Data'!W27,0)</f>
        <v>1055</v>
      </c>
      <c r="W13" s="241">
        <f>ROUND('Models Data'!X27,0)</f>
        <v>1000</v>
      </c>
      <c r="X13" s="241">
        <f>ROUND('Models Data'!Y27,0)</f>
        <v>959</v>
      </c>
      <c r="Y13" s="241">
        <f>ROUND('Models Data'!Z27,0)</f>
        <v>891</v>
      </c>
      <c r="Z13" s="240">
        <f>ROUND('Models Data'!AA27,0)</f>
        <v>868</v>
      </c>
      <c r="AA13" s="279">
        <f>ROUND('Models Data'!AB27,0)</f>
        <v>832</v>
      </c>
      <c r="AB13" s="241">
        <f>ROUND('Models Data'!AC27,0)</f>
        <v>791</v>
      </c>
      <c r="AC13" s="241">
        <f>ROUND('Models Data'!AD27,0)</f>
        <v>741</v>
      </c>
      <c r="AD13" s="240">
        <f>ROUND('Models Data'!AE27,0)</f>
        <v>700</v>
      </c>
      <c r="AE13" s="240">
        <f>ROUND('Models Data'!AF27,0)</f>
        <v>671</v>
      </c>
      <c r="AF13" s="240">
        <f>ROUND('Models Data'!AG27,0)</f>
        <v>644</v>
      </c>
      <c r="AG13" s="240">
        <f>ROUND('Models Data'!AH27,0)</f>
        <v>623</v>
      </c>
      <c r="AH13" s="241">
        <f>ROUND('Models Data'!AI27,0)</f>
        <v>594</v>
      </c>
      <c r="AI13" s="241">
        <f>ROUND('Models Data'!AJ27,0)</f>
        <v>559</v>
      </c>
      <c r="AJ13" s="241">
        <f>ROUND('Models Data'!AK27,0)</f>
        <v>533</v>
      </c>
      <c r="AK13" s="241">
        <f>ROUND('Models Data'!AL27,0)</f>
        <v>513</v>
      </c>
      <c r="AL13" s="241">
        <f>ROUND('Models Data'!AM27,0)</f>
        <v>488</v>
      </c>
      <c r="AM13" s="241">
        <f>ROUND('Models Data'!AN27,0)</f>
        <v>484</v>
      </c>
      <c r="AN13" s="347">
        <f>ROUND('Models Data'!AO27,-2)</f>
        <v>500</v>
      </c>
      <c r="AO13" s="114">
        <f>ROUND('Models Data'!AP27,-2)</f>
        <v>500</v>
      </c>
      <c r="AP13" s="38">
        <f>ROUND('Models Data'!AQ27,-2)</f>
        <v>500</v>
      </c>
      <c r="AQ13" s="38">
        <f>ROUND('Models Data'!AR27,-2)</f>
        <v>500</v>
      </c>
      <c r="AR13" s="38">
        <f>ROUND('Models Data'!AS27,-2)</f>
        <v>500</v>
      </c>
      <c r="AS13" s="38">
        <f>ROUND('Models Data'!AT27,-2)</f>
        <v>500</v>
      </c>
      <c r="AT13" s="38">
        <f>ROUND('Models Data'!AU27,-2)</f>
        <v>500</v>
      </c>
      <c r="AU13" s="38">
        <f>ROUND('Models Data'!AV27,-2)</f>
        <v>500</v>
      </c>
      <c r="AV13" s="38">
        <f>ROUND('Models Data'!AW27,-2)</f>
        <v>500</v>
      </c>
      <c r="AW13" s="38">
        <f>ROUND('Models Data'!AX27,-2)</f>
        <v>500</v>
      </c>
      <c r="AX13" s="38">
        <f>ROUND('Models Data'!AY27,-2)</f>
        <v>500</v>
      </c>
      <c r="AY13" s="38">
        <f>ROUND('Models Data'!AZ27,-2)</f>
        <v>500</v>
      </c>
      <c r="AZ13" s="38">
        <f>ROUND('Models Data'!BA27,-2)</f>
        <v>500</v>
      </c>
      <c r="BA13" s="38">
        <f>ROUND('Models Data'!BB27,-2)</f>
        <v>500</v>
      </c>
      <c r="BB13" s="38">
        <f>ROUND('Models Data'!BC27,-2)</f>
        <v>500</v>
      </c>
      <c r="BC13" s="38">
        <f>ROUND('Models Data'!BD27,-2)</f>
        <v>500</v>
      </c>
      <c r="BD13" s="38">
        <f>ROUND('Models Data'!BE27,-2)</f>
        <v>500</v>
      </c>
      <c r="BE13" s="38">
        <f>ROUND('Models Data'!BF27,-2)</f>
        <v>500</v>
      </c>
      <c r="BF13" s="38">
        <f>ROUND('Models Data'!BG27,-2)</f>
        <v>500</v>
      </c>
      <c r="BG13" s="38">
        <f>ROUND('Models Data'!BH27,-2)</f>
        <v>500</v>
      </c>
      <c r="BH13" s="38">
        <f>ROUND('Models Data'!BI27,-2)</f>
        <v>500</v>
      </c>
      <c r="BI13" s="38">
        <f>ROUND('Models Data'!BJ27,-2)</f>
        <v>500</v>
      </c>
      <c r="BJ13" s="115">
        <f>ROUND('Models Data'!BK27,-2)</f>
        <v>500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Data'!C48:V48</f>
        <v>n/a</v>
      </c>
      <c r="C14" s="173" t="str">
        <v>n/a</v>
      </c>
      <c r="D14" s="173" t="str">
        <v>n/a</v>
      </c>
      <c r="E14" s="174" t="str">
        <v>n/a</v>
      </c>
      <c r="F14" s="175">
        <v>50273.56552408955</v>
      </c>
      <c r="G14" s="176">
        <v>48798</v>
      </c>
      <c r="H14" s="175">
        <v>47486</v>
      </c>
      <c r="I14" s="175">
        <v>45813</v>
      </c>
      <c r="J14" s="177">
        <v>44205</v>
      </c>
      <c r="K14" s="176">
        <v>42639</v>
      </c>
      <c r="L14" s="288">
        <v>41292</v>
      </c>
      <c r="M14" s="240">
        <v>39704</v>
      </c>
      <c r="N14" s="240">
        <v>38366</v>
      </c>
      <c r="O14" s="240">
        <v>36987</v>
      </c>
      <c r="P14" s="241">
        <v>35676</v>
      </c>
      <c r="Q14" s="241">
        <v>34645</v>
      </c>
      <c r="R14" s="241">
        <v>33814</v>
      </c>
      <c r="S14" s="241">
        <v>32568</v>
      </c>
      <c r="T14" s="241">
        <v>31649</v>
      </c>
      <c r="U14" s="241">
        <v>30588</v>
      </c>
      <c r="V14" s="306">
        <f>ROUND('Models Data'!W48,0)</f>
        <v>29497</v>
      </c>
      <c r="W14" s="241">
        <f>ROUND('Models Data'!X48,0)</f>
        <v>28334</v>
      </c>
      <c r="X14" s="241">
        <f>ROUND('Models Data'!Y48,0)</f>
        <v>27210</v>
      </c>
      <c r="Y14" s="241">
        <f>ROUND('Models Data'!Z48,0)</f>
        <v>26098</v>
      </c>
      <c r="Z14" s="240">
        <f>ROUND('Models Data'!AA48,0)</f>
        <v>24954</v>
      </c>
      <c r="AA14" s="279">
        <f>ROUND('Models Data'!AB48,0)</f>
        <v>23928</v>
      </c>
      <c r="AB14" s="241">
        <f>ROUND('Models Data'!AC48,0)</f>
        <v>23067</v>
      </c>
      <c r="AC14" s="241">
        <f>ROUND('Models Data'!AD48,0)</f>
        <v>22032</v>
      </c>
      <c r="AD14" s="240">
        <f>ROUND('Models Data'!AE48,0)</f>
        <v>21211</v>
      </c>
      <c r="AE14" s="240">
        <f>ROUND('Models Data'!AF48,0)</f>
        <v>20327</v>
      </c>
      <c r="AF14" s="240">
        <f>ROUND('Models Data'!AG48,0)</f>
        <v>19527</v>
      </c>
      <c r="AG14" s="240">
        <f>ROUND('Models Data'!AH48,0)</f>
        <v>18751</v>
      </c>
      <c r="AH14" s="241">
        <f>ROUND('Models Data'!AI48,0)</f>
        <v>18026</v>
      </c>
      <c r="AI14" s="241">
        <f>ROUND('Models Data'!AJ48,0)</f>
        <v>16734</v>
      </c>
      <c r="AJ14" s="241">
        <f>ROUND('Models Data'!AK48,0)</f>
        <v>16100</v>
      </c>
      <c r="AK14" s="241">
        <f>ROUND('Models Data'!AL48,0)</f>
        <v>15417</v>
      </c>
      <c r="AL14" s="241">
        <f>ROUND('Models Data'!AM48,0)</f>
        <v>14877</v>
      </c>
      <c r="AM14" s="241">
        <f>ROUND('Models Data'!AN48,0)</f>
        <v>14372</v>
      </c>
      <c r="AN14" s="347">
        <f>ROUND('Models Data'!AO48,-2)</f>
        <v>13900</v>
      </c>
      <c r="AO14" s="114">
        <f>ROUND('Models Data'!AP48,-2)</f>
        <v>13300</v>
      </c>
      <c r="AP14" s="38">
        <f>ROUND('Models Data'!AQ48,-2)</f>
        <v>12900</v>
      </c>
      <c r="AQ14" s="38">
        <f>ROUND('Models Data'!AR48,-2)</f>
        <v>12400</v>
      </c>
      <c r="AR14" s="38">
        <f>ROUND('Models Data'!AS48,-2)</f>
        <v>12000</v>
      </c>
      <c r="AS14" s="38">
        <f>ROUND('Models Data'!AT48,-2)</f>
        <v>11600</v>
      </c>
      <c r="AT14" s="38">
        <f>ROUND('Models Data'!AU48,-2)</f>
        <v>11200</v>
      </c>
      <c r="AU14" s="38">
        <f>ROUND('Models Data'!AV48,-2)</f>
        <v>10900</v>
      </c>
      <c r="AV14" s="38">
        <f>ROUND('Models Data'!AW48,-2)</f>
        <v>10500</v>
      </c>
      <c r="AW14" s="38">
        <f>ROUND('Models Data'!AX48,-2)</f>
        <v>10200</v>
      </c>
      <c r="AX14" s="38">
        <f>ROUND('Models Data'!AY48,-2)</f>
        <v>9900</v>
      </c>
      <c r="AY14" s="38">
        <f>ROUND('Models Data'!AZ48,-2)</f>
        <v>9600</v>
      </c>
      <c r="AZ14" s="38">
        <f>ROUND('Models Data'!BA48,-2)</f>
        <v>9400</v>
      </c>
      <c r="BA14" s="38">
        <f>ROUND('Models Data'!BB48,-2)</f>
        <v>9100</v>
      </c>
      <c r="BB14" s="38">
        <f>ROUND('Models Data'!BC48,-2)</f>
        <v>8800</v>
      </c>
      <c r="BC14" s="38">
        <f>ROUND('Models Data'!BD48,-2)</f>
        <v>8600</v>
      </c>
      <c r="BD14" s="38">
        <f>ROUND('Models Data'!BE48,-2)</f>
        <v>8300</v>
      </c>
      <c r="BE14" s="38">
        <f>ROUND('Models Data'!BF48,-2)</f>
        <v>8100</v>
      </c>
      <c r="BF14" s="38">
        <f>ROUND('Models Data'!BG48,-2)</f>
        <v>7800</v>
      </c>
      <c r="BG14" s="38">
        <f>ROUND('Models Data'!BH48,-2)</f>
        <v>7600</v>
      </c>
      <c r="BH14" s="38">
        <f>ROUND('Models Data'!BI48,-2)</f>
        <v>7300</v>
      </c>
      <c r="BI14" s="38">
        <f>ROUND('Models Data'!BJ48,-2)</f>
        <v>7100</v>
      </c>
      <c r="BJ14" s="115">
        <f>ROUND('Models Data'!BK48,-2)</f>
        <v>6800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Data'!C69:V69</f>
        <v>n/a</v>
      </c>
      <c r="C15" s="173" t="str">
        <v>n/a</v>
      </c>
      <c r="D15" s="173" t="str">
        <v>n/a</v>
      </c>
      <c r="E15" s="174" t="str">
        <v>n/a</v>
      </c>
      <c r="F15" s="175">
        <v>29898.372634092029</v>
      </c>
      <c r="G15" s="176">
        <v>29348</v>
      </c>
      <c r="H15" s="175">
        <v>29090</v>
      </c>
      <c r="I15" s="175">
        <v>28404</v>
      </c>
      <c r="J15" s="177">
        <v>27599</v>
      </c>
      <c r="K15" s="176">
        <v>26844</v>
      </c>
      <c r="L15" s="288">
        <v>26173</v>
      </c>
      <c r="M15" s="240">
        <v>25308</v>
      </c>
      <c r="N15" s="240">
        <v>24525</v>
      </c>
      <c r="O15" s="240">
        <v>23704</v>
      </c>
      <c r="P15" s="241">
        <v>22931</v>
      </c>
      <c r="Q15" s="241">
        <v>22432</v>
      </c>
      <c r="R15" s="241">
        <v>22024</v>
      </c>
      <c r="S15" s="241">
        <v>21261</v>
      </c>
      <c r="T15" s="241">
        <v>20748</v>
      </c>
      <c r="U15" s="241">
        <v>20104</v>
      </c>
      <c r="V15" s="306">
        <f>ROUND('Models Data'!W69,0)</f>
        <v>19371</v>
      </c>
      <c r="W15" s="241">
        <f>ROUND('Models Data'!X69,0)</f>
        <v>18662</v>
      </c>
      <c r="X15" s="241">
        <f>ROUND('Models Data'!Y69,0)</f>
        <v>17961</v>
      </c>
      <c r="Y15" s="241">
        <f>ROUND('Models Data'!Z69,0)</f>
        <v>17254</v>
      </c>
      <c r="Z15" s="240">
        <f>ROUND('Models Data'!AA69,0)</f>
        <v>16535</v>
      </c>
      <c r="AA15" s="279">
        <f>ROUND('Models Data'!AB69,0)</f>
        <v>15880</v>
      </c>
      <c r="AB15" s="241">
        <f>ROUND('Models Data'!AC69,0)</f>
        <v>15326</v>
      </c>
      <c r="AC15" s="241">
        <f>ROUND('Models Data'!AD69,0)</f>
        <v>14634</v>
      </c>
      <c r="AD15" s="240">
        <f>ROUND('Models Data'!AE69,0)</f>
        <v>14115</v>
      </c>
      <c r="AE15" s="240">
        <f>ROUND('Models Data'!AF69,0)</f>
        <v>13541</v>
      </c>
      <c r="AF15" s="240">
        <f>ROUND('Models Data'!AG69,0)</f>
        <v>12982</v>
      </c>
      <c r="AG15" s="240">
        <f>ROUND('Models Data'!AH69,0)</f>
        <v>12456</v>
      </c>
      <c r="AH15" s="241">
        <f>ROUND('Models Data'!AI69,0)</f>
        <v>11999</v>
      </c>
      <c r="AI15" s="241">
        <f>ROUND('Models Data'!AJ69,0)</f>
        <v>11075</v>
      </c>
      <c r="AJ15" s="241">
        <f>ROUND('Models Data'!AK69,0)</f>
        <v>10641</v>
      </c>
      <c r="AK15" s="241">
        <f>ROUND('Models Data'!AL69,0)</f>
        <v>10204</v>
      </c>
      <c r="AL15" s="241">
        <f>ROUND('Models Data'!AM69,0)</f>
        <v>9844</v>
      </c>
      <c r="AM15" s="241">
        <f>ROUND('Models Data'!AN69,0)</f>
        <v>9498</v>
      </c>
      <c r="AN15" s="347">
        <f>ROUND('Models Data'!AO69,-2)</f>
        <v>9200</v>
      </c>
      <c r="AO15" s="114">
        <f>ROUND('Models Data'!AP69,-2)</f>
        <v>8800</v>
      </c>
      <c r="AP15" s="38">
        <f>ROUND('Models Data'!AQ69,-2)</f>
        <v>8500</v>
      </c>
      <c r="AQ15" s="38">
        <f>ROUND('Models Data'!AR69,-2)</f>
        <v>8200</v>
      </c>
      <c r="AR15" s="38">
        <f>ROUND('Models Data'!AS69,-2)</f>
        <v>7900</v>
      </c>
      <c r="AS15" s="38">
        <f>ROUND('Models Data'!AT69,-2)</f>
        <v>7600</v>
      </c>
      <c r="AT15" s="38">
        <f>ROUND('Models Data'!AU69,-2)</f>
        <v>7400</v>
      </c>
      <c r="AU15" s="38">
        <f>ROUND('Models Data'!AV69,-2)</f>
        <v>7200</v>
      </c>
      <c r="AV15" s="38">
        <f>ROUND('Models Data'!AW69,-2)</f>
        <v>6900</v>
      </c>
      <c r="AW15" s="38">
        <f>ROUND('Models Data'!AX69,-2)</f>
        <v>6700</v>
      </c>
      <c r="AX15" s="38">
        <f>ROUND('Models Data'!AY69,-2)</f>
        <v>6500</v>
      </c>
      <c r="AY15" s="38">
        <f>ROUND('Models Data'!AZ69,-2)</f>
        <v>6300</v>
      </c>
      <c r="AZ15" s="38">
        <f>ROUND('Models Data'!BA69,-2)</f>
        <v>6100</v>
      </c>
      <c r="BA15" s="38">
        <f>ROUND('Models Data'!BB69,-2)</f>
        <v>5900</v>
      </c>
      <c r="BB15" s="38">
        <f>ROUND('Models Data'!BC69,-2)</f>
        <v>5800</v>
      </c>
      <c r="BC15" s="38">
        <f>ROUND('Models Data'!BD69,-2)</f>
        <v>5600</v>
      </c>
      <c r="BD15" s="38">
        <f>ROUND('Models Data'!BE69,-2)</f>
        <v>5400</v>
      </c>
      <c r="BE15" s="38">
        <f>ROUND('Models Data'!BF69,-2)</f>
        <v>5200</v>
      </c>
      <c r="BF15" s="38">
        <f>ROUND('Models Data'!BG69,-2)</f>
        <v>5000</v>
      </c>
      <c r="BG15" s="38">
        <f>ROUND('Models Data'!BH69,-2)</f>
        <v>4800</v>
      </c>
      <c r="BH15" s="38">
        <f>ROUND('Models Data'!BI69,-2)</f>
        <v>4600</v>
      </c>
      <c r="BI15" s="38">
        <f>ROUND('Models Data'!BJ69,-2)</f>
        <v>4400</v>
      </c>
      <c r="BJ15" s="115">
        <f>ROUND('Models Data'!BK69,-2)</f>
        <v>4200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Data'!C90:V90</f>
        <v>n/a</v>
      </c>
      <c r="C16" s="173" t="str">
        <v>n/a</v>
      </c>
      <c r="D16" s="173" t="str">
        <v>n/a</v>
      </c>
      <c r="E16" s="174" t="str">
        <v>n/a</v>
      </c>
      <c r="F16" s="175">
        <v>9692.2639401428714</v>
      </c>
      <c r="G16" s="176">
        <v>9737</v>
      </c>
      <c r="H16" s="175">
        <v>9213</v>
      </c>
      <c r="I16" s="175">
        <v>8936</v>
      </c>
      <c r="J16" s="177">
        <v>8814</v>
      </c>
      <c r="K16" s="176">
        <v>8482</v>
      </c>
      <c r="L16" s="288">
        <v>8252</v>
      </c>
      <c r="M16" s="240">
        <v>7985</v>
      </c>
      <c r="N16" s="240">
        <v>7756</v>
      </c>
      <c r="O16" s="240">
        <v>7488</v>
      </c>
      <c r="P16" s="241">
        <v>7318</v>
      </c>
      <c r="Q16" s="241">
        <v>6951</v>
      </c>
      <c r="R16" s="241">
        <v>6644</v>
      </c>
      <c r="S16" s="241">
        <v>6418</v>
      </c>
      <c r="T16" s="241">
        <v>6262</v>
      </c>
      <c r="U16" s="241">
        <v>6038</v>
      </c>
      <c r="V16" s="306">
        <f>ROUND('Models Data'!W90,0)</f>
        <v>5928</v>
      </c>
      <c r="W16" s="241">
        <f>ROUND('Models Data'!X90,0)</f>
        <v>5789</v>
      </c>
      <c r="X16" s="241">
        <f>ROUND('Models Data'!Y90,0)</f>
        <v>5671</v>
      </c>
      <c r="Y16" s="241">
        <f>ROUND('Models Data'!Z90,0)</f>
        <v>5573</v>
      </c>
      <c r="Z16" s="240">
        <f>ROUND('Models Data'!AA90,0)</f>
        <v>5566</v>
      </c>
      <c r="AA16" s="279">
        <f>ROUND('Models Data'!AB90,0)</f>
        <v>5534</v>
      </c>
      <c r="AB16" s="241">
        <f>ROUND('Models Data'!AC90,0)</f>
        <v>5556</v>
      </c>
      <c r="AC16" s="241">
        <f>ROUND('Models Data'!AD90,0)</f>
        <v>6477</v>
      </c>
      <c r="AD16" s="240">
        <f>ROUND('Models Data'!AE90,0)</f>
        <v>13564</v>
      </c>
      <c r="AE16" s="240">
        <f>ROUND('Models Data'!AF90,0)</f>
        <v>13692</v>
      </c>
      <c r="AF16" s="240">
        <f>ROUND('Models Data'!AG90,0)</f>
        <v>13898</v>
      </c>
      <c r="AG16" s="240">
        <f>ROUND('Models Data'!AH90,0)</f>
        <v>14036</v>
      </c>
      <c r="AH16" s="241">
        <f>ROUND('Models Data'!AI90,0)</f>
        <v>14398</v>
      </c>
      <c r="AI16" s="241">
        <f>ROUND('Models Data'!AJ90,0)</f>
        <v>14851</v>
      </c>
      <c r="AJ16" s="241">
        <f>ROUND('Models Data'!AK90,0)</f>
        <v>15150</v>
      </c>
      <c r="AK16" s="241">
        <f>ROUND('Models Data'!AL90,0)</f>
        <v>15708</v>
      </c>
      <c r="AL16" s="241">
        <f>ROUND('Models Data'!AM90,0)</f>
        <v>16369</v>
      </c>
      <c r="AM16" s="241">
        <f>ROUND('Models Data'!AN90,0)</f>
        <v>18038</v>
      </c>
      <c r="AN16" s="347">
        <f>ROUND('Models Data'!AO90,-2)</f>
        <v>21300</v>
      </c>
      <c r="AO16" s="114">
        <f>ROUND('Models Data'!AP90,-2)</f>
        <v>24300</v>
      </c>
      <c r="AP16" s="38">
        <f>ROUND('Models Data'!AQ90,-2)</f>
        <v>26700</v>
      </c>
      <c r="AQ16" s="38">
        <f>ROUND('Models Data'!AR90,-2)</f>
        <v>28600</v>
      </c>
      <c r="AR16" s="38">
        <f>ROUND('Models Data'!AS90,-2)</f>
        <v>30100</v>
      </c>
      <c r="AS16" s="38">
        <f>ROUND('Models Data'!AT90,-2)</f>
        <v>31300</v>
      </c>
      <c r="AT16" s="38">
        <f>ROUND('Models Data'!AU90,-2)</f>
        <v>32300</v>
      </c>
      <c r="AU16" s="38">
        <f>ROUND('Models Data'!AV90,-2)</f>
        <v>33200</v>
      </c>
      <c r="AV16" s="38">
        <f>ROUND('Models Data'!AW90,-2)</f>
        <v>34000</v>
      </c>
      <c r="AW16" s="38">
        <f>ROUND('Models Data'!AX90,-2)</f>
        <v>34900</v>
      </c>
      <c r="AX16" s="38">
        <f>ROUND('Models Data'!AY90,-2)</f>
        <v>35800</v>
      </c>
      <c r="AY16" s="38">
        <f>ROUND('Models Data'!AZ90,-2)</f>
        <v>36700</v>
      </c>
      <c r="AZ16" s="38">
        <f>ROUND('Models Data'!BA90,-2)</f>
        <v>37600</v>
      </c>
      <c r="BA16" s="38">
        <f>ROUND('Models Data'!BB90,-2)</f>
        <v>38100</v>
      </c>
      <c r="BB16" s="38">
        <f>ROUND('Models Data'!BC90,-2)</f>
        <v>38800</v>
      </c>
      <c r="BC16" s="38">
        <f>ROUND('Models Data'!BD90,-2)</f>
        <v>39400</v>
      </c>
      <c r="BD16" s="38">
        <f>ROUND('Models Data'!BE90,-2)</f>
        <v>40000</v>
      </c>
      <c r="BE16" s="38">
        <f>ROUND('Models Data'!BF90,-2)</f>
        <v>40700</v>
      </c>
      <c r="BF16" s="38">
        <f>ROUND('Models Data'!BG90,-2)</f>
        <v>41300</v>
      </c>
      <c r="BG16" s="38">
        <f>ROUND('Models Data'!BH90,-2)</f>
        <v>42000</v>
      </c>
      <c r="BH16" s="38">
        <f>ROUND('Models Data'!BI90,-2)</f>
        <v>42700</v>
      </c>
      <c r="BI16" s="38">
        <f>ROUND('Models Data'!BJ90,-2)</f>
        <v>43500</v>
      </c>
      <c r="BJ16" s="115">
        <f>ROUND('Models Data'!BK90,-2)</f>
        <v>44200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322"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Data'!AE111</f>
        <v>4082</v>
      </c>
      <c r="AE17" s="240">
        <f>'Models Data'!AF111</f>
        <v>4431</v>
      </c>
      <c r="AF17" s="240">
        <f>ROUND('Models Data'!AG111,0)</f>
        <v>4768</v>
      </c>
      <c r="AG17" s="240">
        <f>ROUND('Models Data'!AH111,0)</f>
        <v>5006</v>
      </c>
      <c r="AH17" s="241">
        <f>ROUND('Models Data'!AI111,0)</f>
        <v>5475</v>
      </c>
      <c r="AI17" s="241">
        <f>ROUND('Models Data'!AJ111,0)</f>
        <v>5963</v>
      </c>
      <c r="AJ17" s="241">
        <f>ROUND('Models Data'!AK111,0)</f>
        <v>6298</v>
      </c>
      <c r="AK17" s="241">
        <f>ROUND('Models Data'!AL111,0)</f>
        <v>6800</v>
      </c>
      <c r="AL17" s="241">
        <f>ROUND('Models Data'!AM111,0)</f>
        <v>7337</v>
      </c>
      <c r="AM17" s="241">
        <f>ROUND('Models Data'!AN111,0)</f>
        <v>8150</v>
      </c>
      <c r="AN17" s="347">
        <f>ROUND('Models Data'!AO111,-2)</f>
        <v>9100</v>
      </c>
      <c r="AO17" s="114">
        <f>ROUND('Models Data'!AP111,-2)</f>
        <v>10100</v>
      </c>
      <c r="AP17" s="38">
        <f>ROUND('Models Data'!AQ111,-2)</f>
        <v>11100</v>
      </c>
      <c r="AQ17" s="38">
        <f>ROUND('Models Data'!AR111,-2)</f>
        <v>12000</v>
      </c>
      <c r="AR17" s="38">
        <f>ROUND('Models Data'!AS111,-2)</f>
        <v>12900</v>
      </c>
      <c r="AS17" s="38">
        <f>ROUND('Models Data'!AT111,-2)</f>
        <v>13700</v>
      </c>
      <c r="AT17" s="38">
        <f>ROUND('Models Data'!AU111,-2)</f>
        <v>14500</v>
      </c>
      <c r="AU17" s="38">
        <f>ROUND('Models Data'!AV111,-2)</f>
        <v>15300</v>
      </c>
      <c r="AV17" s="38">
        <f>ROUND('Models Data'!AW111,-2)</f>
        <v>16000</v>
      </c>
      <c r="AW17" s="38">
        <f>ROUND('Models Data'!AX111,-2)</f>
        <v>16800</v>
      </c>
      <c r="AX17" s="38">
        <f>ROUND('Models Data'!AY111,-2)</f>
        <v>17500</v>
      </c>
      <c r="AY17" s="38">
        <f>ROUND('Models Data'!AZ111,-2)</f>
        <v>18300</v>
      </c>
      <c r="AZ17" s="38">
        <f>ROUND('Models Data'!BA111,-2)</f>
        <v>19000</v>
      </c>
      <c r="BA17" s="38">
        <f>ROUND('Models Data'!BB111,-2)</f>
        <v>19700</v>
      </c>
      <c r="BB17" s="38">
        <f>ROUND('Models Data'!BC111,-2)</f>
        <v>20500</v>
      </c>
      <c r="BC17" s="38">
        <f>ROUND('Models Data'!BD111,-2)</f>
        <v>21200</v>
      </c>
      <c r="BD17" s="38">
        <f>ROUND('Models Data'!BE111,-2)</f>
        <v>21900</v>
      </c>
      <c r="BE17" s="38">
        <f>ROUND('Models Data'!BF111,-2)</f>
        <v>22700</v>
      </c>
      <c r="BF17" s="38">
        <f>ROUND('Models Data'!BG111,-2)</f>
        <v>23400</v>
      </c>
      <c r="BG17" s="38">
        <f>ROUND('Models Data'!BH111,-2)</f>
        <v>24200</v>
      </c>
      <c r="BH17" s="38">
        <f>ROUND('Models Data'!BI111,-2)</f>
        <v>25000</v>
      </c>
      <c r="BI17" s="38">
        <f>ROUND('Models Data'!BJ111,-2)</f>
        <v>25800</v>
      </c>
      <c r="BJ17" s="115">
        <f>ROUND('Models Data'!BK111,-2)</f>
        <v>26600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322"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Data'!AE132</f>
        <v>12010</v>
      </c>
      <c r="AE18" s="240">
        <f>'Models Data'!AF132</f>
        <v>12085</v>
      </c>
      <c r="AF18" s="240">
        <f>ROUND('Models Data'!AG132,0)</f>
        <v>12118</v>
      </c>
      <c r="AG18" s="240">
        <f>ROUND('Models Data'!AH132,0)</f>
        <v>12152</v>
      </c>
      <c r="AH18" s="241">
        <f>ROUND('Models Data'!AI132,0)</f>
        <v>12231</v>
      </c>
      <c r="AI18" s="241">
        <f>ROUND('Models Data'!AJ132,0)</f>
        <v>12303</v>
      </c>
      <c r="AJ18" s="241">
        <f>ROUND('Models Data'!AK132,0)</f>
        <v>12321</v>
      </c>
      <c r="AK18" s="241">
        <f>ROUND('Models Data'!AL132,0)</f>
        <v>12375</v>
      </c>
      <c r="AL18" s="241">
        <f>ROUND('Models Data'!AM132,0)</f>
        <v>12428</v>
      </c>
      <c r="AM18" s="241">
        <f>ROUND('Models Data'!AN132,0)</f>
        <v>12528</v>
      </c>
      <c r="AN18" s="347">
        <f>ROUND('Models Data'!AO132,-2)</f>
        <v>12700</v>
      </c>
      <c r="AO18" s="114">
        <f>ROUND('Models Data'!AP132,-2)</f>
        <v>12800</v>
      </c>
      <c r="AP18" s="38">
        <f>ROUND('Models Data'!AQ132,-2)</f>
        <v>12800</v>
      </c>
      <c r="AQ18" s="38">
        <f>ROUND('Models Data'!AR132,-2)</f>
        <v>12900</v>
      </c>
      <c r="AR18" s="38">
        <f>ROUND('Models Data'!AS132,-2)</f>
        <v>13000</v>
      </c>
      <c r="AS18" s="38">
        <f>ROUND('Models Data'!AT132,-2)</f>
        <v>13000</v>
      </c>
      <c r="AT18" s="38">
        <f>ROUND('Models Data'!AU132,-2)</f>
        <v>13100</v>
      </c>
      <c r="AU18" s="38">
        <f>ROUND('Models Data'!AV132,-2)</f>
        <v>13100</v>
      </c>
      <c r="AV18" s="38">
        <f>ROUND('Models Data'!AW132,-2)</f>
        <v>13200</v>
      </c>
      <c r="AW18" s="38">
        <f>ROUND('Models Data'!AX132,-2)</f>
        <v>13200</v>
      </c>
      <c r="AX18" s="38">
        <f>ROUND('Models Data'!AY132,-2)</f>
        <v>13200</v>
      </c>
      <c r="AY18" s="38">
        <f>ROUND('Models Data'!AZ132,-2)</f>
        <v>13200</v>
      </c>
      <c r="AZ18" s="38">
        <f>ROUND('Models Data'!BA132,-2)</f>
        <v>13300</v>
      </c>
      <c r="BA18" s="38">
        <f>ROUND('Models Data'!BB132,-2)</f>
        <v>13300</v>
      </c>
      <c r="BB18" s="38">
        <f>ROUND('Models Data'!BC132,-2)</f>
        <v>13300</v>
      </c>
      <c r="BC18" s="38">
        <f>ROUND('Models Data'!BD132,-2)</f>
        <v>13300</v>
      </c>
      <c r="BD18" s="38">
        <f>ROUND('Models Data'!BE132,-2)</f>
        <v>13300</v>
      </c>
      <c r="BE18" s="38">
        <f>ROUND('Models Data'!BF132,-2)</f>
        <v>13300</v>
      </c>
      <c r="BF18" s="38">
        <f>ROUND('Models Data'!BG132,-2)</f>
        <v>13300</v>
      </c>
      <c r="BG18" s="38">
        <f>ROUND('Models Data'!BH132,-2)</f>
        <v>13300</v>
      </c>
      <c r="BH18" s="38">
        <f>ROUND('Models Data'!BI132,-2)</f>
        <v>13300</v>
      </c>
      <c r="BI18" s="38">
        <f>ROUND('Models Data'!BJ132,-2)</f>
        <v>13300</v>
      </c>
      <c r="BJ18" s="115">
        <f>ROUND('Models Data'!BK132,-2)</f>
        <v>13400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Data'!C153:V153</f>
        <v>n/a</v>
      </c>
      <c r="C19" s="179" t="str">
        <v>n/a</v>
      </c>
      <c r="D19" s="179" t="str">
        <v>n/a</v>
      </c>
      <c r="E19" s="179" t="str">
        <v>n/a</v>
      </c>
      <c r="F19" s="180">
        <v>82503.390429036328</v>
      </c>
      <c r="G19" s="181">
        <v>80928</v>
      </c>
      <c r="H19" s="180">
        <v>79050</v>
      </c>
      <c r="I19" s="180">
        <v>76994</v>
      </c>
      <c r="J19" s="179">
        <v>74996</v>
      </c>
      <c r="K19" s="180">
        <v>72843</v>
      </c>
      <c r="L19" s="275">
        <v>71010</v>
      </c>
      <c r="M19" s="2">
        <v>68814</v>
      </c>
      <c r="N19" s="2">
        <v>67032</v>
      </c>
      <c r="O19" s="2">
        <v>64970</v>
      </c>
      <c r="P19" s="237">
        <v>63244</v>
      </c>
      <c r="Q19" s="237">
        <v>61159</v>
      </c>
      <c r="R19" s="237">
        <v>59375</v>
      </c>
      <c r="S19" s="243">
        <v>57396</v>
      </c>
      <c r="T19" s="242">
        <v>55817</v>
      </c>
      <c r="U19" s="237">
        <v>54090</v>
      </c>
      <c r="V19" s="307">
        <f>ROUND('Models Data'!W153,0)</f>
        <v>52564</v>
      </c>
      <c r="W19" s="242">
        <f>ROUND('Models Data'!X153,0)</f>
        <v>50827</v>
      </c>
      <c r="X19" s="242">
        <f>ROUND('Models Data'!Y153,0)</f>
        <v>49155</v>
      </c>
      <c r="Y19" s="237">
        <f>ROUND('Models Data'!Z153,0)</f>
        <v>47532</v>
      </c>
      <c r="Z19" s="2">
        <f>ROUND('Models Data'!AA153,0)</f>
        <v>45973</v>
      </c>
      <c r="AA19" s="280">
        <f>ROUND('Models Data'!AB153,0)</f>
        <v>44621</v>
      </c>
      <c r="AB19" s="237">
        <f>ROUND('Models Data'!AC153,0)</f>
        <v>43416</v>
      </c>
      <c r="AC19" s="237">
        <f>ROUND('Models Data'!AD153,0)</f>
        <v>42995</v>
      </c>
      <c r="AD19" s="2">
        <f>ROUND('Models Data'!AE153,0)</f>
        <v>48939</v>
      </c>
      <c r="AE19" s="2">
        <f>ROUND('Models Data'!AF153,0)</f>
        <v>47842</v>
      </c>
      <c r="AF19" s="2">
        <f>ROUND('Models Data'!AG153,0)</f>
        <v>46945</v>
      </c>
      <c r="AG19" s="2">
        <f>ROUND('Models Data'!AH153,0)</f>
        <v>45969</v>
      </c>
      <c r="AH19" s="237">
        <f>ROUND('Models Data'!AI153,0)</f>
        <v>45298</v>
      </c>
      <c r="AI19" s="237">
        <f>ROUND('Models Data'!AJ153,0)</f>
        <v>44649</v>
      </c>
      <c r="AJ19" s="237">
        <f>ROUND('Models Data'!AK153,0)</f>
        <v>44113</v>
      </c>
      <c r="AK19" s="237">
        <f>ROUND('Models Data'!AL153,0)</f>
        <v>43697</v>
      </c>
      <c r="AL19" s="237">
        <f>ROUND('Models Data'!AM153,0)</f>
        <v>43645</v>
      </c>
      <c r="AM19" s="237">
        <f>ROUND('Models Data'!AN153,0)</f>
        <v>44537</v>
      </c>
      <c r="AN19" s="348">
        <f>ROUND('Models Data'!AO153,-2)</f>
        <v>47200</v>
      </c>
      <c r="AO19" s="131">
        <f>ROUND('Models Data'!AP153,-2)</f>
        <v>49500</v>
      </c>
      <c r="AP19" s="2">
        <f>ROUND('Models Data'!AQ153,-2)</f>
        <v>51300</v>
      </c>
      <c r="AQ19" s="2">
        <f>ROUND('Models Data'!AR153,-2)</f>
        <v>52600</v>
      </c>
      <c r="AR19" s="2">
        <f>ROUND('Models Data'!AS153,-2)</f>
        <v>53600</v>
      </c>
      <c r="AS19" s="2">
        <f>ROUND('Models Data'!AT153,-2)</f>
        <v>54300</v>
      </c>
      <c r="AT19" s="2">
        <f>ROUND('Models Data'!AU153,-2)</f>
        <v>54900</v>
      </c>
      <c r="AU19" s="2">
        <f>ROUND('Models Data'!AV153,-2)</f>
        <v>55300</v>
      </c>
      <c r="AV19" s="2">
        <f>ROUND('Models Data'!AW153,-2)</f>
        <v>55800</v>
      </c>
      <c r="AW19" s="2">
        <f>ROUND('Models Data'!AX153,-2)</f>
        <v>56300</v>
      </c>
      <c r="AX19" s="2">
        <f>ROUND('Models Data'!AY153,-2)</f>
        <v>56800</v>
      </c>
      <c r="AY19" s="2">
        <f>ROUND('Models Data'!AZ153,-2)</f>
        <v>57300</v>
      </c>
      <c r="AZ19" s="2">
        <f>ROUND('Models Data'!BA153,-2)</f>
        <v>57900</v>
      </c>
      <c r="BA19" s="2">
        <f>ROUND('Models Data'!BB153,-2)</f>
        <v>58100</v>
      </c>
      <c r="BB19" s="2">
        <f>ROUND('Models Data'!BC153,-2)</f>
        <v>58400</v>
      </c>
      <c r="BC19" s="2">
        <f>ROUND('Models Data'!BD153,-2)</f>
        <v>58700</v>
      </c>
      <c r="BD19" s="2">
        <f>ROUND('Models Data'!BE153,-2)</f>
        <v>59000</v>
      </c>
      <c r="BE19" s="2">
        <f>ROUND('Models Data'!BF153,-2)</f>
        <v>59400</v>
      </c>
      <c r="BF19" s="2">
        <f>ROUND('Models Data'!BG153,-2)</f>
        <v>59700</v>
      </c>
      <c r="BG19" s="2">
        <f>ROUND('Models Data'!BH153,-2)</f>
        <v>60100</v>
      </c>
      <c r="BH19" s="2">
        <f>ROUND('Models Data'!BI153,-2)</f>
        <v>60500</v>
      </c>
      <c r="BI19" s="2">
        <f>ROUND('Models Data'!BJ153,-2)</f>
        <v>60900</v>
      </c>
      <c r="BJ19" s="134">
        <f>ROUND('Models Data'!BK153,-2)</f>
        <v>61400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Data'!C174:V174</f>
        <v>n/a</v>
      </c>
      <c r="C22" s="173" t="str">
        <v>n/a</v>
      </c>
      <c r="D22" s="173" t="str">
        <v>n/a</v>
      </c>
      <c r="E22" s="174" t="str">
        <v>n/a</v>
      </c>
      <c r="F22" s="175">
        <v>39726.235057711478</v>
      </c>
      <c r="G22" s="176">
        <v>38706</v>
      </c>
      <c r="H22" s="175">
        <v>37849</v>
      </c>
      <c r="I22" s="175">
        <v>36722</v>
      </c>
      <c r="J22" s="177">
        <v>35586</v>
      </c>
      <c r="K22" s="176">
        <v>34455</v>
      </c>
      <c r="L22" s="288">
        <v>33468</v>
      </c>
      <c r="M22" s="240">
        <v>32377</v>
      </c>
      <c r="N22" s="240">
        <v>31483</v>
      </c>
      <c r="O22" s="240">
        <v>30512</v>
      </c>
      <c r="P22" s="241">
        <v>29488</v>
      </c>
      <c r="Q22" s="241">
        <v>28936</v>
      </c>
      <c r="R22" s="241">
        <v>28386</v>
      </c>
      <c r="S22" s="241">
        <v>27408</v>
      </c>
      <c r="T22" s="241">
        <v>26619</v>
      </c>
      <c r="U22" s="241">
        <v>25825</v>
      </c>
      <c r="V22" s="306">
        <f>ROUND('Models Data'!W174,0)</f>
        <v>24994</v>
      </c>
      <c r="W22" s="241">
        <f>ROUND('Models Data'!X174,0)</f>
        <v>24100</v>
      </c>
      <c r="X22" s="241">
        <f>ROUND('Models Data'!Y174,0)</f>
        <v>23287</v>
      </c>
      <c r="Y22" s="241">
        <f>ROUND('Models Data'!Z174,0)</f>
        <v>22493</v>
      </c>
      <c r="Z22" s="240">
        <f>ROUND('Models Data'!AA174,0)</f>
        <v>21640</v>
      </c>
      <c r="AA22" s="279">
        <f>ROUND('Models Data'!AB174,0)</f>
        <v>20825</v>
      </c>
      <c r="AB22" s="241">
        <f>ROUND('Models Data'!AC174,0)</f>
        <v>20055</v>
      </c>
      <c r="AC22" s="241">
        <f>ROUND('Models Data'!AD174,0)</f>
        <v>19269</v>
      </c>
      <c r="AD22" s="240">
        <f>ROUND('Models Data'!AE174,0)</f>
        <v>18637</v>
      </c>
      <c r="AE22" s="240">
        <f>ROUND('Models Data'!AF174,0)</f>
        <v>17887</v>
      </c>
      <c r="AF22" s="240">
        <f>ROUND('Models Data'!AG174,0)</f>
        <v>17269</v>
      </c>
      <c r="AG22" s="240">
        <f>ROUND('Models Data'!AH174,0)</f>
        <v>16596</v>
      </c>
      <c r="AH22" s="241">
        <f>ROUND('Models Data'!AI174,0)</f>
        <v>15929</v>
      </c>
      <c r="AI22" s="241">
        <f>ROUND('Models Data'!AJ174,0)</f>
        <v>14805</v>
      </c>
      <c r="AJ22" s="241">
        <f>ROUND('Models Data'!AK174,0)</f>
        <v>14247</v>
      </c>
      <c r="AK22" s="241">
        <f>ROUND('Models Data'!AL174,0)</f>
        <v>13632</v>
      </c>
      <c r="AL22" s="241">
        <f>ROUND('Models Data'!AM174,0)</f>
        <v>13153</v>
      </c>
      <c r="AM22" s="241">
        <f>ROUND('Models Data'!AN174,0)</f>
        <v>12718</v>
      </c>
      <c r="AN22" s="347">
        <f>ROUND('Models Data'!AO174,-2)</f>
        <v>12300</v>
      </c>
      <c r="AO22" s="114">
        <f>ROUND('Models Data'!AP174,-2)</f>
        <v>11900</v>
      </c>
      <c r="AP22" s="38">
        <f>ROUND('Models Data'!AQ174,-2)</f>
        <v>11600</v>
      </c>
      <c r="AQ22" s="38">
        <f>ROUND('Models Data'!AR174,-2)</f>
        <v>11300</v>
      </c>
      <c r="AR22" s="38">
        <f>ROUND('Models Data'!AS174,-2)</f>
        <v>11000</v>
      </c>
      <c r="AS22" s="38">
        <f>ROUND('Models Data'!AT174,-2)</f>
        <v>10700</v>
      </c>
      <c r="AT22" s="38">
        <f>ROUND('Models Data'!AU174,-2)</f>
        <v>10500</v>
      </c>
      <c r="AU22" s="38">
        <f>ROUND('Models Data'!AV174,-2)</f>
        <v>10200</v>
      </c>
      <c r="AV22" s="38">
        <f>ROUND('Models Data'!AW174,-2)</f>
        <v>10000</v>
      </c>
      <c r="AW22" s="38">
        <f>ROUND('Models Data'!AX174,-2)</f>
        <v>9700</v>
      </c>
      <c r="AX22" s="38">
        <f>ROUND('Models Data'!AY174,-2)</f>
        <v>9600</v>
      </c>
      <c r="AY22" s="38">
        <f>ROUND('Models Data'!AZ174,-2)</f>
        <v>9400</v>
      </c>
      <c r="AZ22" s="38">
        <f>ROUND('Models Data'!BA174,-2)</f>
        <v>9200</v>
      </c>
      <c r="BA22" s="38">
        <f>ROUND('Models Data'!BB174,-2)</f>
        <v>9000</v>
      </c>
      <c r="BB22" s="38">
        <f>ROUND('Models Data'!BC174,-2)</f>
        <v>8900</v>
      </c>
      <c r="BC22" s="38">
        <f>ROUND('Models Data'!BD174,-2)</f>
        <v>8700</v>
      </c>
      <c r="BD22" s="38">
        <f>ROUND('Models Data'!BE174,-2)</f>
        <v>8600</v>
      </c>
      <c r="BE22" s="38">
        <f>ROUND('Models Data'!BF174,-2)</f>
        <v>8500</v>
      </c>
      <c r="BF22" s="38">
        <f>ROUND('Models Data'!BG174,-2)</f>
        <v>8400</v>
      </c>
      <c r="BG22" s="38">
        <f>ROUND('Models Data'!BH174,-2)</f>
        <v>8300</v>
      </c>
      <c r="BH22" s="38">
        <f>ROUND('Models Data'!BI174,-2)</f>
        <v>8200</v>
      </c>
      <c r="BI22" s="38">
        <f>ROUND('Models Data'!BJ174,-2)</f>
        <v>8100</v>
      </c>
      <c r="BJ22" s="115">
        <f>ROUND('Models Data'!BK174,-2)</f>
        <v>8000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Data'!C195:V195</f>
        <v>n/a</v>
      </c>
      <c r="C23" s="173" t="str">
        <v>n/a</v>
      </c>
      <c r="D23" s="173" t="str">
        <v>n/a</v>
      </c>
      <c r="E23" s="174" t="str">
        <v>n/a</v>
      </c>
      <c r="F23" s="175">
        <v>40181.777026907497</v>
      </c>
      <c r="G23" s="176">
        <v>40465</v>
      </c>
      <c r="H23" s="175">
        <v>40692</v>
      </c>
      <c r="I23" s="175">
        <v>40686</v>
      </c>
      <c r="J23" s="177">
        <v>40525</v>
      </c>
      <c r="K23" s="176">
        <v>40514</v>
      </c>
      <c r="L23" s="288">
        <v>40454</v>
      </c>
      <c r="M23" s="240">
        <v>40161</v>
      </c>
      <c r="N23" s="240">
        <v>40000</v>
      </c>
      <c r="O23" s="240">
        <v>39578</v>
      </c>
      <c r="P23" s="241">
        <v>39151</v>
      </c>
      <c r="Q23" s="241">
        <v>38680</v>
      </c>
      <c r="R23" s="241">
        <v>38205</v>
      </c>
      <c r="S23" s="241">
        <v>37606</v>
      </c>
      <c r="T23" s="241">
        <v>37138</v>
      </c>
      <c r="U23" s="241">
        <v>36553</v>
      </c>
      <c r="V23" s="306">
        <f>ROUND('Models Data'!W195,0)</f>
        <v>35855</v>
      </c>
      <c r="W23" s="241">
        <f>ROUND('Models Data'!X195,0)</f>
        <v>35028</v>
      </c>
      <c r="X23" s="241">
        <f>ROUND('Models Data'!Y195,0)</f>
        <v>34128</v>
      </c>
      <c r="Y23" s="241">
        <f>ROUND('Models Data'!Z195,0)</f>
        <v>33317</v>
      </c>
      <c r="Z23" s="240">
        <f>ROUND('Models Data'!AA195,0)</f>
        <v>32431</v>
      </c>
      <c r="AA23" s="279">
        <f>ROUND('Models Data'!AB195,0)</f>
        <v>31501</v>
      </c>
      <c r="AB23" s="241">
        <f>ROUND('Models Data'!AC195,0)</f>
        <v>30652</v>
      </c>
      <c r="AC23" s="241">
        <f>ROUND('Models Data'!AD195,0)</f>
        <v>29658</v>
      </c>
      <c r="AD23" s="240">
        <f>ROUND('Models Data'!AE195,0)</f>
        <v>28723</v>
      </c>
      <c r="AE23" s="240">
        <f>ROUND('Models Data'!AF195,0)</f>
        <v>27604</v>
      </c>
      <c r="AF23" s="240">
        <f>ROUND('Models Data'!AG195,0)</f>
        <v>26569</v>
      </c>
      <c r="AG23" s="240">
        <f>ROUND('Models Data'!AH195,0)</f>
        <v>25517</v>
      </c>
      <c r="AH23" s="241">
        <f>ROUND('Models Data'!AI195,0)</f>
        <v>24507</v>
      </c>
      <c r="AI23" s="241">
        <f>ROUND('Models Data'!AJ195,0)</f>
        <v>23405</v>
      </c>
      <c r="AJ23" s="241">
        <f>ROUND('Models Data'!AK195,0)</f>
        <v>22489</v>
      </c>
      <c r="AK23" s="241">
        <f>ROUND('Models Data'!AL195,0)</f>
        <v>21348</v>
      </c>
      <c r="AL23" s="241">
        <f>ROUND('Models Data'!AM195,0)</f>
        <v>20437</v>
      </c>
      <c r="AM23" s="241">
        <f>ROUND('Models Data'!AN195,0)</f>
        <v>19477</v>
      </c>
      <c r="AN23" s="347">
        <f>ROUND('Models Data'!AO195,-2)</f>
        <v>18600</v>
      </c>
      <c r="AO23" s="114">
        <f>ROUND('Models Data'!AP195,-2)</f>
        <v>17600</v>
      </c>
      <c r="AP23" s="38">
        <f>ROUND('Models Data'!AQ195,-2)</f>
        <v>16600</v>
      </c>
      <c r="AQ23" s="38">
        <f>ROUND('Models Data'!AR195,-2)</f>
        <v>15600</v>
      </c>
      <c r="AR23" s="38">
        <f>ROUND('Models Data'!AS195,-2)</f>
        <v>14800</v>
      </c>
      <c r="AS23" s="38">
        <f>ROUND('Models Data'!AT195,-2)</f>
        <v>13900</v>
      </c>
      <c r="AT23" s="38">
        <f>ROUND('Models Data'!AU195,-2)</f>
        <v>13100</v>
      </c>
      <c r="AU23" s="38">
        <f>ROUND('Models Data'!AV195,-2)</f>
        <v>12300</v>
      </c>
      <c r="AV23" s="38">
        <f>ROUND('Models Data'!AW195,-2)</f>
        <v>11600</v>
      </c>
      <c r="AW23" s="38">
        <f>ROUND('Models Data'!AX195,-2)</f>
        <v>10900</v>
      </c>
      <c r="AX23" s="38">
        <f>ROUND('Models Data'!AY195,-2)</f>
        <v>10400</v>
      </c>
      <c r="AY23" s="38">
        <f>ROUND('Models Data'!AZ195,-2)</f>
        <v>9800</v>
      </c>
      <c r="AZ23" s="38">
        <f>ROUND('Models Data'!BA195,-2)</f>
        <v>9300</v>
      </c>
      <c r="BA23" s="38">
        <f>ROUND('Models Data'!BB195,-2)</f>
        <v>8800</v>
      </c>
      <c r="BB23" s="38">
        <f>ROUND('Models Data'!BC195,-2)</f>
        <v>8400</v>
      </c>
      <c r="BC23" s="38">
        <f>ROUND('Models Data'!BD195,-2)</f>
        <v>7900</v>
      </c>
      <c r="BD23" s="38">
        <f>ROUND('Models Data'!BE195,-2)</f>
        <v>7600</v>
      </c>
      <c r="BE23" s="38">
        <f>ROUND('Models Data'!BF195,-2)</f>
        <v>7200</v>
      </c>
      <c r="BF23" s="38">
        <f>ROUND('Models Data'!BG195,-2)</f>
        <v>7000</v>
      </c>
      <c r="BG23" s="38">
        <f>ROUND('Models Data'!BH195,-2)</f>
        <v>6700</v>
      </c>
      <c r="BH23" s="38">
        <f>ROUND('Models Data'!BI195,-2)</f>
        <v>6400</v>
      </c>
      <c r="BI23" s="38">
        <f>ROUND('Models Data'!BJ195,-2)</f>
        <v>6200</v>
      </c>
      <c r="BJ23" s="115">
        <f>ROUND('Models Data'!BK195,-2)</f>
        <v>6000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Data'!C216:V216</f>
        <v>n/a</v>
      </c>
      <c r="C24" s="173" t="str">
        <v>n/a</v>
      </c>
      <c r="D24" s="173" t="str">
        <v>n/a</v>
      </c>
      <c r="E24" s="174" t="str">
        <v>n/a</v>
      </c>
      <c r="F24" s="175">
        <v>108</v>
      </c>
      <c r="G24" s="176">
        <v>90</v>
      </c>
      <c r="H24" s="175">
        <v>86</v>
      </c>
      <c r="I24" s="175">
        <v>81</v>
      </c>
      <c r="J24" s="177">
        <v>75</v>
      </c>
      <c r="K24" s="176">
        <v>81</v>
      </c>
      <c r="L24" s="288">
        <v>80</v>
      </c>
      <c r="M24" s="240">
        <v>80</v>
      </c>
      <c r="N24" s="240">
        <v>71</v>
      </c>
      <c r="O24" s="240">
        <v>70</v>
      </c>
      <c r="P24" s="241">
        <v>67</v>
      </c>
      <c r="Q24" s="241">
        <v>63</v>
      </c>
      <c r="R24" s="241">
        <v>63</v>
      </c>
      <c r="S24" s="241">
        <v>73</v>
      </c>
      <c r="T24" s="241">
        <v>71</v>
      </c>
      <c r="U24" s="241">
        <v>64</v>
      </c>
      <c r="V24" s="306">
        <f>ROUND('Models Data'!W216,0)</f>
        <v>53</v>
      </c>
      <c r="W24" s="241">
        <f>ROUND('Models Data'!X216,0)</f>
        <v>51</v>
      </c>
      <c r="X24" s="241">
        <f>ROUND('Models Data'!Y216,0)</f>
        <v>47</v>
      </c>
      <c r="Y24" s="241">
        <f>ROUND('Models Data'!Z216,0)</f>
        <v>45</v>
      </c>
      <c r="Z24" s="240">
        <f>ROUND('Models Data'!AA216,0)</f>
        <v>47</v>
      </c>
      <c r="AA24" s="279">
        <f>ROUND('Models Data'!AB216,0)</f>
        <v>49</v>
      </c>
      <c r="AB24" s="241">
        <f>ROUND('Models Data'!AC216,0)</f>
        <v>47</v>
      </c>
      <c r="AC24" s="241">
        <f>ROUND('Models Data'!AD216,0)</f>
        <v>49</v>
      </c>
      <c r="AD24" s="240">
        <f>ROUND('Models Data'!AE216,0)</f>
        <v>44</v>
      </c>
      <c r="AE24" s="240">
        <f>ROUND('Models Data'!AF216,0)</f>
        <v>50</v>
      </c>
      <c r="AF24" s="240">
        <f>ROUND('Models Data'!AG216,0)</f>
        <v>52</v>
      </c>
      <c r="AG24" s="240">
        <f>ROUND('Models Data'!AH216,0)</f>
        <v>47</v>
      </c>
      <c r="AH24" s="241">
        <f>ROUND('Models Data'!AI216,0)</f>
        <v>45</v>
      </c>
      <c r="AI24" s="241">
        <f>ROUND('Models Data'!AJ216,0)</f>
        <v>50</v>
      </c>
      <c r="AJ24" s="241">
        <f>ROUND('Models Data'!AK216,0)</f>
        <v>51</v>
      </c>
      <c r="AK24" s="241">
        <f>ROUND('Models Data'!AL216,0)</f>
        <v>51</v>
      </c>
      <c r="AL24" s="241">
        <f>ROUND('Models Data'!AM216,0)</f>
        <v>49</v>
      </c>
      <c r="AM24" s="241">
        <f>ROUND('Models Data'!AN216,0)</f>
        <v>50</v>
      </c>
      <c r="AN24" s="347">
        <f>ROUND('Models Data'!AO216,-1)</f>
        <v>50</v>
      </c>
      <c r="AO24" s="114">
        <f>ROUND('Models Data'!AP216,-1)</f>
        <v>50</v>
      </c>
      <c r="AP24" s="38">
        <f>ROUND('Models Data'!AQ216,-1)</f>
        <v>50</v>
      </c>
      <c r="AQ24" s="38">
        <f>ROUND('Models Data'!AR216,-1)</f>
        <v>50</v>
      </c>
      <c r="AR24" s="38">
        <f>ROUND('Models Data'!AS216,-1)</f>
        <v>50</v>
      </c>
      <c r="AS24" s="38">
        <f>ROUND('Models Data'!AT216,-1)</f>
        <v>50</v>
      </c>
      <c r="AT24" s="38">
        <f>ROUND('Models Data'!AU216,-1)</f>
        <v>50</v>
      </c>
      <c r="AU24" s="38">
        <f>ROUND('Models Data'!AV216,-1)</f>
        <v>40</v>
      </c>
      <c r="AV24" s="38">
        <f>ROUND('Models Data'!AW216,-1)</f>
        <v>40</v>
      </c>
      <c r="AW24" s="38">
        <f>ROUND('Models Data'!AX216,-1)</f>
        <v>40</v>
      </c>
      <c r="AX24" s="38">
        <f>ROUND('Models Data'!AY216,-1)</f>
        <v>40</v>
      </c>
      <c r="AY24" s="38">
        <f>ROUND('Models Data'!AZ216,-1)</f>
        <v>40</v>
      </c>
      <c r="AZ24" s="38">
        <f>ROUND('Models Data'!BA216,-1)</f>
        <v>40</v>
      </c>
      <c r="BA24" s="38">
        <f>ROUND('Models Data'!BB216,-1)</f>
        <v>40</v>
      </c>
      <c r="BB24" s="38">
        <f>ROUND('Models Data'!BC216,-1)</f>
        <v>40</v>
      </c>
      <c r="BC24" s="38">
        <f>ROUND('Models Data'!BD216,-1)</f>
        <v>30</v>
      </c>
      <c r="BD24" s="38">
        <f>ROUND('Models Data'!BE216,-1)</f>
        <v>30</v>
      </c>
      <c r="BE24" s="38">
        <f>ROUND('Models Data'!BF216,-1)</f>
        <v>30</v>
      </c>
      <c r="BF24" s="38">
        <f>ROUND('Models Data'!BG216,-1)</f>
        <v>30</v>
      </c>
      <c r="BG24" s="38">
        <f>ROUND('Models Data'!BH216,-1)</f>
        <v>30</v>
      </c>
      <c r="BH24" s="38">
        <f>ROUND('Models Data'!BI216,-1)</f>
        <v>20</v>
      </c>
      <c r="BI24" s="38">
        <f>ROUND('Models Data'!BJ216,-1)</f>
        <v>20</v>
      </c>
      <c r="BJ24" s="115">
        <f>ROUND('Models Data'!BK216,-1)</f>
        <v>20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Data'!C237:V237</f>
        <v>n/a</v>
      </c>
      <c r="C25" s="173" t="str">
        <v>n/a</v>
      </c>
      <c r="D25" s="173" t="str">
        <v>n/a</v>
      </c>
      <c r="E25" s="174" t="str">
        <v>n/a</v>
      </c>
      <c r="F25" s="175">
        <v>171</v>
      </c>
      <c r="G25" s="176">
        <v>162</v>
      </c>
      <c r="H25" s="175">
        <v>106</v>
      </c>
      <c r="I25" s="175">
        <v>100</v>
      </c>
      <c r="J25" s="177">
        <v>92</v>
      </c>
      <c r="K25" s="176">
        <v>92</v>
      </c>
      <c r="L25" s="288">
        <v>80</v>
      </c>
      <c r="M25" s="240">
        <v>76</v>
      </c>
      <c r="N25" s="240">
        <v>67</v>
      </c>
      <c r="O25" s="240">
        <v>60</v>
      </c>
      <c r="P25" s="241">
        <v>50</v>
      </c>
      <c r="Q25" s="241">
        <v>38</v>
      </c>
      <c r="R25" s="241">
        <v>25</v>
      </c>
      <c r="S25" s="241">
        <v>9</v>
      </c>
      <c r="T25" s="241">
        <v>6</v>
      </c>
      <c r="U25" s="241">
        <v>0</v>
      </c>
      <c r="V25" s="306">
        <f>ROUND('Models Data'!W237,0)</f>
        <v>0</v>
      </c>
      <c r="W25" s="241">
        <f>ROUND('Models Data'!X237,0)</f>
        <v>0</v>
      </c>
      <c r="X25" s="241">
        <f>ROUND('Models Data'!Y237,0)</f>
        <v>0</v>
      </c>
      <c r="Y25" s="241">
        <f>ROUND('Models Data'!Z237,0)</f>
        <v>0</v>
      </c>
      <c r="Z25" s="240">
        <f>ROUND('Models Data'!AA237,0)</f>
        <v>0</v>
      </c>
      <c r="AA25" s="279">
        <f>ROUND('Models Data'!AB237,0)</f>
        <v>0</v>
      </c>
      <c r="AB25" s="241">
        <f>ROUND('Models Data'!AC237,0)</f>
        <v>0</v>
      </c>
      <c r="AC25" s="241">
        <f>ROUND('Models Data'!AD237,0)</f>
        <v>0</v>
      </c>
      <c r="AD25" s="240">
        <f>ROUND('Models Data'!AE237,0)</f>
        <v>0</v>
      </c>
      <c r="AE25" s="240">
        <f>ROUND('Models Data'!AF237,0)</f>
        <v>0</v>
      </c>
      <c r="AF25" s="240">
        <f>ROUND('Models Data'!AG237,0)</f>
        <v>0</v>
      </c>
      <c r="AG25" s="240">
        <f>ROUND('Models Data'!AH237,0)</f>
        <v>0</v>
      </c>
      <c r="AH25" s="241">
        <f>ROUND('Models Data'!AI237,0)</f>
        <v>0</v>
      </c>
      <c r="AI25" s="241">
        <f>ROUND('Models Data'!AJ237,0)</f>
        <v>0</v>
      </c>
      <c r="AJ25" s="241">
        <f>ROUND('Models Data'!AK237,0)</f>
        <v>0</v>
      </c>
      <c r="AK25" s="241">
        <f>ROUND('Models Data'!AL237,0)</f>
        <v>0</v>
      </c>
      <c r="AL25" s="241">
        <f>ROUND('Models Data'!AM237,0)</f>
        <v>0</v>
      </c>
      <c r="AM25" s="241">
        <f>ROUND('Models Data'!AN237,0)</f>
        <v>0</v>
      </c>
      <c r="AN25" s="347">
        <f>ROUND('Models Data'!AO237,-2)</f>
        <v>0</v>
      </c>
      <c r="AO25" s="114">
        <f>ROUND('Models Data'!AP237,-2)</f>
        <v>0</v>
      </c>
      <c r="AP25" s="38">
        <f>ROUND('Models Data'!AQ237,-2)</f>
        <v>0</v>
      </c>
      <c r="AQ25" s="38">
        <f>ROUND('Models Data'!AR237,-2)</f>
        <v>0</v>
      </c>
      <c r="AR25" s="38">
        <f>ROUND('Models Data'!AS237,-2)</f>
        <v>0</v>
      </c>
      <c r="AS25" s="38">
        <f>ROUND('Models Data'!AT237,-2)</f>
        <v>0</v>
      </c>
      <c r="AT25" s="38">
        <f>ROUND('Models Data'!AU237,-2)</f>
        <v>0</v>
      </c>
      <c r="AU25" s="38">
        <f>ROUND('Models Data'!AV237,-2)</f>
        <v>0</v>
      </c>
      <c r="AV25" s="38">
        <f>ROUND('Models Data'!AW237,-2)</f>
        <v>0</v>
      </c>
      <c r="AW25" s="38">
        <f>ROUND('Models Data'!AX237,-2)</f>
        <v>0</v>
      </c>
      <c r="AX25" s="38">
        <f>ROUND('Models Data'!AY237,-2)</f>
        <v>0</v>
      </c>
      <c r="AY25" s="38">
        <f>ROUND('Models Data'!AZ237,-2)</f>
        <v>0</v>
      </c>
      <c r="AZ25" s="38">
        <f>ROUND('Models Data'!BA237,-2)</f>
        <v>0</v>
      </c>
      <c r="BA25" s="38">
        <f>ROUND('Models Data'!BB237,-2)</f>
        <v>0</v>
      </c>
      <c r="BB25" s="38">
        <f>ROUND('Models Data'!BC237,-2)</f>
        <v>0</v>
      </c>
      <c r="BC25" s="38">
        <f>ROUND('Models Data'!BD237,-2)</f>
        <v>0</v>
      </c>
      <c r="BD25" s="38">
        <f>ROUND('Models Data'!BE237,-2)</f>
        <v>0</v>
      </c>
      <c r="BE25" s="38">
        <f>ROUND('Models Data'!BF237,-2)</f>
        <v>0</v>
      </c>
      <c r="BF25" s="38">
        <f>ROUND('Models Data'!BG237,-2)</f>
        <v>0</v>
      </c>
      <c r="BG25" s="38">
        <f>ROUND('Models Data'!BH237,-2)</f>
        <v>0</v>
      </c>
      <c r="BH25" s="38">
        <f>ROUND('Models Data'!BI237,-2)</f>
        <v>0</v>
      </c>
      <c r="BI25" s="38">
        <f>ROUND('Models Data'!BJ237,-2)</f>
        <v>0</v>
      </c>
      <c r="BJ25" s="115">
        <f>ROUND('Models Data'!BK237,-2)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Data'!C258:V258</f>
        <v>n/a</v>
      </c>
      <c r="C26" s="173" t="str">
        <v>n/a</v>
      </c>
      <c r="D26" s="173" t="str">
        <v>n/a</v>
      </c>
      <c r="E26" s="174" t="str">
        <v>n/a</v>
      </c>
      <c r="F26" s="175">
        <v>193</v>
      </c>
      <c r="G26" s="176">
        <v>193</v>
      </c>
      <c r="H26" s="175">
        <v>191</v>
      </c>
      <c r="I26" s="175">
        <v>190</v>
      </c>
      <c r="J26" s="177">
        <v>184</v>
      </c>
      <c r="K26" s="176">
        <v>180</v>
      </c>
      <c r="L26" s="288">
        <v>178</v>
      </c>
      <c r="M26" s="240">
        <v>177</v>
      </c>
      <c r="N26" s="240">
        <v>173</v>
      </c>
      <c r="O26" s="240">
        <v>168</v>
      </c>
      <c r="P26" s="241">
        <v>165</v>
      </c>
      <c r="Q26" s="241">
        <v>161</v>
      </c>
      <c r="R26" s="241">
        <v>158</v>
      </c>
      <c r="S26" s="241">
        <v>157</v>
      </c>
      <c r="T26" s="241">
        <v>155</v>
      </c>
      <c r="U26" s="241">
        <v>153</v>
      </c>
      <c r="V26" s="306">
        <f>ROUND('Models Data'!W258,0)</f>
        <v>150</v>
      </c>
      <c r="W26" s="241">
        <f>ROUND('Models Data'!X258,0)</f>
        <v>148</v>
      </c>
      <c r="X26" s="241">
        <f>ROUND('Models Data'!Y258,0)</f>
        <v>145</v>
      </c>
      <c r="Y26" s="241">
        <f>ROUND('Models Data'!Z258,0)</f>
        <v>140</v>
      </c>
      <c r="Z26" s="240">
        <f>ROUND('Models Data'!AA258,0)</f>
        <v>139</v>
      </c>
      <c r="AA26" s="279">
        <f>ROUND('Models Data'!AB258,0)</f>
        <v>137</v>
      </c>
      <c r="AB26" s="241">
        <f>ROUND('Models Data'!AC258,0)</f>
        <v>136</v>
      </c>
      <c r="AC26" s="241">
        <f>ROUND('Models Data'!AD258,0)</f>
        <v>133</v>
      </c>
      <c r="AD26" s="240">
        <f>ROUND('Models Data'!AE258,0)</f>
        <v>131</v>
      </c>
      <c r="AE26" s="240">
        <f>ROUND('Models Data'!AF258,0)</f>
        <v>126</v>
      </c>
      <c r="AF26" s="240">
        <f>ROUND('Models Data'!AG258,0)</f>
        <v>126</v>
      </c>
      <c r="AG26" s="240">
        <f>ROUND('Models Data'!AH258,0)</f>
        <v>123</v>
      </c>
      <c r="AH26" s="241">
        <f>ROUND('Models Data'!AI258,0)</f>
        <v>123</v>
      </c>
      <c r="AI26" s="241">
        <f>ROUND('Models Data'!AJ258,0)</f>
        <v>121</v>
      </c>
      <c r="AJ26" s="241">
        <f>ROUND('Models Data'!AK258,0)</f>
        <v>119</v>
      </c>
      <c r="AK26" s="241">
        <f>ROUND('Models Data'!AL258,0)</f>
        <v>118</v>
      </c>
      <c r="AL26" s="241">
        <f>ROUND('Models Data'!AM258,0)</f>
        <v>114</v>
      </c>
      <c r="AM26" s="241">
        <f>ROUND('Models Data'!AN258,0)</f>
        <v>112</v>
      </c>
      <c r="AN26" s="347">
        <f>ROUND('Models Data'!AO258,-1)</f>
        <v>110</v>
      </c>
      <c r="AO26" s="114">
        <f>ROUND('Models Data'!AP258,-1)</f>
        <v>110</v>
      </c>
      <c r="AP26" s="38">
        <f>ROUND('Models Data'!AQ258,-1)</f>
        <v>110</v>
      </c>
      <c r="AQ26" s="38">
        <f>ROUND('Models Data'!AR258,-1)</f>
        <v>110</v>
      </c>
      <c r="AR26" s="38">
        <f>ROUND('Models Data'!AS258,-1)</f>
        <v>110</v>
      </c>
      <c r="AS26" s="38">
        <f>ROUND('Models Data'!AT258,-1)</f>
        <v>110</v>
      </c>
      <c r="AT26" s="38">
        <f>ROUND('Models Data'!AU258,-1)</f>
        <v>100</v>
      </c>
      <c r="AU26" s="38">
        <f>ROUND('Models Data'!AV258,-1)</f>
        <v>100</v>
      </c>
      <c r="AV26" s="38">
        <f>ROUND('Models Data'!AW258,-1)</f>
        <v>100</v>
      </c>
      <c r="AW26" s="38">
        <f>ROUND('Models Data'!AX258,-1)</f>
        <v>100</v>
      </c>
      <c r="AX26" s="38">
        <f>ROUND('Models Data'!AY258,-1)</f>
        <v>100</v>
      </c>
      <c r="AY26" s="38">
        <f>ROUND('Models Data'!AZ258,-1)</f>
        <v>100</v>
      </c>
      <c r="AZ26" s="38">
        <f>ROUND('Models Data'!BA258,-1)</f>
        <v>100</v>
      </c>
      <c r="BA26" s="38">
        <f>ROUND('Models Data'!BB258,-1)</f>
        <v>100</v>
      </c>
      <c r="BB26" s="38">
        <f>ROUND('Models Data'!BC258,-1)</f>
        <v>100</v>
      </c>
      <c r="BC26" s="38">
        <f>ROUND('Models Data'!BD258,-1)</f>
        <v>100</v>
      </c>
      <c r="BD26" s="38">
        <f>ROUND('Models Data'!BE258,-1)</f>
        <v>90</v>
      </c>
      <c r="BE26" s="38">
        <f>ROUND('Models Data'!BF258,-1)</f>
        <v>90</v>
      </c>
      <c r="BF26" s="38">
        <f>ROUND('Models Data'!BG258,-1)</f>
        <v>90</v>
      </c>
      <c r="BG26" s="38">
        <f>ROUND('Models Data'!BH258,-1)</f>
        <v>90</v>
      </c>
      <c r="BH26" s="38">
        <f>ROUND('Models Data'!BI258,-1)</f>
        <v>90</v>
      </c>
      <c r="BI26" s="38">
        <f>ROUND('Models Data'!BJ258,-1)</f>
        <v>90</v>
      </c>
      <c r="BJ26" s="115">
        <f>ROUND('Models Data'!BK258,-1)</f>
        <v>90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Data'!C279:V279</f>
        <v>n/a</v>
      </c>
      <c r="C27" s="173" t="str">
        <v>n/a</v>
      </c>
      <c r="D27" s="173" t="str">
        <v>n/a</v>
      </c>
      <c r="E27" s="174" t="str">
        <v>n/a</v>
      </c>
      <c r="F27" s="175">
        <v>15007.638405581316</v>
      </c>
      <c r="G27" s="176">
        <v>14301</v>
      </c>
      <c r="H27" s="175">
        <v>13710</v>
      </c>
      <c r="I27" s="175">
        <v>13020</v>
      </c>
      <c r="J27" s="177">
        <v>12495</v>
      </c>
      <c r="K27" s="176">
        <v>11832</v>
      </c>
      <c r="L27" s="288">
        <v>11328</v>
      </c>
      <c r="M27" s="240">
        <v>10753</v>
      </c>
      <c r="N27" s="240">
        <v>10272</v>
      </c>
      <c r="O27" s="240">
        <v>9754</v>
      </c>
      <c r="P27" s="241">
        <v>9275</v>
      </c>
      <c r="Q27" s="241">
        <v>8799</v>
      </c>
      <c r="R27" s="241">
        <v>8346</v>
      </c>
      <c r="S27" s="241">
        <v>7850</v>
      </c>
      <c r="T27" s="241">
        <v>7492</v>
      </c>
      <c r="U27" s="241">
        <v>0</v>
      </c>
      <c r="V27" s="306">
        <f>ROUND('Models Data'!W279,0)</f>
        <v>0</v>
      </c>
      <c r="W27" s="241">
        <f>ROUND('Models Data'!X279,0)</f>
        <v>0</v>
      </c>
      <c r="X27" s="241">
        <f>ROUND('Models Data'!Y279,0)</f>
        <v>0</v>
      </c>
      <c r="Y27" s="241">
        <f>ROUND('Models Data'!Z279,0)</f>
        <v>0</v>
      </c>
      <c r="Z27" s="240">
        <f>ROUND('Models Data'!AA279,0)</f>
        <v>0</v>
      </c>
      <c r="AA27" s="279">
        <f>ROUND('Models Data'!AB279,0)</f>
        <v>0</v>
      </c>
      <c r="AB27" s="241">
        <f>ROUND('Models Data'!AC279,0)</f>
        <v>0</v>
      </c>
      <c r="AC27" s="241">
        <f>ROUND('Models Data'!AD279,0)</f>
        <v>0</v>
      </c>
      <c r="AD27" s="240">
        <f>ROUND('Models Data'!AE279,0)</f>
        <v>0</v>
      </c>
      <c r="AE27" s="240">
        <f>ROUND('Models Data'!AF279,0)</f>
        <v>0</v>
      </c>
      <c r="AF27" s="240">
        <f>ROUND('Models Data'!AG279,0)</f>
        <v>0</v>
      </c>
      <c r="AG27" s="240">
        <f>ROUND('Models Data'!AH279,0)</f>
        <v>0</v>
      </c>
      <c r="AH27" s="241">
        <f>ROUND('Models Data'!AI279,0)</f>
        <v>0</v>
      </c>
      <c r="AI27" s="241">
        <f>ROUND('Models Data'!AJ279,0)</f>
        <v>0</v>
      </c>
      <c r="AJ27" s="241">
        <f>ROUND('Models Data'!AK279,0)</f>
        <v>0</v>
      </c>
      <c r="AK27" s="241">
        <f>ROUND('Models Data'!AL279,0)</f>
        <v>0</v>
      </c>
      <c r="AL27" s="241">
        <f>ROUND('Models Data'!AM279,0)</f>
        <v>0</v>
      </c>
      <c r="AM27" s="241">
        <f>ROUND('Models Data'!AN279,0)</f>
        <v>0</v>
      </c>
      <c r="AN27" s="347">
        <f>ROUND('Models Data'!AO279,-2)</f>
        <v>0</v>
      </c>
      <c r="AO27" s="114">
        <f>ROUND('Models Data'!AP279,-2)</f>
        <v>0</v>
      </c>
      <c r="AP27" s="38">
        <f>ROUND('Models Data'!AQ279,-2)</f>
        <v>0</v>
      </c>
      <c r="AQ27" s="38">
        <f>ROUND('Models Data'!AR279,-2)</f>
        <v>0</v>
      </c>
      <c r="AR27" s="38">
        <f>ROUND('Models Data'!AS279,-2)</f>
        <v>0</v>
      </c>
      <c r="AS27" s="38">
        <f>ROUND('Models Data'!AT279,-2)</f>
        <v>0</v>
      </c>
      <c r="AT27" s="38">
        <f>ROUND('Models Data'!AU279,-2)</f>
        <v>0</v>
      </c>
      <c r="AU27" s="38">
        <f>ROUND('Models Data'!AV279,-2)</f>
        <v>0</v>
      </c>
      <c r="AV27" s="38">
        <f>ROUND('Models Data'!AW279,-2)</f>
        <v>0</v>
      </c>
      <c r="AW27" s="38">
        <f>ROUND('Models Data'!AX279,-2)</f>
        <v>0</v>
      </c>
      <c r="AX27" s="38">
        <f>ROUND('Models Data'!AY279,-2)</f>
        <v>0</v>
      </c>
      <c r="AY27" s="38">
        <f>ROUND('Models Data'!AZ279,-2)</f>
        <v>0</v>
      </c>
      <c r="AZ27" s="38">
        <f>ROUND('Models Data'!BA279,-2)</f>
        <v>0</v>
      </c>
      <c r="BA27" s="38">
        <f>ROUND('Models Data'!BB279,-2)</f>
        <v>0</v>
      </c>
      <c r="BB27" s="38">
        <f>ROUND('Models Data'!BC279,-2)</f>
        <v>0</v>
      </c>
      <c r="BC27" s="38">
        <f>ROUND('Models Data'!BD279,-2)</f>
        <v>0</v>
      </c>
      <c r="BD27" s="38">
        <f>ROUND('Models Data'!BE279,-2)</f>
        <v>0</v>
      </c>
      <c r="BE27" s="38">
        <f>ROUND('Models Data'!BF279,-2)</f>
        <v>0</v>
      </c>
      <c r="BF27" s="38">
        <f>ROUND('Models Data'!BG279,-2)</f>
        <v>0</v>
      </c>
      <c r="BG27" s="38">
        <f>ROUND('Models Data'!BH279,-2)</f>
        <v>0</v>
      </c>
      <c r="BH27" s="38">
        <f>ROUND('Models Data'!BI279,-2)</f>
        <v>0</v>
      </c>
      <c r="BI27" s="38">
        <f>ROUND('Models Data'!BJ279,-2)</f>
        <v>0</v>
      </c>
      <c r="BJ27" s="115">
        <f>ROUND('Models Data'!BK279,-2)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Data'!C300:V300</f>
        <v>n/a</v>
      </c>
      <c r="C28" s="173" t="str">
        <v>n/a</v>
      </c>
      <c r="D28" s="173" t="str">
        <v>n/a</v>
      </c>
      <c r="E28" s="174" t="str">
        <v>n/a</v>
      </c>
      <c r="F28" s="175">
        <v>1077</v>
      </c>
      <c r="G28" s="176">
        <v>1051</v>
      </c>
      <c r="H28" s="175">
        <v>1017</v>
      </c>
      <c r="I28" s="175">
        <v>971</v>
      </c>
      <c r="J28" s="177">
        <v>951</v>
      </c>
      <c r="K28" s="176">
        <v>965</v>
      </c>
      <c r="L28" s="288">
        <v>945</v>
      </c>
      <c r="M28" s="240">
        <v>932</v>
      </c>
      <c r="N28" s="240">
        <v>926</v>
      </c>
      <c r="O28" s="240">
        <v>916</v>
      </c>
      <c r="P28" s="241">
        <v>876</v>
      </c>
      <c r="Q28" s="241">
        <v>877</v>
      </c>
      <c r="R28" s="241">
        <v>866</v>
      </c>
      <c r="S28" s="241">
        <v>840</v>
      </c>
      <c r="T28" s="241">
        <v>811</v>
      </c>
      <c r="U28" s="241">
        <v>777</v>
      </c>
      <c r="V28" s="306">
        <f>ROUND('Models Data'!W300,0)</f>
        <v>754</v>
      </c>
      <c r="W28" s="241">
        <f>ROUND('Models Data'!X300,0)</f>
        <v>721</v>
      </c>
      <c r="X28" s="241">
        <f>ROUND('Models Data'!Y300,0)</f>
        <v>692</v>
      </c>
      <c r="Y28" s="241">
        <f>ROUND('Models Data'!Z300,0)</f>
        <v>653</v>
      </c>
      <c r="Z28" s="240">
        <f>ROUND('Models Data'!AA300,0)</f>
        <v>624</v>
      </c>
      <c r="AA28" s="279">
        <f>ROUND('Models Data'!AB300,0)</f>
        <v>588</v>
      </c>
      <c r="AB28" s="241">
        <f>ROUND('Models Data'!AC300,0)</f>
        <v>557</v>
      </c>
      <c r="AC28" s="241">
        <f>ROUND('Models Data'!AD300,0)</f>
        <v>520</v>
      </c>
      <c r="AD28" s="240">
        <f>ROUND('Models Data'!AE300,0)</f>
        <v>478</v>
      </c>
      <c r="AE28" s="240">
        <f>ROUND('Models Data'!AF300,0)</f>
        <v>458</v>
      </c>
      <c r="AF28" s="240">
        <f>ROUND('Models Data'!AG300,0)</f>
        <v>443</v>
      </c>
      <c r="AG28" s="240">
        <f>ROUND('Models Data'!AH300,0)</f>
        <v>415</v>
      </c>
      <c r="AH28" s="241">
        <f>ROUND('Models Data'!AI300,0)</f>
        <v>401</v>
      </c>
      <c r="AI28" s="241">
        <f>ROUND('Models Data'!AJ300,0)</f>
        <v>376</v>
      </c>
      <c r="AJ28" s="241">
        <f>ROUND('Models Data'!AK300,0)</f>
        <v>358</v>
      </c>
      <c r="AK28" s="241">
        <f>ROUND('Models Data'!AL300,0)</f>
        <v>341</v>
      </c>
      <c r="AL28" s="241">
        <f>ROUND('Models Data'!AM300,0)</f>
        <v>325</v>
      </c>
      <c r="AM28" s="241">
        <f>ROUND('Models Data'!AN300,0)</f>
        <v>321</v>
      </c>
      <c r="AN28" s="347">
        <f>ROUND('Models Data'!AO300,-2)</f>
        <v>300</v>
      </c>
      <c r="AO28" s="114">
        <f>ROUND('Models Data'!AP300,-2)</f>
        <v>300</v>
      </c>
      <c r="AP28" s="38">
        <f>ROUND('Models Data'!AQ300,-2)</f>
        <v>300</v>
      </c>
      <c r="AQ28" s="38">
        <f>ROUND('Models Data'!AR300,-2)</f>
        <v>200</v>
      </c>
      <c r="AR28" s="38">
        <f>ROUND('Models Data'!AS300,-2)</f>
        <v>200</v>
      </c>
      <c r="AS28" s="38">
        <f>ROUND('Models Data'!AT300,-2)</f>
        <v>200</v>
      </c>
      <c r="AT28" s="38">
        <f>ROUND('Models Data'!AU300,-2)</f>
        <v>200</v>
      </c>
      <c r="AU28" s="38">
        <f>ROUND('Models Data'!AV300,-2)</f>
        <v>200</v>
      </c>
      <c r="AV28" s="38">
        <f>ROUND('Models Data'!AW300,-2)</f>
        <v>200</v>
      </c>
      <c r="AW28" s="38">
        <f>ROUND('Models Data'!AX300,-2)</f>
        <v>200</v>
      </c>
      <c r="AX28" s="38">
        <f>ROUND('Models Data'!AY300,-2)</f>
        <v>200</v>
      </c>
      <c r="AY28" s="38">
        <f>ROUND('Models Data'!AZ300,-2)</f>
        <v>200</v>
      </c>
      <c r="AZ28" s="38">
        <f>ROUND('Models Data'!BA300,-2)</f>
        <v>200</v>
      </c>
      <c r="BA28" s="38">
        <f>ROUND('Models Data'!BB300,-2)</f>
        <v>100</v>
      </c>
      <c r="BB28" s="38">
        <f>ROUND('Models Data'!BC300,-2)</f>
        <v>100</v>
      </c>
      <c r="BC28" s="38">
        <f>ROUND('Models Data'!BD300,-2)</f>
        <v>100</v>
      </c>
      <c r="BD28" s="38">
        <f>ROUND('Models Data'!BE300,-2)</f>
        <v>100</v>
      </c>
      <c r="BE28" s="38">
        <f>ROUND('Models Data'!BF300,-2)</f>
        <v>100</v>
      </c>
      <c r="BF28" s="38">
        <f>ROUND('Models Data'!BG300,-2)</f>
        <v>100</v>
      </c>
      <c r="BG28" s="38">
        <f>ROUND('Models Data'!BH300,-2)</f>
        <v>100</v>
      </c>
      <c r="BH28" s="38">
        <f>ROUND('Models Data'!BI300,-2)</f>
        <v>100</v>
      </c>
      <c r="BI28" s="38">
        <f>ROUND('Models Data'!BJ300,-2)</f>
        <v>100</v>
      </c>
      <c r="BJ28" s="115">
        <f>ROUND('Models Data'!BK300,-2)</f>
        <v>100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Data'!C321:V321</f>
        <v>n/a</v>
      </c>
      <c r="C29" s="173" t="str">
        <v>n/a</v>
      </c>
      <c r="D29" s="173" t="str">
        <v>n/a</v>
      </c>
      <c r="E29" s="174" t="str">
        <v>n/a</v>
      </c>
      <c r="F29" s="175">
        <v>1065</v>
      </c>
      <c r="G29" s="176">
        <v>1071</v>
      </c>
      <c r="H29" s="175">
        <v>1067</v>
      </c>
      <c r="I29" s="175">
        <v>1057</v>
      </c>
      <c r="J29" s="177">
        <v>1065</v>
      </c>
      <c r="K29" s="176">
        <v>1053</v>
      </c>
      <c r="L29" s="288">
        <v>1605</v>
      </c>
      <c r="M29" s="240">
        <v>1649</v>
      </c>
      <c r="N29" s="240">
        <v>1689</v>
      </c>
      <c r="O29" s="240">
        <v>1721</v>
      </c>
      <c r="P29" s="241">
        <v>1783</v>
      </c>
      <c r="Q29" s="241">
        <v>1602</v>
      </c>
      <c r="R29" s="241">
        <v>1512</v>
      </c>
      <c r="S29" s="241">
        <v>1483</v>
      </c>
      <c r="T29" s="241">
        <v>1391</v>
      </c>
      <c r="U29" s="241">
        <v>1210</v>
      </c>
      <c r="V29" s="306">
        <f>ROUND('Models Data'!W321,0)</f>
        <v>1206</v>
      </c>
      <c r="W29" s="241">
        <f>ROUND('Models Data'!X321,0)</f>
        <v>1194</v>
      </c>
      <c r="X29" s="241">
        <f>ROUND('Models Data'!Y321,0)</f>
        <v>1183</v>
      </c>
      <c r="Y29" s="241">
        <f>ROUND('Models Data'!Z321,0)</f>
        <v>1150</v>
      </c>
      <c r="Z29" s="240">
        <f>ROUND('Models Data'!AA321,0)</f>
        <v>1136</v>
      </c>
      <c r="AA29" s="279">
        <f>ROUND('Models Data'!AB321,0)</f>
        <v>1106</v>
      </c>
      <c r="AB29" s="241">
        <f>ROUND('Models Data'!AC321,0)</f>
        <v>1108</v>
      </c>
      <c r="AC29" s="241">
        <f>ROUND('Models Data'!AD321,0)</f>
        <v>1082</v>
      </c>
      <c r="AD29" s="240">
        <f>ROUND('Models Data'!AE321,0)</f>
        <v>988</v>
      </c>
      <c r="AE29" s="240">
        <f>ROUND('Models Data'!AF321,0)</f>
        <v>957</v>
      </c>
      <c r="AF29" s="240">
        <f>ROUND('Models Data'!AG321,0)</f>
        <v>926</v>
      </c>
      <c r="AG29" s="240">
        <f>ROUND('Models Data'!AH321,0)</f>
        <v>884</v>
      </c>
      <c r="AH29" s="241">
        <f>ROUND('Models Data'!AI321,0)</f>
        <v>859</v>
      </c>
      <c r="AI29" s="241">
        <f>ROUND('Models Data'!AJ321,0)</f>
        <v>1435</v>
      </c>
      <c r="AJ29" s="241">
        <f>ROUND('Models Data'!AK321,0)</f>
        <v>1379</v>
      </c>
      <c r="AK29" s="241">
        <f>ROUND('Models Data'!AL321,0)</f>
        <v>805</v>
      </c>
      <c r="AL29" s="241">
        <f>ROUND('Models Data'!AM321,0)</f>
        <v>795</v>
      </c>
      <c r="AM29" s="241">
        <f>ROUND('Models Data'!AN321,0)</f>
        <v>812</v>
      </c>
      <c r="AN29" s="347">
        <f>ROUND('Models Data'!AO321,-2)</f>
        <v>800</v>
      </c>
      <c r="AO29" s="114">
        <f>ROUND('Models Data'!AP321,-2)</f>
        <v>800</v>
      </c>
      <c r="AP29" s="38">
        <f>ROUND('Models Data'!AQ321,-2)</f>
        <v>700</v>
      </c>
      <c r="AQ29" s="38">
        <f>ROUND('Models Data'!AR321,-2)</f>
        <v>700</v>
      </c>
      <c r="AR29" s="38">
        <f>ROUND('Models Data'!AS321,-2)</f>
        <v>700</v>
      </c>
      <c r="AS29" s="38">
        <f>ROUND('Models Data'!AT321,-2)</f>
        <v>700</v>
      </c>
      <c r="AT29" s="38">
        <f>ROUND('Models Data'!AU321,-2)</f>
        <v>700</v>
      </c>
      <c r="AU29" s="38">
        <f>ROUND('Models Data'!AV321,-2)</f>
        <v>600</v>
      </c>
      <c r="AV29" s="38">
        <f>ROUND('Models Data'!AW321,-2)</f>
        <v>600</v>
      </c>
      <c r="AW29" s="38">
        <f>ROUND('Models Data'!AX321,-2)</f>
        <v>600</v>
      </c>
      <c r="AX29" s="38">
        <f>ROUND('Models Data'!AY321,-2)</f>
        <v>600</v>
      </c>
      <c r="AY29" s="38">
        <f>ROUND('Models Data'!AZ321,-2)</f>
        <v>600</v>
      </c>
      <c r="AZ29" s="38">
        <f>ROUND('Models Data'!BA321,-2)</f>
        <v>600</v>
      </c>
      <c r="BA29" s="38">
        <f>ROUND('Models Data'!BB321,-2)</f>
        <v>600</v>
      </c>
      <c r="BB29" s="38">
        <f>ROUND('Models Data'!BC321,-2)</f>
        <v>600</v>
      </c>
      <c r="BC29" s="38">
        <f>ROUND('Models Data'!BD321,-2)</f>
        <v>600</v>
      </c>
      <c r="BD29" s="38">
        <f>ROUND('Models Data'!BE321,-2)</f>
        <v>600</v>
      </c>
      <c r="BE29" s="38">
        <f>ROUND('Models Data'!BF321,-2)</f>
        <v>600</v>
      </c>
      <c r="BF29" s="38">
        <f>ROUND('Models Data'!BG321,-2)</f>
        <v>600</v>
      </c>
      <c r="BG29" s="38">
        <f>ROUND('Models Data'!BH321,-2)</f>
        <v>600</v>
      </c>
      <c r="BH29" s="38">
        <f>ROUND('Models Data'!BI321,-2)</f>
        <v>600</v>
      </c>
      <c r="BI29" s="38">
        <f>ROUND('Models Data'!BJ321,-2)</f>
        <v>600</v>
      </c>
      <c r="BJ29" s="115">
        <f>ROUND('Models Data'!BK321,-2)</f>
        <v>600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Data'!C342:V342</f>
        <v>0</v>
      </c>
      <c r="C30" s="173">
        <v>0</v>
      </c>
      <c r="D30" s="173">
        <v>0</v>
      </c>
      <c r="E30" s="174">
        <v>0</v>
      </c>
      <c r="F30" s="175">
        <v>0</v>
      </c>
      <c r="G30" s="176">
        <v>0</v>
      </c>
      <c r="H30" s="175">
        <v>0</v>
      </c>
      <c r="I30" s="175">
        <v>0</v>
      </c>
      <c r="J30" s="177">
        <v>0</v>
      </c>
      <c r="K30" s="176">
        <v>3065</v>
      </c>
      <c r="L30" s="288">
        <v>3036</v>
      </c>
      <c r="M30" s="240">
        <v>2992</v>
      </c>
      <c r="N30" s="240">
        <v>2928</v>
      </c>
      <c r="O30" s="240">
        <v>2891</v>
      </c>
      <c r="P30" s="241">
        <v>2855</v>
      </c>
      <c r="Q30" s="241">
        <v>3008</v>
      </c>
      <c r="R30" s="241">
        <v>3072</v>
      </c>
      <c r="S30" s="241">
        <v>2801</v>
      </c>
      <c r="T30" s="241">
        <v>2564</v>
      </c>
      <c r="U30" s="241">
        <v>2210</v>
      </c>
      <c r="V30" s="306">
        <f>ROUND('Models Data'!W342,0)</f>
        <v>2290</v>
      </c>
      <c r="W30" s="241">
        <f>ROUND('Models Data'!X342,0)</f>
        <v>2187</v>
      </c>
      <c r="X30" s="241">
        <f>ROUND('Models Data'!Y342,0)</f>
        <v>2146</v>
      </c>
      <c r="Y30" s="241">
        <f>ROUND('Models Data'!Z342,0)</f>
        <v>2041</v>
      </c>
      <c r="Z30" s="240">
        <f>ROUND('Models Data'!AA342,0)</f>
        <v>1983</v>
      </c>
      <c r="AA30" s="279">
        <f>ROUND('Models Data'!AB342,0)</f>
        <v>1926</v>
      </c>
      <c r="AB30" s="241">
        <f>ROUND('Models Data'!AC342,0)</f>
        <v>1830</v>
      </c>
      <c r="AC30" s="241">
        <f>ROUND('Models Data'!AD342,0)</f>
        <v>1710</v>
      </c>
      <c r="AD30" s="240">
        <f>ROUND('Models Data'!AE342,0)</f>
        <v>1663</v>
      </c>
      <c r="AE30" s="240">
        <f>ROUND('Models Data'!AF342,0)</f>
        <v>1586</v>
      </c>
      <c r="AF30" s="240">
        <f>ROUND('Models Data'!AG342,0)</f>
        <v>1598</v>
      </c>
      <c r="AG30" s="240">
        <f>ROUND('Models Data'!AH342,0)</f>
        <v>1567</v>
      </c>
      <c r="AH30" s="241">
        <f>ROUND('Models Data'!AI342,0)</f>
        <v>1517</v>
      </c>
      <c r="AI30" s="241">
        <f>ROUND('Models Data'!AJ342,0)</f>
        <v>1441</v>
      </c>
      <c r="AJ30" s="241">
        <f>ROUND('Models Data'!AK342,0)</f>
        <v>1402</v>
      </c>
      <c r="AK30" s="241">
        <f>ROUND('Models Data'!AL342,0)</f>
        <v>1387</v>
      </c>
      <c r="AL30" s="241">
        <f>ROUND('Models Data'!AM342,0)</f>
        <v>1366</v>
      </c>
      <c r="AM30" s="241">
        <f>ROUND('Models Data'!AN342,0)</f>
        <v>1359</v>
      </c>
      <c r="AN30" s="347">
        <f>ROUND('Models Data'!AO342,-2)</f>
        <v>1400</v>
      </c>
      <c r="AO30" s="114">
        <f>ROUND('Models Data'!AP342,-2)</f>
        <v>1300</v>
      </c>
      <c r="AP30" s="38">
        <f>ROUND('Models Data'!AQ342,-2)</f>
        <v>1300</v>
      </c>
      <c r="AQ30" s="38">
        <f>ROUND('Models Data'!AR342,-2)</f>
        <v>1200</v>
      </c>
      <c r="AR30" s="38">
        <f>ROUND('Models Data'!AS342,-2)</f>
        <v>1200</v>
      </c>
      <c r="AS30" s="38">
        <f>ROUND('Models Data'!AT342,-2)</f>
        <v>1200</v>
      </c>
      <c r="AT30" s="38">
        <f>ROUND('Models Data'!AU342,-2)</f>
        <v>1100</v>
      </c>
      <c r="AU30" s="38">
        <f>ROUND('Models Data'!AV342,-2)</f>
        <v>1100</v>
      </c>
      <c r="AV30" s="38">
        <f>ROUND('Models Data'!AW342,-2)</f>
        <v>1100</v>
      </c>
      <c r="AW30" s="38">
        <f>ROUND('Models Data'!AX342,-2)</f>
        <v>1000</v>
      </c>
      <c r="AX30" s="38">
        <f>ROUND('Models Data'!AY342,-2)</f>
        <v>1000</v>
      </c>
      <c r="AY30" s="38">
        <f>ROUND('Models Data'!AZ342,-2)</f>
        <v>1000</v>
      </c>
      <c r="AZ30" s="38">
        <f>ROUND('Models Data'!BA342,-2)</f>
        <v>900</v>
      </c>
      <c r="BA30" s="38">
        <f>ROUND('Models Data'!BB342,-2)</f>
        <v>900</v>
      </c>
      <c r="BB30" s="38">
        <f>ROUND('Models Data'!BC342,-2)</f>
        <v>900</v>
      </c>
      <c r="BC30" s="38">
        <f>ROUND('Models Data'!BD342,-2)</f>
        <v>800</v>
      </c>
      <c r="BD30" s="38">
        <f>ROUND('Models Data'!BE342,-2)</f>
        <v>800</v>
      </c>
      <c r="BE30" s="38">
        <f>ROUND('Models Data'!BF342,-2)</f>
        <v>800</v>
      </c>
      <c r="BF30" s="38">
        <f>ROUND('Models Data'!BG342,-2)</f>
        <v>700</v>
      </c>
      <c r="BG30" s="38">
        <f>ROUND('Models Data'!BH342,-2)</f>
        <v>700</v>
      </c>
      <c r="BH30" s="38">
        <f>ROUND('Models Data'!BI342,-2)</f>
        <v>700</v>
      </c>
      <c r="BI30" s="38">
        <f>ROUND('Models Data'!BJ342,-2)</f>
        <v>600</v>
      </c>
      <c r="BJ30" s="115">
        <f>ROUND('Models Data'!BK342,-2)</f>
        <v>600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Data'!AE363</f>
        <v>45</v>
      </c>
      <c r="AE31" s="240">
        <f>'Models Data'!AF363</f>
        <v>50</v>
      </c>
      <c r="AF31" s="240">
        <f>ROUND('Models Data'!AG363,0)</f>
        <v>47</v>
      </c>
      <c r="AG31" s="240">
        <f>ROUND('Models Data'!AH363,0)</f>
        <v>50</v>
      </c>
      <c r="AH31" s="241">
        <f>ROUND('Models Data'!AI363,0)</f>
        <v>52</v>
      </c>
      <c r="AI31" s="241"/>
      <c r="AJ31" s="241">
        <f>ROUND('Models Data'!AK363,0)</f>
        <v>55</v>
      </c>
      <c r="AK31" s="241">
        <f>ROUND('Models Data'!AL363,0)</f>
        <v>55</v>
      </c>
      <c r="AL31" s="241">
        <f>ROUND('Models Data'!AM363,0)</f>
        <v>61</v>
      </c>
      <c r="AM31" s="241">
        <f>ROUND('Models Data'!AN363,0)</f>
        <v>70</v>
      </c>
      <c r="AN31" s="347">
        <f>ROUND('Models Data'!AO363,-1)</f>
        <v>70</v>
      </c>
      <c r="AO31" s="114"/>
      <c r="AP31" s="38">
        <f>ROUND('Models Data'!AQ363,-1)</f>
        <v>80</v>
      </c>
      <c r="AQ31" s="38"/>
      <c r="AR31" s="38">
        <f>ROUND('Models Data'!AS363,-1)</f>
        <v>80</v>
      </c>
      <c r="AS31" s="38"/>
      <c r="AT31" s="38">
        <f>ROUND('Models Data'!AU363,-1)</f>
        <v>80</v>
      </c>
      <c r="AU31" s="38"/>
      <c r="AV31" s="38">
        <f>ROUND('Models Data'!AW363,-1)</f>
        <v>80</v>
      </c>
      <c r="AW31" s="38"/>
      <c r="AX31" s="38">
        <f>ROUND('Models Data'!AY363,-1)</f>
        <v>80</v>
      </c>
      <c r="AY31" s="38"/>
      <c r="AZ31" s="38">
        <f>ROUND('Models Data'!BA363,-1)</f>
        <v>80</v>
      </c>
      <c r="BA31" s="38"/>
      <c r="BB31" s="38">
        <f>ROUND('Models Data'!BC363,-1)</f>
        <v>80</v>
      </c>
      <c r="BC31" s="38"/>
      <c r="BD31" s="38">
        <f>ROUND('Models Data'!BE363,-1)</f>
        <v>80</v>
      </c>
      <c r="BE31" s="38"/>
      <c r="BF31" s="38">
        <f>ROUND('Models Data'!BG363,-1)</f>
        <v>70</v>
      </c>
      <c r="BG31" s="38"/>
      <c r="BH31" s="38">
        <f>ROUND('Models Data'!BI363,-1)</f>
        <v>70</v>
      </c>
      <c r="BI31" s="38"/>
      <c r="BJ31" s="115">
        <f>ROUND('Models Data'!BK363,-1)</f>
        <v>70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Data'!C384:V384</f>
        <v>0</v>
      </c>
      <c r="C32" s="173">
        <v>0</v>
      </c>
      <c r="D32" s="173">
        <v>0</v>
      </c>
      <c r="E32" s="174">
        <v>0</v>
      </c>
      <c r="F32" s="175">
        <v>0</v>
      </c>
      <c r="G32" s="176">
        <v>381</v>
      </c>
      <c r="H32" s="175">
        <v>388</v>
      </c>
      <c r="I32" s="175">
        <v>276</v>
      </c>
      <c r="J32" s="177">
        <v>493</v>
      </c>
      <c r="K32" s="176">
        <v>400</v>
      </c>
      <c r="L32" s="288">
        <v>310</v>
      </c>
      <c r="M32" s="240">
        <v>289</v>
      </c>
      <c r="N32" s="240">
        <v>296</v>
      </c>
      <c r="O32" s="240">
        <v>282</v>
      </c>
      <c r="P32" s="241">
        <v>365</v>
      </c>
      <c r="Q32" s="241">
        <v>254</v>
      </c>
      <c r="R32" s="241">
        <v>236</v>
      </c>
      <c r="S32" s="241">
        <v>236</v>
      </c>
      <c r="T32" s="241">
        <v>212</v>
      </c>
      <c r="U32" s="241">
        <v>178</v>
      </c>
      <c r="V32" s="306">
        <f>ROUND('Models Data'!W384,0)</f>
        <v>143</v>
      </c>
      <c r="W32" s="241">
        <f>ROUND('Models Data'!X384,0)</f>
        <v>215</v>
      </c>
      <c r="X32" s="241">
        <f>ROUND('Models Data'!Y384,0)</f>
        <v>145</v>
      </c>
      <c r="Y32" s="241">
        <f>ROUND('Models Data'!Z384,0)</f>
        <v>193</v>
      </c>
      <c r="Z32" s="240">
        <f>ROUND('Models Data'!AA384,0)</f>
        <v>181</v>
      </c>
      <c r="AA32" s="279">
        <f>ROUND('Models Data'!AB384,0)</f>
        <v>191</v>
      </c>
      <c r="AB32" s="241">
        <f>ROUND('Models Data'!AC384,0)</f>
        <v>209</v>
      </c>
      <c r="AC32" s="241">
        <f>ROUND('Models Data'!AD384,0)</f>
        <v>172</v>
      </c>
      <c r="AD32" s="240">
        <f>ROUND('Models Data'!AE384,0)</f>
        <v>627</v>
      </c>
      <c r="AE32" s="240">
        <f>ROUND('Models Data'!AF384,0)</f>
        <v>610</v>
      </c>
      <c r="AF32" s="240">
        <f>ROUND('Models Data'!AG384,0)</f>
        <v>581</v>
      </c>
      <c r="AG32" s="240">
        <f>ROUND('Models Data'!AH384,0)</f>
        <v>568</v>
      </c>
      <c r="AH32" s="241">
        <f>ROUND('Models Data'!AI384,0)</f>
        <v>574</v>
      </c>
      <c r="AI32" s="241">
        <f>ROUND('Models Data'!AJ384,0)</f>
        <v>514</v>
      </c>
      <c r="AJ32" s="241">
        <f>ROUND('Models Data'!AK384,0)</f>
        <v>526</v>
      </c>
      <c r="AK32" s="241">
        <f>ROUND('Models Data'!AL384,0)</f>
        <v>524</v>
      </c>
      <c r="AL32" s="241">
        <f>ROUND('Models Data'!AM384,0)</f>
        <v>615</v>
      </c>
      <c r="AM32" s="241">
        <f>ROUND('Models Data'!AN384,0)</f>
        <v>519</v>
      </c>
      <c r="AN32" s="347">
        <f>ROUND('Models Data'!AO384,-2)</f>
        <v>600</v>
      </c>
      <c r="AO32" s="114">
        <f>ROUND('Models Data'!AP384,-2)</f>
        <v>700</v>
      </c>
      <c r="AP32" s="38">
        <f>ROUND('Models Data'!AQ384,-2)</f>
        <v>800</v>
      </c>
      <c r="AQ32" s="38">
        <f>ROUND('Models Data'!AR384,-2)</f>
        <v>900</v>
      </c>
      <c r="AR32" s="38">
        <f>ROUND('Models Data'!AS384,-2)</f>
        <v>1000</v>
      </c>
      <c r="AS32" s="38">
        <f>ROUND('Models Data'!AT384,-2)</f>
        <v>1100</v>
      </c>
      <c r="AT32" s="38">
        <f>ROUND('Models Data'!AU384,-2)</f>
        <v>1100</v>
      </c>
      <c r="AU32" s="38">
        <f>ROUND('Models Data'!AV384,-2)</f>
        <v>1200</v>
      </c>
      <c r="AV32" s="38">
        <f>ROUND('Models Data'!AW384,-2)</f>
        <v>1200</v>
      </c>
      <c r="AW32" s="38">
        <f>ROUND('Models Data'!AX384,-2)</f>
        <v>1300</v>
      </c>
      <c r="AX32" s="38">
        <f>ROUND('Models Data'!AY384,-2)</f>
        <v>1300</v>
      </c>
      <c r="AY32" s="38">
        <f>ROUND('Models Data'!AZ384,-2)</f>
        <v>1300</v>
      </c>
      <c r="AZ32" s="38">
        <f>ROUND('Models Data'!BA384,-2)</f>
        <v>1400</v>
      </c>
      <c r="BA32" s="38">
        <f>ROUND('Models Data'!BB384,-2)</f>
        <v>1400</v>
      </c>
      <c r="BB32" s="38">
        <f>ROUND('Models Data'!BC384,-2)</f>
        <v>1400</v>
      </c>
      <c r="BC32" s="38">
        <f>ROUND('Models Data'!BD384,-2)</f>
        <v>1400</v>
      </c>
      <c r="BD32" s="38">
        <f>ROUND('Models Data'!BE384,-2)</f>
        <v>1400</v>
      </c>
      <c r="BE32" s="38">
        <f>ROUND('Models Data'!BF384,-2)</f>
        <v>1400</v>
      </c>
      <c r="BF32" s="38">
        <f>ROUND('Models Data'!BG384,-2)</f>
        <v>1400</v>
      </c>
      <c r="BG32" s="38">
        <f>ROUND('Models Data'!BH384,-2)</f>
        <v>1400</v>
      </c>
      <c r="BH32" s="38">
        <f>ROUND('Models Data'!BI384,-2)</f>
        <v>1400</v>
      </c>
      <c r="BI32" s="38">
        <f>ROUND('Models Data'!BJ384,-2)</f>
        <v>1400</v>
      </c>
      <c r="BJ32" s="115">
        <f>ROUND('Models Data'!BK384,-2)</f>
        <v>1400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Data'!C405:V405</f>
        <v>n/a</v>
      </c>
      <c r="C33" s="173" t="str">
        <v>n/a</v>
      </c>
      <c r="D33" s="173" t="str">
        <v>n/a</v>
      </c>
      <c r="E33" s="174" t="str">
        <v>n/a</v>
      </c>
      <c r="F33" s="175" t="str">
        <v>n/a</v>
      </c>
      <c r="G33" s="176">
        <v>9025</v>
      </c>
      <c r="H33" s="175">
        <v>8673</v>
      </c>
      <c r="I33" s="175">
        <v>8237</v>
      </c>
      <c r="J33" s="177">
        <v>7876</v>
      </c>
      <c r="K33" s="176">
        <v>8972</v>
      </c>
      <c r="L33" s="288">
        <v>9122</v>
      </c>
      <c r="M33" s="240">
        <v>8772</v>
      </c>
      <c r="N33" s="240">
        <v>8455</v>
      </c>
      <c r="O33" s="240">
        <v>8177</v>
      </c>
      <c r="P33" s="241">
        <v>7888</v>
      </c>
      <c r="Q33" s="241">
        <v>7676</v>
      </c>
      <c r="R33" s="241">
        <v>7452</v>
      </c>
      <c r="S33" s="241">
        <v>6991</v>
      </c>
      <c r="T33" s="241">
        <v>6615</v>
      </c>
      <c r="U33" s="241">
        <v>1276</v>
      </c>
      <c r="V33" s="306">
        <f>ROUND('Models Data'!W405,0)</f>
        <v>1290</v>
      </c>
      <c r="W33" s="241">
        <f>ROUND('Models Data'!X405,0)</f>
        <v>1258</v>
      </c>
      <c r="X33" s="241">
        <f>ROUND('Models Data'!Y405,0)</f>
        <v>1232</v>
      </c>
      <c r="Y33" s="241">
        <f>ROUND('Models Data'!Z405,0)</f>
        <v>1166</v>
      </c>
      <c r="Z33" s="240">
        <f>ROUND('Models Data'!AA405,0)</f>
        <v>1145</v>
      </c>
      <c r="AA33" s="279">
        <f>ROUND('Models Data'!AB405,0)</f>
        <v>1098</v>
      </c>
      <c r="AB33" s="241">
        <f>ROUND('Models Data'!AC405,0)</f>
        <v>1060</v>
      </c>
      <c r="AC33" s="241">
        <f>ROUND('Models Data'!AD405,0)</f>
        <v>1007</v>
      </c>
      <c r="AD33" s="240">
        <f>ROUND('Models Data'!AE405,0)</f>
        <v>919</v>
      </c>
      <c r="AE33" s="240">
        <f>ROUND('Models Data'!AF405,0)</f>
        <v>881</v>
      </c>
      <c r="AF33" s="240">
        <f>ROUND('Models Data'!AG405,0)</f>
        <v>857</v>
      </c>
      <c r="AG33" s="240">
        <f>ROUND('Models Data'!AH405,0)</f>
        <v>806</v>
      </c>
      <c r="AH33" s="241">
        <f>ROUND('Models Data'!AI405,0)</f>
        <v>773</v>
      </c>
      <c r="AI33" s="241">
        <f>ROUND('Models Data'!AJ405,0)</f>
        <v>985</v>
      </c>
      <c r="AJ33" s="241">
        <f>ROUND('Models Data'!AK405,0)</f>
        <v>931</v>
      </c>
      <c r="AK33" s="241">
        <f>ROUND('Models Data'!AL405,0)</f>
        <v>684</v>
      </c>
      <c r="AL33" s="241">
        <f>ROUND('Models Data'!AM405,0)</f>
        <v>652</v>
      </c>
      <c r="AM33" s="241">
        <f>ROUND('Models Data'!AN405,0)</f>
        <v>646</v>
      </c>
      <c r="AN33" s="347">
        <f>ROUND('Models Data'!AO405,-2)</f>
        <v>600</v>
      </c>
      <c r="AO33" s="114">
        <f>ROUND('Models Data'!AP405,-2)</f>
        <v>600</v>
      </c>
      <c r="AP33" s="38">
        <f>ROUND('Models Data'!AQ405,-2)</f>
        <v>500</v>
      </c>
      <c r="AQ33" s="38">
        <f>ROUND('Models Data'!AR405,-2)</f>
        <v>500</v>
      </c>
      <c r="AR33" s="38">
        <f>ROUND('Models Data'!AS405,-2)</f>
        <v>400</v>
      </c>
      <c r="AS33" s="38">
        <f>ROUND('Models Data'!AT405,-2)</f>
        <v>400</v>
      </c>
      <c r="AT33" s="38">
        <f>ROUND('Models Data'!AU405,-2)</f>
        <v>400</v>
      </c>
      <c r="AU33" s="38">
        <f>ROUND('Models Data'!AV405,-2)</f>
        <v>400</v>
      </c>
      <c r="AV33" s="38">
        <f>ROUND('Models Data'!AW405,-2)</f>
        <v>400</v>
      </c>
      <c r="AW33" s="38">
        <f>ROUND('Models Data'!AX405,-2)</f>
        <v>300</v>
      </c>
      <c r="AX33" s="38">
        <f>ROUND('Models Data'!AY405,-2)</f>
        <v>300</v>
      </c>
      <c r="AY33" s="38">
        <f>ROUND('Models Data'!AZ405,-2)</f>
        <v>300</v>
      </c>
      <c r="AZ33" s="38">
        <f>ROUND('Models Data'!BA405,-2)</f>
        <v>300</v>
      </c>
      <c r="BA33" s="38">
        <f>ROUND('Models Data'!BB405,-2)</f>
        <v>300</v>
      </c>
      <c r="BB33" s="38">
        <f>ROUND('Models Data'!BC405,-2)</f>
        <v>300</v>
      </c>
      <c r="BC33" s="38">
        <f>ROUND('Models Data'!BD405,-2)</f>
        <v>300</v>
      </c>
      <c r="BD33" s="38">
        <f>ROUND('Models Data'!BE405,-2)</f>
        <v>300</v>
      </c>
      <c r="BE33" s="38">
        <f>ROUND('Models Data'!BF405,-2)</f>
        <v>300</v>
      </c>
      <c r="BF33" s="38">
        <f>ROUND('Models Data'!BG405,-2)</f>
        <v>200</v>
      </c>
      <c r="BG33" s="38">
        <f>ROUND('Models Data'!BH405,-2)</f>
        <v>200</v>
      </c>
      <c r="BH33" s="38">
        <f>ROUND('Models Data'!BI405,-2)</f>
        <v>200</v>
      </c>
      <c r="BI33" s="38">
        <f>ROUND('Models Data'!BJ405,-2)</f>
        <v>200</v>
      </c>
      <c r="BJ33" s="115">
        <f>ROUND('Models Data'!BK405,-2)</f>
        <v>200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Data'!C426:V426</f>
        <v>n/a</v>
      </c>
      <c r="C34" s="179" t="str">
        <v>n/a</v>
      </c>
      <c r="D34" s="179" t="str">
        <v>n/a</v>
      </c>
      <c r="E34" s="179" t="str">
        <v>n/a</v>
      </c>
      <c r="F34" s="180">
        <v>88641.00112851533</v>
      </c>
      <c r="G34" s="181">
        <v>87395</v>
      </c>
      <c r="H34" s="180">
        <v>86433</v>
      </c>
      <c r="I34" s="180">
        <v>84866</v>
      </c>
      <c r="J34" s="179">
        <v>83590</v>
      </c>
      <c r="K34" s="180">
        <v>83665</v>
      </c>
      <c r="L34" s="275">
        <v>82362</v>
      </c>
      <c r="M34" s="2">
        <v>80714</v>
      </c>
      <c r="N34" s="2">
        <v>79450</v>
      </c>
      <c r="O34" s="2">
        <v>77775</v>
      </c>
      <c r="P34" s="237">
        <v>76187</v>
      </c>
      <c r="Q34" s="237">
        <v>74742</v>
      </c>
      <c r="R34" s="237">
        <v>73417</v>
      </c>
      <c r="S34" s="243">
        <v>71472</v>
      </c>
      <c r="T34" s="242">
        <v>69844</v>
      </c>
      <c r="U34" s="237">
        <v>65694</v>
      </c>
      <c r="V34" s="307">
        <f>ROUND('Models Data'!W426,0)</f>
        <v>64155</v>
      </c>
      <c r="W34" s="242">
        <f>ROUND('Models Data'!X426,0)</f>
        <v>62386</v>
      </c>
      <c r="X34" s="242">
        <f>ROUND('Models Data'!Y426,0)</f>
        <v>60541</v>
      </c>
      <c r="Y34" s="237">
        <f>ROUND('Models Data'!Z426,0)</f>
        <v>58866</v>
      </c>
      <c r="Z34" s="2">
        <f>ROUND('Models Data'!AA426,0)</f>
        <v>57036</v>
      </c>
      <c r="AA34" s="280">
        <f>ROUND('Models Data'!AB426,0)</f>
        <v>55225</v>
      </c>
      <c r="AB34" s="237">
        <f>ROUND('Models Data'!AC426,0)</f>
        <v>53534</v>
      </c>
      <c r="AC34" s="237">
        <f>ROUND('Models Data'!AD426,0)</f>
        <v>51586</v>
      </c>
      <c r="AD34" s="2">
        <f>ROUND('Models Data'!AE426,0)</f>
        <v>50417</v>
      </c>
      <c r="AE34" s="2">
        <f>ROUND('Models Data'!AF426,0)</f>
        <v>48447</v>
      </c>
      <c r="AF34" s="2">
        <f>ROUND('Models Data'!AG426,0)</f>
        <v>46754</v>
      </c>
      <c r="AG34" s="2">
        <f>ROUND('Models Data'!AH426,0)</f>
        <v>44961</v>
      </c>
      <c r="AH34" s="237">
        <f>ROUND('Models Data'!AI426,0)</f>
        <v>43234</v>
      </c>
      <c r="AI34" s="237">
        <f>ROUND('Models Data'!AJ426,0)</f>
        <v>41212</v>
      </c>
      <c r="AJ34" s="237">
        <f>ROUND('Models Data'!AK426,0)</f>
        <v>39695</v>
      </c>
      <c r="AK34" s="237">
        <f>ROUND('Models Data'!AL426,0)</f>
        <v>37577</v>
      </c>
      <c r="AL34" s="237">
        <f>ROUND('Models Data'!AM426,0)</f>
        <v>36263</v>
      </c>
      <c r="AM34" s="237">
        <f>ROUND('Models Data'!AN426,0)</f>
        <v>34792</v>
      </c>
      <c r="AN34" s="348">
        <f>ROUND('Models Data'!AO426,-2)</f>
        <v>33600</v>
      </c>
      <c r="AO34" s="131">
        <f>ROUND('Models Data'!AP426,-2)</f>
        <v>32200</v>
      </c>
      <c r="AP34" s="2">
        <f>ROUND('Models Data'!AQ426,-2)</f>
        <v>31000</v>
      </c>
      <c r="AQ34" s="2">
        <f>ROUND('Models Data'!AR426,-2)</f>
        <v>29800</v>
      </c>
      <c r="AR34" s="2">
        <f>ROUND('Models Data'!AS426,-2)</f>
        <v>28700</v>
      </c>
      <c r="AS34" s="2">
        <f>ROUND('Models Data'!AT426,-2)</f>
        <v>27500</v>
      </c>
      <c r="AT34" s="2">
        <f>ROUND('Models Data'!AU426,-2)</f>
        <v>26500</v>
      </c>
      <c r="AU34" s="2">
        <f>ROUND('Models Data'!AV426,-2)</f>
        <v>25500</v>
      </c>
      <c r="AV34" s="2">
        <f>ROUND('Models Data'!AW426,-2)</f>
        <v>24600</v>
      </c>
      <c r="AW34" s="2">
        <f>ROUND('Models Data'!AX426,-2)</f>
        <v>23700</v>
      </c>
      <c r="AX34" s="2">
        <f>ROUND('Models Data'!AY426,-2)</f>
        <v>22900</v>
      </c>
      <c r="AY34" s="2">
        <f>ROUND('Models Data'!AZ426,-2)</f>
        <v>22100</v>
      </c>
      <c r="AZ34" s="2">
        <f>ROUND('Models Data'!BA426,-2)</f>
        <v>21400</v>
      </c>
      <c r="BA34" s="2">
        <f>ROUND('Models Data'!BB426,-2)</f>
        <v>20700</v>
      </c>
      <c r="BB34" s="2">
        <f>ROUND('Models Data'!BC426,-2)</f>
        <v>20100</v>
      </c>
      <c r="BC34" s="2">
        <f>ROUND('Models Data'!BD426,-2)</f>
        <v>19500</v>
      </c>
      <c r="BD34" s="2">
        <f>ROUND('Models Data'!BE426,-2)</f>
        <v>19000</v>
      </c>
      <c r="BE34" s="2">
        <f>ROUND('Models Data'!BF426,-2)</f>
        <v>18500</v>
      </c>
      <c r="BF34" s="2">
        <f>ROUND('Models Data'!BG426,-2)</f>
        <v>18100</v>
      </c>
      <c r="BG34" s="2">
        <f>ROUND('Models Data'!BH426,-2)</f>
        <v>17700</v>
      </c>
      <c r="BH34" s="2">
        <f>ROUND('Models Data'!BI426,-2)</f>
        <v>17300</v>
      </c>
      <c r="BI34" s="2">
        <f>ROUND('Models Data'!BJ426,-2)</f>
        <v>16900</v>
      </c>
      <c r="BJ34" s="134">
        <f>ROUND('Models Data'!BK426,-2)</f>
        <v>16600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Data'!C447:V447</f>
        <v>n/a</v>
      </c>
      <c r="C36" s="199" t="str">
        <v>n/a</v>
      </c>
      <c r="D36" s="199" t="str">
        <v>n/a</v>
      </c>
      <c r="E36" s="200" t="str">
        <v>n/a</v>
      </c>
      <c r="F36" s="201">
        <v>1625.0089045351003</v>
      </c>
      <c r="G36" s="202">
        <v>1496</v>
      </c>
      <c r="H36" s="201">
        <v>1506</v>
      </c>
      <c r="I36" s="201">
        <v>1535</v>
      </c>
      <c r="J36" s="199">
        <v>1512</v>
      </c>
      <c r="K36" s="199">
        <v>1499</v>
      </c>
      <c r="L36" s="292">
        <v>1487</v>
      </c>
      <c r="M36" s="80">
        <v>1482</v>
      </c>
      <c r="N36" s="80">
        <v>1506</v>
      </c>
      <c r="O36" s="80">
        <v>1472</v>
      </c>
      <c r="P36" s="235">
        <v>1447</v>
      </c>
      <c r="Q36" s="235">
        <v>1427</v>
      </c>
      <c r="R36" s="235">
        <v>1388</v>
      </c>
      <c r="S36" s="247">
        <v>1351</v>
      </c>
      <c r="T36" s="247">
        <v>1298</v>
      </c>
      <c r="U36" s="247">
        <v>1259</v>
      </c>
      <c r="V36" s="312">
        <f>ROUND('Models Data'!W447,0)</f>
        <v>1203</v>
      </c>
      <c r="W36" s="247">
        <f>ROUND('Models Data'!X447,0)</f>
        <v>1148</v>
      </c>
      <c r="X36" s="247">
        <f>ROUND('Models Data'!Y447,0)</f>
        <v>1089</v>
      </c>
      <c r="Y36" s="247">
        <f>ROUND('Models Data'!Z447,0)</f>
        <v>1055</v>
      </c>
      <c r="Z36" s="274">
        <f>ROUND('Models Data'!AA447,0)</f>
        <v>1018</v>
      </c>
      <c r="AA36" s="283">
        <f>ROUND('Models Data'!AB447,0)</f>
        <v>970</v>
      </c>
      <c r="AB36" s="247">
        <f>ROUND('Models Data'!AC447,0)</f>
        <v>914</v>
      </c>
      <c r="AC36" s="247">
        <f>ROUND('Models Data'!AD447,0)</f>
        <v>873</v>
      </c>
      <c r="AD36" s="274">
        <f>ROUND('Models Data'!AE447,0)</f>
        <v>522</v>
      </c>
      <c r="AE36" s="274">
        <f>ROUND('Models Data'!AF447,0)</f>
        <v>474</v>
      </c>
      <c r="AF36" s="274">
        <f>ROUND('Models Data'!AG447,0)</f>
        <v>429</v>
      </c>
      <c r="AG36" s="274">
        <f>ROUND('Models Data'!AH447,0)</f>
        <v>392</v>
      </c>
      <c r="AH36" s="247">
        <f>ROUND('Models Data'!AI447,0)</f>
        <v>360</v>
      </c>
      <c r="AI36" s="247">
        <f>ROUND('Models Data'!AJ447,0)</f>
        <v>326</v>
      </c>
      <c r="AJ36" s="247">
        <f>ROUND('Models Data'!AK447,0)</f>
        <v>297</v>
      </c>
      <c r="AK36" s="247">
        <f>ROUND('Models Data'!AL447,0)</f>
        <v>271</v>
      </c>
      <c r="AL36" s="247">
        <f>ROUND('Models Data'!AM447,0)</f>
        <v>249</v>
      </c>
      <c r="AM36" s="247">
        <f>ROUND('Models Data'!AN447,0)</f>
        <v>233</v>
      </c>
      <c r="AN36" s="351">
        <f>ROUND('Models Data'!AO447,-2)</f>
        <v>200</v>
      </c>
      <c r="AO36" s="129">
        <f>ROUND('Models Data'!AP447,-2)</f>
        <v>200</v>
      </c>
      <c r="AP36" s="80">
        <f>ROUND('Models Data'!AQ447,-2)</f>
        <v>200</v>
      </c>
      <c r="AQ36" s="80">
        <f>ROUND('Models Data'!AR447,-2)</f>
        <v>200</v>
      </c>
      <c r="AR36" s="80">
        <f>ROUND('Models Data'!AS447,-2)</f>
        <v>200</v>
      </c>
      <c r="AS36" s="80">
        <f>ROUND('Models Data'!AT447,-2)</f>
        <v>200</v>
      </c>
      <c r="AT36" s="80">
        <f>ROUND('Models Data'!AU447,-2)</f>
        <v>200</v>
      </c>
      <c r="AU36" s="80">
        <f>ROUND('Models Data'!AV447,-2)</f>
        <v>100</v>
      </c>
      <c r="AV36" s="80">
        <f>ROUND('Models Data'!AW447,-2)</f>
        <v>100</v>
      </c>
      <c r="AW36" s="80">
        <f>ROUND('Models Data'!AX447,-2)</f>
        <v>100</v>
      </c>
      <c r="AX36" s="80">
        <f>ROUND('Models Data'!AY447,-2)</f>
        <v>100</v>
      </c>
      <c r="AY36" s="80">
        <f>ROUND('Models Data'!AZ447,-2)</f>
        <v>100</v>
      </c>
      <c r="AZ36" s="80">
        <f>ROUND('Models Data'!BA447,-2)</f>
        <v>100</v>
      </c>
      <c r="BA36" s="80">
        <f>ROUND('Models Data'!BB447,-2)</f>
        <v>100</v>
      </c>
      <c r="BB36" s="80">
        <f>ROUND('Models Data'!BC447,-2)</f>
        <v>100</v>
      </c>
      <c r="BC36" s="80">
        <f>ROUND('Models Data'!BD447,-2)</f>
        <v>100</v>
      </c>
      <c r="BD36" s="80">
        <f>ROUND('Models Data'!BE447,-2)</f>
        <v>100</v>
      </c>
      <c r="BE36" s="80">
        <f>ROUND('Models Data'!BF447,-2)</f>
        <v>100</v>
      </c>
      <c r="BF36" s="80">
        <f>ROUND('Models Data'!BG447,-2)</f>
        <v>100</v>
      </c>
      <c r="BG36" s="80">
        <f>ROUND('Models Data'!BH447,-2)</f>
        <v>100</v>
      </c>
      <c r="BH36" s="80">
        <f>ROUND('Models Data'!BI447,-2)</f>
        <v>100</v>
      </c>
      <c r="BI36" s="80">
        <f>ROUND('Models Data'!BJ447,-2)</f>
        <v>100</v>
      </c>
      <c r="BJ36" s="130">
        <f>ROUND('Models Data'!BK447,-2)</f>
        <v>100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Data'!C468:V468</f>
        <v>n/a</v>
      </c>
      <c r="C38" s="179" t="str">
        <v>n/a</v>
      </c>
      <c r="D38" s="203" t="str">
        <v>n/a</v>
      </c>
      <c r="E38" s="182" t="str">
        <v>n/a</v>
      </c>
      <c r="F38" s="204">
        <v>169519.40035990183</v>
      </c>
      <c r="G38" s="181">
        <v>166827</v>
      </c>
      <c r="H38" s="204">
        <v>163977</v>
      </c>
      <c r="I38" s="204">
        <v>160325</v>
      </c>
      <c r="J38" s="205">
        <v>157074</v>
      </c>
      <c r="K38" s="180">
        <v>155009</v>
      </c>
      <c r="L38" s="293">
        <v>151885</v>
      </c>
      <c r="M38" s="236">
        <v>148046</v>
      </c>
      <c r="N38" s="236">
        <v>144976</v>
      </c>
      <c r="O38" s="236">
        <v>141273</v>
      </c>
      <c r="P38" s="248">
        <v>137984</v>
      </c>
      <c r="Q38" s="248">
        <v>134474</v>
      </c>
      <c r="R38" s="248">
        <v>131404</v>
      </c>
      <c r="S38" s="243">
        <v>127517</v>
      </c>
      <c r="T38" s="242">
        <v>124363</v>
      </c>
      <c r="U38" s="237">
        <v>118525</v>
      </c>
      <c r="V38" s="307">
        <f>ROUND('Models Data'!W468,0)</f>
        <v>115516</v>
      </c>
      <c r="W38" s="242">
        <f>ROUND('Models Data'!X468,0)</f>
        <v>112065</v>
      </c>
      <c r="X38" s="242">
        <f>ROUND('Models Data'!Y468,0)</f>
        <v>108607</v>
      </c>
      <c r="Y38" s="237">
        <f>ROUND('Models Data'!Z468,0)</f>
        <v>105343</v>
      </c>
      <c r="Z38" s="2">
        <f>ROUND('Models Data'!AA468,0)</f>
        <v>101991</v>
      </c>
      <c r="AA38" s="280">
        <f>ROUND('Models Data'!AB468,0)</f>
        <v>98876</v>
      </c>
      <c r="AB38" s="242">
        <f>ROUND('Models Data'!AC468,0)</f>
        <v>96036</v>
      </c>
      <c r="AC38" s="242">
        <f>ROUND('Models Data'!AD468,0)</f>
        <v>93708</v>
      </c>
      <c r="AD38" s="335">
        <f>ROUND('Models Data'!AE468,0)</f>
        <v>98834</v>
      </c>
      <c r="AE38" s="335">
        <f>ROUND('Models Data'!AF468,0)</f>
        <v>95815</v>
      </c>
      <c r="AF38" s="335">
        <f>ROUND('Models Data'!AG468,0)</f>
        <v>93270</v>
      </c>
      <c r="AG38" s="335">
        <f>ROUND('Models Data'!AH468,0)</f>
        <v>90538</v>
      </c>
      <c r="AH38" s="242">
        <f>ROUND('Models Data'!AI468,0)</f>
        <v>88172</v>
      </c>
      <c r="AI38" s="242">
        <f>ROUND('Models Data'!AJ468,0)</f>
        <v>85535</v>
      </c>
      <c r="AJ38" s="242">
        <f>ROUND('Models Data'!AK468,0)</f>
        <v>83511</v>
      </c>
      <c r="AK38" s="242">
        <f>ROUND('Models Data'!AL468,0)</f>
        <v>81003</v>
      </c>
      <c r="AL38" s="242">
        <f>ROUND('Models Data'!AM468,0)</f>
        <v>79666</v>
      </c>
      <c r="AM38" s="242">
        <f>ROUND('Models Data'!AN468,0)</f>
        <v>79113</v>
      </c>
      <c r="AN38" s="348">
        <f>ROUND('Models Data'!AO468,-2)</f>
        <v>80600</v>
      </c>
      <c r="AO38" s="131">
        <f>ROUND('Models Data'!AP468,-2)</f>
        <v>81600</v>
      </c>
      <c r="AP38" s="2">
        <f>ROUND('Models Data'!AQ468,-2)</f>
        <v>82200</v>
      </c>
      <c r="AQ38" s="134">
        <f>ROUND('Models Data'!AR468,-2)</f>
        <v>82200</v>
      </c>
      <c r="AR38" s="275">
        <f>ROUND('Models Data'!AS468,-2)</f>
        <v>82100</v>
      </c>
      <c r="AS38" s="275">
        <f>ROUND('Models Data'!AT468,-2)</f>
        <v>81700</v>
      </c>
      <c r="AT38" s="275">
        <f>ROUND('Models Data'!AU468,-2)</f>
        <v>81300</v>
      </c>
      <c r="AU38" s="275">
        <f>ROUND('Models Data'!AV468,-2)</f>
        <v>80700</v>
      </c>
      <c r="AV38" s="275">
        <f>ROUND('Models Data'!AW468,-2)</f>
        <v>80300</v>
      </c>
      <c r="AW38" s="275">
        <f>ROUND('Models Data'!AX468,-2)</f>
        <v>79800</v>
      </c>
      <c r="AX38" s="275">
        <f>ROUND('Models Data'!AY468,-2)</f>
        <v>79600</v>
      </c>
      <c r="AY38" s="275">
        <f>ROUND('Models Data'!AZ468,-2)</f>
        <v>79300</v>
      </c>
      <c r="AZ38" s="275">
        <f>ROUND('Models Data'!BA468,-2)</f>
        <v>79200</v>
      </c>
      <c r="BA38" s="275">
        <f>ROUND('Models Data'!BB468,-2)</f>
        <v>78800</v>
      </c>
      <c r="BB38" s="275">
        <f>ROUND('Models Data'!BC468,-2)</f>
        <v>78500</v>
      </c>
      <c r="BC38" s="275">
        <f>ROUND('Models Data'!BD468,-2)</f>
        <v>78100</v>
      </c>
      <c r="BD38" s="275">
        <f>ROUND('Models Data'!BE468,-2)</f>
        <v>78000</v>
      </c>
      <c r="BE38" s="275">
        <f>ROUND('Models Data'!BF468,-2)</f>
        <v>77800</v>
      </c>
      <c r="BF38" s="275">
        <f>ROUND('Models Data'!BG468,-2)</f>
        <v>77700</v>
      </c>
      <c r="BG38" s="275">
        <f>ROUND('Models Data'!BH468,-2)</f>
        <v>77600</v>
      </c>
      <c r="BH38" s="275">
        <f>ROUND('Models Data'!BI468,-2)</f>
        <v>77700</v>
      </c>
      <c r="BI38" s="275">
        <f>ROUND('Models Data'!BJ468,-2)</f>
        <v>77700</v>
      </c>
      <c r="BJ38" s="134">
        <f>ROUND('Models Data'!BK468,-2)</f>
        <v>77800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110</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Data'!C489:V489</f>
        <v>n/a</v>
      </c>
      <c r="C82" s="173" t="str">
        <v>n/a</v>
      </c>
      <c r="D82" s="173" t="str">
        <v>n/a</v>
      </c>
      <c r="E82" s="174" t="str">
        <v>n/a</v>
      </c>
      <c r="F82" s="173">
        <v>96994.581794148369</v>
      </c>
      <c r="G82" s="222">
        <v>96666</v>
      </c>
      <c r="H82" s="175">
        <v>95667</v>
      </c>
      <c r="I82" s="175">
        <v>93917</v>
      </c>
      <c r="J82" s="173">
        <v>92244</v>
      </c>
      <c r="K82" s="176">
        <v>90372</v>
      </c>
      <c r="L82" s="320">
        <v>88901</v>
      </c>
      <c r="M82" s="38">
        <v>86865</v>
      </c>
      <c r="N82" s="38">
        <v>85172</v>
      </c>
      <c r="O82" s="38">
        <v>83195</v>
      </c>
      <c r="P82" s="233">
        <v>81423</v>
      </c>
      <c r="Q82" s="233">
        <v>79308</v>
      </c>
      <c r="R82" s="38">
        <v>77533</v>
      </c>
      <c r="S82" s="233">
        <v>75356</v>
      </c>
      <c r="T82" s="241">
        <v>73475</v>
      </c>
      <c r="U82" s="241">
        <v>71575</v>
      </c>
      <c r="V82" s="306">
        <f>ROUND('Models Data'!W489,0)</f>
        <v>69607</v>
      </c>
      <c r="W82" s="268">
        <f>ROUND('Models Data'!X489,0)</f>
        <v>67482</v>
      </c>
      <c r="X82" s="240">
        <f>ROUND('Models Data'!Y489,0)</f>
        <v>65139</v>
      </c>
      <c r="Y82" s="241">
        <f>ROUND('Models Data'!Z489,0)</f>
        <v>63033</v>
      </c>
      <c r="Z82" s="240">
        <f>ROUND('Models Data'!AA489,0)</f>
        <v>60825</v>
      </c>
      <c r="AA82" s="279">
        <f>ROUND('Models Data'!AB489,0)</f>
        <v>58718</v>
      </c>
      <c r="AB82" s="241">
        <f>ROUND('Models Data'!AC489,0)</f>
        <v>56862</v>
      </c>
      <c r="AC82" s="241">
        <f>ROUND('Models Data'!AD489,0)</f>
        <v>54649</v>
      </c>
      <c r="AD82" s="240">
        <f>ROUND('Models Data'!AE489,0)</f>
        <v>52789</v>
      </c>
      <c r="AE82" s="240">
        <f>ROUND('Models Data'!AF489,0)</f>
        <v>50684</v>
      </c>
      <c r="AF82" s="240">
        <f>ROUND('Models Data'!AG489,0)</f>
        <v>48856</v>
      </c>
      <c r="AG82" s="240">
        <f>ROUND('Models Data'!AH489,0)</f>
        <v>46973</v>
      </c>
      <c r="AH82" s="241">
        <f>ROUND('Models Data'!AI489,0)</f>
        <v>45271</v>
      </c>
      <c r="AI82" s="241">
        <f>ROUND('Models Data'!AJ489,0)</f>
        <v>43458</v>
      </c>
      <c r="AJ82" s="241">
        <f>ROUND('Models Data'!AK489,0)</f>
        <v>42007</v>
      </c>
      <c r="AK82" s="241">
        <f>ROUND('Models Data'!AL489,0)</f>
        <v>40468</v>
      </c>
      <c r="AL82" s="241">
        <f>ROUND('Models Data'!AM489,0)</f>
        <v>39190</v>
      </c>
      <c r="AM82" s="241">
        <f>ROUND('Models Data'!AN489,0)</f>
        <v>37867</v>
      </c>
      <c r="AN82" s="347">
        <f>ROUND('Models Data'!AO489,-2)</f>
        <v>36800</v>
      </c>
      <c r="AO82" s="38">
        <f>ROUND('Models Data'!AP489,-2)</f>
        <v>35400</v>
      </c>
      <c r="AP82" s="38">
        <f>ROUND('Models Data'!AQ489,-2)</f>
        <v>34100</v>
      </c>
      <c r="AQ82" s="38">
        <f>ROUND('Models Data'!AR489,-2)</f>
        <v>32900</v>
      </c>
      <c r="AR82" s="38">
        <f>ROUND('Models Data'!AS489,-2)</f>
        <v>31800</v>
      </c>
      <c r="AS82" s="38">
        <f>ROUND('Models Data'!AT489,-2)</f>
        <v>30700</v>
      </c>
      <c r="AT82" s="38">
        <f>ROUND('Models Data'!AU489,-2)</f>
        <v>29800</v>
      </c>
      <c r="AU82" s="38">
        <f>ROUND('Models Data'!AV489,-2)</f>
        <v>28900</v>
      </c>
      <c r="AV82" s="38">
        <f>ROUND('Models Data'!AW489,-2)</f>
        <v>28100</v>
      </c>
      <c r="AW82" s="38">
        <f>ROUND('Models Data'!AX489,-2)</f>
        <v>27300</v>
      </c>
      <c r="AX82" s="38">
        <f>ROUND('Models Data'!AY489,-2)</f>
        <v>26600</v>
      </c>
      <c r="AY82" s="38">
        <f>ROUND('Models Data'!AZ489,-2)</f>
        <v>25900</v>
      </c>
      <c r="AZ82" s="38">
        <f>ROUND('Models Data'!BA489,-2)</f>
        <v>25400</v>
      </c>
      <c r="BA82" s="38">
        <f>ROUND('Models Data'!BB489,-2)</f>
        <v>24800</v>
      </c>
      <c r="BB82" s="38">
        <f>ROUND('Models Data'!BC489,-2)</f>
        <v>24300</v>
      </c>
      <c r="BC82" s="38">
        <f>ROUND('Models Data'!BD489,-2)</f>
        <v>23800</v>
      </c>
      <c r="BD82" s="38">
        <f>ROUND('Models Data'!BE489,-2)</f>
        <v>23300</v>
      </c>
      <c r="BE82" s="38">
        <f>ROUND('Models Data'!BF489,-2)</f>
        <v>22900</v>
      </c>
      <c r="BF82" s="38">
        <f>ROUND('Models Data'!BG489,-2)</f>
        <v>22500</v>
      </c>
      <c r="BG82" s="38">
        <f>ROUND('Models Data'!BH489,-2)</f>
        <v>22200</v>
      </c>
      <c r="BH82" s="38">
        <f>ROUND('Models Data'!BI489,-2)</f>
        <v>21800</v>
      </c>
      <c r="BI82" s="38">
        <f>ROUND('Models Data'!BJ489,-2)</f>
        <v>21500</v>
      </c>
      <c r="BJ82" s="115">
        <f>ROUND('Models Data'!BK489,-2)</f>
        <v>21200</v>
      </c>
    </row>
    <row r="83" spans="1:116" s="65" customFormat="1" ht="15.95" customHeight="1" thickBot="1" x14ac:dyDescent="0.25">
      <c r="A83" s="64" t="s">
        <v>68</v>
      </c>
      <c r="B83" s="221" t="str">
        <f t="array" ref="B83:U83">'Models Data'!C510:V510</f>
        <v>n/a</v>
      </c>
      <c r="C83" s="173" t="str">
        <v>n/a</v>
      </c>
      <c r="D83" s="173" t="str">
        <v>n/a</v>
      </c>
      <c r="E83" s="174" t="str">
        <v>n/a</v>
      </c>
      <c r="F83" s="173">
        <v>16907.7085815543</v>
      </c>
      <c r="G83" s="222">
        <v>16559</v>
      </c>
      <c r="H83" s="175">
        <v>15989</v>
      </c>
      <c r="I83" s="175">
        <v>15719</v>
      </c>
      <c r="J83" s="173">
        <v>15507</v>
      </c>
      <c r="K83" s="176">
        <v>15324</v>
      </c>
      <c r="L83" s="320">
        <v>15056</v>
      </c>
      <c r="M83" s="38">
        <v>14794</v>
      </c>
      <c r="N83" s="38">
        <v>14562</v>
      </c>
      <c r="O83" s="38">
        <v>14249</v>
      </c>
      <c r="P83" s="233">
        <v>13987</v>
      </c>
      <c r="Q83" s="233">
        <v>13708</v>
      </c>
      <c r="R83" s="38">
        <v>13367</v>
      </c>
      <c r="S83" s="233">
        <v>13153</v>
      </c>
      <c r="T83" s="241">
        <v>13014</v>
      </c>
      <c r="U83" s="241">
        <v>12771</v>
      </c>
      <c r="V83" s="306">
        <f>ROUND('Models Data'!W510,0)</f>
        <v>12643</v>
      </c>
      <c r="W83" s="268">
        <f>ROUND('Models Data'!X510,0)</f>
        <v>12503</v>
      </c>
      <c r="X83" s="240">
        <f>ROUND('Models Data'!Y510,0)</f>
        <v>12346</v>
      </c>
      <c r="Y83" s="241">
        <f>ROUND('Models Data'!Z510,0)</f>
        <v>12209</v>
      </c>
      <c r="Z83" s="240">
        <f>ROUND('Models Data'!AA510,0)</f>
        <v>12154</v>
      </c>
      <c r="AA83" s="279">
        <f>ROUND('Models Data'!AB510,0)</f>
        <v>12187</v>
      </c>
      <c r="AB83" s="241">
        <f>ROUND('Models Data'!AC510,0)</f>
        <v>12152</v>
      </c>
      <c r="AC83" s="241">
        <f>ROUND('Models Data'!AD510,0)</f>
        <v>13081</v>
      </c>
      <c r="AD83" s="240">
        <f>ROUND('Models Data'!AE510,0)</f>
        <v>13184</v>
      </c>
      <c r="AE83" s="240">
        <f>ROUND('Models Data'!AF510,0)</f>
        <v>13243</v>
      </c>
      <c r="AF83" s="240">
        <f>ROUND('Models Data'!AG510,0)</f>
        <v>13376</v>
      </c>
      <c r="AG83" s="240">
        <f>ROUND('Models Data'!AH510,0)</f>
        <v>13444</v>
      </c>
      <c r="AH83" s="241">
        <f>ROUND('Models Data'!AI510,0)</f>
        <v>13624</v>
      </c>
      <c r="AI83" s="241">
        <f>ROUND('Models Data'!AJ510,0)</f>
        <v>13855</v>
      </c>
      <c r="AJ83" s="241">
        <f>ROUND('Models Data'!AK510,0)</f>
        <v>14057</v>
      </c>
      <c r="AK83" s="241">
        <f>ROUND('Models Data'!AL510,0)</f>
        <v>14248</v>
      </c>
      <c r="AL83" s="241">
        <f>ROUND('Models Data'!AM510,0)</f>
        <v>14783</v>
      </c>
      <c r="AM83" s="241">
        <f>ROUND('Models Data'!AN510,0)</f>
        <v>16263</v>
      </c>
      <c r="AN83" s="347">
        <f>ROUND('Models Data'!AO510,-2)</f>
        <v>19900</v>
      </c>
      <c r="AO83" s="38">
        <f>ROUND('Models Data'!AP510,-2)</f>
        <v>22900</v>
      </c>
      <c r="AP83" s="38">
        <f>ROUND('Models Data'!AQ510,-2)</f>
        <v>25300</v>
      </c>
      <c r="AQ83" s="38">
        <f>ROUND('Models Data'!AR510,-2)</f>
        <v>27100</v>
      </c>
      <c r="AR83" s="38">
        <f>ROUND('Models Data'!AS510,-2)</f>
        <v>28600</v>
      </c>
      <c r="AS83" s="38">
        <f>ROUND('Models Data'!AT510,-2)</f>
        <v>29700</v>
      </c>
      <c r="AT83" s="38">
        <f>ROUND('Models Data'!AU510,-2)</f>
        <v>30700</v>
      </c>
      <c r="AU83" s="38">
        <f>ROUND('Models Data'!AV510,-2)</f>
        <v>31400</v>
      </c>
      <c r="AV83" s="38">
        <f>ROUND('Models Data'!AW510,-2)</f>
        <v>32200</v>
      </c>
      <c r="AW83" s="38">
        <f>ROUND('Models Data'!AX510,-2)</f>
        <v>33000</v>
      </c>
      <c r="AX83" s="38">
        <f>ROUND('Models Data'!AY510,-2)</f>
        <v>33800</v>
      </c>
      <c r="AY83" s="38">
        <f>ROUND('Models Data'!AZ510,-2)</f>
        <v>34600</v>
      </c>
      <c r="AZ83" s="38">
        <f>ROUND('Models Data'!BA510,-2)</f>
        <v>35400</v>
      </c>
      <c r="BA83" s="38">
        <f>ROUND('Models Data'!BB510,-2)</f>
        <v>35800</v>
      </c>
      <c r="BB83" s="38">
        <f>ROUND('Models Data'!BC510,-2)</f>
        <v>36300</v>
      </c>
      <c r="BC83" s="38">
        <f>ROUND('Models Data'!BD510,-2)</f>
        <v>36800</v>
      </c>
      <c r="BD83" s="38">
        <f>ROUND('Models Data'!BE510,-2)</f>
        <v>37300</v>
      </c>
      <c r="BE83" s="38">
        <f>ROUND('Models Data'!BF510,-2)</f>
        <v>37900</v>
      </c>
      <c r="BF83" s="38">
        <f>ROUND('Models Data'!BG510,-2)</f>
        <v>38400</v>
      </c>
      <c r="BG83" s="38">
        <f>ROUND('Models Data'!BH510,-2)</f>
        <v>39000</v>
      </c>
      <c r="BH83" s="38">
        <f>ROUND('Models Data'!BI510,-2)</f>
        <v>39600</v>
      </c>
      <c r="BI83" s="38">
        <f>ROUND('Models Data'!BJ510,-2)</f>
        <v>40200</v>
      </c>
      <c r="BJ83" s="115">
        <f>ROUND('Models Data'!BK510,-2)</f>
        <v>40800</v>
      </c>
    </row>
    <row r="84" spans="1:116" s="18" customFormat="1" ht="15.95" customHeight="1" thickBot="1" x14ac:dyDescent="0.25">
      <c r="A84" s="66" t="s">
        <v>89</v>
      </c>
      <c r="B84" s="179" t="str">
        <f t="array" ref="B84:U84">'Models Data'!C531:V531</f>
        <v>n/a</v>
      </c>
      <c r="C84" s="179" t="str">
        <v>n/a</v>
      </c>
      <c r="D84" s="203" t="str">
        <v>n/a</v>
      </c>
      <c r="E84" s="182" t="str">
        <v>n/a</v>
      </c>
      <c r="F84" s="205">
        <v>113902.29037570267</v>
      </c>
      <c r="G84" s="223">
        <v>113225</v>
      </c>
      <c r="H84" s="204">
        <v>111656</v>
      </c>
      <c r="I84" s="204">
        <v>109636</v>
      </c>
      <c r="J84" s="205">
        <v>107751</v>
      </c>
      <c r="K84" s="180">
        <v>105696</v>
      </c>
      <c r="L84" s="293">
        <v>103957</v>
      </c>
      <c r="M84" s="236">
        <v>101659</v>
      </c>
      <c r="N84" s="236">
        <v>99734</v>
      </c>
      <c r="O84" s="236">
        <v>97444</v>
      </c>
      <c r="P84" s="248">
        <v>95410</v>
      </c>
      <c r="Q84" s="248">
        <v>93016</v>
      </c>
      <c r="R84" s="236">
        <v>90900</v>
      </c>
      <c r="S84" s="248">
        <v>88509</v>
      </c>
      <c r="T84" s="259">
        <v>86489</v>
      </c>
      <c r="U84" s="242">
        <v>84346</v>
      </c>
      <c r="V84" s="307">
        <f>ROUND('Models Data'!W531,0)</f>
        <v>82250</v>
      </c>
      <c r="W84" s="237">
        <f>ROUND('Models Data'!X531,0)</f>
        <v>79985</v>
      </c>
      <c r="X84" s="2">
        <f>ROUND('Models Data'!Y531,0)</f>
        <v>77485</v>
      </c>
      <c r="Y84" s="237">
        <f>ROUND('Models Data'!Z531,0)</f>
        <v>75242</v>
      </c>
      <c r="Z84" s="2">
        <f>ROUND('Models Data'!AA531,0)</f>
        <v>72979</v>
      </c>
      <c r="AA84" s="280">
        <f>ROUND('Models Data'!AB531,0)</f>
        <v>70905</v>
      </c>
      <c r="AB84" s="237">
        <f>ROUND('Models Data'!AC531,0)</f>
        <v>69014</v>
      </c>
      <c r="AC84" s="237">
        <f>ROUND('Models Data'!AD531,0)</f>
        <v>67730</v>
      </c>
      <c r="AD84" s="2">
        <f>ROUND('Models Data'!AE531,0)</f>
        <v>65973</v>
      </c>
      <c r="AE84" s="2">
        <f>ROUND('Models Data'!AF531,0)</f>
        <v>63927</v>
      </c>
      <c r="AF84" s="2">
        <f>ROUND('Models Data'!AG531,0)</f>
        <v>62232</v>
      </c>
      <c r="AG84" s="2">
        <f>ROUND('Models Data'!AH531,0)</f>
        <v>60417</v>
      </c>
      <c r="AH84" s="237">
        <f>ROUND('Models Data'!AI531,0)</f>
        <v>58895</v>
      </c>
      <c r="AI84" s="237">
        <f>ROUND('Models Data'!AJ531,0)</f>
        <v>57313</v>
      </c>
      <c r="AJ84" s="237">
        <f>ROUND('Models Data'!AK531,0)</f>
        <v>56064</v>
      </c>
      <c r="AK84" s="237">
        <f>ROUND('Models Data'!AL531,0)</f>
        <v>54716</v>
      </c>
      <c r="AL84" s="237">
        <f>ROUND('Models Data'!AM531,0)</f>
        <v>53973</v>
      </c>
      <c r="AM84" s="237">
        <f>ROUND('Models Data'!AN531,0)</f>
        <v>54130</v>
      </c>
      <c r="AN84" s="353">
        <f>ROUND('Models Data'!AO531,-2)</f>
        <v>56700</v>
      </c>
      <c r="AO84" s="116">
        <f>ROUND('Models Data'!AP531,-2)</f>
        <v>58300</v>
      </c>
      <c r="AP84" s="116">
        <f>ROUND('Models Data'!AQ531,-2)</f>
        <v>59400</v>
      </c>
      <c r="AQ84" s="116">
        <f>ROUND('Models Data'!AR531,-2)</f>
        <v>60000</v>
      </c>
      <c r="AR84" s="116">
        <f>ROUND('Models Data'!AS531,-2)</f>
        <v>60400</v>
      </c>
      <c r="AS84" s="116">
        <f>ROUND('Models Data'!AT531,-2)</f>
        <v>60500</v>
      </c>
      <c r="AT84" s="116">
        <f>ROUND('Models Data'!AU531,-2)</f>
        <v>60500</v>
      </c>
      <c r="AU84" s="116">
        <f>ROUND('Models Data'!AV531,-2)</f>
        <v>60300</v>
      </c>
      <c r="AV84" s="116">
        <f>ROUND('Models Data'!AW531,-2)</f>
        <v>60300</v>
      </c>
      <c r="AW84" s="116">
        <f>ROUND('Models Data'!AX531,-2)</f>
        <v>60300</v>
      </c>
      <c r="AX84" s="116">
        <f>ROUND('Models Data'!AY531,-2)</f>
        <v>60400</v>
      </c>
      <c r="AY84" s="116">
        <f>ROUND('Models Data'!AZ531,-2)</f>
        <v>60500</v>
      </c>
      <c r="AZ84" s="116">
        <f>ROUND('Models Data'!BA531,-2)</f>
        <v>60700</v>
      </c>
      <c r="BA84" s="116">
        <f>ROUND('Models Data'!BB531,-2)</f>
        <v>60600</v>
      </c>
      <c r="BB84" s="116">
        <f>ROUND('Models Data'!BC531,-2)</f>
        <v>60600</v>
      </c>
      <c r="BC84" s="116">
        <f>ROUND('Models Data'!BD531,-2)</f>
        <v>60600</v>
      </c>
      <c r="BD84" s="116">
        <f>ROUND('Models Data'!BE531,-2)</f>
        <v>60700</v>
      </c>
      <c r="BE84" s="116">
        <f>ROUND('Models Data'!BF531,-2)</f>
        <v>60800</v>
      </c>
      <c r="BF84" s="116">
        <f>ROUND('Models Data'!BG531,-2)</f>
        <v>61000</v>
      </c>
      <c r="BG84" s="116">
        <f>ROUND('Models Data'!BH531,-2)</f>
        <v>61100</v>
      </c>
      <c r="BH84" s="116">
        <f>ROUND('Models Data'!BI531,-2)</f>
        <v>61400</v>
      </c>
      <c r="BI84" s="116">
        <f>ROUND('Models Data'!BJ531,-2)</f>
        <v>61700</v>
      </c>
      <c r="BJ84" s="117">
        <f>ROUND('Models Data'!BK531,-2)</f>
        <v>62000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Data'!C552:V552</f>
        <v>0</v>
      </c>
      <c r="C86" s="228">
        <v>0</v>
      </c>
      <c r="D86" s="228">
        <v>0</v>
      </c>
      <c r="E86" s="229">
        <v>0</v>
      </c>
      <c r="F86" s="228">
        <v>6186.284741081703</v>
      </c>
      <c r="G86" s="230">
        <v>6051</v>
      </c>
      <c r="H86" s="231">
        <v>5889</v>
      </c>
      <c r="I86" s="231">
        <v>5680</v>
      </c>
      <c r="J86" s="232">
        <v>5477</v>
      </c>
      <c r="K86" s="316">
        <v>5253</v>
      </c>
      <c r="L86" s="321">
        <v>5064</v>
      </c>
      <c r="M86" s="251">
        <v>4843</v>
      </c>
      <c r="N86" s="251">
        <v>4676</v>
      </c>
      <c r="O86" s="251">
        <v>4456</v>
      </c>
      <c r="P86" s="252">
        <v>4283</v>
      </c>
      <c r="Q86" s="252">
        <v>4065</v>
      </c>
      <c r="R86" s="251">
        <v>3846</v>
      </c>
      <c r="S86" s="252">
        <v>3629</v>
      </c>
      <c r="T86" s="252">
        <v>3445</v>
      </c>
      <c r="U86" s="252">
        <v>3238</v>
      </c>
      <c r="V86" s="309">
        <f>ROUND('Models Data'!W552,0)</f>
        <v>3072</v>
      </c>
      <c r="W86" s="269">
        <f>ROUND('Models Data'!X552,0)</f>
        <v>2850</v>
      </c>
      <c r="X86" s="251">
        <f>ROUND('Models Data'!Y552,0)</f>
        <v>2668</v>
      </c>
      <c r="Y86" s="252">
        <f>ROUND('Models Data'!Z552,0)</f>
        <v>2482</v>
      </c>
      <c r="Z86" s="251">
        <f>ROUND('Models Data'!AA552,0)</f>
        <v>2299</v>
      </c>
      <c r="AA86" s="284">
        <f>ROUND('Models Data'!AB552,0)</f>
        <v>2119</v>
      </c>
      <c r="AB86" s="252">
        <f>ROUND('Models Data'!AC552,0)</f>
        <v>1977</v>
      </c>
      <c r="AC86" s="252">
        <f>ROUND('Models Data'!AD552,0)</f>
        <v>1809</v>
      </c>
      <c r="AD86" s="251">
        <f>ROUND('Models Data'!AE552,0)</f>
        <v>1650</v>
      </c>
      <c r="AE86" s="251">
        <f>ROUND('Models Data'!AF552,0)</f>
        <v>1499</v>
      </c>
      <c r="AF86" s="251">
        <f>ROUND('Models Data'!AG552,0)</f>
        <v>1353</v>
      </c>
      <c r="AG86" s="251">
        <f>ROUND('Models Data'!AH552,0)</f>
        <v>1231</v>
      </c>
      <c r="AH86" s="252">
        <f>ROUND('Models Data'!AI552,0)</f>
        <v>1102</v>
      </c>
      <c r="AI86" s="252">
        <f>ROUND('Models Data'!AJ552,0)</f>
        <v>989</v>
      </c>
      <c r="AJ86" s="252">
        <f>ROUND('Models Data'!AK552,0)</f>
        <v>895</v>
      </c>
      <c r="AK86" s="252">
        <f>ROUND('Models Data'!AL552,0)</f>
        <v>764</v>
      </c>
      <c r="AL86" s="252">
        <f>ROUND('Models Data'!AM552,0)</f>
        <v>689</v>
      </c>
      <c r="AM86" s="252">
        <f>ROUND('Models Data'!AN552,0)</f>
        <v>608</v>
      </c>
      <c r="AN86" s="354">
        <f>ROUND('Models Data'!AO552,-2)</f>
        <v>500</v>
      </c>
      <c r="AO86" s="142">
        <f>ROUND('Models Data'!AP552,-2)</f>
        <v>500</v>
      </c>
      <c r="AP86" s="142">
        <f>ROUND('Models Data'!AQ552,-2)</f>
        <v>400</v>
      </c>
      <c r="AQ86" s="142">
        <f>ROUND('Models Data'!AR552,-2)</f>
        <v>400</v>
      </c>
      <c r="AR86" s="142">
        <f>ROUND('Models Data'!AS552,-2)</f>
        <v>300</v>
      </c>
      <c r="AS86" s="142">
        <f>ROUND('Models Data'!AT552,-2)</f>
        <v>300</v>
      </c>
      <c r="AT86" s="142">
        <f>ROUND('Models Data'!AU552,-2)</f>
        <v>200</v>
      </c>
      <c r="AU86" s="142">
        <f>ROUND('Models Data'!AV552,-2)</f>
        <v>200</v>
      </c>
      <c r="AV86" s="142">
        <f>ROUND('Models Data'!AW552,-2)</f>
        <v>100</v>
      </c>
      <c r="AW86" s="142">
        <f>ROUND('Models Data'!AX552,-2)</f>
        <v>100</v>
      </c>
      <c r="AX86" s="142">
        <f>ROUND('Models Data'!AY552,-2)</f>
        <v>100</v>
      </c>
      <c r="AY86" s="142">
        <f>ROUND('Models Data'!AZ552,-2)</f>
        <v>100</v>
      </c>
      <c r="AZ86" s="142">
        <f>ROUND('Models Data'!BA552,-2)</f>
        <v>100</v>
      </c>
      <c r="BA86" s="142">
        <f>ROUND('Models Data'!BB552,-2)</f>
        <v>100</v>
      </c>
      <c r="BB86" s="142">
        <f>ROUND('Models Data'!BC552,-2)</f>
        <v>0</v>
      </c>
      <c r="BC86" s="142">
        <f>ROUND('Models Data'!BD552,-2)</f>
        <v>0</v>
      </c>
      <c r="BD86" s="142">
        <f>ROUND('Models Data'!BE552,-2)</f>
        <v>0</v>
      </c>
      <c r="BE86" s="142">
        <f>ROUND('Models Data'!BF552,-2)</f>
        <v>0</v>
      </c>
      <c r="BF86" s="142">
        <f>ROUND('Models Data'!BG552,-2)</f>
        <v>0</v>
      </c>
      <c r="BG86" s="142">
        <f>ROUND('Models Data'!BH552,-2)</f>
        <v>0</v>
      </c>
      <c r="BH86" s="142">
        <f>ROUND('Models Data'!BI552,-2)</f>
        <v>0</v>
      </c>
      <c r="BI86" s="142">
        <f>ROUND('Models Data'!BJ552,-2)</f>
        <v>0</v>
      </c>
      <c r="BJ86" s="143">
        <f>ROUND('Models Data'!BK552,-2)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Data'!C573:V573</f>
        <v>n/a</v>
      </c>
      <c r="C89" s="173" t="str">
        <v>n/a</v>
      </c>
      <c r="D89" s="173" t="str">
        <v>n/a</v>
      </c>
      <c r="E89" s="174" t="str">
        <v>n/a</v>
      </c>
      <c r="F89" s="173">
        <v>30192.081623635626</v>
      </c>
      <c r="G89" s="222">
        <v>30698</v>
      </c>
      <c r="H89" s="175">
        <v>31053</v>
      </c>
      <c r="I89" s="175">
        <v>31363</v>
      </c>
      <c r="J89" s="177">
        <v>31213</v>
      </c>
      <c r="K89" s="176">
        <v>31345</v>
      </c>
      <c r="L89" s="288">
        <v>31280</v>
      </c>
      <c r="M89" s="240">
        <v>31050</v>
      </c>
      <c r="N89" s="240">
        <v>30892</v>
      </c>
      <c r="O89" s="240">
        <v>30474</v>
      </c>
      <c r="P89" s="241">
        <v>29992</v>
      </c>
      <c r="Q89" s="241">
        <v>29671</v>
      </c>
      <c r="R89" s="240">
        <v>29359</v>
      </c>
      <c r="S89" s="241">
        <v>28986</v>
      </c>
      <c r="T89" s="241">
        <v>28693</v>
      </c>
      <c r="U89" s="241">
        <v>28299</v>
      </c>
      <c r="V89" s="306">
        <f>ROUND('Models Data'!W573,0)</f>
        <v>27697</v>
      </c>
      <c r="W89" s="268">
        <f>ROUND('Models Data'!X573,0)</f>
        <v>27026</v>
      </c>
      <c r="X89" s="240">
        <f>ROUND('Models Data'!Y573,0)</f>
        <v>26278</v>
      </c>
      <c r="Y89" s="241">
        <f>ROUND('Models Data'!Z573,0)</f>
        <v>25620</v>
      </c>
      <c r="Z89" s="240">
        <f>ROUND('Models Data'!AA573,0)</f>
        <v>24847</v>
      </c>
      <c r="AA89" s="279">
        <f>ROUND('Models Data'!AB573,0)</f>
        <v>24091</v>
      </c>
      <c r="AB89" s="241">
        <f>ROUND('Models Data'!AC573,0)</f>
        <v>23354</v>
      </c>
      <c r="AC89" s="241">
        <f>ROUND('Models Data'!AD573,0)</f>
        <v>22531</v>
      </c>
      <c r="AD89" s="240">
        <f>ROUND('Models Data'!AE573,0)</f>
        <v>21781</v>
      </c>
      <c r="AE89" s="240">
        <f>ROUND('Models Data'!AF573,0)</f>
        <v>20832</v>
      </c>
      <c r="AF89" s="240">
        <f>ROUND('Models Data'!AG573,0)</f>
        <v>20004</v>
      </c>
      <c r="AG89" s="240">
        <f>ROUND('Models Data'!AH573,0)</f>
        <v>19148</v>
      </c>
      <c r="AH89" s="241">
        <f>ROUND('Models Data'!AI573,0)</f>
        <v>18325</v>
      </c>
      <c r="AI89" s="241">
        <f>ROUND('Models Data'!AJ573,0)</f>
        <v>17156</v>
      </c>
      <c r="AJ89" s="241">
        <f>ROUND('Models Data'!AK573,0)</f>
        <v>16347</v>
      </c>
      <c r="AK89" s="241">
        <f>ROUND('Models Data'!AL573,0)</f>
        <v>15390</v>
      </c>
      <c r="AL89" s="241">
        <f>ROUND('Models Data'!AM573,0)</f>
        <v>14597</v>
      </c>
      <c r="AM89" s="241">
        <f>ROUND('Models Data'!AN573,0)</f>
        <v>13826</v>
      </c>
      <c r="AN89" s="347">
        <f>ROUND('Models Data'!AO573,-2)</f>
        <v>13100</v>
      </c>
      <c r="AO89" s="38">
        <f>ROUND('Models Data'!AP573,-2)</f>
        <v>12300</v>
      </c>
      <c r="AP89" s="38">
        <f>ROUND('Models Data'!AQ573,-2)</f>
        <v>11600</v>
      </c>
      <c r="AQ89" s="38">
        <f>ROUND('Models Data'!AR573,-2)</f>
        <v>10900</v>
      </c>
      <c r="AR89" s="38">
        <f>ROUND('Models Data'!AS573,-2)</f>
        <v>10200</v>
      </c>
      <c r="AS89" s="38">
        <f>ROUND('Models Data'!AT573,-2)</f>
        <v>9600</v>
      </c>
      <c r="AT89" s="38">
        <f>ROUND('Models Data'!AU573,-2)</f>
        <v>9000</v>
      </c>
      <c r="AU89" s="38">
        <f>ROUND('Models Data'!AV573,-2)</f>
        <v>8400</v>
      </c>
      <c r="AV89" s="38">
        <f>ROUND('Models Data'!AW573,-2)</f>
        <v>7900</v>
      </c>
      <c r="AW89" s="38">
        <f>ROUND('Models Data'!AX573,-2)</f>
        <v>7400</v>
      </c>
      <c r="AX89" s="38">
        <f>ROUND('Models Data'!AY573,-2)</f>
        <v>7000</v>
      </c>
      <c r="AY89" s="38">
        <f>ROUND('Models Data'!AZ573,-2)</f>
        <v>6500</v>
      </c>
      <c r="AZ89" s="38">
        <f>ROUND('Models Data'!BA573,-2)</f>
        <v>6200</v>
      </c>
      <c r="BA89" s="38">
        <f>ROUND('Models Data'!BB573,-2)</f>
        <v>5800</v>
      </c>
      <c r="BB89" s="38">
        <f>ROUND('Models Data'!BC573,-2)</f>
        <v>5500</v>
      </c>
      <c r="BC89" s="38">
        <f>ROUND('Models Data'!BD573,-2)</f>
        <v>5200</v>
      </c>
      <c r="BD89" s="38">
        <f>ROUND('Models Data'!BE573,-2)</f>
        <v>4900</v>
      </c>
      <c r="BE89" s="38">
        <f>ROUND('Models Data'!BF573,-2)</f>
        <v>4700</v>
      </c>
      <c r="BF89" s="38">
        <f>ROUND('Models Data'!BG573,-2)</f>
        <v>4500</v>
      </c>
      <c r="BG89" s="38">
        <f>ROUND('Models Data'!BH573,-2)</f>
        <v>4200</v>
      </c>
      <c r="BH89" s="38">
        <f>ROUND('Models Data'!BI573,-2)</f>
        <v>4100</v>
      </c>
      <c r="BI89" s="38">
        <f>ROUND('Models Data'!BJ573,-2)</f>
        <v>3900</v>
      </c>
      <c r="BJ89" s="115">
        <f>ROUND('Models Data'!BK573,-2)</f>
        <v>3800</v>
      </c>
    </row>
    <row r="90" spans="1:116" s="41" customFormat="1" ht="15.95" customHeight="1" x14ac:dyDescent="0.2">
      <c r="A90" s="70" t="s">
        <v>86</v>
      </c>
      <c r="B90" s="221" t="str">
        <f t="array" ref="B90:U90">'Models Data'!C594:V594</f>
        <v>n/a</v>
      </c>
      <c r="C90" s="173" t="str">
        <v>n/a</v>
      </c>
      <c r="D90" s="173" t="str">
        <v>n/a</v>
      </c>
      <c r="E90" s="174" t="str">
        <v>n/a</v>
      </c>
      <c r="F90" s="173">
        <v>2731</v>
      </c>
      <c r="G90" s="222">
        <v>2661</v>
      </c>
      <c r="H90" s="175">
        <v>2584</v>
      </c>
      <c r="I90" s="175">
        <v>2473</v>
      </c>
      <c r="J90" s="177">
        <v>2410</v>
      </c>
      <c r="K90" s="176">
        <v>2427</v>
      </c>
      <c r="L90" s="288">
        <v>2368</v>
      </c>
      <c r="M90" s="240">
        <v>2344</v>
      </c>
      <c r="N90" s="240">
        <v>2297</v>
      </c>
      <c r="O90" s="240">
        <v>2241</v>
      </c>
      <c r="P90" s="241">
        <v>2157</v>
      </c>
      <c r="Q90" s="241">
        <v>2130</v>
      </c>
      <c r="R90" s="240">
        <v>2095</v>
      </c>
      <c r="S90" s="241">
        <v>2043</v>
      </c>
      <c r="T90" s="241">
        <v>1970</v>
      </c>
      <c r="U90" s="241">
        <v>1885</v>
      </c>
      <c r="V90" s="306">
        <f>ROUND('Models Data'!W594,0)</f>
        <v>1809</v>
      </c>
      <c r="W90" s="268">
        <f>ROUND('Models Data'!X594,0)</f>
        <v>1721</v>
      </c>
      <c r="X90" s="240">
        <f>ROUND('Models Data'!Y594,0)</f>
        <v>1651</v>
      </c>
      <c r="Y90" s="241">
        <f>ROUND('Models Data'!Z594,0)</f>
        <v>1544</v>
      </c>
      <c r="Z90" s="240">
        <f>ROUND('Models Data'!AA594,0)</f>
        <v>1492</v>
      </c>
      <c r="AA90" s="279">
        <f>ROUND('Models Data'!AB594,0)</f>
        <v>1420</v>
      </c>
      <c r="AB90" s="241">
        <f>ROUND('Models Data'!AC594,0)</f>
        <v>1348</v>
      </c>
      <c r="AC90" s="241">
        <f>ROUND('Models Data'!AD594,0)</f>
        <v>1261</v>
      </c>
      <c r="AD90" s="240">
        <f>ROUND('Models Data'!AE594,0)</f>
        <v>1189</v>
      </c>
      <c r="AE90" s="240">
        <f>ROUND('Models Data'!AF594,0)</f>
        <v>1138</v>
      </c>
      <c r="AF90" s="240">
        <f>ROUND('Models Data'!AG594,0)</f>
        <v>1096</v>
      </c>
      <c r="AG90" s="240">
        <f>ROUND('Models Data'!AH594,0)</f>
        <v>1046</v>
      </c>
      <c r="AH90" s="241">
        <f>ROUND('Models Data'!AI594,0)</f>
        <v>1003</v>
      </c>
      <c r="AI90" s="241">
        <f>ROUND('Models Data'!AJ594,0)</f>
        <v>943</v>
      </c>
      <c r="AJ90" s="241">
        <f>ROUND('Models Data'!AK594,0)</f>
        <v>899</v>
      </c>
      <c r="AK90" s="241">
        <f>ROUND('Models Data'!AL594,0)</f>
        <v>862</v>
      </c>
      <c r="AL90" s="241">
        <f>ROUND('Models Data'!AM594,0)</f>
        <v>820</v>
      </c>
      <c r="AM90" s="241">
        <f>ROUND('Models Data'!AN594,0)</f>
        <v>812</v>
      </c>
      <c r="AN90" s="347">
        <f>ROUND('Models Data'!AO594,-2)</f>
        <v>800</v>
      </c>
      <c r="AO90" s="38">
        <f>ROUND('Models Data'!AP594,-2)</f>
        <v>800</v>
      </c>
      <c r="AP90" s="38">
        <f>ROUND('Models Data'!AQ594,-2)</f>
        <v>700</v>
      </c>
      <c r="AQ90" s="38">
        <f>ROUND('Models Data'!AR594,-2)</f>
        <v>700</v>
      </c>
      <c r="AR90" s="38">
        <f>ROUND('Models Data'!AS594,-2)</f>
        <v>700</v>
      </c>
      <c r="AS90" s="38">
        <f>ROUND('Models Data'!AT594,-2)</f>
        <v>700</v>
      </c>
      <c r="AT90" s="38">
        <f>ROUND('Models Data'!AU594,-2)</f>
        <v>700</v>
      </c>
      <c r="AU90" s="38">
        <f>ROUND('Models Data'!AV594,-2)</f>
        <v>700</v>
      </c>
      <c r="AV90" s="38">
        <f>ROUND('Models Data'!AW594,-2)</f>
        <v>700</v>
      </c>
      <c r="AW90" s="38">
        <f>ROUND('Models Data'!AX594,-2)</f>
        <v>700</v>
      </c>
      <c r="AX90" s="38">
        <f>ROUND('Models Data'!AY594,-2)</f>
        <v>700</v>
      </c>
      <c r="AY90" s="38">
        <f>ROUND('Models Data'!AZ594,-2)</f>
        <v>700</v>
      </c>
      <c r="AZ90" s="38">
        <f>ROUND('Models Data'!BA594,-2)</f>
        <v>700</v>
      </c>
      <c r="BA90" s="38">
        <f>ROUND('Models Data'!BB594,-2)</f>
        <v>700</v>
      </c>
      <c r="BB90" s="38">
        <f>ROUND('Models Data'!BC594,-2)</f>
        <v>700</v>
      </c>
      <c r="BC90" s="38">
        <f>ROUND('Models Data'!BD594,-2)</f>
        <v>700</v>
      </c>
      <c r="BD90" s="38">
        <f>ROUND('Models Data'!BE594,-2)</f>
        <v>700</v>
      </c>
      <c r="BE90" s="38">
        <f>ROUND('Models Data'!BF594,-2)</f>
        <v>700</v>
      </c>
      <c r="BF90" s="38">
        <f>ROUND('Models Data'!BG594,-2)</f>
        <v>700</v>
      </c>
      <c r="BG90" s="38">
        <f>ROUND('Models Data'!BH594,-2)</f>
        <v>700</v>
      </c>
      <c r="BH90" s="38">
        <f>ROUND('Models Data'!BI594,-2)</f>
        <v>700</v>
      </c>
      <c r="BI90" s="38">
        <f>ROUND('Models Data'!BJ594,-2)</f>
        <v>700</v>
      </c>
      <c r="BJ90" s="115">
        <f>ROUND('Models Data'!BK594,-2)</f>
        <v>700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Data'!C615:V615</f>
        <v>n/a</v>
      </c>
      <c r="C91" s="173" t="str">
        <v>n/a</v>
      </c>
      <c r="D91" s="173" t="str">
        <v>n/a</v>
      </c>
      <c r="E91" s="174" t="str">
        <v>n/a</v>
      </c>
      <c r="F91" s="173">
        <v>2404.3254806390469</v>
      </c>
      <c r="G91" s="222">
        <v>2402</v>
      </c>
      <c r="H91" s="175">
        <v>2375</v>
      </c>
      <c r="I91" s="175">
        <v>2355</v>
      </c>
      <c r="J91" s="177">
        <v>2351</v>
      </c>
      <c r="K91" s="176">
        <v>2353</v>
      </c>
      <c r="L91" s="288">
        <v>3129</v>
      </c>
      <c r="M91" s="240">
        <v>3179</v>
      </c>
      <c r="N91" s="240">
        <v>3252</v>
      </c>
      <c r="O91" s="240">
        <v>3250</v>
      </c>
      <c r="P91" s="241">
        <v>3333</v>
      </c>
      <c r="Q91" s="241">
        <v>2969</v>
      </c>
      <c r="R91" s="240">
        <v>2750</v>
      </c>
      <c r="S91" s="241">
        <v>2669</v>
      </c>
      <c r="T91" s="241">
        <v>2475</v>
      </c>
      <c r="U91" s="241">
        <v>2142</v>
      </c>
      <c r="V91" s="306">
        <f>ROUND('Models Data'!W615,0)</f>
        <v>2136</v>
      </c>
      <c r="W91" s="268">
        <f>ROUND('Models Data'!X615,0)</f>
        <v>2077</v>
      </c>
      <c r="X91" s="240">
        <f>ROUND('Models Data'!Y615,0)</f>
        <v>2037</v>
      </c>
      <c r="Y91" s="241">
        <f>ROUND('Models Data'!Z615,0)</f>
        <v>1942</v>
      </c>
      <c r="Z91" s="240">
        <f>ROUND('Models Data'!AA615,0)</f>
        <v>1884</v>
      </c>
      <c r="AA91" s="279">
        <f>ROUND('Models Data'!AB615,0)</f>
        <v>1811</v>
      </c>
      <c r="AB91" s="241">
        <f>ROUND('Models Data'!AC615,0)</f>
        <v>1794</v>
      </c>
      <c r="AC91" s="241">
        <f>ROUND('Models Data'!AD615,0)</f>
        <v>1737</v>
      </c>
      <c r="AD91" s="240">
        <f>ROUND('Models Data'!AE615,0)</f>
        <v>1552</v>
      </c>
      <c r="AE91" s="240">
        <f>ROUND('Models Data'!AF615,0)</f>
        <v>1468</v>
      </c>
      <c r="AF91" s="240">
        <f>ROUND('Models Data'!AG615,0)</f>
        <v>1382</v>
      </c>
      <c r="AG91" s="240">
        <f>ROUND('Models Data'!AH615,0)</f>
        <v>1310</v>
      </c>
      <c r="AH91" s="241">
        <f>ROUND('Models Data'!AI615,0)</f>
        <v>1263</v>
      </c>
      <c r="AI91" s="241">
        <f>ROUND('Models Data'!AJ615,0)</f>
        <v>2264</v>
      </c>
      <c r="AJ91" s="241">
        <f>ROUND('Models Data'!AK615,0)</f>
        <v>2161</v>
      </c>
      <c r="AK91" s="241">
        <f>ROUND('Models Data'!AL615,0)</f>
        <v>1207</v>
      </c>
      <c r="AL91" s="241">
        <f>ROUND('Models Data'!AM615,0)</f>
        <v>1197</v>
      </c>
      <c r="AM91" s="241">
        <f>ROUND('Models Data'!AN615,0)</f>
        <v>1232</v>
      </c>
      <c r="AN91" s="347">
        <f>ROUND('Models Data'!AO615,-2)</f>
        <v>1200</v>
      </c>
      <c r="AO91" s="38">
        <f>ROUND('Models Data'!AP615,-2)</f>
        <v>1200</v>
      </c>
      <c r="AP91" s="38">
        <f>ROUND('Models Data'!AQ615,-2)</f>
        <v>1100</v>
      </c>
      <c r="AQ91" s="38">
        <f>ROUND('Models Data'!AR615,-2)</f>
        <v>1100</v>
      </c>
      <c r="AR91" s="38">
        <f>ROUND('Models Data'!AS615,-2)</f>
        <v>1000</v>
      </c>
      <c r="AS91" s="38">
        <f>ROUND('Models Data'!AT615,-2)</f>
        <v>1000</v>
      </c>
      <c r="AT91" s="38">
        <f>ROUND('Models Data'!AU615,-2)</f>
        <v>1000</v>
      </c>
      <c r="AU91" s="38">
        <f>ROUND('Models Data'!AV615,-2)</f>
        <v>1000</v>
      </c>
      <c r="AV91" s="38">
        <f>ROUND('Models Data'!AW615,-2)</f>
        <v>900</v>
      </c>
      <c r="AW91" s="38">
        <f>ROUND('Models Data'!AX615,-2)</f>
        <v>900</v>
      </c>
      <c r="AX91" s="38">
        <f>ROUND('Models Data'!AY615,-2)</f>
        <v>900</v>
      </c>
      <c r="AY91" s="38">
        <f>ROUND('Models Data'!AZ615,-2)</f>
        <v>900</v>
      </c>
      <c r="AZ91" s="38">
        <f>ROUND('Models Data'!BA615,-2)</f>
        <v>900</v>
      </c>
      <c r="BA91" s="38">
        <f>ROUND('Models Data'!BB615,-2)</f>
        <v>900</v>
      </c>
      <c r="BB91" s="38">
        <f>ROUND('Models Data'!BC615,-2)</f>
        <v>900</v>
      </c>
      <c r="BC91" s="38">
        <f>ROUND('Models Data'!BD615,-2)</f>
        <v>900</v>
      </c>
      <c r="BD91" s="38">
        <f>ROUND('Models Data'!BE615,-2)</f>
        <v>900</v>
      </c>
      <c r="BE91" s="38">
        <f>ROUND('Models Data'!BF615,-2)</f>
        <v>800</v>
      </c>
      <c r="BF91" s="38">
        <f>ROUND('Models Data'!BG615,-2)</f>
        <v>800</v>
      </c>
      <c r="BG91" s="38">
        <f>ROUND('Models Data'!BH615,-2)</f>
        <v>800</v>
      </c>
      <c r="BH91" s="38">
        <f>ROUND('Models Data'!BI615,-2)</f>
        <v>800</v>
      </c>
      <c r="BI91" s="38">
        <f>ROUND('Models Data'!BJ615,-2)</f>
        <v>800</v>
      </c>
      <c r="BJ91" s="115">
        <f>ROUND('Models Data'!BK615,-2)</f>
        <v>800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Data'!C636:V636</f>
        <v>0</v>
      </c>
      <c r="C92" s="173">
        <v>0</v>
      </c>
      <c r="D92" s="173">
        <v>0</v>
      </c>
      <c r="E92" s="174">
        <v>0</v>
      </c>
      <c r="F92" s="173">
        <v>0</v>
      </c>
      <c r="G92" s="222">
        <v>0</v>
      </c>
      <c r="H92" s="175">
        <v>0</v>
      </c>
      <c r="I92" s="175">
        <v>0</v>
      </c>
      <c r="J92" s="177">
        <v>0</v>
      </c>
      <c r="K92" s="176">
        <v>7449</v>
      </c>
      <c r="L92" s="288">
        <v>7391</v>
      </c>
      <c r="M92" s="240">
        <v>7251</v>
      </c>
      <c r="N92" s="240">
        <v>7097</v>
      </c>
      <c r="O92" s="240">
        <v>6973</v>
      </c>
      <c r="P92" s="241">
        <v>6858</v>
      </c>
      <c r="Q92" s="241">
        <v>7169</v>
      </c>
      <c r="R92" s="240">
        <v>7305</v>
      </c>
      <c r="S92" s="241">
        <v>6820</v>
      </c>
      <c r="T92" s="241">
        <v>6374</v>
      </c>
      <c r="U92" s="241">
        <v>5856</v>
      </c>
      <c r="V92" s="306">
        <f>ROUND('Models Data'!W636,0)</f>
        <v>6089</v>
      </c>
      <c r="W92" s="268">
        <f>ROUND('Models Data'!X636,0)</f>
        <v>5833</v>
      </c>
      <c r="X92" s="240">
        <f>ROUND('Models Data'!Y636,0)</f>
        <v>5691</v>
      </c>
      <c r="Y92" s="241">
        <f>ROUND('Models Data'!Z636,0)</f>
        <v>5451</v>
      </c>
      <c r="Z92" s="240">
        <f>ROUND('Models Data'!AA636,0)</f>
        <v>5300</v>
      </c>
      <c r="AA92" s="279">
        <f>ROUND('Models Data'!AB636,0)</f>
        <v>5179</v>
      </c>
      <c r="AB92" s="241">
        <f>ROUND('Models Data'!AC636,0)</f>
        <v>4926</v>
      </c>
      <c r="AC92" s="241">
        <f>ROUND('Models Data'!AD636,0)</f>
        <v>4655</v>
      </c>
      <c r="AD92" s="240">
        <f>ROUND('Models Data'!AE636,0)</f>
        <v>4534</v>
      </c>
      <c r="AE92" s="240">
        <f>ROUND('Models Data'!AF636,0)</f>
        <v>4391</v>
      </c>
      <c r="AF92" s="240">
        <f>ROUND('Models Data'!AG636,0)</f>
        <v>4338</v>
      </c>
      <c r="AG92" s="240">
        <f>ROUND('Models Data'!AH636,0)</f>
        <v>4195</v>
      </c>
      <c r="AH92" s="241">
        <f>ROUND('Models Data'!AI636,0)</f>
        <v>4055</v>
      </c>
      <c r="AI92" s="241">
        <f>ROUND('Models Data'!AJ636,0)</f>
        <v>3875</v>
      </c>
      <c r="AJ92" s="241">
        <f>ROUND('Models Data'!AK636,0)</f>
        <v>3789</v>
      </c>
      <c r="AK92" s="241">
        <f>ROUND('Models Data'!AL636,0)</f>
        <v>3710</v>
      </c>
      <c r="AL92" s="241">
        <f>ROUND('Models Data'!AM636,0)</f>
        <v>3619</v>
      </c>
      <c r="AM92" s="241">
        <f>ROUND('Models Data'!AN636,0)</f>
        <v>3600</v>
      </c>
      <c r="AN92" s="347">
        <f>ROUND('Models Data'!AO636,-2)</f>
        <v>3600</v>
      </c>
      <c r="AO92" s="38">
        <f>ROUND('Models Data'!AP636,-2)</f>
        <v>3500</v>
      </c>
      <c r="AP92" s="38">
        <f>ROUND('Models Data'!AQ636,-2)</f>
        <v>3500</v>
      </c>
      <c r="AQ92" s="38">
        <f>ROUND('Models Data'!AR636,-2)</f>
        <v>3400</v>
      </c>
      <c r="AR92" s="38">
        <f>ROUND('Models Data'!AS636,-2)</f>
        <v>3400</v>
      </c>
      <c r="AS92" s="38">
        <f>ROUND('Models Data'!AT636,-2)</f>
        <v>3300</v>
      </c>
      <c r="AT92" s="38">
        <f>ROUND('Models Data'!AU636,-2)</f>
        <v>3300</v>
      </c>
      <c r="AU92" s="38">
        <f>ROUND('Models Data'!AV636,-2)</f>
        <v>3300</v>
      </c>
      <c r="AV92" s="38">
        <f>ROUND('Models Data'!AW636,-2)</f>
        <v>3200</v>
      </c>
      <c r="AW92" s="38">
        <f>ROUND('Models Data'!AX636,-2)</f>
        <v>3200</v>
      </c>
      <c r="AX92" s="38">
        <f>ROUND('Models Data'!AY636,-2)</f>
        <v>3200</v>
      </c>
      <c r="AY92" s="38">
        <f>ROUND('Models Data'!AZ636,-2)</f>
        <v>3200</v>
      </c>
      <c r="AZ92" s="38">
        <f>ROUND('Models Data'!BA636,-2)</f>
        <v>3100</v>
      </c>
      <c r="BA92" s="38">
        <f>ROUND('Models Data'!BB636,-2)</f>
        <v>3100</v>
      </c>
      <c r="BB92" s="38">
        <f>ROUND('Models Data'!BC636,-2)</f>
        <v>3100</v>
      </c>
      <c r="BC92" s="38">
        <f>ROUND('Models Data'!BD636,-2)</f>
        <v>3100</v>
      </c>
      <c r="BD92" s="38">
        <f>ROUND('Models Data'!BE636,-2)</f>
        <v>3000</v>
      </c>
      <c r="BE92" s="38">
        <f>ROUND('Models Data'!BF636,-2)</f>
        <v>3000</v>
      </c>
      <c r="BF92" s="38">
        <f>ROUND('Models Data'!BG636,-2)</f>
        <v>3000</v>
      </c>
      <c r="BG92" s="38">
        <f>ROUND('Models Data'!BH636,-2)</f>
        <v>2900</v>
      </c>
      <c r="BH92" s="38">
        <f>ROUND('Models Data'!BI636,-2)</f>
        <v>2900</v>
      </c>
      <c r="BI92" s="38">
        <f>ROUND('Models Data'!BJ636,-2)</f>
        <v>2900</v>
      </c>
      <c r="BJ92" s="115">
        <f>ROUND('Models Data'!BK636,-2)</f>
        <v>2900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Data'!C657:V657</f>
        <v>n/a</v>
      </c>
      <c r="C94" s="206" t="str">
        <v>n/a</v>
      </c>
      <c r="D94" s="207" t="str">
        <v>n/a</v>
      </c>
      <c r="E94" s="208" t="str">
        <v>n/a</v>
      </c>
      <c r="F94" s="209">
        <v>125327.29209756511</v>
      </c>
      <c r="G94" s="210">
        <v>123265</v>
      </c>
      <c r="H94" s="211">
        <v>121347</v>
      </c>
      <c r="I94" s="211">
        <v>118726</v>
      </c>
      <c r="J94" s="209">
        <v>115765</v>
      </c>
      <c r="K94" s="313">
        <v>118765</v>
      </c>
      <c r="L94" s="317">
        <v>117077</v>
      </c>
      <c r="M94" s="238">
        <v>114061</v>
      </c>
      <c r="N94" s="238">
        <v>111603</v>
      </c>
      <c r="O94" s="238">
        <v>108688</v>
      </c>
      <c r="P94" s="249">
        <v>105812</v>
      </c>
      <c r="Q94" s="249">
        <v>103806</v>
      </c>
      <c r="R94" s="238">
        <v>101975</v>
      </c>
      <c r="S94" s="249">
        <v>98846</v>
      </c>
      <c r="T94" s="257">
        <v>96241</v>
      </c>
      <c r="U94" s="263">
        <v>93134</v>
      </c>
      <c r="V94" s="302">
        <f>ROUND('Models Data'!W657,0)</f>
        <v>90761</v>
      </c>
      <c r="W94" s="265">
        <f>ROUND('Models Data'!X657,0)</f>
        <v>87720</v>
      </c>
      <c r="X94" s="135">
        <f>ROUND('Models Data'!Y657,0)</f>
        <v>84838</v>
      </c>
      <c r="Y94" s="265">
        <f>ROUND('Models Data'!Z657,0)</f>
        <v>81941</v>
      </c>
      <c r="Z94" s="135">
        <f>ROUND('Models Data'!AA657,0)</f>
        <v>78944</v>
      </c>
      <c r="AA94" s="136">
        <f>ROUND('Models Data'!AB657,0)</f>
        <v>76140</v>
      </c>
      <c r="AB94" s="265">
        <f>ROUND('Models Data'!AC657,0)</f>
        <v>73521</v>
      </c>
      <c r="AC94" s="265">
        <f>ROUND('Models Data'!AD657,0)</f>
        <v>70547</v>
      </c>
      <c r="AD94" s="135">
        <f>ROUND('Models Data'!AE657,0)</f>
        <v>68008</v>
      </c>
      <c r="AE94" s="333">
        <f>ROUND('Models Data'!AF657,0)</f>
        <v>65194</v>
      </c>
      <c r="AF94" s="336">
        <f>ROUND('Models Data'!AG657,0)</f>
        <v>62801</v>
      </c>
      <c r="AG94" s="336">
        <f>ROUND('Models Data'!AH657,0)</f>
        <v>60276</v>
      </c>
      <c r="AH94" s="302">
        <f>ROUND('Models Data'!AI657,0)</f>
        <v>57867</v>
      </c>
      <c r="AI94" s="302">
        <f>ROUND('Models Data'!AJ657,0)</f>
        <v>55082</v>
      </c>
      <c r="AJ94" s="302">
        <f>ROUND('Models Data'!AK657,0)</f>
        <v>52879</v>
      </c>
      <c r="AK94" s="302">
        <f>ROUND('Models Data'!AL657,0)</f>
        <v>49569</v>
      </c>
      <c r="AL94" s="302">
        <f>ROUND('Models Data'!AM657,0)</f>
        <v>47644</v>
      </c>
      <c r="AM94" s="302">
        <f>ROUND('Models Data'!AN657,0)</f>
        <v>45942</v>
      </c>
      <c r="AN94" s="336">
        <f>ROUND('Models Data'!AO657,-2)</f>
        <v>44300</v>
      </c>
      <c r="AO94" s="135">
        <f>ROUND('Models Data'!AP657,-2)</f>
        <v>42500</v>
      </c>
      <c r="AP94" s="135">
        <f>ROUND('Models Data'!AQ657,-2)</f>
        <v>40800</v>
      </c>
      <c r="AQ94" s="135">
        <f>ROUND('Models Data'!AR657,-2)</f>
        <v>39200</v>
      </c>
      <c r="AR94" s="135">
        <f>ROUND('Models Data'!AS657,-2)</f>
        <v>37800</v>
      </c>
      <c r="AS94" s="135">
        <f>ROUND('Models Data'!AT657,-2)</f>
        <v>36300</v>
      </c>
      <c r="AT94" s="135">
        <f>ROUND('Models Data'!AU657,-2)</f>
        <v>35100</v>
      </c>
      <c r="AU94" s="135">
        <f>ROUND('Models Data'!AV657,-2)</f>
        <v>33800</v>
      </c>
      <c r="AV94" s="135">
        <f>ROUND('Models Data'!AW657,-2)</f>
        <v>32700</v>
      </c>
      <c r="AW94" s="135">
        <f>ROUND('Models Data'!AX657,-2)</f>
        <v>31600</v>
      </c>
      <c r="AX94" s="135">
        <f>ROUND('Models Data'!AY657,-2)</f>
        <v>30700</v>
      </c>
      <c r="AY94" s="135">
        <f>ROUND('Models Data'!AZ657,-2)</f>
        <v>29700</v>
      </c>
      <c r="AZ94" s="135">
        <f>ROUND('Models Data'!BA657,-2)</f>
        <v>28900</v>
      </c>
      <c r="BA94" s="135">
        <f>ROUND('Models Data'!BB657,-2)</f>
        <v>28000</v>
      </c>
      <c r="BB94" s="135">
        <f>ROUND('Models Data'!BC657,-2)</f>
        <v>27300</v>
      </c>
      <c r="BC94" s="135">
        <f>ROUND('Models Data'!BD657,-2)</f>
        <v>26500</v>
      </c>
      <c r="BD94" s="135">
        <f>ROUND('Models Data'!BE657,-2)</f>
        <v>25800</v>
      </c>
      <c r="BE94" s="135">
        <f>ROUND('Models Data'!BF657,-2)</f>
        <v>25200</v>
      </c>
      <c r="BF94" s="135">
        <f>ROUND('Models Data'!BG657,-2)</f>
        <v>24600</v>
      </c>
      <c r="BG94" s="135">
        <f>ROUND('Models Data'!BH657,-2)</f>
        <v>23900</v>
      </c>
      <c r="BH94" s="135">
        <f>ROUND('Models Data'!BI657,-2)</f>
        <v>23400</v>
      </c>
      <c r="BI94" s="135">
        <f>ROUND('Models Data'!BJ657,-2)</f>
        <v>22800</v>
      </c>
      <c r="BJ94" s="137">
        <f>ROUND('Models Data'!BK657,-2)</f>
        <v>22300</v>
      </c>
    </row>
    <row r="95" spans="1:116" s="57" customFormat="1" ht="15.95" customHeight="1" thickBot="1" x14ac:dyDescent="0.25">
      <c r="A95" s="60" t="s">
        <v>48</v>
      </c>
      <c r="B95" s="212" t="str">
        <f t="array" ref="B95:U95">'Models Data'!C678:V678</f>
        <v>n/a</v>
      </c>
      <c r="C95" s="212" t="str">
        <v>n/a</v>
      </c>
      <c r="D95" s="213" t="str">
        <v>n/a</v>
      </c>
      <c r="E95" s="214" t="str">
        <v>n/a</v>
      </c>
      <c r="F95" s="215">
        <v>107432.05227799904</v>
      </c>
      <c r="G95" s="216">
        <v>92040</v>
      </c>
      <c r="H95" s="217">
        <v>91949</v>
      </c>
      <c r="I95" s="217">
        <v>91143</v>
      </c>
      <c r="J95" s="215">
        <v>89887</v>
      </c>
      <c r="K95" s="314">
        <v>88873</v>
      </c>
      <c r="L95" s="318">
        <v>87882</v>
      </c>
      <c r="M95" s="239">
        <v>86379</v>
      </c>
      <c r="N95" s="239">
        <v>85198</v>
      </c>
      <c r="O95" s="239">
        <v>83539</v>
      </c>
      <c r="P95" s="250">
        <v>82092</v>
      </c>
      <c r="Q95" s="250">
        <v>80431</v>
      </c>
      <c r="R95" s="239">
        <v>78918</v>
      </c>
      <c r="S95" s="250">
        <v>77065</v>
      </c>
      <c r="T95" s="258">
        <v>75587</v>
      </c>
      <c r="U95" s="264">
        <v>73911</v>
      </c>
      <c r="V95" s="303">
        <f>ROUND('Models Data'!W678,0)</f>
        <v>72155</v>
      </c>
      <c r="W95" s="266">
        <f>ROUND('Models Data'!X678,0)</f>
        <v>70188</v>
      </c>
      <c r="X95" s="138">
        <f>ROUND('Models Data'!Y678,0)</f>
        <v>68170</v>
      </c>
      <c r="Y95" s="266">
        <f>ROUND('Models Data'!Z678,0)</f>
        <v>66245</v>
      </c>
      <c r="Z95" s="138">
        <f>ROUND('Models Data'!AA678,0)</f>
        <v>64251</v>
      </c>
      <c r="AA95" s="139">
        <f>ROUND('Models Data'!AB678,0)</f>
        <v>62392</v>
      </c>
      <c r="AB95" s="266">
        <f>ROUND('Models Data'!AC678,0)</f>
        <v>60634</v>
      </c>
      <c r="AC95" s="266">
        <f>ROUND('Models Data'!AD678,0)</f>
        <v>58656</v>
      </c>
      <c r="AD95" s="138">
        <f>ROUND('Models Data'!AE678,0)</f>
        <v>56872</v>
      </c>
      <c r="AE95" s="334">
        <f>ROUND('Models Data'!AF678,0)</f>
        <v>54860</v>
      </c>
      <c r="AF95" s="337">
        <f>ROUND('Models Data'!AG678,0)</f>
        <v>53011</v>
      </c>
      <c r="AG95" s="337">
        <f>ROUND('Models Data'!AH678,0)</f>
        <v>51107</v>
      </c>
      <c r="AH95" s="303">
        <f>ROUND('Models Data'!AI678,0)</f>
        <v>49349</v>
      </c>
      <c r="AI95" s="303">
        <f>ROUND('Models Data'!AJ678,0)</f>
        <v>47537</v>
      </c>
      <c r="AJ95" s="303">
        <f>ROUND('Models Data'!AK678,0)</f>
        <v>45997</v>
      </c>
      <c r="AK95" s="303">
        <f>ROUND('Models Data'!AL678,0)</f>
        <v>44135</v>
      </c>
      <c r="AL95" s="303">
        <f>ROUND('Models Data'!AM678,0)</f>
        <v>42696</v>
      </c>
      <c r="AM95" s="303">
        <f>ROUND('Models Data'!AN678,0)</f>
        <v>41129</v>
      </c>
      <c r="AN95" s="337">
        <f>ROUND('Models Data'!AO678,-2)</f>
        <v>39900</v>
      </c>
      <c r="AO95" s="138">
        <f>ROUND('Models Data'!AP678,-2)</f>
        <v>38300</v>
      </c>
      <c r="AP95" s="138">
        <f>ROUND('Models Data'!AQ678,-2)</f>
        <v>36900</v>
      </c>
      <c r="AQ95" s="138">
        <f>ROUND('Models Data'!AR678,-2)</f>
        <v>35500</v>
      </c>
      <c r="AR95" s="138">
        <f>ROUND('Models Data'!AS678,-2)</f>
        <v>34300</v>
      </c>
      <c r="AS95" s="138">
        <f>ROUND('Models Data'!AT678,-2)</f>
        <v>33100</v>
      </c>
      <c r="AT95" s="138">
        <f>ROUND('Models Data'!AU678,-2)</f>
        <v>32000</v>
      </c>
      <c r="AU95" s="138">
        <f>ROUND('Models Data'!AV678,-2)</f>
        <v>30900</v>
      </c>
      <c r="AV95" s="138">
        <f>ROUND('Models Data'!AW678,-2)</f>
        <v>29900</v>
      </c>
      <c r="AW95" s="138">
        <f>ROUND('Models Data'!AX678,-2)</f>
        <v>28900</v>
      </c>
      <c r="AX95" s="138">
        <f>ROUND('Models Data'!AY678,-2)</f>
        <v>28100</v>
      </c>
      <c r="AY95" s="138">
        <f>ROUND('Models Data'!AZ678,-2)</f>
        <v>27200</v>
      </c>
      <c r="AZ95" s="138">
        <f>ROUND('Models Data'!BA678,-2)</f>
        <v>26500</v>
      </c>
      <c r="BA95" s="138">
        <f>ROUND('Models Data'!BB678,-2)</f>
        <v>25700</v>
      </c>
      <c r="BB95" s="138">
        <f>ROUND('Models Data'!BC678,-2)</f>
        <v>25000</v>
      </c>
      <c r="BC95" s="138">
        <f>ROUND('Models Data'!BD678,-2)</f>
        <v>24400</v>
      </c>
      <c r="BD95" s="138">
        <f>ROUND('Models Data'!BE678,-2)</f>
        <v>23800</v>
      </c>
      <c r="BE95" s="138">
        <f>ROUND('Models Data'!BF678,-2)</f>
        <v>23200</v>
      </c>
      <c r="BF95" s="138">
        <f>ROUND('Models Data'!BG678,-2)</f>
        <v>22600</v>
      </c>
      <c r="BG95" s="138">
        <f>ROUND('Models Data'!BH678,-2)</f>
        <v>22100</v>
      </c>
      <c r="BH95" s="138">
        <f>ROUND('Models Data'!BI678,-2)</f>
        <v>21600</v>
      </c>
      <c r="BI95" s="138">
        <f>ROUND('Models Data'!BJ678,-2)</f>
        <v>21100</v>
      </c>
      <c r="BJ95" s="140">
        <f>ROUND('Models Data'!BK678,-2)</f>
        <v>20600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109</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Data'!C7:V7</f>
        <v>n/a</v>
      </c>
      <c r="C12" s="173" t="str">
        <v>n/a</v>
      </c>
      <c r="D12" s="173" t="str">
        <v>n/a</v>
      </c>
      <c r="E12" s="174" t="str">
        <v>n/a</v>
      </c>
      <c r="F12" s="175">
        <v>32514.059187002069</v>
      </c>
      <c r="G12" s="176">
        <v>32326</v>
      </c>
      <c r="H12" s="175">
        <v>32136</v>
      </c>
      <c r="I12" s="175">
        <v>31774</v>
      </c>
      <c r="J12" s="177">
        <v>31236</v>
      </c>
      <c r="K12" s="176">
        <v>30766</v>
      </c>
      <c r="L12" s="288">
        <v>30121</v>
      </c>
      <c r="M12" s="240">
        <v>29447</v>
      </c>
      <c r="N12" s="240">
        <v>28789</v>
      </c>
      <c r="O12" s="240">
        <v>28066</v>
      </c>
      <c r="P12" s="241">
        <v>27421</v>
      </c>
      <c r="Q12" s="241">
        <v>26851</v>
      </c>
      <c r="R12" s="241">
        <v>26111</v>
      </c>
      <c r="S12" s="241">
        <v>25351</v>
      </c>
      <c r="T12" s="241">
        <v>24668</v>
      </c>
      <c r="U12" s="241">
        <v>23966</v>
      </c>
      <c r="V12" s="306">
        <f>ROUND('Models Data'!W7,0)</f>
        <v>23268</v>
      </c>
      <c r="W12" s="241">
        <f>ROUND('Models Data'!X7,0)</f>
        <v>22534</v>
      </c>
      <c r="X12" s="241">
        <f>ROUND('Models Data'!Y7,0)</f>
        <v>21801</v>
      </c>
      <c r="Y12" s="241">
        <f>ROUND('Models Data'!Z7,0)</f>
        <v>21118</v>
      </c>
      <c r="Z12" s="240">
        <f>ROUND('Models Data'!AA7,0)</f>
        <v>20439</v>
      </c>
      <c r="AA12" s="279">
        <f>ROUND('Models Data'!AB7,0)</f>
        <v>19838</v>
      </c>
      <c r="AB12" s="241">
        <f>ROUND('Models Data'!AC7,0)</f>
        <v>19253</v>
      </c>
      <c r="AC12" s="241">
        <f>ROUND('Models Data'!AD7,0)</f>
        <v>18593</v>
      </c>
      <c r="AD12" s="240">
        <f>ROUND('Models Data'!AE7,0)</f>
        <v>18020</v>
      </c>
      <c r="AE12" s="240">
        <f>ROUND('Models Data'!AF7,0)</f>
        <v>17412</v>
      </c>
      <c r="AF12" s="240">
        <f>ROUND('Models Data'!AG7,0)</f>
        <v>16859</v>
      </c>
      <c r="AG12" s="240">
        <f>ROUND('Models Data'!AH7,0)</f>
        <v>16320</v>
      </c>
      <c r="AH12" s="241">
        <f>ROUND('Models Data'!AI7,0)</f>
        <v>15856</v>
      </c>
      <c r="AI12" s="241">
        <f>ROUND('Models Data'!AJ7,0)</f>
        <v>15394</v>
      </c>
      <c r="AJ12" s="241">
        <f>ROUND('Models Data'!AK7,0)</f>
        <v>15070</v>
      </c>
      <c r="AK12" s="241">
        <f>ROUND('Models Data'!AL7,0)</f>
        <v>14651</v>
      </c>
      <c r="AL12" s="241">
        <f>ROUND('Models Data'!AM7,0)</f>
        <v>14285</v>
      </c>
      <c r="AM12" s="241">
        <f>ROUND('Models Data'!AN7,0)</f>
        <v>13899</v>
      </c>
      <c r="AN12" s="347">
        <f>ROUND('Models Data'!AO7,-2)</f>
        <v>13600</v>
      </c>
      <c r="AO12" s="114">
        <f>ROUND('Models Data'!AP7,-2)</f>
        <v>13300</v>
      </c>
      <c r="AP12" s="38">
        <f>ROUND('Models Data'!AQ7,-2)</f>
        <v>13000</v>
      </c>
      <c r="AQ12" s="38">
        <f>ROUND('Models Data'!AR7,-2)</f>
        <v>12700</v>
      </c>
      <c r="AR12" s="38">
        <f>ROUND('Models Data'!AS7,-2)</f>
        <v>12400</v>
      </c>
      <c r="AS12" s="38">
        <f>ROUND('Models Data'!AT7,-2)</f>
        <v>12200</v>
      </c>
      <c r="AT12" s="38">
        <f>ROUND('Models Data'!AU7,-2)</f>
        <v>11900</v>
      </c>
      <c r="AU12" s="38">
        <f>ROUND('Models Data'!AV7,-2)</f>
        <v>11700</v>
      </c>
      <c r="AV12" s="38">
        <f>ROUND('Models Data'!AW7,-2)</f>
        <v>11500</v>
      </c>
      <c r="AW12" s="38">
        <f>ROUND('Models Data'!AX7,-2)</f>
        <v>11300</v>
      </c>
      <c r="AX12" s="38">
        <f>ROUND('Models Data'!AY7,-2)</f>
        <v>11100</v>
      </c>
      <c r="AY12" s="38">
        <f>ROUND('Models Data'!AZ7,-2)</f>
        <v>10900</v>
      </c>
      <c r="AZ12" s="38">
        <f>ROUND('Models Data'!BA7,-2)</f>
        <v>10800</v>
      </c>
      <c r="BA12" s="38">
        <f>ROUND('Models Data'!BB7,-2)</f>
        <v>10600</v>
      </c>
      <c r="BB12" s="38">
        <f>ROUND('Models Data'!BC7,-2)</f>
        <v>10400</v>
      </c>
      <c r="BC12" s="38">
        <f>ROUND('Models Data'!BD7,-2)</f>
        <v>10200</v>
      </c>
      <c r="BD12" s="38">
        <f>ROUND('Models Data'!BE7,-2)</f>
        <v>10100</v>
      </c>
      <c r="BE12" s="38">
        <f>ROUND('Models Data'!BF7,-2)</f>
        <v>9900</v>
      </c>
      <c r="BF12" s="38">
        <f>ROUND('Models Data'!BG7,-2)</f>
        <v>9700</v>
      </c>
      <c r="BG12" s="38">
        <f>ROUND('Models Data'!BH7,-2)</f>
        <v>9500</v>
      </c>
      <c r="BH12" s="38">
        <f>ROUND('Models Data'!BI7,-2)</f>
        <v>9300</v>
      </c>
      <c r="BI12" s="38">
        <f>ROUND('Models Data'!BJ7,-2)</f>
        <v>9200</v>
      </c>
      <c r="BJ12" s="115">
        <f>ROUND('Models Data'!BK7,-2)</f>
        <v>9000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Data'!C28:V28</f>
        <v>n/a</v>
      </c>
      <c r="C13" s="173" t="str">
        <v>n/a</v>
      </c>
      <c r="D13" s="173" t="str">
        <v>n/a</v>
      </c>
      <c r="E13" s="174" t="str">
        <v>n/a</v>
      </c>
      <c r="F13" s="175">
        <v>1101</v>
      </c>
      <c r="G13" s="176">
        <v>1067</v>
      </c>
      <c r="H13" s="175">
        <v>1040</v>
      </c>
      <c r="I13" s="175">
        <v>995</v>
      </c>
      <c r="J13" s="177">
        <v>961</v>
      </c>
      <c r="K13" s="176">
        <v>937</v>
      </c>
      <c r="L13" s="288">
        <v>918</v>
      </c>
      <c r="M13" s="240">
        <v>892</v>
      </c>
      <c r="N13" s="240">
        <v>880</v>
      </c>
      <c r="O13" s="240">
        <v>874</v>
      </c>
      <c r="P13" s="241">
        <v>856</v>
      </c>
      <c r="Q13" s="241">
        <v>847</v>
      </c>
      <c r="R13" s="241">
        <v>814</v>
      </c>
      <c r="S13" s="241">
        <v>798</v>
      </c>
      <c r="T13" s="241">
        <v>767</v>
      </c>
      <c r="U13" s="241">
        <v>740</v>
      </c>
      <c r="V13" s="306">
        <f>ROUND('Models Data'!W28,0)</f>
        <v>698</v>
      </c>
      <c r="W13" s="241">
        <f>ROUND('Models Data'!X28,0)</f>
        <v>667</v>
      </c>
      <c r="X13" s="241">
        <f>ROUND('Models Data'!Y28,0)</f>
        <v>633</v>
      </c>
      <c r="Y13" s="241">
        <f>ROUND('Models Data'!Z28,0)</f>
        <v>606</v>
      </c>
      <c r="Z13" s="240">
        <f>ROUND('Models Data'!AA28,0)</f>
        <v>574</v>
      </c>
      <c r="AA13" s="279">
        <f>ROUND('Models Data'!AB28,0)</f>
        <v>546</v>
      </c>
      <c r="AB13" s="241">
        <f>ROUND('Models Data'!AC28,0)</f>
        <v>514</v>
      </c>
      <c r="AC13" s="241">
        <f>ROUND('Models Data'!AD28,0)</f>
        <v>490</v>
      </c>
      <c r="AD13" s="240">
        <f>ROUND('Models Data'!AE28,0)</f>
        <v>465</v>
      </c>
      <c r="AE13" s="240">
        <f>ROUND('Models Data'!AF28,0)</f>
        <v>457</v>
      </c>
      <c r="AF13" s="240">
        <f>ROUND('Models Data'!AG28,0)</f>
        <v>430</v>
      </c>
      <c r="AG13" s="240">
        <f>ROUND('Models Data'!AH28,0)</f>
        <v>405</v>
      </c>
      <c r="AH13" s="241">
        <f>ROUND('Models Data'!AI28,0)</f>
        <v>388</v>
      </c>
      <c r="AI13" s="241">
        <f>ROUND('Models Data'!AJ28,0)</f>
        <v>361</v>
      </c>
      <c r="AJ13" s="241">
        <f>ROUND('Models Data'!AK28,0)</f>
        <v>346</v>
      </c>
      <c r="AK13" s="241">
        <f>ROUND('Models Data'!AL28,0)</f>
        <v>328</v>
      </c>
      <c r="AL13" s="241">
        <f>ROUND('Models Data'!AM28,0)</f>
        <v>317</v>
      </c>
      <c r="AM13" s="241">
        <f>ROUND('Models Data'!AN28,0)</f>
        <v>316</v>
      </c>
      <c r="AN13" s="347">
        <f>ROUND('Models Data'!AO28,-2)</f>
        <v>300</v>
      </c>
      <c r="AO13" s="114">
        <f>ROUND('Models Data'!AP28,-2)</f>
        <v>300</v>
      </c>
      <c r="AP13" s="38">
        <f>ROUND('Models Data'!AQ28,-2)</f>
        <v>300</v>
      </c>
      <c r="AQ13" s="38">
        <f>ROUND('Models Data'!AR28,-2)</f>
        <v>300</v>
      </c>
      <c r="AR13" s="38">
        <f>ROUND('Models Data'!AS28,-2)</f>
        <v>300</v>
      </c>
      <c r="AS13" s="38">
        <f>ROUND('Models Data'!AT28,-2)</f>
        <v>300</v>
      </c>
      <c r="AT13" s="38">
        <f>ROUND('Models Data'!AU28,-2)</f>
        <v>300</v>
      </c>
      <c r="AU13" s="38">
        <f>ROUND('Models Data'!AV28,-2)</f>
        <v>300</v>
      </c>
      <c r="AV13" s="38">
        <f>ROUND('Models Data'!AW28,-2)</f>
        <v>300</v>
      </c>
      <c r="AW13" s="38">
        <f>ROUND('Models Data'!AX28,-2)</f>
        <v>300</v>
      </c>
      <c r="AX13" s="38">
        <f>ROUND('Models Data'!AY28,-2)</f>
        <v>300</v>
      </c>
      <c r="AY13" s="38">
        <f>ROUND('Models Data'!AZ28,-2)</f>
        <v>300</v>
      </c>
      <c r="AZ13" s="38">
        <f>ROUND('Models Data'!BA28,-2)</f>
        <v>300</v>
      </c>
      <c r="BA13" s="38">
        <f>ROUND('Models Data'!BB28,-2)</f>
        <v>300</v>
      </c>
      <c r="BB13" s="38">
        <f>ROUND('Models Data'!BC28,-2)</f>
        <v>300</v>
      </c>
      <c r="BC13" s="38">
        <f>ROUND('Models Data'!BD28,-2)</f>
        <v>300</v>
      </c>
      <c r="BD13" s="38">
        <f>ROUND('Models Data'!BE28,-2)</f>
        <v>300</v>
      </c>
      <c r="BE13" s="38">
        <f>ROUND('Models Data'!BF28,-2)</f>
        <v>300</v>
      </c>
      <c r="BF13" s="38">
        <f>ROUND('Models Data'!BG28,-2)</f>
        <v>300</v>
      </c>
      <c r="BG13" s="38">
        <f>ROUND('Models Data'!BH28,-2)</f>
        <v>300</v>
      </c>
      <c r="BH13" s="38">
        <f>ROUND('Models Data'!BI28,-2)</f>
        <v>300</v>
      </c>
      <c r="BI13" s="38">
        <f>ROUND('Models Data'!BJ28,-2)</f>
        <v>300</v>
      </c>
      <c r="BJ13" s="115">
        <f>ROUND('Models Data'!BK28,-2)</f>
        <v>300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Data'!C49:V49</f>
        <v>n/a</v>
      </c>
      <c r="C14" s="173" t="str">
        <v>n/a</v>
      </c>
      <c r="D14" s="173" t="str">
        <v>n/a</v>
      </c>
      <c r="E14" s="174" t="str">
        <v>n/a</v>
      </c>
      <c r="F14" s="175">
        <v>32857.330322139685</v>
      </c>
      <c r="G14" s="176">
        <v>31860</v>
      </c>
      <c r="H14" s="175">
        <v>30932</v>
      </c>
      <c r="I14" s="175">
        <v>29828</v>
      </c>
      <c r="J14" s="177">
        <v>28855</v>
      </c>
      <c r="K14" s="176">
        <v>27980</v>
      </c>
      <c r="L14" s="288">
        <v>27096</v>
      </c>
      <c r="M14" s="240">
        <v>26114</v>
      </c>
      <c r="N14" s="240">
        <v>25193</v>
      </c>
      <c r="O14" s="240">
        <v>24196</v>
      </c>
      <c r="P14" s="241">
        <v>23259</v>
      </c>
      <c r="Q14" s="241">
        <v>22829</v>
      </c>
      <c r="R14" s="241">
        <v>22190</v>
      </c>
      <c r="S14" s="241">
        <v>21361</v>
      </c>
      <c r="T14" s="241">
        <v>20752</v>
      </c>
      <c r="U14" s="241">
        <v>19989</v>
      </c>
      <c r="V14" s="306">
        <f>ROUND('Models Data'!W49,0)</f>
        <v>19257</v>
      </c>
      <c r="W14" s="241">
        <f>ROUND('Models Data'!X49,0)</f>
        <v>18538</v>
      </c>
      <c r="X14" s="241">
        <f>ROUND('Models Data'!Y49,0)</f>
        <v>17756</v>
      </c>
      <c r="Y14" s="241">
        <f>ROUND('Models Data'!Z49,0)</f>
        <v>17078</v>
      </c>
      <c r="Z14" s="240">
        <f>ROUND('Models Data'!AA49,0)</f>
        <v>16407</v>
      </c>
      <c r="AA14" s="279">
        <f>ROUND('Models Data'!AB49,0)</f>
        <v>15829</v>
      </c>
      <c r="AB14" s="241">
        <f>ROUND('Models Data'!AC49,0)</f>
        <v>15227</v>
      </c>
      <c r="AC14" s="241">
        <f>ROUND('Models Data'!AD49,0)</f>
        <v>14624</v>
      </c>
      <c r="AD14" s="240">
        <f>ROUND('Models Data'!AE49,0)</f>
        <v>14070</v>
      </c>
      <c r="AE14" s="240">
        <f>ROUND('Models Data'!AF49,0)</f>
        <v>13451</v>
      </c>
      <c r="AF14" s="240">
        <f>ROUND('Models Data'!AG49,0)</f>
        <v>12914</v>
      </c>
      <c r="AG14" s="240">
        <f>ROUND('Models Data'!AH49,0)</f>
        <v>12405</v>
      </c>
      <c r="AH14" s="241">
        <f>ROUND('Models Data'!AI49,0)</f>
        <v>11882</v>
      </c>
      <c r="AI14" s="241">
        <f>ROUND('Models Data'!AJ49,0)</f>
        <v>10975</v>
      </c>
      <c r="AJ14" s="241">
        <f>ROUND('Models Data'!AK49,0)</f>
        <v>10620</v>
      </c>
      <c r="AK14" s="241">
        <f>ROUND('Models Data'!AL49,0)</f>
        <v>10180</v>
      </c>
      <c r="AL14" s="241">
        <f>ROUND('Models Data'!AM49,0)</f>
        <v>9794</v>
      </c>
      <c r="AM14" s="241">
        <f>ROUND('Models Data'!AN49,0)</f>
        <v>9471</v>
      </c>
      <c r="AN14" s="347">
        <f>ROUND('Models Data'!AO49,-2)</f>
        <v>9100</v>
      </c>
      <c r="AO14" s="114">
        <f>ROUND('Models Data'!AP49,-2)</f>
        <v>8800</v>
      </c>
      <c r="AP14" s="38">
        <f>ROUND('Models Data'!AQ49,-2)</f>
        <v>8500</v>
      </c>
      <c r="AQ14" s="38">
        <f>ROUND('Models Data'!AR49,-2)</f>
        <v>8200</v>
      </c>
      <c r="AR14" s="38">
        <f>ROUND('Models Data'!AS49,-2)</f>
        <v>7900</v>
      </c>
      <c r="AS14" s="38">
        <f>ROUND('Models Data'!AT49,-2)</f>
        <v>7700</v>
      </c>
      <c r="AT14" s="38">
        <f>ROUND('Models Data'!AU49,-2)</f>
        <v>7400</v>
      </c>
      <c r="AU14" s="38">
        <f>ROUND('Models Data'!AV49,-2)</f>
        <v>7200</v>
      </c>
      <c r="AV14" s="38">
        <f>ROUND('Models Data'!AW49,-2)</f>
        <v>7000</v>
      </c>
      <c r="AW14" s="38">
        <f>ROUND('Models Data'!AX49,-2)</f>
        <v>6800</v>
      </c>
      <c r="AX14" s="38">
        <f>ROUND('Models Data'!AY49,-2)</f>
        <v>6600</v>
      </c>
      <c r="AY14" s="38">
        <f>ROUND('Models Data'!AZ49,-2)</f>
        <v>6400</v>
      </c>
      <c r="AZ14" s="38">
        <f>ROUND('Models Data'!BA49,-2)</f>
        <v>6200</v>
      </c>
      <c r="BA14" s="38">
        <f>ROUND('Models Data'!BB49,-2)</f>
        <v>6000</v>
      </c>
      <c r="BB14" s="38">
        <f>ROUND('Models Data'!BC49,-2)</f>
        <v>5900</v>
      </c>
      <c r="BC14" s="38">
        <f>ROUND('Models Data'!BD49,-2)</f>
        <v>5700</v>
      </c>
      <c r="BD14" s="38">
        <f>ROUND('Models Data'!BE49,-2)</f>
        <v>5500</v>
      </c>
      <c r="BE14" s="38">
        <f>ROUND('Models Data'!BF49,-2)</f>
        <v>5400</v>
      </c>
      <c r="BF14" s="38">
        <f>ROUND('Models Data'!BG49,-2)</f>
        <v>5200</v>
      </c>
      <c r="BG14" s="38">
        <f>ROUND('Models Data'!BH49,-2)</f>
        <v>5000</v>
      </c>
      <c r="BH14" s="38">
        <f>ROUND('Models Data'!BI49,-2)</f>
        <v>4900</v>
      </c>
      <c r="BI14" s="38">
        <f>ROUND('Models Data'!BJ49,-2)</f>
        <v>4700</v>
      </c>
      <c r="BJ14" s="115">
        <f>ROUND('Models Data'!BK49,-2)</f>
        <v>4600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Data'!C70:V70</f>
        <v>n/a</v>
      </c>
      <c r="C15" s="173" t="str">
        <v>n/a</v>
      </c>
      <c r="D15" s="173" t="str">
        <v>n/a</v>
      </c>
      <c r="E15" s="174" t="str">
        <v>n/a</v>
      </c>
      <c r="F15" s="175">
        <v>17950.824122218015</v>
      </c>
      <c r="G15" s="176">
        <v>17797</v>
      </c>
      <c r="H15" s="175">
        <v>17620</v>
      </c>
      <c r="I15" s="175">
        <v>17340</v>
      </c>
      <c r="J15" s="177">
        <v>17027</v>
      </c>
      <c r="K15" s="176">
        <v>16692</v>
      </c>
      <c r="L15" s="288">
        <v>16236</v>
      </c>
      <c r="M15" s="240">
        <v>15727</v>
      </c>
      <c r="N15" s="240">
        <v>15249</v>
      </c>
      <c r="O15" s="240">
        <v>14713</v>
      </c>
      <c r="P15" s="241">
        <v>14224</v>
      </c>
      <c r="Q15" s="241">
        <v>14096</v>
      </c>
      <c r="R15" s="241">
        <v>13778</v>
      </c>
      <c r="S15" s="241">
        <v>13341</v>
      </c>
      <c r="T15" s="241">
        <v>12995</v>
      </c>
      <c r="U15" s="241">
        <v>12563</v>
      </c>
      <c r="V15" s="306">
        <f>ROUND('Models Data'!W70,0)</f>
        <v>12149</v>
      </c>
      <c r="W15" s="241">
        <f>ROUND('Models Data'!X70,0)</f>
        <v>11710</v>
      </c>
      <c r="X15" s="241">
        <f>ROUND('Models Data'!Y70,0)</f>
        <v>11253</v>
      </c>
      <c r="Y15" s="241">
        <f>ROUND('Models Data'!Z70,0)</f>
        <v>10855</v>
      </c>
      <c r="Z15" s="240">
        <f>ROUND('Models Data'!AA70,0)</f>
        <v>10441</v>
      </c>
      <c r="AA15" s="279">
        <f>ROUND('Models Data'!AB70,0)</f>
        <v>10085</v>
      </c>
      <c r="AB15" s="241">
        <f>ROUND('Models Data'!AC70,0)</f>
        <v>9714</v>
      </c>
      <c r="AC15" s="241">
        <f>ROUND('Models Data'!AD70,0)</f>
        <v>9358</v>
      </c>
      <c r="AD15" s="240">
        <f>ROUND('Models Data'!AE70,0)</f>
        <v>9005</v>
      </c>
      <c r="AE15" s="240">
        <f>ROUND('Models Data'!AF70,0)</f>
        <v>8611</v>
      </c>
      <c r="AF15" s="240">
        <f>ROUND('Models Data'!AG70,0)</f>
        <v>8280</v>
      </c>
      <c r="AG15" s="240">
        <f>ROUND('Models Data'!AH70,0)</f>
        <v>7947</v>
      </c>
      <c r="AH15" s="241">
        <f>ROUND('Models Data'!AI70,0)</f>
        <v>7628</v>
      </c>
      <c r="AI15" s="241">
        <f>ROUND('Models Data'!AJ70,0)</f>
        <v>7004</v>
      </c>
      <c r="AJ15" s="241">
        <f>ROUND('Models Data'!AK70,0)</f>
        <v>6810</v>
      </c>
      <c r="AK15" s="241">
        <f>ROUND('Models Data'!AL70,0)</f>
        <v>6546</v>
      </c>
      <c r="AL15" s="241">
        <f>ROUND('Models Data'!AM70,0)</f>
        <v>6315</v>
      </c>
      <c r="AM15" s="241">
        <f>ROUND('Models Data'!AN70,0)</f>
        <v>6077</v>
      </c>
      <c r="AN15" s="347">
        <f>ROUND('Models Data'!AO70,-2)</f>
        <v>5900</v>
      </c>
      <c r="AO15" s="114">
        <f>ROUND('Models Data'!AP70,-2)</f>
        <v>5600</v>
      </c>
      <c r="AP15" s="38">
        <f>ROUND('Models Data'!AQ70,-2)</f>
        <v>5400</v>
      </c>
      <c r="AQ15" s="38">
        <f>ROUND('Models Data'!AR70,-2)</f>
        <v>5200</v>
      </c>
      <c r="AR15" s="38">
        <f>ROUND('Models Data'!AS70,-2)</f>
        <v>5100</v>
      </c>
      <c r="AS15" s="38">
        <f>ROUND('Models Data'!AT70,-2)</f>
        <v>4900</v>
      </c>
      <c r="AT15" s="38">
        <f>ROUND('Models Data'!AU70,-2)</f>
        <v>4700</v>
      </c>
      <c r="AU15" s="38">
        <f>ROUND('Models Data'!AV70,-2)</f>
        <v>4600</v>
      </c>
      <c r="AV15" s="38">
        <f>ROUND('Models Data'!AW70,-2)</f>
        <v>4400</v>
      </c>
      <c r="AW15" s="38">
        <f>ROUND('Models Data'!AX70,-2)</f>
        <v>4300</v>
      </c>
      <c r="AX15" s="38">
        <f>ROUND('Models Data'!AY70,-2)</f>
        <v>4100</v>
      </c>
      <c r="AY15" s="38">
        <f>ROUND('Models Data'!AZ70,-2)</f>
        <v>4000</v>
      </c>
      <c r="AZ15" s="38">
        <f>ROUND('Models Data'!BA70,-2)</f>
        <v>3900</v>
      </c>
      <c r="BA15" s="38">
        <f>ROUND('Models Data'!BB70,-2)</f>
        <v>3700</v>
      </c>
      <c r="BB15" s="38">
        <f>ROUND('Models Data'!BC70,-2)</f>
        <v>3600</v>
      </c>
      <c r="BC15" s="38">
        <f>ROUND('Models Data'!BD70,-2)</f>
        <v>3400</v>
      </c>
      <c r="BD15" s="38">
        <f>ROUND('Models Data'!BE70,-2)</f>
        <v>3300</v>
      </c>
      <c r="BE15" s="38">
        <f>ROUND('Models Data'!BF70,-2)</f>
        <v>3100</v>
      </c>
      <c r="BF15" s="38">
        <f>ROUND('Models Data'!BG70,-2)</f>
        <v>3000</v>
      </c>
      <c r="BG15" s="38">
        <f>ROUND('Models Data'!BH70,-2)</f>
        <v>2900</v>
      </c>
      <c r="BH15" s="38">
        <f>ROUND('Models Data'!BI70,-2)</f>
        <v>2800</v>
      </c>
      <c r="BI15" s="38">
        <f>ROUND('Models Data'!BJ70,-2)</f>
        <v>2600</v>
      </c>
      <c r="BJ15" s="115">
        <f>ROUND('Models Data'!BK70,-2)</f>
        <v>2500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Data'!C91:V91</f>
        <v>n/a</v>
      </c>
      <c r="C16" s="173" t="str">
        <v>n/a</v>
      </c>
      <c r="D16" s="173" t="str">
        <v>n/a</v>
      </c>
      <c r="E16" s="174" t="str">
        <v>n/a</v>
      </c>
      <c r="F16" s="175">
        <v>7007.0826421098964</v>
      </c>
      <c r="G16" s="176">
        <v>6977</v>
      </c>
      <c r="H16" s="175">
        <v>6604</v>
      </c>
      <c r="I16" s="175">
        <v>6309</v>
      </c>
      <c r="J16" s="177">
        <v>6217</v>
      </c>
      <c r="K16" s="176">
        <v>6010</v>
      </c>
      <c r="L16" s="288">
        <v>5839</v>
      </c>
      <c r="M16" s="240">
        <v>5639</v>
      </c>
      <c r="N16" s="240">
        <v>5573</v>
      </c>
      <c r="O16" s="240">
        <v>5385</v>
      </c>
      <c r="P16" s="241">
        <v>5283</v>
      </c>
      <c r="Q16" s="241">
        <v>4968</v>
      </c>
      <c r="R16" s="241">
        <v>4764</v>
      </c>
      <c r="S16" s="241">
        <v>4722</v>
      </c>
      <c r="T16" s="241">
        <v>4570</v>
      </c>
      <c r="U16" s="241">
        <v>4495</v>
      </c>
      <c r="V16" s="306">
        <f>ROUND('Models Data'!W91,0)</f>
        <v>4468</v>
      </c>
      <c r="W16" s="241">
        <f>ROUND('Models Data'!X91,0)</f>
        <v>4321</v>
      </c>
      <c r="X16" s="241">
        <f>ROUND('Models Data'!Y91,0)</f>
        <v>4222</v>
      </c>
      <c r="Y16" s="241">
        <f>ROUND('Models Data'!Z91,0)</f>
        <v>4157</v>
      </c>
      <c r="Z16" s="240">
        <f>ROUND('Models Data'!AA91,0)</f>
        <v>4093</v>
      </c>
      <c r="AA16" s="279">
        <f>ROUND('Models Data'!AB91,0)</f>
        <v>4041</v>
      </c>
      <c r="AB16" s="241">
        <f>ROUND('Models Data'!AC91,0)</f>
        <v>4059</v>
      </c>
      <c r="AC16" s="241">
        <f>ROUND('Models Data'!AD91,0)</f>
        <v>4650</v>
      </c>
      <c r="AD16" s="240">
        <f>ROUND('Models Data'!AE91,0)</f>
        <v>8053</v>
      </c>
      <c r="AE16" s="240">
        <f>ROUND('Models Data'!AF91,0)</f>
        <v>8097</v>
      </c>
      <c r="AF16" s="240">
        <f>ROUND('Models Data'!AG91,0)</f>
        <v>8233</v>
      </c>
      <c r="AG16" s="240">
        <f>ROUND('Models Data'!AH91,0)</f>
        <v>8318</v>
      </c>
      <c r="AH16" s="241">
        <f>ROUND('Models Data'!AI91,0)</f>
        <v>8485</v>
      </c>
      <c r="AI16" s="241">
        <f>ROUND('Models Data'!AJ91,0)</f>
        <v>8683</v>
      </c>
      <c r="AJ16" s="241">
        <f>ROUND('Models Data'!AK91,0)</f>
        <v>8880</v>
      </c>
      <c r="AK16" s="241">
        <f>ROUND('Models Data'!AL91,0)</f>
        <v>9161</v>
      </c>
      <c r="AL16" s="241">
        <f>ROUND('Models Data'!AM91,0)</f>
        <v>9461</v>
      </c>
      <c r="AM16" s="241">
        <f>ROUND('Models Data'!AN91,0)</f>
        <v>10295</v>
      </c>
      <c r="AN16" s="347">
        <f>ROUND('Models Data'!AO91,-2)</f>
        <v>12400</v>
      </c>
      <c r="AO16" s="114">
        <f>ROUND('Models Data'!AP91,-2)</f>
        <v>14200</v>
      </c>
      <c r="AP16" s="38">
        <f>ROUND('Models Data'!AQ91,-2)</f>
        <v>15600</v>
      </c>
      <c r="AQ16" s="38">
        <f>ROUND('Models Data'!AR91,-2)</f>
        <v>16800</v>
      </c>
      <c r="AR16" s="38">
        <f>ROUND('Models Data'!AS91,-2)</f>
        <v>17700</v>
      </c>
      <c r="AS16" s="38">
        <f>ROUND('Models Data'!AT91,-2)</f>
        <v>18400</v>
      </c>
      <c r="AT16" s="38">
        <f>ROUND('Models Data'!AU91,-2)</f>
        <v>19000</v>
      </c>
      <c r="AU16" s="38">
        <f>ROUND('Models Data'!AV91,-2)</f>
        <v>19500</v>
      </c>
      <c r="AV16" s="38">
        <f>ROUND('Models Data'!AW91,-2)</f>
        <v>20000</v>
      </c>
      <c r="AW16" s="38">
        <f>ROUND('Models Data'!AX91,-2)</f>
        <v>20500</v>
      </c>
      <c r="AX16" s="38">
        <f>ROUND('Models Data'!AY91,-2)</f>
        <v>21000</v>
      </c>
      <c r="AY16" s="38">
        <f>ROUND('Models Data'!AZ91,-2)</f>
        <v>21400</v>
      </c>
      <c r="AZ16" s="38">
        <f>ROUND('Models Data'!BA91,-2)</f>
        <v>21900</v>
      </c>
      <c r="BA16" s="38">
        <f>ROUND('Models Data'!BB91,-2)</f>
        <v>22200</v>
      </c>
      <c r="BB16" s="38">
        <f>ROUND('Models Data'!BC91,-2)</f>
        <v>22500</v>
      </c>
      <c r="BC16" s="38">
        <f>ROUND('Models Data'!BD91,-2)</f>
        <v>22800</v>
      </c>
      <c r="BD16" s="38">
        <f>ROUND('Models Data'!BE91,-2)</f>
        <v>23100</v>
      </c>
      <c r="BE16" s="38">
        <f>ROUND('Models Data'!BF91,-2)</f>
        <v>23300</v>
      </c>
      <c r="BF16" s="38">
        <f>ROUND('Models Data'!BG91,-2)</f>
        <v>23700</v>
      </c>
      <c r="BG16" s="38">
        <f>ROUND('Models Data'!BH91,-2)</f>
        <v>24000</v>
      </c>
      <c r="BH16" s="38">
        <f>ROUND('Models Data'!BI91,-2)</f>
        <v>24200</v>
      </c>
      <c r="BI16" s="38">
        <f>ROUND('Models Data'!BJ91,-2)</f>
        <v>24500</v>
      </c>
      <c r="BJ16" s="115">
        <f>ROUND('Models Data'!BK91,-2)</f>
        <v>24900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Data'!AE112</f>
        <v>2098</v>
      </c>
      <c r="AE17" s="240">
        <f>'Models Data'!AF112</f>
        <v>2286</v>
      </c>
      <c r="AF17" s="240">
        <f>ROUND('Models Data'!AG112,0)</f>
        <v>2475</v>
      </c>
      <c r="AG17" s="240">
        <f>ROUND('Models Data'!AH112,0)</f>
        <v>2656</v>
      </c>
      <c r="AH17" s="241">
        <f>ROUND('Models Data'!AI112,0)</f>
        <v>2875</v>
      </c>
      <c r="AI17" s="241">
        <f>ROUND('Models Data'!AJ112,0)</f>
        <v>3071</v>
      </c>
      <c r="AJ17" s="241">
        <f>ROUND('Models Data'!AK112,0)</f>
        <v>3304</v>
      </c>
      <c r="AK17" s="241">
        <f>ROUND('Models Data'!AL112,0)</f>
        <v>3588</v>
      </c>
      <c r="AL17" s="241">
        <f>ROUND('Models Data'!AM112,0)</f>
        <v>3832</v>
      </c>
      <c r="AM17" s="241">
        <f>ROUND('Models Data'!AN112,0)</f>
        <v>4143</v>
      </c>
      <c r="AN17" s="347">
        <f>ROUND('Models Data'!AO112,-2)</f>
        <v>4600</v>
      </c>
      <c r="AO17" s="114">
        <f>ROUND('Models Data'!AP112,-2)</f>
        <v>5100</v>
      </c>
      <c r="AP17" s="38">
        <f>ROUND('Models Data'!AQ112,-2)</f>
        <v>5600</v>
      </c>
      <c r="AQ17" s="38">
        <f>ROUND('Models Data'!AR112,-2)</f>
        <v>6000</v>
      </c>
      <c r="AR17" s="38">
        <f>ROUND('Models Data'!AS112,-2)</f>
        <v>6500</v>
      </c>
      <c r="AS17" s="38">
        <f>ROUND('Models Data'!AT112,-2)</f>
        <v>6900</v>
      </c>
      <c r="AT17" s="38">
        <f>ROUND('Models Data'!AU112,-2)</f>
        <v>7300</v>
      </c>
      <c r="AU17" s="38">
        <f>ROUND('Models Data'!AV112,-2)</f>
        <v>7700</v>
      </c>
      <c r="AV17" s="38">
        <f>ROUND('Models Data'!AW112,-2)</f>
        <v>8000</v>
      </c>
      <c r="AW17" s="38">
        <f>ROUND('Models Data'!AX112,-2)</f>
        <v>8400</v>
      </c>
      <c r="AX17" s="38">
        <f>ROUND('Models Data'!AY112,-2)</f>
        <v>8800</v>
      </c>
      <c r="AY17" s="38">
        <f>ROUND('Models Data'!AZ112,-2)</f>
        <v>9100</v>
      </c>
      <c r="AZ17" s="38">
        <f>ROUND('Models Data'!BA112,-2)</f>
        <v>9500</v>
      </c>
      <c r="BA17" s="38">
        <f>ROUND('Models Data'!BB112,-2)</f>
        <v>9900</v>
      </c>
      <c r="BB17" s="38">
        <f>ROUND('Models Data'!BC112,-2)</f>
        <v>10200</v>
      </c>
      <c r="BC17" s="38">
        <f>ROUND('Models Data'!BD112,-2)</f>
        <v>10500</v>
      </c>
      <c r="BD17" s="38">
        <f>ROUND('Models Data'!BE112,-2)</f>
        <v>10900</v>
      </c>
      <c r="BE17" s="38">
        <f>ROUND('Models Data'!BF112,-2)</f>
        <v>11200</v>
      </c>
      <c r="BF17" s="38">
        <f>ROUND('Models Data'!BG112,-2)</f>
        <v>11600</v>
      </c>
      <c r="BG17" s="38">
        <f>ROUND('Models Data'!BH112,-2)</f>
        <v>11900</v>
      </c>
      <c r="BH17" s="38">
        <f>ROUND('Models Data'!BI112,-2)</f>
        <v>12300</v>
      </c>
      <c r="BI17" s="38">
        <f>ROUND('Models Data'!BJ112,-2)</f>
        <v>12600</v>
      </c>
      <c r="BJ17" s="115">
        <f>ROUND('Models Data'!BK112,-2)</f>
        <v>13000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Data'!AE133</f>
        <v>7191</v>
      </c>
      <c r="AE18" s="240">
        <f>'Models Data'!AF133</f>
        <v>7239</v>
      </c>
      <c r="AF18" s="240">
        <f>ROUND('Models Data'!AG133,0)</f>
        <v>7262</v>
      </c>
      <c r="AG18" s="240">
        <f>ROUND('Models Data'!AH133,0)</f>
        <v>7290</v>
      </c>
      <c r="AH18" s="241">
        <f>ROUND('Models Data'!AI133,0)</f>
        <v>7371</v>
      </c>
      <c r="AI18" s="241">
        <f>ROUND('Models Data'!AJ133,0)</f>
        <v>7437</v>
      </c>
      <c r="AJ18" s="241">
        <f>ROUND('Models Data'!AK133,0)</f>
        <v>7502</v>
      </c>
      <c r="AK18" s="241">
        <f>ROUND('Models Data'!AL133,0)</f>
        <v>7566</v>
      </c>
      <c r="AL18" s="241">
        <f>ROUND('Models Data'!AM133,0)</f>
        <v>7628</v>
      </c>
      <c r="AM18" s="241">
        <f>ROUND('Models Data'!AN133,0)</f>
        <v>7708</v>
      </c>
      <c r="AN18" s="347">
        <f>ROUND('Models Data'!AO133,-2)</f>
        <v>7900</v>
      </c>
      <c r="AO18" s="114">
        <f>ROUND('Models Data'!AP133,-2)</f>
        <v>8000</v>
      </c>
      <c r="AP18" s="38">
        <f>ROUND('Models Data'!AQ133,-2)</f>
        <v>8100</v>
      </c>
      <c r="AQ18" s="38">
        <f>ROUND('Models Data'!AR133,-2)</f>
        <v>8200</v>
      </c>
      <c r="AR18" s="38">
        <f>ROUND('Models Data'!AS133,-2)</f>
        <v>8300</v>
      </c>
      <c r="AS18" s="38">
        <f>ROUND('Models Data'!AT133,-2)</f>
        <v>8300</v>
      </c>
      <c r="AT18" s="38">
        <f>ROUND('Models Data'!AU133,-2)</f>
        <v>8400</v>
      </c>
      <c r="AU18" s="38">
        <f>ROUND('Models Data'!AV133,-2)</f>
        <v>8400</v>
      </c>
      <c r="AV18" s="38">
        <f>ROUND('Models Data'!AW133,-2)</f>
        <v>8500</v>
      </c>
      <c r="AW18" s="38">
        <f>ROUND('Models Data'!AX133,-2)</f>
        <v>8500</v>
      </c>
      <c r="AX18" s="38">
        <f>ROUND('Models Data'!AY133,-2)</f>
        <v>8500</v>
      </c>
      <c r="AY18" s="38">
        <f>ROUND('Models Data'!AZ133,-2)</f>
        <v>8600</v>
      </c>
      <c r="AZ18" s="38">
        <f>ROUND('Models Data'!BA133,-2)</f>
        <v>8600</v>
      </c>
      <c r="BA18" s="38">
        <f>ROUND('Models Data'!BB133,-2)</f>
        <v>8600</v>
      </c>
      <c r="BB18" s="38">
        <f>ROUND('Models Data'!BC133,-2)</f>
        <v>8600</v>
      </c>
      <c r="BC18" s="38">
        <f>ROUND('Models Data'!BD133,-2)</f>
        <v>8600</v>
      </c>
      <c r="BD18" s="38">
        <f>ROUND('Models Data'!BE133,-2)</f>
        <v>8600</v>
      </c>
      <c r="BE18" s="38">
        <f>ROUND('Models Data'!BF133,-2)</f>
        <v>8600</v>
      </c>
      <c r="BF18" s="38">
        <f>ROUND('Models Data'!BG133,-2)</f>
        <v>8600</v>
      </c>
      <c r="BG18" s="38">
        <f>ROUND('Models Data'!BH133,-2)</f>
        <v>8600</v>
      </c>
      <c r="BH18" s="38">
        <f>ROUND('Models Data'!BI133,-2)</f>
        <v>8500</v>
      </c>
      <c r="BI18" s="38">
        <f>ROUND('Models Data'!BJ133,-2)</f>
        <v>8500</v>
      </c>
      <c r="BJ18" s="115">
        <f>ROUND('Models Data'!BK133,-2)</f>
        <v>8500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Data'!C154:V154</f>
        <v>n/a</v>
      </c>
      <c r="C19" s="179" t="str">
        <v>n/a</v>
      </c>
      <c r="D19" s="179" t="str">
        <v>n/a</v>
      </c>
      <c r="E19" s="179" t="str">
        <v>n/a</v>
      </c>
      <c r="F19" s="180">
        <v>54427.648029033633</v>
      </c>
      <c r="G19" s="181">
        <v>53366</v>
      </c>
      <c r="H19" s="180">
        <v>52052</v>
      </c>
      <c r="I19" s="180">
        <v>50571</v>
      </c>
      <c r="J19" s="179">
        <v>49281</v>
      </c>
      <c r="K19" s="180">
        <v>48064</v>
      </c>
      <c r="L19" s="275">
        <v>46820</v>
      </c>
      <c r="M19" s="2">
        <v>45473</v>
      </c>
      <c r="N19" s="2">
        <v>44306</v>
      </c>
      <c r="O19" s="2">
        <v>42934</v>
      </c>
      <c r="P19" s="237">
        <v>41739</v>
      </c>
      <c r="Q19" s="237">
        <v>40552</v>
      </c>
      <c r="R19" s="237">
        <v>39287</v>
      </c>
      <c r="S19" s="243">
        <v>38093</v>
      </c>
      <c r="T19" s="242">
        <v>36995</v>
      </c>
      <c r="U19" s="237">
        <v>35887</v>
      </c>
      <c r="V19" s="307">
        <f>ROUND('Models Data'!W154,0)</f>
        <v>34844</v>
      </c>
      <c r="W19" s="242">
        <f>ROUND('Models Data'!X154,0)</f>
        <v>33683</v>
      </c>
      <c r="X19" s="242">
        <f>ROUND('Models Data'!Y154,0)</f>
        <v>32526</v>
      </c>
      <c r="Y19" s="237">
        <f>ROUND('Models Data'!Z154,0)</f>
        <v>31498</v>
      </c>
      <c r="Z19" s="2">
        <f>ROUND('Models Data'!AA154,0)</f>
        <v>30498</v>
      </c>
      <c r="AA19" s="280">
        <f>ROUND('Models Data'!AB154,0)</f>
        <v>29623</v>
      </c>
      <c r="AB19" s="237">
        <f>ROUND('Models Data'!AC154,0)</f>
        <v>28825</v>
      </c>
      <c r="AC19" s="237">
        <f>ROUND('Models Data'!AD154,0)</f>
        <v>28509</v>
      </c>
      <c r="AD19" s="2">
        <f>ROUND('Models Data'!AE154,0)</f>
        <v>31151</v>
      </c>
      <c r="AE19" s="2">
        <f>ROUND('Models Data'!AF154,0)</f>
        <v>30362</v>
      </c>
      <c r="AF19" s="2">
        <f>ROUND('Models Data'!AG154,0)</f>
        <v>29726</v>
      </c>
      <c r="AG19" s="2">
        <f>ROUND('Models Data'!AH154,0)</f>
        <v>29096</v>
      </c>
      <c r="AH19" s="237">
        <f>ROUND('Models Data'!AI154,0)</f>
        <v>28595</v>
      </c>
      <c r="AI19" s="237">
        <f>ROUND('Models Data'!AJ154,0)</f>
        <v>28048</v>
      </c>
      <c r="AJ19" s="237">
        <f>ROUND('Models Data'!AK154,0)</f>
        <v>27760</v>
      </c>
      <c r="AK19" s="237">
        <f>ROUND('Models Data'!AL154,0)</f>
        <v>27446</v>
      </c>
      <c r="AL19" s="237">
        <f>ROUND('Models Data'!AM154,0)</f>
        <v>27225</v>
      </c>
      <c r="AM19" s="237">
        <f>ROUND('Models Data'!AN154,0)</f>
        <v>27586</v>
      </c>
      <c r="AN19" s="348">
        <f>ROUND('Models Data'!AO154,-2)</f>
        <v>29300</v>
      </c>
      <c r="AO19" s="131">
        <f>ROUND('Models Data'!AP154,-2)</f>
        <v>30600</v>
      </c>
      <c r="AP19" s="2">
        <f>ROUND('Models Data'!AQ154,-2)</f>
        <v>31600</v>
      </c>
      <c r="AQ19" s="2">
        <f>ROUND('Models Data'!AR154,-2)</f>
        <v>32400</v>
      </c>
      <c r="AR19" s="2">
        <f>ROUND('Models Data'!AS154,-2)</f>
        <v>33000</v>
      </c>
      <c r="AS19" s="2">
        <f>ROUND('Models Data'!AT154,-2)</f>
        <v>33400</v>
      </c>
      <c r="AT19" s="2">
        <f>ROUND('Models Data'!AU154,-2)</f>
        <v>33700</v>
      </c>
      <c r="AU19" s="2">
        <f>ROUND('Models Data'!AV154,-2)</f>
        <v>33800</v>
      </c>
      <c r="AV19" s="2">
        <f>ROUND('Models Data'!AW154,-2)</f>
        <v>34100</v>
      </c>
      <c r="AW19" s="2">
        <f>ROUND('Models Data'!AX154,-2)</f>
        <v>34300</v>
      </c>
      <c r="AX19" s="2">
        <f>ROUND('Models Data'!AY154,-2)</f>
        <v>34600</v>
      </c>
      <c r="AY19" s="2">
        <f>ROUND('Models Data'!AZ154,-2)</f>
        <v>34800</v>
      </c>
      <c r="AZ19" s="2">
        <f>ROUND('Models Data'!BA154,-2)</f>
        <v>35100</v>
      </c>
      <c r="BA19" s="2">
        <f>ROUND('Models Data'!BB154,-2)</f>
        <v>35100</v>
      </c>
      <c r="BB19" s="2">
        <f>ROUND('Models Data'!BC154,-2)</f>
        <v>35200</v>
      </c>
      <c r="BC19" s="2">
        <f>ROUND('Models Data'!BD154,-2)</f>
        <v>35300</v>
      </c>
      <c r="BD19" s="2">
        <f>ROUND('Models Data'!BE154,-2)</f>
        <v>35400</v>
      </c>
      <c r="BE19" s="2">
        <f>ROUND('Models Data'!BF154,-2)</f>
        <v>35400</v>
      </c>
      <c r="BF19" s="2">
        <f>ROUND('Models Data'!BG154,-2)</f>
        <v>35500</v>
      </c>
      <c r="BG19" s="2">
        <f>ROUND('Models Data'!BH154,-2)</f>
        <v>35600</v>
      </c>
      <c r="BH19" s="2">
        <f>ROUND('Models Data'!BI154,-2)</f>
        <v>35700</v>
      </c>
      <c r="BI19" s="2">
        <f>ROUND('Models Data'!BJ154,-2)</f>
        <v>35800</v>
      </c>
      <c r="BJ19" s="134">
        <f>ROUND('Models Data'!BK154,-2)</f>
        <v>35900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Data'!C175:V175</f>
        <v>n/a</v>
      </c>
      <c r="C22" s="173" t="str">
        <v>n/a</v>
      </c>
      <c r="D22" s="173" t="str">
        <v>n/a</v>
      </c>
      <c r="E22" s="174" t="str">
        <v>n/a</v>
      </c>
      <c r="F22" s="175">
        <v>26542.493320580008</v>
      </c>
      <c r="G22" s="176">
        <v>25889</v>
      </c>
      <c r="H22" s="175">
        <v>25311</v>
      </c>
      <c r="I22" s="175">
        <v>24576</v>
      </c>
      <c r="J22" s="177">
        <v>23893</v>
      </c>
      <c r="K22" s="176">
        <v>23296</v>
      </c>
      <c r="L22" s="288">
        <v>22780</v>
      </c>
      <c r="M22" s="240">
        <v>22057</v>
      </c>
      <c r="N22" s="240">
        <v>21454</v>
      </c>
      <c r="O22" s="240">
        <v>20814</v>
      </c>
      <c r="P22" s="241">
        <v>20117</v>
      </c>
      <c r="Q22" s="241">
        <v>19908</v>
      </c>
      <c r="R22" s="241">
        <v>19505</v>
      </c>
      <c r="S22" s="241">
        <v>18866</v>
      </c>
      <c r="T22" s="241">
        <v>18395</v>
      </c>
      <c r="U22" s="241">
        <v>17840</v>
      </c>
      <c r="V22" s="306">
        <f>ROUND('Models Data'!W175,0)</f>
        <v>17239</v>
      </c>
      <c r="W22" s="241">
        <f>ROUND('Models Data'!X175,0)</f>
        <v>16649</v>
      </c>
      <c r="X22" s="241">
        <f>ROUND('Models Data'!Y175,0)</f>
        <v>16028</v>
      </c>
      <c r="Y22" s="241">
        <f>ROUND('Models Data'!Z175,0)</f>
        <v>15479</v>
      </c>
      <c r="Z22" s="240">
        <f>ROUND('Models Data'!AA175,0)</f>
        <v>14928</v>
      </c>
      <c r="AA22" s="279">
        <f>ROUND('Models Data'!AB175,0)</f>
        <v>14478</v>
      </c>
      <c r="AB22" s="241">
        <f>ROUND('Models Data'!AC175,0)</f>
        <v>13956</v>
      </c>
      <c r="AC22" s="241">
        <f>ROUND('Models Data'!AD175,0)</f>
        <v>13414</v>
      </c>
      <c r="AD22" s="240">
        <f>ROUND('Models Data'!AE175,0)</f>
        <v>12997</v>
      </c>
      <c r="AE22" s="240">
        <f>ROUND('Models Data'!AF175,0)</f>
        <v>12547</v>
      </c>
      <c r="AF22" s="240">
        <f>ROUND('Models Data'!AG175,0)</f>
        <v>12085</v>
      </c>
      <c r="AG22" s="240">
        <f>ROUND('Models Data'!AH175,0)</f>
        <v>11652</v>
      </c>
      <c r="AH22" s="241">
        <f>ROUND('Models Data'!AI175,0)</f>
        <v>11216</v>
      </c>
      <c r="AI22" s="241">
        <f>ROUND('Models Data'!AJ175,0)</f>
        <v>10489</v>
      </c>
      <c r="AJ22" s="241">
        <f>ROUND('Models Data'!AK175,0)</f>
        <v>10101</v>
      </c>
      <c r="AK22" s="241">
        <f>ROUND('Models Data'!AL175,0)</f>
        <v>9710</v>
      </c>
      <c r="AL22" s="241">
        <f>ROUND('Models Data'!AM175,0)</f>
        <v>9325</v>
      </c>
      <c r="AM22" s="241">
        <f>ROUND('Models Data'!AN175,0)</f>
        <v>9043</v>
      </c>
      <c r="AN22" s="347">
        <f>ROUND('Models Data'!AO175,-2)</f>
        <v>8700</v>
      </c>
      <c r="AO22" s="114">
        <f>ROUND('Models Data'!AP175,-2)</f>
        <v>8500</v>
      </c>
      <c r="AP22" s="38">
        <f>ROUND('Models Data'!AQ175,-2)</f>
        <v>8300</v>
      </c>
      <c r="AQ22" s="38">
        <f>ROUND('Models Data'!AR175,-2)</f>
        <v>8000</v>
      </c>
      <c r="AR22" s="38">
        <f>ROUND('Models Data'!AS175,-2)</f>
        <v>7900</v>
      </c>
      <c r="AS22" s="38">
        <f>ROUND('Models Data'!AT175,-2)</f>
        <v>7700</v>
      </c>
      <c r="AT22" s="38">
        <f>ROUND('Models Data'!AU175,-2)</f>
        <v>7500</v>
      </c>
      <c r="AU22" s="38">
        <f>ROUND('Models Data'!AV175,-2)</f>
        <v>7400</v>
      </c>
      <c r="AV22" s="38">
        <f>ROUND('Models Data'!AW175,-2)</f>
        <v>7200</v>
      </c>
      <c r="AW22" s="38">
        <f>ROUND('Models Data'!AX175,-2)</f>
        <v>7100</v>
      </c>
      <c r="AX22" s="38">
        <f>ROUND('Models Data'!AY175,-2)</f>
        <v>7000</v>
      </c>
      <c r="AY22" s="38">
        <f>ROUND('Models Data'!AZ175,-2)</f>
        <v>6900</v>
      </c>
      <c r="AZ22" s="38">
        <f>ROUND('Models Data'!BA175,-2)</f>
        <v>6800</v>
      </c>
      <c r="BA22" s="38">
        <f>ROUND('Models Data'!BB175,-2)</f>
        <v>6800</v>
      </c>
      <c r="BB22" s="38">
        <f>ROUND('Models Data'!BC175,-2)</f>
        <v>6700</v>
      </c>
      <c r="BC22" s="38">
        <f>ROUND('Models Data'!BD175,-2)</f>
        <v>6600</v>
      </c>
      <c r="BD22" s="38">
        <f>ROUND('Models Data'!BE175,-2)</f>
        <v>6600</v>
      </c>
      <c r="BE22" s="38">
        <f>ROUND('Models Data'!BF175,-2)</f>
        <v>6500</v>
      </c>
      <c r="BF22" s="38">
        <f>ROUND('Models Data'!BG175,-2)</f>
        <v>6500</v>
      </c>
      <c r="BG22" s="38">
        <f>ROUND('Models Data'!BH175,-2)</f>
        <v>6500</v>
      </c>
      <c r="BH22" s="38">
        <f>ROUND('Models Data'!BI175,-2)</f>
        <v>6500</v>
      </c>
      <c r="BI22" s="38">
        <f>ROUND('Models Data'!BJ175,-2)</f>
        <v>6400</v>
      </c>
      <c r="BJ22" s="115">
        <f>ROUND('Models Data'!BK175,-2)</f>
        <v>6400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Data'!C196:V196</f>
        <v>n/a</v>
      </c>
      <c r="C23" s="173" t="str">
        <v>n/a</v>
      </c>
      <c r="D23" s="173" t="str">
        <v>n/a</v>
      </c>
      <c r="E23" s="174" t="str">
        <v>n/a</v>
      </c>
      <c r="F23" s="175">
        <v>28542.26227289614</v>
      </c>
      <c r="G23" s="176">
        <v>28655</v>
      </c>
      <c r="H23" s="175">
        <v>28703</v>
      </c>
      <c r="I23" s="175">
        <v>28735</v>
      </c>
      <c r="J23" s="177">
        <v>28552</v>
      </c>
      <c r="K23" s="176">
        <v>28414</v>
      </c>
      <c r="L23" s="288">
        <v>28291</v>
      </c>
      <c r="M23" s="240">
        <v>28035</v>
      </c>
      <c r="N23" s="240">
        <v>27844</v>
      </c>
      <c r="O23" s="240">
        <v>27442</v>
      </c>
      <c r="P23" s="241">
        <v>27078</v>
      </c>
      <c r="Q23" s="241">
        <v>26658</v>
      </c>
      <c r="R23" s="241">
        <v>26281</v>
      </c>
      <c r="S23" s="241">
        <v>25771</v>
      </c>
      <c r="T23" s="241">
        <v>25402</v>
      </c>
      <c r="U23" s="241">
        <v>24845</v>
      </c>
      <c r="V23" s="306">
        <f>ROUND('Models Data'!W196,0)</f>
        <v>24328</v>
      </c>
      <c r="W23" s="241">
        <f>ROUND('Models Data'!X196,0)</f>
        <v>23779</v>
      </c>
      <c r="X23" s="241">
        <f>ROUND('Models Data'!Y196,0)</f>
        <v>23214</v>
      </c>
      <c r="Y23" s="241">
        <f>ROUND('Models Data'!Z196,0)</f>
        <v>22529</v>
      </c>
      <c r="Z23" s="240">
        <f>ROUND('Models Data'!AA196,0)</f>
        <v>21877</v>
      </c>
      <c r="AA23" s="279">
        <f>ROUND('Models Data'!AB196,0)</f>
        <v>21209</v>
      </c>
      <c r="AB23" s="241">
        <f>ROUND('Models Data'!AC196,0)</f>
        <v>20511</v>
      </c>
      <c r="AC23" s="241">
        <f>ROUND('Models Data'!AD196,0)</f>
        <v>19794</v>
      </c>
      <c r="AD23" s="240">
        <f>ROUND('Models Data'!AE196,0)</f>
        <v>19061</v>
      </c>
      <c r="AE23" s="240">
        <f>ROUND('Models Data'!AF196,0)</f>
        <v>18269</v>
      </c>
      <c r="AF23" s="240">
        <f>ROUND('Models Data'!AG196,0)</f>
        <v>17478</v>
      </c>
      <c r="AG23" s="240">
        <f>ROUND('Models Data'!AH196,0)</f>
        <v>16719</v>
      </c>
      <c r="AH23" s="241">
        <f>ROUND('Models Data'!AI196,0)</f>
        <v>15982</v>
      </c>
      <c r="AI23" s="241">
        <f>ROUND('Models Data'!AJ196,0)</f>
        <v>15125</v>
      </c>
      <c r="AJ23" s="241">
        <f>ROUND('Models Data'!AK196,0)</f>
        <v>14562</v>
      </c>
      <c r="AK23" s="241">
        <f>ROUND('Models Data'!AL196,0)</f>
        <v>13752</v>
      </c>
      <c r="AL23" s="241">
        <f>ROUND('Models Data'!AM196,0)</f>
        <v>13085</v>
      </c>
      <c r="AM23" s="241">
        <f>ROUND('Models Data'!AN196,0)</f>
        <v>12416</v>
      </c>
      <c r="AN23" s="347">
        <f>ROUND('Models Data'!AO196,-2)</f>
        <v>11700</v>
      </c>
      <c r="AO23" s="114">
        <f>ROUND('Models Data'!AP196,-2)</f>
        <v>11000</v>
      </c>
      <c r="AP23" s="38">
        <f>ROUND('Models Data'!AQ196,-2)</f>
        <v>10400</v>
      </c>
      <c r="AQ23" s="38">
        <f>ROUND('Models Data'!AR196,-2)</f>
        <v>9700</v>
      </c>
      <c r="AR23" s="38">
        <f>ROUND('Models Data'!AS196,-2)</f>
        <v>9100</v>
      </c>
      <c r="AS23" s="38">
        <f>ROUND('Models Data'!AT196,-2)</f>
        <v>8500</v>
      </c>
      <c r="AT23" s="38">
        <f>ROUND('Models Data'!AU196,-2)</f>
        <v>8000</v>
      </c>
      <c r="AU23" s="38">
        <f>ROUND('Models Data'!AV196,-2)</f>
        <v>7500</v>
      </c>
      <c r="AV23" s="38">
        <f>ROUND('Models Data'!AW196,-2)</f>
        <v>7000</v>
      </c>
      <c r="AW23" s="38">
        <f>ROUND('Models Data'!AX196,-2)</f>
        <v>6600</v>
      </c>
      <c r="AX23" s="38">
        <f>ROUND('Models Data'!AY196,-2)</f>
        <v>6200</v>
      </c>
      <c r="AY23" s="38">
        <f>ROUND('Models Data'!AZ196,-2)</f>
        <v>5800</v>
      </c>
      <c r="AZ23" s="38">
        <f>ROUND('Models Data'!BA196,-2)</f>
        <v>5500</v>
      </c>
      <c r="BA23" s="38">
        <f>ROUND('Models Data'!BB196,-2)</f>
        <v>5200</v>
      </c>
      <c r="BB23" s="38">
        <f>ROUND('Models Data'!BC196,-2)</f>
        <v>4900</v>
      </c>
      <c r="BC23" s="38">
        <f>ROUND('Models Data'!BD196,-2)</f>
        <v>4600</v>
      </c>
      <c r="BD23" s="38">
        <f>ROUND('Models Data'!BE196,-2)</f>
        <v>4400</v>
      </c>
      <c r="BE23" s="38">
        <f>ROUND('Models Data'!BF196,-2)</f>
        <v>4200</v>
      </c>
      <c r="BF23" s="38">
        <f>ROUND('Models Data'!BG196,-2)</f>
        <v>4000</v>
      </c>
      <c r="BG23" s="38">
        <f>ROUND('Models Data'!BH196,-2)</f>
        <v>3900</v>
      </c>
      <c r="BH23" s="38">
        <f>ROUND('Models Data'!BI196,-2)</f>
        <v>3700</v>
      </c>
      <c r="BI23" s="38">
        <f>ROUND('Models Data'!BJ196,-2)</f>
        <v>3600</v>
      </c>
      <c r="BJ23" s="115">
        <f>ROUND('Models Data'!BK196,-2)</f>
        <v>3500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Data'!C217:V217</f>
        <v>n/a</v>
      </c>
      <c r="C24" s="173" t="str">
        <v>n/a</v>
      </c>
      <c r="D24" s="173" t="str">
        <v>n/a</v>
      </c>
      <c r="E24" s="174" t="str">
        <v>n/a</v>
      </c>
      <c r="F24" s="175">
        <v>63</v>
      </c>
      <c r="G24" s="176">
        <v>55</v>
      </c>
      <c r="H24" s="175">
        <v>55</v>
      </c>
      <c r="I24" s="175">
        <v>48</v>
      </c>
      <c r="J24" s="177">
        <v>49</v>
      </c>
      <c r="K24" s="176">
        <v>45</v>
      </c>
      <c r="L24" s="288">
        <v>38</v>
      </c>
      <c r="M24" s="240">
        <v>35</v>
      </c>
      <c r="N24" s="240">
        <v>35</v>
      </c>
      <c r="O24" s="240">
        <v>28</v>
      </c>
      <c r="P24" s="241">
        <v>26</v>
      </c>
      <c r="Q24" s="241">
        <v>22</v>
      </c>
      <c r="R24" s="241">
        <v>25</v>
      </c>
      <c r="S24" s="241">
        <v>26</v>
      </c>
      <c r="T24" s="241">
        <v>27</v>
      </c>
      <c r="U24" s="241">
        <v>28</v>
      </c>
      <c r="V24" s="306">
        <f>ROUND('Models Data'!W217,0)</f>
        <v>32</v>
      </c>
      <c r="W24" s="241">
        <f>ROUND('Models Data'!X217,0)</f>
        <v>34</v>
      </c>
      <c r="X24" s="241">
        <f>ROUND('Models Data'!Y217,0)</f>
        <v>30</v>
      </c>
      <c r="Y24" s="241">
        <f>ROUND('Models Data'!Z217,0)</f>
        <v>30</v>
      </c>
      <c r="Z24" s="240">
        <f>ROUND('Models Data'!AA217,0)</f>
        <v>34</v>
      </c>
      <c r="AA24" s="279">
        <f>ROUND('Models Data'!AB217,0)</f>
        <v>29</v>
      </c>
      <c r="AB24" s="241">
        <f>ROUND('Models Data'!AC217,0)</f>
        <v>27</v>
      </c>
      <c r="AC24" s="241">
        <f>ROUND('Models Data'!AD217,0)</f>
        <v>29</v>
      </c>
      <c r="AD24" s="240">
        <f>ROUND('Models Data'!AE217,0)</f>
        <v>30</v>
      </c>
      <c r="AE24" s="240">
        <f>ROUND('Models Data'!AF217,0)</f>
        <v>31</v>
      </c>
      <c r="AF24" s="240">
        <f>ROUND('Models Data'!AG217,0)</f>
        <v>26</v>
      </c>
      <c r="AG24" s="240">
        <f>ROUND('Models Data'!AH217,0)</f>
        <v>26</v>
      </c>
      <c r="AH24" s="241">
        <f>ROUND('Models Data'!AI217,0)</f>
        <v>22</v>
      </c>
      <c r="AI24" s="241">
        <f>ROUND('Models Data'!AJ217,0)</f>
        <v>21</v>
      </c>
      <c r="AJ24" s="241">
        <f>ROUND('Models Data'!AK217,0)</f>
        <v>17</v>
      </c>
      <c r="AK24" s="241">
        <f>ROUND('Models Data'!AL217,0)</f>
        <v>17</v>
      </c>
      <c r="AL24" s="241">
        <f>ROUND('Models Data'!AM217,0)</f>
        <v>18</v>
      </c>
      <c r="AM24" s="241">
        <f>ROUND('Models Data'!AN217,0)</f>
        <v>17</v>
      </c>
      <c r="AN24" s="347">
        <f>ROUND('Models Data'!AO217,-1)</f>
        <v>10</v>
      </c>
      <c r="AO24" s="114">
        <f>ROUND('Models Data'!AP217,-1)</f>
        <v>10</v>
      </c>
      <c r="AP24" s="38">
        <f>ROUND('Models Data'!AQ217,-1)</f>
        <v>10</v>
      </c>
      <c r="AQ24" s="38">
        <f>ROUND('Models Data'!AR217,-1)</f>
        <v>10</v>
      </c>
      <c r="AR24" s="38">
        <f>ROUND('Models Data'!AS217,-1)</f>
        <v>10</v>
      </c>
      <c r="AS24" s="38">
        <f>ROUND('Models Data'!AT217,-1)</f>
        <v>10</v>
      </c>
      <c r="AT24" s="38">
        <f>ROUND('Models Data'!AU217,-1)</f>
        <v>10</v>
      </c>
      <c r="AU24" s="38">
        <f>ROUND('Models Data'!AV217,-1)</f>
        <v>10</v>
      </c>
      <c r="AV24" s="38">
        <f>ROUND('Models Data'!AW217,-1)</f>
        <v>10</v>
      </c>
      <c r="AW24" s="38">
        <f>ROUND('Models Data'!AX217,-1)</f>
        <v>10</v>
      </c>
      <c r="AX24" s="38">
        <f>ROUND('Models Data'!AY217,-1)</f>
        <v>10</v>
      </c>
      <c r="AY24" s="38">
        <f>ROUND('Models Data'!AZ217,-1)</f>
        <v>10</v>
      </c>
      <c r="AZ24" s="38">
        <f>ROUND('Models Data'!BA217,-1)</f>
        <v>10</v>
      </c>
      <c r="BA24" s="38">
        <f>ROUND('Models Data'!BB217,-1)</f>
        <v>10</v>
      </c>
      <c r="BB24" s="38">
        <f>ROUND('Models Data'!BC217,-1)</f>
        <v>10</v>
      </c>
      <c r="BC24" s="38">
        <f>ROUND('Models Data'!BD217,-1)</f>
        <v>10</v>
      </c>
      <c r="BD24" s="38">
        <f>ROUND('Models Data'!BE217,-1)</f>
        <v>10</v>
      </c>
      <c r="BE24" s="38">
        <f>ROUND('Models Data'!BF217,-1)</f>
        <v>10</v>
      </c>
      <c r="BF24" s="38">
        <f>ROUND('Models Data'!BG217,-1)</f>
        <v>10</v>
      </c>
      <c r="BG24" s="38">
        <f>ROUND('Models Data'!BH217,-1)</f>
        <v>10</v>
      </c>
      <c r="BH24" s="38">
        <f>ROUND('Models Data'!BI217,-1)</f>
        <v>10</v>
      </c>
      <c r="BI24" s="38">
        <f>ROUND('Models Data'!BJ217,-1)</f>
        <v>10</v>
      </c>
      <c r="BJ24" s="115">
        <f>ROUND('Models Data'!BK217,-1)</f>
        <v>10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Data'!C238:V238</f>
        <v>n/a</v>
      </c>
      <c r="C25" s="173" t="str">
        <v>n/a</v>
      </c>
      <c r="D25" s="173" t="str">
        <v>n/a</v>
      </c>
      <c r="E25" s="174" t="str">
        <v>n/a</v>
      </c>
      <c r="F25" s="175">
        <v>598</v>
      </c>
      <c r="G25" s="176">
        <v>8</v>
      </c>
      <c r="H25" s="175">
        <v>13</v>
      </c>
      <c r="I25" s="175">
        <v>15</v>
      </c>
      <c r="J25" s="177">
        <v>14</v>
      </c>
      <c r="K25" s="176">
        <v>14</v>
      </c>
      <c r="L25" s="288">
        <v>11</v>
      </c>
      <c r="M25" s="240">
        <v>9</v>
      </c>
      <c r="N25" s="240">
        <v>9</v>
      </c>
      <c r="O25" s="240">
        <v>6</v>
      </c>
      <c r="P25" s="241">
        <v>4</v>
      </c>
      <c r="Q25" s="241">
        <v>4</v>
      </c>
      <c r="R25" s="241">
        <v>1</v>
      </c>
      <c r="S25" s="241">
        <v>1</v>
      </c>
      <c r="T25" s="241">
        <v>1</v>
      </c>
      <c r="U25" s="241">
        <v>0</v>
      </c>
      <c r="V25" s="306">
        <f>ROUND('Models Data'!W238,0)</f>
        <v>0</v>
      </c>
      <c r="W25" s="241">
        <f>ROUND('Models Data'!X238,0)</f>
        <v>0</v>
      </c>
      <c r="X25" s="241">
        <f>ROUND('Models Data'!Y238,0)</f>
        <v>0</v>
      </c>
      <c r="Y25" s="241">
        <f>ROUND('Models Data'!Z238,0)</f>
        <v>0</v>
      </c>
      <c r="Z25" s="240">
        <f>ROUND('Models Data'!AA238,0)</f>
        <v>0</v>
      </c>
      <c r="AA25" s="279">
        <f>ROUND('Models Data'!AB238,0)</f>
        <v>0</v>
      </c>
      <c r="AB25" s="241">
        <f>ROUND('Models Data'!AC238,0)</f>
        <v>0</v>
      </c>
      <c r="AC25" s="241">
        <f>ROUND('Models Data'!AD238,0)</f>
        <v>0</v>
      </c>
      <c r="AD25" s="240">
        <f>ROUND('Models Data'!AE238,0)</f>
        <v>0</v>
      </c>
      <c r="AE25" s="240">
        <f>ROUND('Models Data'!AF238,0)</f>
        <v>0</v>
      </c>
      <c r="AF25" s="240">
        <f>ROUND('Models Data'!AG238,0)</f>
        <v>0</v>
      </c>
      <c r="AG25" s="240">
        <f>ROUND('Models Data'!AH238,0)</f>
        <v>0</v>
      </c>
      <c r="AH25" s="241">
        <f>ROUND('Models Data'!AI238,0)</f>
        <v>0</v>
      </c>
      <c r="AI25" s="241">
        <f>ROUND('Models Data'!AJ238,0)</f>
        <v>0</v>
      </c>
      <c r="AJ25" s="241">
        <f>ROUND('Models Data'!AK238,0)</f>
        <v>0</v>
      </c>
      <c r="AK25" s="241">
        <f>ROUND('Models Data'!AL238,0)</f>
        <v>0</v>
      </c>
      <c r="AL25" s="241">
        <f>ROUND('Models Data'!AM238,0)</f>
        <v>0</v>
      </c>
      <c r="AM25" s="241">
        <f>ROUND('Models Data'!AN238,0)</f>
        <v>0</v>
      </c>
      <c r="AN25" s="347">
        <f>ROUND('Models Data'!AO238,-2)</f>
        <v>0</v>
      </c>
      <c r="AO25" s="114">
        <f>ROUND('Models Data'!AP238,-2)</f>
        <v>0</v>
      </c>
      <c r="AP25" s="38">
        <f>ROUND('Models Data'!AQ238,-2)</f>
        <v>0</v>
      </c>
      <c r="AQ25" s="38">
        <f>ROUND('Models Data'!AR238,-2)</f>
        <v>0</v>
      </c>
      <c r="AR25" s="38">
        <f>ROUND('Models Data'!AS238,-2)</f>
        <v>0</v>
      </c>
      <c r="AS25" s="38">
        <f>ROUND('Models Data'!AT238,-2)</f>
        <v>0</v>
      </c>
      <c r="AT25" s="38">
        <f>ROUND('Models Data'!AU238,-2)</f>
        <v>0</v>
      </c>
      <c r="AU25" s="38">
        <f>ROUND('Models Data'!AV238,-2)</f>
        <v>0</v>
      </c>
      <c r="AV25" s="38">
        <f>ROUND('Models Data'!AW238,-2)</f>
        <v>0</v>
      </c>
      <c r="AW25" s="38">
        <f>ROUND('Models Data'!AX238,-2)</f>
        <v>0</v>
      </c>
      <c r="AX25" s="38">
        <f>ROUND('Models Data'!AY238,-2)</f>
        <v>0</v>
      </c>
      <c r="AY25" s="38">
        <f>ROUND('Models Data'!AZ238,-2)</f>
        <v>0</v>
      </c>
      <c r="AZ25" s="38">
        <f>ROUND('Models Data'!BA238,-2)</f>
        <v>0</v>
      </c>
      <c r="BA25" s="38">
        <f>ROUND('Models Data'!BB238,-2)</f>
        <v>0</v>
      </c>
      <c r="BB25" s="38">
        <f>ROUND('Models Data'!BC238,-2)</f>
        <v>0</v>
      </c>
      <c r="BC25" s="38">
        <f>ROUND('Models Data'!BD238,-2)</f>
        <v>0</v>
      </c>
      <c r="BD25" s="38">
        <f>ROUND('Models Data'!BE238,-2)</f>
        <v>0</v>
      </c>
      <c r="BE25" s="38">
        <f>ROUND('Models Data'!BF238,-2)</f>
        <v>0</v>
      </c>
      <c r="BF25" s="38">
        <f>ROUND('Models Data'!BG238,-2)</f>
        <v>0</v>
      </c>
      <c r="BG25" s="38">
        <f>ROUND('Models Data'!BH238,-2)</f>
        <v>0</v>
      </c>
      <c r="BH25" s="38">
        <f>ROUND('Models Data'!BI238,-2)</f>
        <v>0</v>
      </c>
      <c r="BI25" s="38">
        <f>ROUND('Models Data'!BJ238,-2)</f>
        <v>0</v>
      </c>
      <c r="BJ25" s="115">
        <f>ROUND('Models Data'!BK238,-2)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Data'!C259:V259</f>
        <v>n/a</v>
      </c>
      <c r="C26" s="173" t="str">
        <v>n/a</v>
      </c>
      <c r="D26" s="173" t="str">
        <v>n/a</v>
      </c>
      <c r="E26" s="174" t="str">
        <v>n/a</v>
      </c>
      <c r="F26" s="175">
        <v>145</v>
      </c>
      <c r="G26" s="176">
        <v>138</v>
      </c>
      <c r="H26" s="175">
        <v>130</v>
      </c>
      <c r="I26" s="175">
        <v>129</v>
      </c>
      <c r="J26" s="177">
        <v>127</v>
      </c>
      <c r="K26" s="176">
        <v>126</v>
      </c>
      <c r="L26" s="288">
        <v>125</v>
      </c>
      <c r="M26" s="240">
        <v>123</v>
      </c>
      <c r="N26" s="240">
        <v>120</v>
      </c>
      <c r="O26" s="240">
        <v>116</v>
      </c>
      <c r="P26" s="241">
        <v>114</v>
      </c>
      <c r="Q26" s="241">
        <v>115</v>
      </c>
      <c r="R26" s="241">
        <v>115</v>
      </c>
      <c r="S26" s="241">
        <v>113</v>
      </c>
      <c r="T26" s="241">
        <v>111</v>
      </c>
      <c r="U26" s="241">
        <v>108</v>
      </c>
      <c r="V26" s="306">
        <f>ROUND('Models Data'!W259,0)</f>
        <v>105</v>
      </c>
      <c r="W26" s="241">
        <f>ROUND('Models Data'!X259,0)</f>
        <v>103</v>
      </c>
      <c r="X26" s="241">
        <f>ROUND('Models Data'!Y259,0)</f>
        <v>101</v>
      </c>
      <c r="Y26" s="241">
        <f>ROUND('Models Data'!Z259,0)</f>
        <v>100</v>
      </c>
      <c r="Z26" s="240">
        <f>ROUND('Models Data'!AA259,0)</f>
        <v>100</v>
      </c>
      <c r="AA26" s="279">
        <f>ROUND('Models Data'!AB259,0)</f>
        <v>98</v>
      </c>
      <c r="AB26" s="241">
        <f>ROUND('Models Data'!AC259,0)</f>
        <v>97</v>
      </c>
      <c r="AC26" s="241">
        <f>ROUND('Models Data'!AD259,0)</f>
        <v>96</v>
      </c>
      <c r="AD26" s="240">
        <f>ROUND('Models Data'!AE259,0)</f>
        <v>97</v>
      </c>
      <c r="AE26" s="240">
        <f>ROUND('Models Data'!AF259,0)</f>
        <v>93</v>
      </c>
      <c r="AF26" s="240">
        <f>ROUND('Models Data'!AG259,0)</f>
        <v>88</v>
      </c>
      <c r="AG26" s="240">
        <f>ROUND('Models Data'!AH259,0)</f>
        <v>86</v>
      </c>
      <c r="AH26" s="241">
        <f>ROUND('Models Data'!AI259,0)</f>
        <v>81</v>
      </c>
      <c r="AI26" s="241">
        <f>ROUND('Models Data'!AJ259,0)</f>
        <v>81</v>
      </c>
      <c r="AJ26" s="241">
        <f>ROUND('Models Data'!AK259,0)</f>
        <v>80</v>
      </c>
      <c r="AK26" s="241">
        <f>ROUND('Models Data'!AL259,0)</f>
        <v>75</v>
      </c>
      <c r="AL26" s="241">
        <f>ROUND('Models Data'!AM259,0)</f>
        <v>72</v>
      </c>
      <c r="AM26" s="241">
        <f>ROUND('Models Data'!AN259,0)</f>
        <v>71</v>
      </c>
      <c r="AN26" s="347">
        <f>ROUND('Models Data'!AO259,-1)</f>
        <v>70</v>
      </c>
      <c r="AO26" s="114">
        <f>ROUND('Models Data'!AP259,-1)</f>
        <v>70</v>
      </c>
      <c r="AP26" s="38">
        <f>ROUND('Models Data'!AQ259,-1)</f>
        <v>70</v>
      </c>
      <c r="AQ26" s="38">
        <f>ROUND('Models Data'!AR259,-1)</f>
        <v>70</v>
      </c>
      <c r="AR26" s="38">
        <f>ROUND('Models Data'!AS259,-1)</f>
        <v>70</v>
      </c>
      <c r="AS26" s="38">
        <f>ROUND('Models Data'!AT259,-1)</f>
        <v>70</v>
      </c>
      <c r="AT26" s="38">
        <f>ROUND('Models Data'!AU259,-1)</f>
        <v>70</v>
      </c>
      <c r="AU26" s="38">
        <f>ROUND('Models Data'!AV259,-1)</f>
        <v>70</v>
      </c>
      <c r="AV26" s="38">
        <f>ROUND('Models Data'!AW259,-1)</f>
        <v>70</v>
      </c>
      <c r="AW26" s="38">
        <f>ROUND('Models Data'!AX259,-1)</f>
        <v>70</v>
      </c>
      <c r="AX26" s="38">
        <f>ROUND('Models Data'!AY259,-1)</f>
        <v>70</v>
      </c>
      <c r="AY26" s="38">
        <f>ROUND('Models Data'!AZ259,-1)</f>
        <v>60</v>
      </c>
      <c r="AZ26" s="38">
        <f>ROUND('Models Data'!BA259,-1)</f>
        <v>60</v>
      </c>
      <c r="BA26" s="38">
        <f>ROUND('Models Data'!BB259,-1)</f>
        <v>60</v>
      </c>
      <c r="BB26" s="38">
        <f>ROUND('Models Data'!BC259,-1)</f>
        <v>60</v>
      </c>
      <c r="BC26" s="38">
        <f>ROUND('Models Data'!BD259,-1)</f>
        <v>60</v>
      </c>
      <c r="BD26" s="38">
        <f>ROUND('Models Data'!BE259,-1)</f>
        <v>60</v>
      </c>
      <c r="BE26" s="38">
        <f>ROUND('Models Data'!BF259,-1)</f>
        <v>60</v>
      </c>
      <c r="BF26" s="38">
        <f>ROUND('Models Data'!BG259,-1)</f>
        <v>60</v>
      </c>
      <c r="BG26" s="38">
        <f>ROUND('Models Data'!BH259,-1)</f>
        <v>60</v>
      </c>
      <c r="BH26" s="38">
        <f>ROUND('Models Data'!BI259,-1)</f>
        <v>60</v>
      </c>
      <c r="BI26" s="38">
        <f>ROUND('Models Data'!BJ259,-1)</f>
        <v>60</v>
      </c>
      <c r="BJ26" s="115">
        <f>ROUND('Models Data'!BK259,-1)</f>
        <v>60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Data'!C280:V280</f>
        <v>n/a</v>
      </c>
      <c r="C27" s="173" t="str">
        <v>n/a</v>
      </c>
      <c r="D27" s="173" t="str">
        <v>n/a</v>
      </c>
      <c r="E27" s="174" t="str">
        <v>n/a</v>
      </c>
      <c r="F27" s="175">
        <v>10616.451610158676</v>
      </c>
      <c r="G27" s="176">
        <v>10084</v>
      </c>
      <c r="H27" s="175">
        <v>9631</v>
      </c>
      <c r="I27" s="175">
        <v>9132</v>
      </c>
      <c r="J27" s="177">
        <v>8744</v>
      </c>
      <c r="K27" s="176">
        <v>8343</v>
      </c>
      <c r="L27" s="288">
        <v>7977</v>
      </c>
      <c r="M27" s="240">
        <v>7592</v>
      </c>
      <c r="N27" s="240">
        <v>7219</v>
      </c>
      <c r="O27" s="240">
        <v>6883</v>
      </c>
      <c r="P27" s="241">
        <v>6538</v>
      </c>
      <c r="Q27" s="241">
        <v>6221</v>
      </c>
      <c r="R27" s="241">
        <v>5863</v>
      </c>
      <c r="S27" s="241">
        <v>5515</v>
      </c>
      <c r="T27" s="241">
        <v>5256</v>
      </c>
      <c r="U27" s="241">
        <v>0</v>
      </c>
      <c r="V27" s="306">
        <f>ROUND('Models Data'!W280,0)</f>
        <v>0</v>
      </c>
      <c r="W27" s="241">
        <f>ROUND('Models Data'!X280,0)</f>
        <v>0</v>
      </c>
      <c r="X27" s="241">
        <f>ROUND('Models Data'!Y280,0)</f>
        <v>0</v>
      </c>
      <c r="Y27" s="241">
        <f>ROUND('Models Data'!Z280,0)</f>
        <v>0</v>
      </c>
      <c r="Z27" s="240">
        <f>ROUND('Models Data'!AA280,0)</f>
        <v>0</v>
      </c>
      <c r="AA27" s="279">
        <f>ROUND('Models Data'!AB280,0)</f>
        <v>0</v>
      </c>
      <c r="AB27" s="241">
        <f>ROUND('Models Data'!AC280,0)</f>
        <v>0</v>
      </c>
      <c r="AC27" s="241">
        <f>ROUND('Models Data'!AD280,0)</f>
        <v>0</v>
      </c>
      <c r="AD27" s="240">
        <f>ROUND('Models Data'!AE280,0)</f>
        <v>0</v>
      </c>
      <c r="AE27" s="240">
        <f>ROUND('Models Data'!AF280,0)</f>
        <v>0</v>
      </c>
      <c r="AF27" s="240">
        <f>ROUND('Models Data'!AG280,0)</f>
        <v>0</v>
      </c>
      <c r="AG27" s="240">
        <f>ROUND('Models Data'!AH280,0)</f>
        <v>0</v>
      </c>
      <c r="AH27" s="241">
        <f>ROUND('Models Data'!AI280,0)</f>
        <v>0</v>
      </c>
      <c r="AI27" s="241">
        <f>ROUND('Models Data'!AJ280,0)</f>
        <v>0</v>
      </c>
      <c r="AJ27" s="241">
        <f>ROUND('Models Data'!AK280,0)</f>
        <v>0</v>
      </c>
      <c r="AK27" s="241">
        <f>ROUND('Models Data'!AL280,0)</f>
        <v>0</v>
      </c>
      <c r="AL27" s="241">
        <f>ROUND('Models Data'!AM280,0)</f>
        <v>0</v>
      </c>
      <c r="AM27" s="241">
        <f>ROUND('Models Data'!AN280,0)</f>
        <v>0</v>
      </c>
      <c r="AN27" s="347">
        <f>ROUND('Models Data'!AO280,-2)</f>
        <v>0</v>
      </c>
      <c r="AO27" s="114">
        <f>ROUND('Models Data'!AP280,-2)</f>
        <v>0</v>
      </c>
      <c r="AP27" s="38">
        <f>ROUND('Models Data'!AQ280,-2)</f>
        <v>0</v>
      </c>
      <c r="AQ27" s="38">
        <f>ROUND('Models Data'!AR280,-2)</f>
        <v>0</v>
      </c>
      <c r="AR27" s="38">
        <f>ROUND('Models Data'!AS280,-2)</f>
        <v>0</v>
      </c>
      <c r="AS27" s="38">
        <f>ROUND('Models Data'!AT280,-2)</f>
        <v>0</v>
      </c>
      <c r="AT27" s="38">
        <f>ROUND('Models Data'!AU280,-2)</f>
        <v>0</v>
      </c>
      <c r="AU27" s="38">
        <f>ROUND('Models Data'!AV280,-2)</f>
        <v>0</v>
      </c>
      <c r="AV27" s="38">
        <f>ROUND('Models Data'!AW280,-2)</f>
        <v>0</v>
      </c>
      <c r="AW27" s="38">
        <f>ROUND('Models Data'!AX280,-2)</f>
        <v>0</v>
      </c>
      <c r="AX27" s="38">
        <f>ROUND('Models Data'!AY280,-2)</f>
        <v>0</v>
      </c>
      <c r="AY27" s="38">
        <f>ROUND('Models Data'!AZ280,-2)</f>
        <v>0</v>
      </c>
      <c r="AZ27" s="38">
        <f>ROUND('Models Data'!BA280,-2)</f>
        <v>0</v>
      </c>
      <c r="BA27" s="38">
        <f>ROUND('Models Data'!BB280,-2)</f>
        <v>0</v>
      </c>
      <c r="BB27" s="38">
        <f>ROUND('Models Data'!BC280,-2)</f>
        <v>0</v>
      </c>
      <c r="BC27" s="38">
        <f>ROUND('Models Data'!BD280,-2)</f>
        <v>0</v>
      </c>
      <c r="BD27" s="38">
        <f>ROUND('Models Data'!BE280,-2)</f>
        <v>0</v>
      </c>
      <c r="BE27" s="38">
        <f>ROUND('Models Data'!BF280,-2)</f>
        <v>0</v>
      </c>
      <c r="BF27" s="38">
        <f>ROUND('Models Data'!BG280,-2)</f>
        <v>0</v>
      </c>
      <c r="BG27" s="38">
        <f>ROUND('Models Data'!BH280,-2)</f>
        <v>0</v>
      </c>
      <c r="BH27" s="38">
        <f>ROUND('Models Data'!BI280,-2)</f>
        <v>0</v>
      </c>
      <c r="BI27" s="38">
        <f>ROUND('Models Data'!BJ280,-2)</f>
        <v>0</v>
      </c>
      <c r="BJ27" s="115">
        <f>ROUND('Models Data'!BK280,-2)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Data'!C301:V301</f>
        <v>n/a</v>
      </c>
      <c r="C28" s="173" t="str">
        <v>n/a</v>
      </c>
      <c r="D28" s="173" t="str">
        <v>n/a</v>
      </c>
      <c r="E28" s="174" t="str">
        <v>n/a</v>
      </c>
      <c r="F28" s="175">
        <v>764</v>
      </c>
      <c r="G28" s="176">
        <v>747</v>
      </c>
      <c r="H28" s="175">
        <v>732</v>
      </c>
      <c r="I28" s="175">
        <v>699</v>
      </c>
      <c r="J28" s="177">
        <v>680</v>
      </c>
      <c r="K28" s="176">
        <v>661</v>
      </c>
      <c r="L28" s="288">
        <v>647</v>
      </c>
      <c r="M28" s="240">
        <v>628</v>
      </c>
      <c r="N28" s="240">
        <v>619</v>
      </c>
      <c r="O28" s="240">
        <v>609</v>
      </c>
      <c r="P28" s="241">
        <v>598</v>
      </c>
      <c r="Q28" s="241">
        <v>593</v>
      </c>
      <c r="R28" s="241">
        <v>584</v>
      </c>
      <c r="S28" s="241">
        <v>568</v>
      </c>
      <c r="T28" s="241">
        <v>542</v>
      </c>
      <c r="U28" s="241">
        <v>528</v>
      </c>
      <c r="V28" s="306">
        <f>ROUND('Models Data'!W301,0)</f>
        <v>505</v>
      </c>
      <c r="W28" s="241">
        <f>ROUND('Models Data'!X301,0)</f>
        <v>486</v>
      </c>
      <c r="X28" s="241">
        <f>ROUND('Models Data'!Y301,0)</f>
        <v>469</v>
      </c>
      <c r="Y28" s="241">
        <f>ROUND('Models Data'!Z301,0)</f>
        <v>447</v>
      </c>
      <c r="Z28" s="240">
        <f>ROUND('Models Data'!AA301,0)</f>
        <v>422</v>
      </c>
      <c r="AA28" s="279">
        <f>ROUND('Models Data'!AB301,0)</f>
        <v>404</v>
      </c>
      <c r="AB28" s="241">
        <f>ROUND('Models Data'!AC301,0)</f>
        <v>390</v>
      </c>
      <c r="AC28" s="241">
        <f>ROUND('Models Data'!AD301,0)</f>
        <v>360</v>
      </c>
      <c r="AD28" s="240">
        <f>ROUND('Models Data'!AE301,0)</f>
        <v>337</v>
      </c>
      <c r="AE28" s="240">
        <f>ROUND('Models Data'!AF301,0)</f>
        <v>324</v>
      </c>
      <c r="AF28" s="240">
        <f>ROUND('Models Data'!AG301,0)</f>
        <v>301</v>
      </c>
      <c r="AG28" s="240">
        <f>ROUND('Models Data'!AH301,0)</f>
        <v>291</v>
      </c>
      <c r="AH28" s="241">
        <f>ROUND('Models Data'!AI301,0)</f>
        <v>285</v>
      </c>
      <c r="AI28" s="241">
        <f>ROUND('Models Data'!AJ301,0)</f>
        <v>267</v>
      </c>
      <c r="AJ28" s="241">
        <f>ROUND('Models Data'!AK301,0)</f>
        <v>260</v>
      </c>
      <c r="AK28" s="241">
        <f>ROUND('Models Data'!AL301,0)</f>
        <v>244</v>
      </c>
      <c r="AL28" s="241">
        <f>ROUND('Models Data'!AM301,0)</f>
        <v>226</v>
      </c>
      <c r="AM28" s="241">
        <f>ROUND('Models Data'!AN301,0)</f>
        <v>220</v>
      </c>
      <c r="AN28" s="347">
        <f>ROUND('Models Data'!AO301,-2)</f>
        <v>200</v>
      </c>
      <c r="AO28" s="114">
        <f>ROUND('Models Data'!AP301,-2)</f>
        <v>200</v>
      </c>
      <c r="AP28" s="38">
        <f>ROUND('Models Data'!AQ301,-2)</f>
        <v>200</v>
      </c>
      <c r="AQ28" s="38">
        <f>ROUND('Models Data'!AR301,-2)</f>
        <v>200</v>
      </c>
      <c r="AR28" s="38">
        <f>ROUND('Models Data'!AS301,-2)</f>
        <v>200</v>
      </c>
      <c r="AS28" s="38">
        <f>ROUND('Models Data'!AT301,-2)</f>
        <v>200</v>
      </c>
      <c r="AT28" s="38">
        <f>ROUND('Models Data'!AU301,-2)</f>
        <v>100</v>
      </c>
      <c r="AU28" s="38">
        <f>ROUND('Models Data'!AV301,-2)</f>
        <v>100</v>
      </c>
      <c r="AV28" s="38">
        <f>ROUND('Models Data'!AW301,-2)</f>
        <v>100</v>
      </c>
      <c r="AW28" s="38">
        <f>ROUND('Models Data'!AX301,-2)</f>
        <v>100</v>
      </c>
      <c r="AX28" s="38">
        <f>ROUND('Models Data'!AY301,-2)</f>
        <v>100</v>
      </c>
      <c r="AY28" s="38">
        <f>ROUND('Models Data'!AZ301,-2)</f>
        <v>100</v>
      </c>
      <c r="AZ28" s="38">
        <f>ROUND('Models Data'!BA301,-2)</f>
        <v>100</v>
      </c>
      <c r="BA28" s="38">
        <f>ROUND('Models Data'!BB301,-2)</f>
        <v>100</v>
      </c>
      <c r="BB28" s="38">
        <f>ROUND('Models Data'!BC301,-2)</f>
        <v>100</v>
      </c>
      <c r="BC28" s="38">
        <f>ROUND('Models Data'!BD301,-2)</f>
        <v>100</v>
      </c>
      <c r="BD28" s="38">
        <f>ROUND('Models Data'!BE301,-2)</f>
        <v>100</v>
      </c>
      <c r="BE28" s="38">
        <f>ROUND('Models Data'!BF301,-2)</f>
        <v>100</v>
      </c>
      <c r="BF28" s="38">
        <f>ROUND('Models Data'!BG301,-2)</f>
        <v>100</v>
      </c>
      <c r="BG28" s="38">
        <f>ROUND('Models Data'!BH301,-2)</f>
        <v>100</v>
      </c>
      <c r="BH28" s="38">
        <f>ROUND('Models Data'!BI301,-2)</f>
        <v>100</v>
      </c>
      <c r="BI28" s="38">
        <f>ROUND('Models Data'!BJ301,-2)</f>
        <v>100</v>
      </c>
      <c r="BJ28" s="115">
        <f>ROUND('Models Data'!BK301,-2)</f>
        <v>100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Data'!C322:V322</f>
        <v>n/a</v>
      </c>
      <c r="C29" s="173" t="str">
        <v>n/a</v>
      </c>
      <c r="D29" s="173" t="str">
        <v>n/a</v>
      </c>
      <c r="E29" s="174" t="str">
        <v>n/a</v>
      </c>
      <c r="F29" s="175">
        <v>736</v>
      </c>
      <c r="G29" s="176">
        <v>764</v>
      </c>
      <c r="H29" s="175">
        <v>805</v>
      </c>
      <c r="I29" s="175">
        <v>885</v>
      </c>
      <c r="J29" s="177">
        <v>1162</v>
      </c>
      <c r="K29" s="176">
        <v>1232</v>
      </c>
      <c r="L29" s="288">
        <v>1403</v>
      </c>
      <c r="M29" s="240">
        <v>1494</v>
      </c>
      <c r="N29" s="240">
        <v>1555</v>
      </c>
      <c r="O29" s="240">
        <v>1532</v>
      </c>
      <c r="P29" s="241">
        <v>1549</v>
      </c>
      <c r="Q29" s="241">
        <v>1351</v>
      </c>
      <c r="R29" s="241">
        <v>1280</v>
      </c>
      <c r="S29" s="241">
        <v>1231</v>
      </c>
      <c r="T29" s="241">
        <v>1137</v>
      </c>
      <c r="U29" s="241">
        <v>955</v>
      </c>
      <c r="V29" s="306">
        <f>ROUND('Models Data'!W322,0)</f>
        <v>940</v>
      </c>
      <c r="W29" s="241">
        <f>ROUND('Models Data'!X322,0)</f>
        <v>922</v>
      </c>
      <c r="X29" s="241">
        <f>ROUND('Models Data'!Y322,0)</f>
        <v>915</v>
      </c>
      <c r="Y29" s="241">
        <f>ROUND('Models Data'!Z322,0)</f>
        <v>877</v>
      </c>
      <c r="Z29" s="240">
        <f>ROUND('Models Data'!AA322,0)</f>
        <v>847</v>
      </c>
      <c r="AA29" s="279">
        <f>ROUND('Models Data'!AB322,0)</f>
        <v>825</v>
      </c>
      <c r="AB29" s="241">
        <f>ROUND('Models Data'!AC322,0)</f>
        <v>803</v>
      </c>
      <c r="AC29" s="241">
        <f>ROUND('Models Data'!AD322,0)</f>
        <v>783</v>
      </c>
      <c r="AD29" s="240">
        <f>ROUND('Models Data'!AE322,0)</f>
        <v>684</v>
      </c>
      <c r="AE29" s="240">
        <f>ROUND('Models Data'!AF322,0)</f>
        <v>644</v>
      </c>
      <c r="AF29" s="240">
        <f>ROUND('Models Data'!AG322,0)</f>
        <v>638</v>
      </c>
      <c r="AG29" s="240">
        <f>ROUND('Models Data'!AH322,0)</f>
        <v>625</v>
      </c>
      <c r="AH29" s="241">
        <f>ROUND('Models Data'!AI322,0)</f>
        <v>598</v>
      </c>
      <c r="AI29" s="241">
        <f>ROUND('Models Data'!AJ322,0)</f>
        <v>1002</v>
      </c>
      <c r="AJ29" s="241">
        <f>ROUND('Models Data'!AK322,0)</f>
        <v>961</v>
      </c>
      <c r="AK29" s="241">
        <f>ROUND('Models Data'!AL322,0)</f>
        <v>559</v>
      </c>
      <c r="AL29" s="241">
        <f>ROUND('Models Data'!AM322,0)</f>
        <v>550</v>
      </c>
      <c r="AM29" s="241">
        <f>ROUND('Models Data'!AN322,0)</f>
        <v>559</v>
      </c>
      <c r="AN29" s="347">
        <f>ROUND('Models Data'!AO322,-2)</f>
        <v>500</v>
      </c>
      <c r="AO29" s="114">
        <f>ROUND('Models Data'!AP322,-2)</f>
        <v>500</v>
      </c>
      <c r="AP29" s="38">
        <f>ROUND('Models Data'!AQ322,-2)</f>
        <v>500</v>
      </c>
      <c r="AQ29" s="38">
        <f>ROUND('Models Data'!AR322,-2)</f>
        <v>500</v>
      </c>
      <c r="AR29" s="38">
        <f>ROUND('Models Data'!AS322,-2)</f>
        <v>500</v>
      </c>
      <c r="AS29" s="38">
        <f>ROUND('Models Data'!AT322,-2)</f>
        <v>400</v>
      </c>
      <c r="AT29" s="38">
        <f>ROUND('Models Data'!AU322,-2)</f>
        <v>400</v>
      </c>
      <c r="AU29" s="38">
        <f>ROUND('Models Data'!AV322,-2)</f>
        <v>400</v>
      </c>
      <c r="AV29" s="38">
        <f>ROUND('Models Data'!AW322,-2)</f>
        <v>400</v>
      </c>
      <c r="AW29" s="38">
        <f>ROUND('Models Data'!AX322,-2)</f>
        <v>400</v>
      </c>
      <c r="AX29" s="38">
        <f>ROUND('Models Data'!AY322,-2)</f>
        <v>400</v>
      </c>
      <c r="AY29" s="38">
        <f>ROUND('Models Data'!AZ322,-2)</f>
        <v>400</v>
      </c>
      <c r="AZ29" s="38">
        <f>ROUND('Models Data'!BA322,-2)</f>
        <v>400</v>
      </c>
      <c r="BA29" s="38">
        <f>ROUND('Models Data'!BB322,-2)</f>
        <v>400</v>
      </c>
      <c r="BB29" s="38">
        <f>ROUND('Models Data'!BC322,-2)</f>
        <v>400</v>
      </c>
      <c r="BC29" s="38">
        <f>ROUND('Models Data'!BD322,-2)</f>
        <v>400</v>
      </c>
      <c r="BD29" s="38">
        <f>ROUND('Models Data'!BE322,-2)</f>
        <v>400</v>
      </c>
      <c r="BE29" s="38">
        <f>ROUND('Models Data'!BF322,-2)</f>
        <v>400</v>
      </c>
      <c r="BF29" s="38">
        <f>ROUND('Models Data'!BG322,-2)</f>
        <v>400</v>
      </c>
      <c r="BG29" s="38">
        <f>ROUND('Models Data'!BH322,-2)</f>
        <v>400</v>
      </c>
      <c r="BH29" s="38">
        <f>ROUND('Models Data'!BI322,-2)</f>
        <v>400</v>
      </c>
      <c r="BI29" s="38">
        <f>ROUND('Models Data'!BJ322,-2)</f>
        <v>400</v>
      </c>
      <c r="BJ29" s="115">
        <f>ROUND('Models Data'!BK322,-2)</f>
        <v>400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Data'!C343:V343</f>
        <v>0</v>
      </c>
      <c r="C30" s="173">
        <v>0</v>
      </c>
      <c r="D30" s="173">
        <v>0</v>
      </c>
      <c r="E30" s="174">
        <v>0</v>
      </c>
      <c r="F30" s="175">
        <v>0</v>
      </c>
      <c r="G30" s="176">
        <v>0</v>
      </c>
      <c r="H30" s="175">
        <v>0</v>
      </c>
      <c r="I30" s="175">
        <v>0</v>
      </c>
      <c r="J30" s="177">
        <v>0</v>
      </c>
      <c r="K30" s="176">
        <v>2284</v>
      </c>
      <c r="L30" s="288">
        <v>2247</v>
      </c>
      <c r="M30" s="240">
        <v>2194</v>
      </c>
      <c r="N30" s="240">
        <v>2132</v>
      </c>
      <c r="O30" s="240">
        <v>2147</v>
      </c>
      <c r="P30" s="241">
        <v>2107</v>
      </c>
      <c r="Q30" s="241">
        <v>2238</v>
      </c>
      <c r="R30" s="241">
        <v>2292</v>
      </c>
      <c r="S30" s="241">
        <v>2083</v>
      </c>
      <c r="T30" s="241">
        <v>1910</v>
      </c>
      <c r="U30" s="241">
        <v>1567</v>
      </c>
      <c r="V30" s="306">
        <f>ROUND('Models Data'!W343,0)</f>
        <v>1582</v>
      </c>
      <c r="W30" s="241">
        <f>ROUND('Models Data'!X343,0)</f>
        <v>1522</v>
      </c>
      <c r="X30" s="241">
        <f>ROUND('Models Data'!Y343,0)</f>
        <v>1478</v>
      </c>
      <c r="Y30" s="241">
        <f>ROUND('Models Data'!Z343,0)</f>
        <v>1375</v>
      </c>
      <c r="Z30" s="240">
        <f>ROUND('Models Data'!AA343,0)</f>
        <v>1323</v>
      </c>
      <c r="AA30" s="279">
        <f>ROUND('Models Data'!AB343,0)</f>
        <v>1267</v>
      </c>
      <c r="AB30" s="241">
        <f>ROUND('Models Data'!AC343,0)</f>
        <v>1207</v>
      </c>
      <c r="AC30" s="241">
        <f>ROUND('Models Data'!AD343,0)</f>
        <v>1134</v>
      </c>
      <c r="AD30" s="240">
        <f>ROUND('Models Data'!AE343,0)</f>
        <v>1065</v>
      </c>
      <c r="AE30" s="240">
        <f>ROUND('Models Data'!AF343,0)</f>
        <v>1030</v>
      </c>
      <c r="AF30" s="240">
        <f>ROUND('Models Data'!AG343,0)</f>
        <v>1005</v>
      </c>
      <c r="AG30" s="240">
        <f>ROUND('Models Data'!AH343,0)</f>
        <v>967</v>
      </c>
      <c r="AH30" s="241">
        <f>ROUND('Models Data'!AI343,0)</f>
        <v>952</v>
      </c>
      <c r="AI30" s="241">
        <f>ROUND('Models Data'!AJ343,0)</f>
        <v>909</v>
      </c>
      <c r="AJ30" s="241">
        <f>ROUND('Models Data'!AK343,0)</f>
        <v>881</v>
      </c>
      <c r="AK30" s="241">
        <f>ROUND('Models Data'!AL343,0)</f>
        <v>853</v>
      </c>
      <c r="AL30" s="241">
        <f>ROUND('Models Data'!AM343,0)</f>
        <v>826</v>
      </c>
      <c r="AM30" s="241">
        <f>ROUND('Models Data'!AN343,0)</f>
        <v>802</v>
      </c>
      <c r="AN30" s="347">
        <f>ROUND('Models Data'!AO343,-2)</f>
        <v>800</v>
      </c>
      <c r="AO30" s="114">
        <f>ROUND('Models Data'!AP343,-2)</f>
        <v>800</v>
      </c>
      <c r="AP30" s="38">
        <f>ROUND('Models Data'!AQ343,-2)</f>
        <v>800</v>
      </c>
      <c r="AQ30" s="38">
        <f>ROUND('Models Data'!AR343,-2)</f>
        <v>800</v>
      </c>
      <c r="AR30" s="38">
        <f>ROUND('Models Data'!AS343,-2)</f>
        <v>800</v>
      </c>
      <c r="AS30" s="38">
        <f>ROUND('Models Data'!AT343,-2)</f>
        <v>800</v>
      </c>
      <c r="AT30" s="38">
        <f>ROUND('Models Data'!AU343,-2)</f>
        <v>700</v>
      </c>
      <c r="AU30" s="38">
        <f>ROUND('Models Data'!AV343,-2)</f>
        <v>700</v>
      </c>
      <c r="AV30" s="38">
        <f>ROUND('Models Data'!AW343,-2)</f>
        <v>700</v>
      </c>
      <c r="AW30" s="38">
        <f>ROUND('Models Data'!AX343,-2)</f>
        <v>700</v>
      </c>
      <c r="AX30" s="38">
        <f>ROUND('Models Data'!AY343,-2)</f>
        <v>700</v>
      </c>
      <c r="AY30" s="38">
        <f>ROUND('Models Data'!AZ343,-2)</f>
        <v>700</v>
      </c>
      <c r="AZ30" s="38">
        <f>ROUND('Models Data'!BA343,-2)</f>
        <v>700</v>
      </c>
      <c r="BA30" s="38">
        <f>ROUND('Models Data'!BB343,-2)</f>
        <v>700</v>
      </c>
      <c r="BB30" s="38">
        <f>ROUND('Models Data'!BC343,-2)</f>
        <v>700</v>
      </c>
      <c r="BC30" s="38">
        <f>ROUND('Models Data'!BD343,-2)</f>
        <v>700</v>
      </c>
      <c r="BD30" s="38">
        <f>ROUND('Models Data'!BE343,-2)</f>
        <v>700</v>
      </c>
      <c r="BE30" s="38">
        <f>ROUND('Models Data'!BF343,-2)</f>
        <v>700</v>
      </c>
      <c r="BF30" s="38">
        <f>ROUND('Models Data'!BG343,-2)</f>
        <v>700</v>
      </c>
      <c r="BG30" s="38">
        <f>ROUND('Models Data'!BH343,-2)</f>
        <v>700</v>
      </c>
      <c r="BH30" s="38">
        <f>ROUND('Models Data'!BI343,-2)</f>
        <v>700</v>
      </c>
      <c r="BI30" s="38">
        <f>ROUND('Models Data'!BJ343,-2)</f>
        <v>600</v>
      </c>
      <c r="BJ30" s="115">
        <f>ROUND('Models Data'!BK343,-2)</f>
        <v>600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Data'!AE364</f>
        <v>20</v>
      </c>
      <c r="AE31" s="240">
        <f>'Models Data'!AF364</f>
        <v>20</v>
      </c>
      <c r="AF31" s="240">
        <f>ROUND('Models Data'!AG364,0)</f>
        <v>20</v>
      </c>
      <c r="AG31" s="240">
        <f>ROUND('Models Data'!AH364,0)</f>
        <v>16</v>
      </c>
      <c r="AH31" s="241">
        <f>ROUND('Models Data'!AI364,0)</f>
        <v>19</v>
      </c>
      <c r="AI31" s="241"/>
      <c r="AJ31" s="241">
        <f>ROUND('Models Data'!AK364,0)</f>
        <v>21</v>
      </c>
      <c r="AK31" s="241">
        <f>ROUND('Models Data'!AL364,0)</f>
        <v>23</v>
      </c>
      <c r="AL31" s="241">
        <f>ROUND('Models Data'!AM364,0)</f>
        <v>24</v>
      </c>
      <c r="AM31" s="241">
        <f>ROUND('Models Data'!AN364,0)</f>
        <v>29</v>
      </c>
      <c r="AN31" s="347">
        <f>ROUND('Models Data'!AO364,-1)</f>
        <v>30</v>
      </c>
      <c r="AO31" s="114"/>
      <c r="AP31" s="38">
        <f>ROUND('Models Data'!AQ364,-1)</f>
        <v>30</v>
      </c>
      <c r="AQ31" s="38"/>
      <c r="AR31" s="38">
        <f>ROUND('Models Data'!AS364,-1)</f>
        <v>30</v>
      </c>
      <c r="AS31" s="38"/>
      <c r="AT31" s="38">
        <f>ROUND('Models Data'!AU364,-1)</f>
        <v>30</v>
      </c>
      <c r="AU31" s="38"/>
      <c r="AV31" s="38">
        <f>ROUND('Models Data'!AW364,-1)</f>
        <v>30</v>
      </c>
      <c r="AW31" s="38"/>
      <c r="AX31" s="38">
        <f>ROUND('Models Data'!AY364,-1)</f>
        <v>30</v>
      </c>
      <c r="AY31" s="38"/>
      <c r="AZ31" s="38">
        <f>ROUND('Models Data'!BA364,-1)</f>
        <v>30</v>
      </c>
      <c r="BA31" s="38"/>
      <c r="BB31" s="38">
        <f>ROUND('Models Data'!BC364,-1)</f>
        <v>30</v>
      </c>
      <c r="BC31" s="38"/>
      <c r="BD31" s="38">
        <f>ROUND('Models Data'!BE364,-1)</f>
        <v>30</v>
      </c>
      <c r="BE31" s="38"/>
      <c r="BF31" s="38">
        <f>ROUND('Models Data'!BG364,-1)</f>
        <v>30</v>
      </c>
      <c r="BG31" s="38"/>
      <c r="BH31" s="38">
        <f>ROUND('Models Data'!BI364,-1)</f>
        <v>30</v>
      </c>
      <c r="BI31" s="38"/>
      <c r="BJ31" s="115">
        <f>ROUND('Models Data'!BK364,-1)</f>
        <v>30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Data'!C385:V385</f>
        <v>0</v>
      </c>
      <c r="C32" s="173">
        <v>0</v>
      </c>
      <c r="D32" s="173">
        <v>0</v>
      </c>
      <c r="E32" s="174">
        <v>0</v>
      </c>
      <c r="F32" s="175">
        <v>0</v>
      </c>
      <c r="G32" s="176">
        <v>242</v>
      </c>
      <c r="H32" s="175">
        <v>197</v>
      </c>
      <c r="I32" s="175">
        <v>155</v>
      </c>
      <c r="J32" s="177">
        <v>308</v>
      </c>
      <c r="K32" s="176">
        <v>266</v>
      </c>
      <c r="L32" s="288">
        <v>205</v>
      </c>
      <c r="M32" s="240">
        <v>136</v>
      </c>
      <c r="N32" s="240">
        <v>173</v>
      </c>
      <c r="O32" s="240">
        <v>160</v>
      </c>
      <c r="P32" s="241">
        <v>252</v>
      </c>
      <c r="Q32" s="241">
        <v>137</v>
      </c>
      <c r="R32" s="241">
        <v>139</v>
      </c>
      <c r="S32" s="241">
        <v>136</v>
      </c>
      <c r="T32" s="241">
        <v>120</v>
      </c>
      <c r="U32" s="241">
        <v>73</v>
      </c>
      <c r="V32" s="306">
        <f>ROUND('Models Data'!W385,0)</f>
        <v>68</v>
      </c>
      <c r="W32" s="241">
        <f>ROUND('Models Data'!X385,0)</f>
        <v>82</v>
      </c>
      <c r="X32" s="241">
        <f>ROUND('Models Data'!Y385,0)</f>
        <v>67</v>
      </c>
      <c r="Y32" s="241">
        <f>ROUND('Models Data'!Z385,0)</f>
        <v>86</v>
      </c>
      <c r="Z32" s="240">
        <f>ROUND('Models Data'!AA385,0)</f>
        <v>79</v>
      </c>
      <c r="AA32" s="279">
        <f>ROUND('Models Data'!AB385,0)</f>
        <v>74</v>
      </c>
      <c r="AB32" s="241">
        <f>ROUND('Models Data'!AC385,0)</f>
        <v>87</v>
      </c>
      <c r="AC32" s="241">
        <f>ROUND('Models Data'!AD385,0)</f>
        <v>75</v>
      </c>
      <c r="AD32" s="240">
        <f>ROUND('Models Data'!AE385,0)</f>
        <v>363</v>
      </c>
      <c r="AE32" s="240">
        <f>ROUND('Models Data'!AF385,0)</f>
        <v>329</v>
      </c>
      <c r="AF32" s="240">
        <f>ROUND('Models Data'!AG385,0)</f>
        <v>346</v>
      </c>
      <c r="AG32" s="240">
        <f>ROUND('Models Data'!AH385,0)</f>
        <v>348</v>
      </c>
      <c r="AH32" s="241">
        <f>ROUND('Models Data'!AI385,0)</f>
        <v>354</v>
      </c>
      <c r="AI32" s="241">
        <f>ROUND('Models Data'!AJ385,0)</f>
        <v>303</v>
      </c>
      <c r="AJ32" s="241">
        <f>ROUND('Models Data'!AK385,0)</f>
        <v>339</v>
      </c>
      <c r="AK32" s="241">
        <f>ROUND('Models Data'!AL385,0)</f>
        <v>334</v>
      </c>
      <c r="AL32" s="241">
        <f>ROUND('Models Data'!AM385,0)</f>
        <v>375</v>
      </c>
      <c r="AM32" s="241">
        <f>ROUND('Models Data'!AN385,0)</f>
        <v>313</v>
      </c>
      <c r="AN32" s="347">
        <f>ROUND('Models Data'!AO385,-2)</f>
        <v>400</v>
      </c>
      <c r="AO32" s="114">
        <f>ROUND('Models Data'!AP385,-2)</f>
        <v>400</v>
      </c>
      <c r="AP32" s="38">
        <f>ROUND('Models Data'!AQ385,-2)</f>
        <v>500</v>
      </c>
      <c r="AQ32" s="38">
        <f>ROUND('Models Data'!AR385,-2)</f>
        <v>500</v>
      </c>
      <c r="AR32" s="38">
        <f>ROUND('Models Data'!AS385,-2)</f>
        <v>600</v>
      </c>
      <c r="AS32" s="38">
        <f>ROUND('Models Data'!AT385,-2)</f>
        <v>600</v>
      </c>
      <c r="AT32" s="38">
        <f>ROUND('Models Data'!AU385,-2)</f>
        <v>600</v>
      </c>
      <c r="AU32" s="38">
        <f>ROUND('Models Data'!AV385,-2)</f>
        <v>700</v>
      </c>
      <c r="AV32" s="38">
        <f>ROUND('Models Data'!AW385,-2)</f>
        <v>700</v>
      </c>
      <c r="AW32" s="38">
        <f>ROUND('Models Data'!AX385,-2)</f>
        <v>700</v>
      </c>
      <c r="AX32" s="38">
        <f>ROUND('Models Data'!AY385,-2)</f>
        <v>700</v>
      </c>
      <c r="AY32" s="38">
        <f>ROUND('Models Data'!AZ385,-2)</f>
        <v>700</v>
      </c>
      <c r="AZ32" s="38">
        <f>ROUND('Models Data'!BA385,-2)</f>
        <v>700</v>
      </c>
      <c r="BA32" s="38">
        <f>ROUND('Models Data'!BB385,-2)</f>
        <v>700</v>
      </c>
      <c r="BB32" s="38">
        <f>ROUND('Models Data'!BC385,-2)</f>
        <v>700</v>
      </c>
      <c r="BC32" s="38">
        <f>ROUND('Models Data'!BD385,-2)</f>
        <v>700</v>
      </c>
      <c r="BD32" s="38">
        <f>ROUND('Models Data'!BE385,-2)</f>
        <v>700</v>
      </c>
      <c r="BE32" s="38">
        <f>ROUND('Models Data'!BF385,-2)</f>
        <v>700</v>
      </c>
      <c r="BF32" s="38">
        <f>ROUND('Models Data'!BG385,-2)</f>
        <v>700</v>
      </c>
      <c r="BG32" s="38">
        <f>ROUND('Models Data'!BH385,-2)</f>
        <v>700</v>
      </c>
      <c r="BH32" s="38">
        <f>ROUND('Models Data'!BI385,-2)</f>
        <v>700</v>
      </c>
      <c r="BI32" s="38">
        <f>ROUND('Models Data'!BJ385,-2)</f>
        <v>700</v>
      </c>
      <c r="BJ32" s="115">
        <f>ROUND('Models Data'!BK385,-2)</f>
        <v>700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Data'!C406:V406</f>
        <v>n/a</v>
      </c>
      <c r="C33" s="173" t="str">
        <v>n/a</v>
      </c>
      <c r="D33" s="173" t="str">
        <v>n/a</v>
      </c>
      <c r="E33" s="174" t="str">
        <v>n/a</v>
      </c>
      <c r="F33" s="175" t="str">
        <v>n/a</v>
      </c>
      <c r="G33" s="176">
        <v>6070</v>
      </c>
      <c r="H33" s="175">
        <v>5861</v>
      </c>
      <c r="I33" s="175">
        <v>5633</v>
      </c>
      <c r="J33" s="177">
        <v>5682</v>
      </c>
      <c r="K33" s="176">
        <v>6677</v>
      </c>
      <c r="L33" s="288">
        <v>6574</v>
      </c>
      <c r="M33" s="240">
        <v>6360</v>
      </c>
      <c r="N33" s="240">
        <v>6125</v>
      </c>
      <c r="O33" s="240">
        <v>5922</v>
      </c>
      <c r="P33" s="241">
        <v>5681</v>
      </c>
      <c r="Q33" s="241">
        <v>5536</v>
      </c>
      <c r="R33" s="241">
        <v>5318</v>
      </c>
      <c r="S33" s="241">
        <v>4963</v>
      </c>
      <c r="T33" s="241">
        <v>4659</v>
      </c>
      <c r="U33" s="241">
        <v>993</v>
      </c>
      <c r="V33" s="306">
        <f>ROUND('Models Data'!W406,0)</f>
        <v>979</v>
      </c>
      <c r="W33" s="241">
        <f>ROUND('Models Data'!X406,0)</f>
        <v>938</v>
      </c>
      <c r="X33" s="241">
        <f>ROUND('Models Data'!Y406,0)</f>
        <v>913</v>
      </c>
      <c r="Y33" s="241">
        <f>ROUND('Models Data'!Z406,0)</f>
        <v>870</v>
      </c>
      <c r="Z33" s="240">
        <f>ROUND('Models Data'!AA406,0)</f>
        <v>827</v>
      </c>
      <c r="AA33" s="279">
        <f>ROUND('Models Data'!AB406,0)</f>
        <v>803</v>
      </c>
      <c r="AB33" s="241">
        <f>ROUND('Models Data'!AC406,0)</f>
        <v>766</v>
      </c>
      <c r="AC33" s="241">
        <f>ROUND('Models Data'!AD406,0)</f>
        <v>722</v>
      </c>
      <c r="AD33" s="240">
        <f>ROUND('Models Data'!AE406,0)</f>
        <v>630</v>
      </c>
      <c r="AE33" s="240">
        <f>ROUND('Models Data'!AF406,0)</f>
        <v>608</v>
      </c>
      <c r="AF33" s="240">
        <f>ROUND('Models Data'!AG406,0)</f>
        <v>572</v>
      </c>
      <c r="AG33" s="240">
        <f>ROUND('Models Data'!AH406,0)</f>
        <v>554</v>
      </c>
      <c r="AH33" s="241">
        <f>ROUND('Models Data'!AI406,0)</f>
        <v>530</v>
      </c>
      <c r="AI33" s="241">
        <f>ROUND('Models Data'!AJ406,0)</f>
        <v>667</v>
      </c>
      <c r="AJ33" s="241">
        <f>ROUND('Models Data'!AK406,0)</f>
        <v>639</v>
      </c>
      <c r="AK33" s="241">
        <f>ROUND('Models Data'!AL406,0)</f>
        <v>448</v>
      </c>
      <c r="AL33" s="241">
        <f>ROUND('Models Data'!AM406,0)</f>
        <v>414</v>
      </c>
      <c r="AM33" s="241">
        <f>ROUND('Models Data'!AN406,0)</f>
        <v>406</v>
      </c>
      <c r="AN33" s="347">
        <f>ROUND('Models Data'!AO406,-2)</f>
        <v>400</v>
      </c>
      <c r="AO33" s="114">
        <f>ROUND('Models Data'!AP406,-2)</f>
        <v>300</v>
      </c>
      <c r="AP33" s="38">
        <f>ROUND('Models Data'!AQ406,-2)</f>
        <v>300</v>
      </c>
      <c r="AQ33" s="38">
        <f>ROUND('Models Data'!AR406,-2)</f>
        <v>300</v>
      </c>
      <c r="AR33" s="38">
        <f>ROUND('Models Data'!AS406,-2)</f>
        <v>300</v>
      </c>
      <c r="AS33" s="38">
        <f>ROUND('Models Data'!AT406,-2)</f>
        <v>200</v>
      </c>
      <c r="AT33" s="38">
        <f>ROUND('Models Data'!AU406,-2)</f>
        <v>200</v>
      </c>
      <c r="AU33" s="38">
        <f>ROUND('Models Data'!AV406,-2)</f>
        <v>200</v>
      </c>
      <c r="AV33" s="38">
        <f>ROUND('Models Data'!AW406,-2)</f>
        <v>200</v>
      </c>
      <c r="AW33" s="38">
        <f>ROUND('Models Data'!AX406,-2)</f>
        <v>200</v>
      </c>
      <c r="AX33" s="38">
        <f>ROUND('Models Data'!AY406,-2)</f>
        <v>200</v>
      </c>
      <c r="AY33" s="38">
        <f>ROUND('Models Data'!AZ406,-2)</f>
        <v>200</v>
      </c>
      <c r="AZ33" s="38">
        <f>ROUND('Models Data'!BA406,-2)</f>
        <v>200</v>
      </c>
      <c r="BA33" s="38">
        <f>ROUND('Models Data'!BB406,-2)</f>
        <v>100</v>
      </c>
      <c r="BB33" s="38">
        <f>ROUND('Models Data'!BC406,-2)</f>
        <v>100</v>
      </c>
      <c r="BC33" s="38">
        <f>ROUND('Models Data'!BD406,-2)</f>
        <v>100</v>
      </c>
      <c r="BD33" s="38">
        <f>ROUND('Models Data'!BE406,-2)</f>
        <v>100</v>
      </c>
      <c r="BE33" s="38">
        <f>ROUND('Models Data'!BF406,-2)</f>
        <v>100</v>
      </c>
      <c r="BF33" s="38">
        <f>ROUND('Models Data'!BG406,-2)</f>
        <v>100</v>
      </c>
      <c r="BG33" s="38">
        <f>ROUND('Models Data'!BH406,-2)</f>
        <v>100</v>
      </c>
      <c r="BH33" s="38">
        <f>ROUND('Models Data'!BI406,-2)</f>
        <v>100</v>
      </c>
      <c r="BI33" s="38">
        <f>ROUND('Models Data'!BJ406,-2)</f>
        <v>100</v>
      </c>
      <c r="BJ33" s="115">
        <f>ROUND('Models Data'!BK406,-2)</f>
        <v>100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Data'!C427:V427</f>
        <v>n/a</v>
      </c>
      <c r="C34" s="179" t="str">
        <v>n/a</v>
      </c>
      <c r="D34" s="179" t="str">
        <v>n/a</v>
      </c>
      <c r="E34" s="179" t="str">
        <v>n/a</v>
      </c>
      <c r="F34" s="180">
        <v>61992.798266600461</v>
      </c>
      <c r="G34" s="181">
        <v>60512</v>
      </c>
      <c r="H34" s="180">
        <v>59716</v>
      </c>
      <c r="I34" s="180">
        <v>58741</v>
      </c>
      <c r="J34" s="179">
        <v>57847</v>
      </c>
      <c r="K34" s="180">
        <v>58004</v>
      </c>
      <c r="L34" s="275">
        <v>57150</v>
      </c>
      <c r="M34" s="2">
        <v>55943</v>
      </c>
      <c r="N34" s="2">
        <v>55035</v>
      </c>
      <c r="O34" s="2">
        <v>53815</v>
      </c>
      <c r="P34" s="237">
        <v>52702</v>
      </c>
      <c r="Q34" s="237">
        <v>51711</v>
      </c>
      <c r="R34" s="237">
        <v>50767</v>
      </c>
      <c r="S34" s="243">
        <v>49347</v>
      </c>
      <c r="T34" s="242">
        <v>48242</v>
      </c>
      <c r="U34" s="237">
        <v>44951</v>
      </c>
      <c r="V34" s="307">
        <f>ROUND('Models Data'!W427,0)</f>
        <v>43820</v>
      </c>
      <c r="W34" s="242">
        <f>ROUND('Models Data'!X427,0)</f>
        <v>42639</v>
      </c>
      <c r="X34" s="242">
        <f>ROUND('Models Data'!Y427,0)</f>
        <v>41389</v>
      </c>
      <c r="Y34" s="237">
        <f>ROUND('Models Data'!Z427,0)</f>
        <v>40053</v>
      </c>
      <c r="Z34" s="2">
        <f>ROUND('Models Data'!AA427,0)</f>
        <v>38783</v>
      </c>
      <c r="AA34" s="280">
        <f>ROUND('Models Data'!AB427,0)</f>
        <v>37581</v>
      </c>
      <c r="AB34" s="237">
        <f>ROUND('Models Data'!AC427,0)</f>
        <v>36312</v>
      </c>
      <c r="AC34" s="237">
        <f>ROUND('Models Data'!AD427,0)</f>
        <v>34963</v>
      </c>
      <c r="AD34" s="2">
        <f>ROUND('Models Data'!AE427,0)</f>
        <v>34024</v>
      </c>
      <c r="AE34" s="2">
        <f>ROUND('Models Data'!AF427,0)</f>
        <v>32679</v>
      </c>
      <c r="AF34" s="2">
        <f>ROUND('Models Data'!AG427,0)</f>
        <v>31415</v>
      </c>
      <c r="AG34" s="2">
        <f>ROUND('Models Data'!AH427,0)</f>
        <v>30176</v>
      </c>
      <c r="AH34" s="237">
        <f>ROUND('Models Data'!AI427,0)</f>
        <v>28979</v>
      </c>
      <c r="AI34" s="237">
        <f>ROUND('Models Data'!AJ427,0)</f>
        <v>27551</v>
      </c>
      <c r="AJ34" s="237">
        <f>ROUND('Models Data'!AK427,0)</f>
        <v>26583</v>
      </c>
      <c r="AK34" s="237">
        <f>ROUND('Models Data'!AL427,0)</f>
        <v>25119</v>
      </c>
      <c r="AL34" s="237">
        <f>ROUND('Models Data'!AM427,0)</f>
        <v>24087</v>
      </c>
      <c r="AM34" s="237">
        <f>ROUND('Models Data'!AN427,0)</f>
        <v>23064</v>
      </c>
      <c r="AN34" s="348">
        <f>ROUND('Models Data'!AO427,-2)</f>
        <v>22100</v>
      </c>
      <c r="AO34" s="131">
        <f>ROUND('Models Data'!AP427,-2)</f>
        <v>21200</v>
      </c>
      <c r="AP34" s="2">
        <f>ROUND('Models Data'!AQ427,-2)</f>
        <v>20400</v>
      </c>
      <c r="AQ34" s="2">
        <f>ROUND('Models Data'!AR427,-2)</f>
        <v>19500</v>
      </c>
      <c r="AR34" s="2">
        <f>ROUND('Models Data'!AS427,-2)</f>
        <v>18800</v>
      </c>
      <c r="AS34" s="2">
        <f>ROUND('Models Data'!AT427,-2)</f>
        <v>18000</v>
      </c>
      <c r="AT34" s="2">
        <f>ROUND('Models Data'!AU427,-2)</f>
        <v>17400</v>
      </c>
      <c r="AU34" s="2">
        <f>ROUND('Models Data'!AV427,-2)</f>
        <v>16700</v>
      </c>
      <c r="AV34" s="2">
        <f>ROUND('Models Data'!AW427,-2)</f>
        <v>16100</v>
      </c>
      <c r="AW34" s="2">
        <f>ROUND('Models Data'!AX427,-2)</f>
        <v>15500</v>
      </c>
      <c r="AX34" s="2">
        <f>ROUND('Models Data'!AY427,-2)</f>
        <v>15100</v>
      </c>
      <c r="AY34" s="2">
        <f>ROUND('Models Data'!AZ427,-2)</f>
        <v>14600</v>
      </c>
      <c r="AZ34" s="2">
        <f>ROUND('Models Data'!BA427,-2)</f>
        <v>14200</v>
      </c>
      <c r="BA34" s="2">
        <f>ROUND('Models Data'!BB427,-2)</f>
        <v>13800</v>
      </c>
      <c r="BB34" s="2">
        <f>ROUND('Models Data'!BC427,-2)</f>
        <v>13500</v>
      </c>
      <c r="BC34" s="2">
        <f>ROUND('Models Data'!BD427,-2)</f>
        <v>13200</v>
      </c>
      <c r="BD34" s="2">
        <f>ROUND('Models Data'!BE427,-2)</f>
        <v>12900</v>
      </c>
      <c r="BE34" s="2">
        <f>ROUND('Models Data'!BF427,-2)</f>
        <v>12600</v>
      </c>
      <c r="BF34" s="2">
        <f>ROUND('Models Data'!BG427,-2)</f>
        <v>12400</v>
      </c>
      <c r="BG34" s="2">
        <f>ROUND('Models Data'!BH427,-2)</f>
        <v>12200</v>
      </c>
      <c r="BH34" s="2">
        <f>ROUND('Models Data'!BI427,-2)</f>
        <v>12000</v>
      </c>
      <c r="BI34" s="2">
        <f>ROUND('Models Data'!BJ427,-2)</f>
        <v>11800</v>
      </c>
      <c r="BJ34" s="134">
        <f>ROUND('Models Data'!BK427,-2)</f>
        <v>11600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Data'!C448:V448</f>
        <v>n/a</v>
      </c>
      <c r="C36" s="199" t="str">
        <v>n/a</v>
      </c>
      <c r="D36" s="199" t="str">
        <v>n/a</v>
      </c>
      <c r="E36" s="200" t="str">
        <v>n/a</v>
      </c>
      <c r="F36" s="201">
        <v>1019.6330503209774</v>
      </c>
      <c r="G36" s="202">
        <v>929</v>
      </c>
      <c r="H36" s="201">
        <v>931</v>
      </c>
      <c r="I36" s="201">
        <v>932</v>
      </c>
      <c r="J36" s="199">
        <v>923</v>
      </c>
      <c r="K36" s="199">
        <v>925</v>
      </c>
      <c r="L36" s="292">
        <v>921</v>
      </c>
      <c r="M36" s="80">
        <v>912</v>
      </c>
      <c r="N36" s="80">
        <v>911</v>
      </c>
      <c r="O36" s="80">
        <v>902</v>
      </c>
      <c r="P36" s="235">
        <v>886</v>
      </c>
      <c r="Q36" s="235">
        <v>873</v>
      </c>
      <c r="R36" s="235">
        <v>848</v>
      </c>
      <c r="S36" s="247">
        <v>843</v>
      </c>
      <c r="T36" s="247">
        <v>826</v>
      </c>
      <c r="U36" s="247">
        <v>815</v>
      </c>
      <c r="V36" s="312">
        <f>ROUND('Models Data'!W448,0)</f>
        <v>799</v>
      </c>
      <c r="W36" s="247">
        <f>ROUND('Models Data'!X448,0)</f>
        <v>772</v>
      </c>
      <c r="X36" s="247">
        <f>ROUND('Models Data'!Y448,0)</f>
        <v>747</v>
      </c>
      <c r="Y36" s="247">
        <f>ROUND('Models Data'!Z448,0)</f>
        <v>692</v>
      </c>
      <c r="Z36" s="274">
        <f>ROUND('Models Data'!AA448,0)</f>
        <v>651</v>
      </c>
      <c r="AA36" s="283">
        <f>ROUND('Models Data'!AB448,0)</f>
        <v>623</v>
      </c>
      <c r="AB36" s="247">
        <f>ROUND('Models Data'!AC448,0)</f>
        <v>599</v>
      </c>
      <c r="AC36" s="247">
        <f>ROUND('Models Data'!AD448,0)</f>
        <v>568</v>
      </c>
      <c r="AD36" s="274">
        <f>ROUND('Models Data'!AE448,0)</f>
        <v>333</v>
      </c>
      <c r="AE36" s="274">
        <f>ROUND('Models Data'!AF448,0)</f>
        <v>301</v>
      </c>
      <c r="AF36" s="274">
        <f>ROUND('Models Data'!AG448,0)</f>
        <v>291</v>
      </c>
      <c r="AG36" s="274">
        <f>ROUND('Models Data'!AH448,0)</f>
        <v>269</v>
      </c>
      <c r="AH36" s="247">
        <f>ROUND('Models Data'!AI448,0)</f>
        <v>252</v>
      </c>
      <c r="AI36" s="247">
        <f>ROUND('Models Data'!AJ448,0)</f>
        <v>224</v>
      </c>
      <c r="AJ36" s="247">
        <f>ROUND('Models Data'!AK448,0)</f>
        <v>209</v>
      </c>
      <c r="AK36" s="247">
        <f>ROUND('Models Data'!AL448,0)</f>
        <v>190</v>
      </c>
      <c r="AL36" s="247">
        <f>ROUND('Models Data'!AM448,0)</f>
        <v>184</v>
      </c>
      <c r="AM36" s="247">
        <f>ROUND('Models Data'!AN448,0)</f>
        <v>173</v>
      </c>
      <c r="AN36" s="351">
        <f>ROUND('Models Data'!AO448,-2)</f>
        <v>200</v>
      </c>
      <c r="AO36" s="129">
        <f>ROUND('Models Data'!AP448,-2)</f>
        <v>100</v>
      </c>
      <c r="AP36" s="80">
        <f>ROUND('Models Data'!AQ448,-2)</f>
        <v>100</v>
      </c>
      <c r="AQ36" s="80">
        <f>ROUND('Models Data'!AR448,-2)</f>
        <v>100</v>
      </c>
      <c r="AR36" s="80">
        <f>ROUND('Models Data'!AS448,-2)</f>
        <v>100</v>
      </c>
      <c r="AS36" s="80">
        <f>ROUND('Models Data'!AT448,-2)</f>
        <v>100</v>
      </c>
      <c r="AT36" s="80">
        <f>ROUND('Models Data'!AU448,-2)</f>
        <v>100</v>
      </c>
      <c r="AU36" s="80">
        <f>ROUND('Models Data'!AV448,-2)</f>
        <v>100</v>
      </c>
      <c r="AV36" s="80">
        <f>ROUND('Models Data'!AW448,-2)</f>
        <v>100</v>
      </c>
      <c r="AW36" s="80">
        <f>ROUND('Models Data'!AX448,-2)</f>
        <v>100</v>
      </c>
      <c r="AX36" s="80">
        <f>ROUND('Models Data'!AY448,-2)</f>
        <v>100</v>
      </c>
      <c r="AY36" s="80">
        <f>ROUND('Models Data'!AZ448,-2)</f>
        <v>100</v>
      </c>
      <c r="AZ36" s="80">
        <f>ROUND('Models Data'!BA448,-2)</f>
        <v>100</v>
      </c>
      <c r="BA36" s="80">
        <f>ROUND('Models Data'!BB448,-2)</f>
        <v>100</v>
      </c>
      <c r="BB36" s="80">
        <f>ROUND('Models Data'!BC448,-2)</f>
        <v>100</v>
      </c>
      <c r="BC36" s="80">
        <f>ROUND('Models Data'!BD448,-2)</f>
        <v>100</v>
      </c>
      <c r="BD36" s="80">
        <f>ROUND('Models Data'!BE448,-2)</f>
        <v>100</v>
      </c>
      <c r="BE36" s="80">
        <f>ROUND('Models Data'!BF448,-2)</f>
        <v>100</v>
      </c>
      <c r="BF36" s="80">
        <f>ROUND('Models Data'!BG448,-2)</f>
        <v>100</v>
      </c>
      <c r="BG36" s="80">
        <f>ROUND('Models Data'!BH448,-2)</f>
        <v>100</v>
      </c>
      <c r="BH36" s="80">
        <f>ROUND('Models Data'!BI448,-2)</f>
        <v>100</v>
      </c>
      <c r="BI36" s="80">
        <f>ROUND('Models Data'!BJ448,-2)</f>
        <v>100</v>
      </c>
      <c r="BJ36" s="130">
        <f>ROUND('Models Data'!BK448,-2)</f>
        <v>100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Data'!C469:V469</f>
        <v>n/a</v>
      </c>
      <c r="C38" s="179" t="str">
        <v>n/a</v>
      </c>
      <c r="D38" s="203" t="str">
        <v>n/a</v>
      </c>
      <c r="E38" s="182" t="str">
        <v>n/a</v>
      </c>
      <c r="F38" s="204">
        <v>115400.80308503839</v>
      </c>
      <c r="G38" s="181">
        <v>112949</v>
      </c>
      <c r="H38" s="204">
        <v>110837</v>
      </c>
      <c r="I38" s="204">
        <v>108380</v>
      </c>
      <c r="J38" s="205">
        <v>106205</v>
      </c>
      <c r="K38" s="180">
        <v>105143</v>
      </c>
      <c r="L38" s="293">
        <v>103049</v>
      </c>
      <c r="M38" s="236">
        <v>100504</v>
      </c>
      <c r="N38" s="236">
        <v>98430</v>
      </c>
      <c r="O38" s="236">
        <v>95847</v>
      </c>
      <c r="P38" s="248">
        <v>93555</v>
      </c>
      <c r="Q38" s="248">
        <v>91390</v>
      </c>
      <c r="R38" s="248">
        <v>89206</v>
      </c>
      <c r="S38" s="243">
        <v>86597</v>
      </c>
      <c r="T38" s="242">
        <v>84411</v>
      </c>
      <c r="U38" s="237">
        <v>80023</v>
      </c>
      <c r="V38" s="307">
        <f>ROUND('Models Data'!W469,0)</f>
        <v>77865</v>
      </c>
      <c r="W38" s="242">
        <f>ROUND('Models Data'!X469,0)</f>
        <v>75550</v>
      </c>
      <c r="X38" s="242">
        <f>ROUND('Models Data'!Y469,0)</f>
        <v>73168</v>
      </c>
      <c r="Y38" s="237">
        <f>ROUND('Models Data'!Z469,0)</f>
        <v>70859</v>
      </c>
      <c r="Z38" s="2">
        <f>ROUND('Models Data'!AA469,0)</f>
        <v>68630</v>
      </c>
      <c r="AA38" s="280">
        <f>ROUND('Models Data'!AB469,0)</f>
        <v>66581</v>
      </c>
      <c r="AB38" s="242">
        <f>ROUND('Models Data'!AC469,0)</f>
        <v>64538</v>
      </c>
      <c r="AC38" s="242">
        <f>ROUND('Models Data'!AD469,0)</f>
        <v>62904</v>
      </c>
      <c r="AD38" s="335">
        <f>ROUND('Models Data'!AE469,0)</f>
        <v>64842</v>
      </c>
      <c r="AE38" s="335">
        <f>ROUND('Models Data'!AF469,0)</f>
        <v>62740</v>
      </c>
      <c r="AF38" s="335">
        <f>ROUND('Models Data'!AG469,0)</f>
        <v>60850</v>
      </c>
      <c r="AG38" s="335">
        <f>ROUND('Models Data'!AH469,0)</f>
        <v>59003</v>
      </c>
      <c r="AH38" s="242">
        <f>ROUND('Models Data'!AI469,0)</f>
        <v>57322</v>
      </c>
      <c r="AI38" s="242">
        <f>ROUND('Models Data'!AJ469,0)</f>
        <v>55375</v>
      </c>
      <c r="AJ38" s="242">
        <f>ROUND('Models Data'!AK469,0)</f>
        <v>54134</v>
      </c>
      <c r="AK38" s="242">
        <f>ROUND('Models Data'!AL469,0)</f>
        <v>52375</v>
      </c>
      <c r="AL38" s="242">
        <f>ROUND('Models Data'!AM469,0)</f>
        <v>51129</v>
      </c>
      <c r="AM38" s="242">
        <f>ROUND('Models Data'!AN469,0)</f>
        <v>50486</v>
      </c>
      <c r="AN38" s="348">
        <f>ROUND('Models Data'!AO469,-2)</f>
        <v>51300</v>
      </c>
      <c r="AO38" s="131">
        <f>ROUND('Models Data'!AP469,-2)</f>
        <v>51700</v>
      </c>
      <c r="AP38" s="2">
        <f>ROUND('Models Data'!AQ469,-2)</f>
        <v>51900</v>
      </c>
      <c r="AQ38" s="134">
        <f>ROUND('Models Data'!AR469,-2)</f>
        <v>51800</v>
      </c>
      <c r="AR38" s="275">
        <f>ROUND('Models Data'!AS469,-2)</f>
        <v>51700</v>
      </c>
      <c r="AS38" s="275">
        <f>ROUND('Models Data'!AT469,-2)</f>
        <v>51300</v>
      </c>
      <c r="AT38" s="275">
        <f>ROUND('Models Data'!AU469,-2)</f>
        <v>51000</v>
      </c>
      <c r="AU38" s="275">
        <f>ROUND('Models Data'!AV469,-2)</f>
        <v>50500</v>
      </c>
      <c r="AV38" s="275">
        <f>ROUND('Models Data'!AW469,-2)</f>
        <v>50100</v>
      </c>
      <c r="AW38" s="275">
        <f>ROUND('Models Data'!AX469,-2)</f>
        <v>49800</v>
      </c>
      <c r="AX38" s="275">
        <f>ROUND('Models Data'!AY469,-2)</f>
        <v>49600</v>
      </c>
      <c r="AY38" s="275">
        <f>ROUND('Models Data'!AZ469,-2)</f>
        <v>49300</v>
      </c>
      <c r="AZ38" s="275">
        <f>ROUND('Models Data'!BA469,-2)</f>
        <v>49200</v>
      </c>
      <c r="BA38" s="275">
        <f>ROUND('Models Data'!BB469,-2)</f>
        <v>48800</v>
      </c>
      <c r="BB38" s="275">
        <f>ROUND('Models Data'!BC469,-2)</f>
        <v>48600</v>
      </c>
      <c r="BC38" s="275">
        <f>ROUND('Models Data'!BD469,-2)</f>
        <v>48400</v>
      </c>
      <c r="BD38" s="275">
        <f>ROUND('Models Data'!BE469,-2)</f>
        <v>48200</v>
      </c>
      <c r="BE38" s="275">
        <f>ROUND('Models Data'!BF469,-2)</f>
        <v>48000</v>
      </c>
      <c r="BF38" s="275">
        <f>ROUND('Models Data'!BG469,-2)</f>
        <v>47900</v>
      </c>
      <c r="BG38" s="275">
        <f>ROUND('Models Data'!BH469,-2)</f>
        <v>47700</v>
      </c>
      <c r="BH38" s="275">
        <f>ROUND('Models Data'!BI469,-2)</f>
        <v>47700</v>
      </c>
      <c r="BI38" s="275">
        <f>ROUND('Models Data'!BJ469,-2)</f>
        <v>47600</v>
      </c>
      <c r="BJ38" s="134">
        <f>ROUND('Models Data'!BK469,-2)</f>
        <v>47600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109</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Data'!C490:V490</f>
        <v>n/a</v>
      </c>
      <c r="C82" s="173" t="str">
        <v>n/a</v>
      </c>
      <c r="D82" s="173" t="str">
        <v>n/a</v>
      </c>
      <c r="E82" s="174" t="str">
        <v>n/a</v>
      </c>
      <c r="F82" s="173">
        <v>65907.15177702131</v>
      </c>
      <c r="G82" s="222">
        <v>65427</v>
      </c>
      <c r="H82" s="175">
        <v>64383</v>
      </c>
      <c r="I82" s="175">
        <v>63287</v>
      </c>
      <c r="J82" s="173">
        <v>62043</v>
      </c>
      <c r="K82" s="176">
        <v>60877</v>
      </c>
      <c r="L82" s="320">
        <v>59711</v>
      </c>
      <c r="M82" s="38">
        <v>58356</v>
      </c>
      <c r="N82" s="38">
        <v>57183</v>
      </c>
      <c r="O82" s="38">
        <v>55735</v>
      </c>
      <c r="P82" s="233">
        <v>54430</v>
      </c>
      <c r="Q82" s="233">
        <v>53087</v>
      </c>
      <c r="R82" s="38">
        <v>51747</v>
      </c>
      <c r="S82" s="233">
        <v>50240</v>
      </c>
      <c r="T82" s="241">
        <v>48925</v>
      </c>
      <c r="U82" s="241">
        <v>47446</v>
      </c>
      <c r="V82" s="306">
        <f>ROUND('Models Data'!W490,0)</f>
        <v>46076</v>
      </c>
      <c r="W82" s="268">
        <f>ROUND('Models Data'!X490,0)</f>
        <v>44622</v>
      </c>
      <c r="X82" s="240">
        <f>ROUND('Models Data'!Y490,0)</f>
        <v>43109</v>
      </c>
      <c r="Y82" s="241">
        <f>ROUND('Models Data'!Z490,0)</f>
        <v>41631</v>
      </c>
      <c r="Z82" s="240">
        <f>ROUND('Models Data'!AA490,0)</f>
        <v>40198</v>
      </c>
      <c r="AA82" s="279">
        <f>ROUND('Models Data'!AB490,0)</f>
        <v>38806</v>
      </c>
      <c r="AB82" s="241">
        <f>ROUND('Models Data'!AC490,0)</f>
        <v>37427</v>
      </c>
      <c r="AC82" s="241">
        <f>ROUND('Models Data'!AD490,0)</f>
        <v>35971</v>
      </c>
      <c r="AD82" s="240">
        <f>ROUND('Models Data'!AE490,0)</f>
        <v>34630</v>
      </c>
      <c r="AE82" s="240">
        <f>ROUND('Models Data'!AF490,0)</f>
        <v>33124</v>
      </c>
      <c r="AF82" s="240">
        <f>ROUND('Models Data'!AG490,0)</f>
        <v>31878</v>
      </c>
      <c r="AG82" s="240">
        <f>ROUND('Models Data'!AH490,0)</f>
        <v>30567</v>
      </c>
      <c r="AH82" s="241">
        <f>ROUND('Models Data'!AI490,0)</f>
        <v>29346</v>
      </c>
      <c r="AI82" s="241">
        <f>ROUND('Models Data'!AJ490,0)</f>
        <v>28027</v>
      </c>
      <c r="AJ82" s="241">
        <f>ROUND('Models Data'!AK490,0)</f>
        <v>27155</v>
      </c>
      <c r="AK82" s="241">
        <f>ROUND('Models Data'!AL490,0)</f>
        <v>26045</v>
      </c>
      <c r="AL82" s="241">
        <f>ROUND('Models Data'!AM490,0)</f>
        <v>25116</v>
      </c>
      <c r="AM82" s="241">
        <f>ROUND('Models Data'!AN490,0)</f>
        <v>24211</v>
      </c>
      <c r="AN82" s="347">
        <f>ROUND('Models Data'!AO490,-2)</f>
        <v>23300</v>
      </c>
      <c r="AO82" s="38">
        <f>ROUND('Models Data'!AP490,-2)</f>
        <v>22400</v>
      </c>
      <c r="AP82" s="38">
        <f>ROUND('Models Data'!AQ490,-2)</f>
        <v>21500</v>
      </c>
      <c r="AQ82" s="38">
        <f>ROUND('Models Data'!AR490,-2)</f>
        <v>20500</v>
      </c>
      <c r="AR82" s="38">
        <f>ROUND('Models Data'!AS490,-2)</f>
        <v>19700</v>
      </c>
      <c r="AS82" s="38">
        <f>ROUND('Models Data'!AT490,-2)</f>
        <v>18900</v>
      </c>
      <c r="AT82" s="38">
        <f>ROUND('Models Data'!AU490,-2)</f>
        <v>18200</v>
      </c>
      <c r="AU82" s="38">
        <f>ROUND('Models Data'!AV490,-2)</f>
        <v>17500</v>
      </c>
      <c r="AV82" s="38">
        <f>ROUND('Models Data'!AW490,-2)</f>
        <v>16900</v>
      </c>
      <c r="AW82" s="38">
        <f>ROUND('Models Data'!AX490,-2)</f>
        <v>16300</v>
      </c>
      <c r="AX82" s="38">
        <f>ROUND('Models Data'!AY490,-2)</f>
        <v>15800</v>
      </c>
      <c r="AY82" s="38">
        <f>ROUND('Models Data'!AZ490,-2)</f>
        <v>15300</v>
      </c>
      <c r="AZ82" s="38">
        <f>ROUND('Models Data'!BA490,-2)</f>
        <v>14900</v>
      </c>
      <c r="BA82" s="38">
        <f>ROUND('Models Data'!BB490,-2)</f>
        <v>14500</v>
      </c>
      <c r="BB82" s="38">
        <f>ROUND('Models Data'!BC490,-2)</f>
        <v>14100</v>
      </c>
      <c r="BC82" s="38">
        <f>ROUND('Models Data'!BD490,-2)</f>
        <v>13700</v>
      </c>
      <c r="BD82" s="38">
        <f>ROUND('Models Data'!BE490,-2)</f>
        <v>13400</v>
      </c>
      <c r="BE82" s="38">
        <f>ROUND('Models Data'!BF490,-2)</f>
        <v>13100</v>
      </c>
      <c r="BF82" s="38">
        <f>ROUND('Models Data'!BG490,-2)</f>
        <v>12800</v>
      </c>
      <c r="BG82" s="38">
        <f>ROUND('Models Data'!BH490,-2)</f>
        <v>12600</v>
      </c>
      <c r="BH82" s="38">
        <f>ROUND('Models Data'!BI490,-2)</f>
        <v>12300</v>
      </c>
      <c r="BI82" s="38">
        <f>ROUND('Models Data'!BJ490,-2)</f>
        <v>12100</v>
      </c>
      <c r="BJ82" s="115">
        <f>ROUND('Models Data'!BK490,-2)</f>
        <v>11900</v>
      </c>
    </row>
    <row r="83" spans="1:116" s="65" customFormat="1" ht="15.95" customHeight="1" thickBot="1" x14ac:dyDescent="0.25">
      <c r="A83" s="64" t="s">
        <v>68</v>
      </c>
      <c r="B83" s="221" t="str">
        <f t="array" ref="B83:U83">'Models Data'!C511:V511</f>
        <v>n/a</v>
      </c>
      <c r="C83" s="173" t="str">
        <v>n/a</v>
      </c>
      <c r="D83" s="173" t="str">
        <v>n/a</v>
      </c>
      <c r="E83" s="174" t="str">
        <v>n/a</v>
      </c>
      <c r="F83" s="173">
        <v>11214.459809298793</v>
      </c>
      <c r="G83" s="222">
        <v>11068</v>
      </c>
      <c r="H83" s="175">
        <v>10770</v>
      </c>
      <c r="I83" s="175">
        <v>10577</v>
      </c>
      <c r="J83" s="173">
        <v>10478</v>
      </c>
      <c r="K83" s="176">
        <v>10359</v>
      </c>
      <c r="L83" s="320">
        <v>10189</v>
      </c>
      <c r="M83" s="38">
        <v>10069</v>
      </c>
      <c r="N83" s="38">
        <v>9948</v>
      </c>
      <c r="O83" s="38">
        <v>9813</v>
      </c>
      <c r="P83" s="233">
        <v>9667</v>
      </c>
      <c r="Q83" s="233">
        <v>9466</v>
      </c>
      <c r="R83" s="38">
        <v>9283</v>
      </c>
      <c r="S83" s="233">
        <v>9188</v>
      </c>
      <c r="T83" s="241">
        <v>9099</v>
      </c>
      <c r="U83" s="241">
        <v>8999</v>
      </c>
      <c r="V83" s="306">
        <f>ROUND('Models Data'!W511,0)</f>
        <v>8915</v>
      </c>
      <c r="W83" s="268">
        <f>ROUND('Models Data'!X511,0)</f>
        <v>8753</v>
      </c>
      <c r="X83" s="240">
        <f>ROUND('Models Data'!Y511,0)</f>
        <v>8631</v>
      </c>
      <c r="Y83" s="241">
        <f>ROUND('Models Data'!Z511,0)</f>
        <v>8532</v>
      </c>
      <c r="Z83" s="240">
        <f>ROUND('Models Data'!AA511,0)</f>
        <v>8425</v>
      </c>
      <c r="AA83" s="279">
        <f>ROUND('Models Data'!AB511,0)</f>
        <v>8379</v>
      </c>
      <c r="AB83" s="241">
        <f>ROUND('Models Data'!AC511,0)</f>
        <v>8356</v>
      </c>
      <c r="AC83" s="241">
        <f>ROUND('Models Data'!AD511,0)</f>
        <v>8870</v>
      </c>
      <c r="AD83" s="240">
        <f>ROUND('Models Data'!AE511,0)</f>
        <v>8944</v>
      </c>
      <c r="AE83" s="240">
        <f>ROUND('Models Data'!AF511,0)</f>
        <v>8986</v>
      </c>
      <c r="AF83" s="240">
        <f>ROUND('Models Data'!AG511,0)</f>
        <v>8957</v>
      </c>
      <c r="AG83" s="240">
        <f>ROUND('Models Data'!AH511,0)</f>
        <v>9017</v>
      </c>
      <c r="AH83" s="241">
        <f>ROUND('Models Data'!AI511,0)</f>
        <v>9109</v>
      </c>
      <c r="AI83" s="241">
        <f>ROUND('Models Data'!AJ511,0)</f>
        <v>9149</v>
      </c>
      <c r="AJ83" s="241">
        <f>ROUND('Models Data'!AK511,0)</f>
        <v>9289</v>
      </c>
      <c r="AK83" s="241">
        <f>ROUND('Models Data'!AL511,0)</f>
        <v>9427</v>
      </c>
      <c r="AL83" s="241">
        <f>ROUND('Models Data'!AM511,0)</f>
        <v>9624</v>
      </c>
      <c r="AM83" s="241">
        <f>ROUND('Models Data'!AN511,0)</f>
        <v>10379</v>
      </c>
      <c r="AN83" s="347">
        <f>ROUND('Models Data'!AO511,-2)</f>
        <v>12600</v>
      </c>
      <c r="AO83" s="38">
        <f>ROUND('Models Data'!AP511,-2)</f>
        <v>14300</v>
      </c>
      <c r="AP83" s="38">
        <f>ROUND('Models Data'!AQ511,-2)</f>
        <v>15800</v>
      </c>
      <c r="AQ83" s="38">
        <f>ROUND('Models Data'!AR511,-2)</f>
        <v>16900</v>
      </c>
      <c r="AR83" s="38">
        <f>ROUND('Models Data'!AS511,-2)</f>
        <v>17800</v>
      </c>
      <c r="AS83" s="38">
        <f>ROUND('Models Data'!AT511,-2)</f>
        <v>18500</v>
      </c>
      <c r="AT83" s="38">
        <f>ROUND('Models Data'!AU511,-2)</f>
        <v>19100</v>
      </c>
      <c r="AU83" s="38">
        <f>ROUND('Models Data'!AV511,-2)</f>
        <v>19600</v>
      </c>
      <c r="AV83" s="38">
        <f>ROUND('Models Data'!AW511,-2)</f>
        <v>20000</v>
      </c>
      <c r="AW83" s="38">
        <f>ROUND('Models Data'!AX511,-2)</f>
        <v>20500</v>
      </c>
      <c r="AX83" s="38">
        <f>ROUND('Models Data'!AY511,-2)</f>
        <v>20900</v>
      </c>
      <c r="AY83" s="38">
        <f>ROUND('Models Data'!AZ511,-2)</f>
        <v>21400</v>
      </c>
      <c r="AZ83" s="38">
        <f>ROUND('Models Data'!BA511,-2)</f>
        <v>21800</v>
      </c>
      <c r="BA83" s="38">
        <f>ROUND('Models Data'!BB511,-2)</f>
        <v>22100</v>
      </c>
      <c r="BB83" s="38">
        <f>ROUND('Models Data'!BC511,-2)</f>
        <v>22300</v>
      </c>
      <c r="BC83" s="38">
        <f>ROUND('Models Data'!BD511,-2)</f>
        <v>22500</v>
      </c>
      <c r="BD83" s="38">
        <f>ROUND('Models Data'!BE511,-2)</f>
        <v>22800</v>
      </c>
      <c r="BE83" s="38">
        <f>ROUND('Models Data'!BF511,-2)</f>
        <v>23000</v>
      </c>
      <c r="BF83" s="38">
        <f>ROUND('Models Data'!BG511,-2)</f>
        <v>23200</v>
      </c>
      <c r="BG83" s="38">
        <f>ROUND('Models Data'!BH511,-2)</f>
        <v>23500</v>
      </c>
      <c r="BH83" s="38">
        <f>ROUND('Models Data'!BI511,-2)</f>
        <v>23700</v>
      </c>
      <c r="BI83" s="38">
        <f>ROUND('Models Data'!BJ511,-2)</f>
        <v>24000</v>
      </c>
      <c r="BJ83" s="115">
        <f>ROUND('Models Data'!BK511,-2)</f>
        <v>24200</v>
      </c>
    </row>
    <row r="84" spans="1:116" s="18" customFormat="1" ht="15.95" customHeight="1" thickBot="1" x14ac:dyDescent="0.25">
      <c r="A84" s="66" t="s">
        <v>89</v>
      </c>
      <c r="B84" s="179" t="str">
        <f t="array" ref="B84:U84">'Models Data'!C532:V532</f>
        <v>n/a</v>
      </c>
      <c r="C84" s="179" t="str">
        <v>n/a</v>
      </c>
      <c r="D84" s="203" t="str">
        <v>n/a</v>
      </c>
      <c r="E84" s="182" t="str">
        <v>n/a</v>
      </c>
      <c r="F84" s="205">
        <v>77121.611586320098</v>
      </c>
      <c r="G84" s="223">
        <v>76495</v>
      </c>
      <c r="H84" s="204">
        <v>75153</v>
      </c>
      <c r="I84" s="204">
        <v>73864</v>
      </c>
      <c r="J84" s="205">
        <v>72521</v>
      </c>
      <c r="K84" s="180">
        <v>71236</v>
      </c>
      <c r="L84" s="293">
        <v>69900</v>
      </c>
      <c r="M84" s="236">
        <v>68425</v>
      </c>
      <c r="N84" s="236">
        <v>67131</v>
      </c>
      <c r="O84" s="236">
        <v>65548</v>
      </c>
      <c r="P84" s="248">
        <v>64097</v>
      </c>
      <c r="Q84" s="248">
        <v>62553</v>
      </c>
      <c r="R84" s="236">
        <v>61030</v>
      </c>
      <c r="S84" s="248">
        <v>59428</v>
      </c>
      <c r="T84" s="259">
        <v>58024</v>
      </c>
      <c r="U84" s="242">
        <v>56445</v>
      </c>
      <c r="V84" s="307">
        <f>ROUND('Models Data'!W532,0)</f>
        <v>54991</v>
      </c>
      <c r="W84" s="237">
        <f>ROUND('Models Data'!X532,0)</f>
        <v>53375</v>
      </c>
      <c r="X84" s="2">
        <f>ROUND('Models Data'!Y532,0)</f>
        <v>51740</v>
      </c>
      <c r="Y84" s="237">
        <f>ROUND('Models Data'!Z532,0)</f>
        <v>50163</v>
      </c>
      <c r="Z84" s="2">
        <f>ROUND('Models Data'!AA532,0)</f>
        <v>48623</v>
      </c>
      <c r="AA84" s="280">
        <f>ROUND('Models Data'!AB532,0)</f>
        <v>47185</v>
      </c>
      <c r="AB84" s="237">
        <f>ROUND('Models Data'!AC532,0)</f>
        <v>45783</v>
      </c>
      <c r="AC84" s="237">
        <f>ROUND('Models Data'!AD532,0)</f>
        <v>44841</v>
      </c>
      <c r="AD84" s="2">
        <f>ROUND('Models Data'!AE532,0)</f>
        <v>43574</v>
      </c>
      <c r="AE84" s="2">
        <f>ROUND('Models Data'!AF532,0)</f>
        <v>42110</v>
      </c>
      <c r="AF84" s="2">
        <f>ROUND('Models Data'!AG532,0)</f>
        <v>40835</v>
      </c>
      <c r="AG84" s="2">
        <f>ROUND('Models Data'!AH532,0)</f>
        <v>39584</v>
      </c>
      <c r="AH84" s="237">
        <f>ROUND('Models Data'!AI532,0)</f>
        <v>38455</v>
      </c>
      <c r="AI84" s="237">
        <f>ROUND('Models Data'!AJ532,0)</f>
        <v>37176</v>
      </c>
      <c r="AJ84" s="237">
        <f>ROUND('Models Data'!AK532,0)</f>
        <v>36444</v>
      </c>
      <c r="AK84" s="237">
        <f>ROUND('Models Data'!AL532,0)</f>
        <v>35472</v>
      </c>
      <c r="AL84" s="237">
        <f>ROUND('Models Data'!AM532,0)</f>
        <v>34740</v>
      </c>
      <c r="AM84" s="237">
        <f>ROUND('Models Data'!AN532,0)</f>
        <v>34590</v>
      </c>
      <c r="AN84" s="353">
        <f>ROUND('Models Data'!AO532,-2)</f>
        <v>35900</v>
      </c>
      <c r="AO84" s="116">
        <f>ROUND('Models Data'!AP532,-2)</f>
        <v>36700</v>
      </c>
      <c r="AP84" s="116">
        <f>ROUND('Models Data'!AQ532,-2)</f>
        <v>37200</v>
      </c>
      <c r="AQ84" s="116">
        <f>ROUND('Models Data'!AR532,-2)</f>
        <v>37400</v>
      </c>
      <c r="AR84" s="116">
        <f>ROUND('Models Data'!AS532,-2)</f>
        <v>37500</v>
      </c>
      <c r="AS84" s="116">
        <f>ROUND('Models Data'!AT532,-2)</f>
        <v>37400</v>
      </c>
      <c r="AT84" s="116">
        <f>ROUND('Models Data'!AU532,-2)</f>
        <v>37300</v>
      </c>
      <c r="AU84" s="116">
        <f>ROUND('Models Data'!AV532,-2)</f>
        <v>37100</v>
      </c>
      <c r="AV84" s="116">
        <f>ROUND('Models Data'!AW532,-2)</f>
        <v>37000</v>
      </c>
      <c r="AW84" s="116">
        <f>ROUND('Models Data'!AX532,-2)</f>
        <v>36800</v>
      </c>
      <c r="AX84" s="116">
        <f>ROUND('Models Data'!AY532,-2)</f>
        <v>36800</v>
      </c>
      <c r="AY84" s="116">
        <f>ROUND('Models Data'!AZ532,-2)</f>
        <v>36700</v>
      </c>
      <c r="AZ84" s="116">
        <f>ROUND('Models Data'!BA532,-2)</f>
        <v>36700</v>
      </c>
      <c r="BA84" s="116">
        <f>ROUND('Models Data'!BB532,-2)</f>
        <v>36500</v>
      </c>
      <c r="BB84" s="116">
        <f>ROUND('Models Data'!BC532,-2)</f>
        <v>36400</v>
      </c>
      <c r="BC84" s="116">
        <f>ROUND('Models Data'!BD532,-2)</f>
        <v>36300</v>
      </c>
      <c r="BD84" s="116">
        <f>ROUND('Models Data'!BE532,-2)</f>
        <v>36200</v>
      </c>
      <c r="BE84" s="116">
        <f>ROUND('Models Data'!BF532,-2)</f>
        <v>36100</v>
      </c>
      <c r="BF84" s="116">
        <f>ROUND('Models Data'!BG532,-2)</f>
        <v>36100</v>
      </c>
      <c r="BG84" s="116">
        <f>ROUND('Models Data'!BH532,-2)</f>
        <v>36000</v>
      </c>
      <c r="BH84" s="116">
        <f>ROUND('Models Data'!BI532,-2)</f>
        <v>36000</v>
      </c>
      <c r="BI84" s="116">
        <f>ROUND('Models Data'!BJ532,-2)</f>
        <v>36000</v>
      </c>
      <c r="BJ84" s="117">
        <f>ROUND('Models Data'!BK532,-2)</f>
        <v>36100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Data'!C553:V553</f>
        <v>0</v>
      </c>
      <c r="C86" s="228">
        <v>0</v>
      </c>
      <c r="D86" s="228">
        <v>0</v>
      </c>
      <c r="E86" s="229">
        <v>0</v>
      </c>
      <c r="F86" s="228">
        <v>4731.2177675489065</v>
      </c>
      <c r="G86" s="230">
        <v>4645</v>
      </c>
      <c r="H86" s="231">
        <v>4520</v>
      </c>
      <c r="I86" s="231">
        <v>4350</v>
      </c>
      <c r="J86" s="232">
        <v>4217</v>
      </c>
      <c r="K86" s="316">
        <v>4077</v>
      </c>
      <c r="L86" s="321">
        <v>3937</v>
      </c>
      <c r="M86" s="251">
        <v>3813</v>
      </c>
      <c r="N86" s="251">
        <v>3646</v>
      </c>
      <c r="O86" s="251">
        <v>3466</v>
      </c>
      <c r="P86" s="252">
        <v>3302</v>
      </c>
      <c r="Q86" s="252">
        <v>3150</v>
      </c>
      <c r="R86" s="251">
        <v>2967</v>
      </c>
      <c r="S86" s="252">
        <v>2810</v>
      </c>
      <c r="T86" s="252">
        <v>2678</v>
      </c>
      <c r="U86" s="252">
        <v>2520</v>
      </c>
      <c r="V86" s="309">
        <f>ROUND('Models Data'!W553,0)</f>
        <v>2362</v>
      </c>
      <c r="W86" s="269">
        <f>ROUND('Models Data'!X553,0)</f>
        <v>2219</v>
      </c>
      <c r="X86" s="251">
        <f>ROUND('Models Data'!Y553,0)</f>
        <v>2065</v>
      </c>
      <c r="Y86" s="252">
        <f>ROUND('Models Data'!Z553,0)</f>
        <v>1911</v>
      </c>
      <c r="Z86" s="251">
        <f>ROUND('Models Data'!AA553,0)</f>
        <v>1767</v>
      </c>
      <c r="AA86" s="284">
        <f>ROUND('Models Data'!AB553,0)</f>
        <v>1627</v>
      </c>
      <c r="AB86" s="252">
        <f>ROUND('Models Data'!AC553,0)</f>
        <v>1501</v>
      </c>
      <c r="AC86" s="252">
        <f>ROUND('Models Data'!AD553,0)</f>
        <v>1377</v>
      </c>
      <c r="AD86" s="251">
        <f>ROUND('Models Data'!AE553,0)</f>
        <v>1264</v>
      </c>
      <c r="AE86" s="251">
        <f>ROUND('Models Data'!AF553,0)</f>
        <v>1138</v>
      </c>
      <c r="AF86" s="251">
        <f>ROUND('Models Data'!AG553,0)</f>
        <v>1044</v>
      </c>
      <c r="AG86" s="251">
        <f>ROUND('Models Data'!AH553,0)</f>
        <v>944</v>
      </c>
      <c r="AH86" s="252">
        <f>ROUND('Models Data'!AI553,0)</f>
        <v>842</v>
      </c>
      <c r="AI86" s="252">
        <f>ROUND('Models Data'!AJ553,0)</f>
        <v>754</v>
      </c>
      <c r="AJ86" s="252">
        <f>ROUND('Models Data'!AK553,0)</f>
        <v>665</v>
      </c>
      <c r="AK86" s="252">
        <f>ROUND('Models Data'!AL553,0)</f>
        <v>578</v>
      </c>
      <c r="AL86" s="252">
        <f>ROUND('Models Data'!AM553,0)</f>
        <v>512</v>
      </c>
      <c r="AM86" s="252">
        <f>ROUND('Models Data'!AN553,0)</f>
        <v>454</v>
      </c>
      <c r="AN86" s="354">
        <f>ROUND('Models Data'!AO553,-2)</f>
        <v>400</v>
      </c>
      <c r="AO86" s="142">
        <f>ROUND('Models Data'!AP553,-2)</f>
        <v>300</v>
      </c>
      <c r="AP86" s="142">
        <f>ROUND('Models Data'!AQ553,-2)</f>
        <v>300</v>
      </c>
      <c r="AQ86" s="142">
        <f>ROUND('Models Data'!AR553,-2)</f>
        <v>300</v>
      </c>
      <c r="AR86" s="142">
        <f>ROUND('Models Data'!AS553,-2)</f>
        <v>200</v>
      </c>
      <c r="AS86" s="142">
        <f>ROUND('Models Data'!AT553,-2)</f>
        <v>200</v>
      </c>
      <c r="AT86" s="142">
        <f>ROUND('Models Data'!AU553,-2)</f>
        <v>200</v>
      </c>
      <c r="AU86" s="142">
        <f>ROUND('Models Data'!AV553,-2)</f>
        <v>100</v>
      </c>
      <c r="AV86" s="142">
        <f>ROUND('Models Data'!AW553,-2)</f>
        <v>100</v>
      </c>
      <c r="AW86" s="142">
        <f>ROUND('Models Data'!AX553,-2)</f>
        <v>100</v>
      </c>
      <c r="AX86" s="142">
        <f>ROUND('Models Data'!AY553,-2)</f>
        <v>100</v>
      </c>
      <c r="AY86" s="142">
        <f>ROUND('Models Data'!AZ553,-2)</f>
        <v>100</v>
      </c>
      <c r="AZ86" s="142">
        <f>ROUND('Models Data'!BA553,-2)</f>
        <v>0</v>
      </c>
      <c r="BA86" s="142">
        <f>ROUND('Models Data'!BB553,-2)</f>
        <v>0</v>
      </c>
      <c r="BB86" s="142">
        <f>ROUND('Models Data'!BC553,-2)</f>
        <v>0</v>
      </c>
      <c r="BC86" s="142">
        <f>ROUND('Models Data'!BD553,-2)</f>
        <v>0</v>
      </c>
      <c r="BD86" s="142">
        <f>ROUND('Models Data'!BE553,-2)</f>
        <v>0</v>
      </c>
      <c r="BE86" s="142">
        <f>ROUND('Models Data'!BF553,-2)</f>
        <v>0</v>
      </c>
      <c r="BF86" s="142">
        <f>ROUND('Models Data'!BG553,-2)</f>
        <v>0</v>
      </c>
      <c r="BG86" s="142">
        <f>ROUND('Models Data'!BH553,-2)</f>
        <v>0</v>
      </c>
      <c r="BH86" s="142">
        <f>ROUND('Models Data'!BI553,-2)</f>
        <v>0</v>
      </c>
      <c r="BI86" s="142">
        <f>ROUND('Models Data'!BJ553,-2)</f>
        <v>0</v>
      </c>
      <c r="BJ86" s="143">
        <f>ROUND('Models Data'!BK553,-2)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Data'!C574:V574</f>
        <v>n/a</v>
      </c>
      <c r="C89" s="173" t="str">
        <v>n/a</v>
      </c>
      <c r="D89" s="173" t="str">
        <v>n/a</v>
      </c>
      <c r="E89" s="174" t="str">
        <v>n/a</v>
      </c>
      <c r="F89" s="173">
        <v>20467.733251331534</v>
      </c>
      <c r="G89" s="222">
        <v>20735</v>
      </c>
      <c r="H89" s="175">
        <v>20993</v>
      </c>
      <c r="I89" s="175">
        <v>21231</v>
      </c>
      <c r="J89" s="177">
        <v>21773</v>
      </c>
      <c r="K89" s="176">
        <v>21844</v>
      </c>
      <c r="L89" s="288">
        <v>21723</v>
      </c>
      <c r="M89" s="240">
        <v>21488</v>
      </c>
      <c r="N89" s="240">
        <v>21219</v>
      </c>
      <c r="O89" s="240">
        <v>20868</v>
      </c>
      <c r="P89" s="241">
        <v>20493</v>
      </c>
      <c r="Q89" s="241">
        <v>20197</v>
      </c>
      <c r="R89" s="240">
        <v>19867</v>
      </c>
      <c r="S89" s="241">
        <v>19511</v>
      </c>
      <c r="T89" s="241">
        <v>19301</v>
      </c>
      <c r="U89" s="241">
        <v>18890</v>
      </c>
      <c r="V89" s="306">
        <f>ROUND('Models Data'!W574,0)</f>
        <v>18401</v>
      </c>
      <c r="W89" s="268">
        <f>ROUND('Models Data'!X574,0)</f>
        <v>17988</v>
      </c>
      <c r="X89" s="240">
        <f>ROUND('Models Data'!Y574,0)</f>
        <v>17516</v>
      </c>
      <c r="Y89" s="241">
        <f>ROUND('Models Data'!Z574,0)</f>
        <v>16935</v>
      </c>
      <c r="Z89" s="240">
        <f>ROUND('Models Data'!AA574,0)</f>
        <v>16413</v>
      </c>
      <c r="AA89" s="279">
        <f>ROUND('Models Data'!AB574,0)</f>
        <v>15832</v>
      </c>
      <c r="AB89" s="241">
        <f>ROUND('Models Data'!AC574,0)</f>
        <v>15270</v>
      </c>
      <c r="AC89" s="241">
        <f>ROUND('Models Data'!AD574,0)</f>
        <v>14662</v>
      </c>
      <c r="AD89" s="240">
        <f>ROUND('Models Data'!AE574,0)</f>
        <v>14115</v>
      </c>
      <c r="AE89" s="240">
        <f>ROUND('Models Data'!AF574,0)</f>
        <v>13517</v>
      </c>
      <c r="AF89" s="240">
        <f>ROUND('Models Data'!AG574,0)</f>
        <v>12919</v>
      </c>
      <c r="AG89" s="240">
        <f>ROUND('Models Data'!AH574,0)</f>
        <v>12326</v>
      </c>
      <c r="AH89" s="241">
        <f>ROUND('Models Data'!AI574,0)</f>
        <v>11721</v>
      </c>
      <c r="AI89" s="241">
        <f>ROUND('Models Data'!AJ574,0)</f>
        <v>10855</v>
      </c>
      <c r="AJ89" s="241">
        <f>ROUND('Models Data'!AK574,0)</f>
        <v>10367</v>
      </c>
      <c r="AK89" s="241">
        <f>ROUND('Models Data'!AL574,0)</f>
        <v>9707</v>
      </c>
      <c r="AL89" s="241">
        <f>ROUND('Models Data'!AM574,0)</f>
        <v>9186</v>
      </c>
      <c r="AM89" s="241">
        <f>ROUND('Models Data'!AN574,0)</f>
        <v>8655</v>
      </c>
      <c r="AN89" s="347">
        <f>ROUND('Models Data'!AO574,-2)</f>
        <v>8200</v>
      </c>
      <c r="AO89" s="38">
        <f>ROUND('Models Data'!AP574,-2)</f>
        <v>7600</v>
      </c>
      <c r="AP89" s="38">
        <f>ROUND('Models Data'!AQ574,-2)</f>
        <v>7200</v>
      </c>
      <c r="AQ89" s="38">
        <f>ROUND('Models Data'!AR574,-2)</f>
        <v>6700</v>
      </c>
      <c r="AR89" s="38">
        <f>ROUND('Models Data'!AS574,-2)</f>
        <v>6200</v>
      </c>
      <c r="AS89" s="38">
        <f>ROUND('Models Data'!AT574,-2)</f>
        <v>5800</v>
      </c>
      <c r="AT89" s="38">
        <f>ROUND('Models Data'!AU574,-2)</f>
        <v>5400</v>
      </c>
      <c r="AU89" s="38">
        <f>ROUND('Models Data'!AV574,-2)</f>
        <v>5000</v>
      </c>
      <c r="AV89" s="38">
        <f>ROUND('Models Data'!AW574,-2)</f>
        <v>4700</v>
      </c>
      <c r="AW89" s="38">
        <f>ROUND('Models Data'!AX574,-2)</f>
        <v>4400</v>
      </c>
      <c r="AX89" s="38">
        <f>ROUND('Models Data'!AY574,-2)</f>
        <v>4100</v>
      </c>
      <c r="AY89" s="38">
        <f>ROUND('Models Data'!AZ574,-2)</f>
        <v>3800</v>
      </c>
      <c r="AZ89" s="38">
        <f>ROUND('Models Data'!BA574,-2)</f>
        <v>3600</v>
      </c>
      <c r="BA89" s="38">
        <f>ROUND('Models Data'!BB574,-2)</f>
        <v>3300</v>
      </c>
      <c r="BB89" s="38">
        <f>ROUND('Models Data'!BC574,-2)</f>
        <v>3100</v>
      </c>
      <c r="BC89" s="38">
        <f>ROUND('Models Data'!BD574,-2)</f>
        <v>3000</v>
      </c>
      <c r="BD89" s="38">
        <f>ROUND('Models Data'!BE574,-2)</f>
        <v>2800</v>
      </c>
      <c r="BE89" s="38">
        <f>ROUND('Models Data'!BF574,-2)</f>
        <v>2600</v>
      </c>
      <c r="BF89" s="38">
        <f>ROUND('Models Data'!BG574,-2)</f>
        <v>2500</v>
      </c>
      <c r="BG89" s="38">
        <f>ROUND('Models Data'!BH574,-2)</f>
        <v>2400</v>
      </c>
      <c r="BH89" s="38">
        <f>ROUND('Models Data'!BI574,-2)</f>
        <v>2300</v>
      </c>
      <c r="BI89" s="38">
        <f>ROUND('Models Data'!BJ574,-2)</f>
        <v>2200</v>
      </c>
      <c r="BJ89" s="115">
        <f>ROUND('Models Data'!BK574,-2)</f>
        <v>2100</v>
      </c>
    </row>
    <row r="90" spans="1:116" s="41" customFormat="1" ht="15.95" customHeight="1" x14ac:dyDescent="0.2">
      <c r="A90" s="70" t="s">
        <v>86</v>
      </c>
      <c r="B90" s="221" t="str">
        <f t="array" ref="B90:U90">'Models Data'!C595:V595</f>
        <v>n/a</v>
      </c>
      <c r="C90" s="173" t="str">
        <v>n/a</v>
      </c>
      <c r="D90" s="173" t="str">
        <v>n/a</v>
      </c>
      <c r="E90" s="174" t="str">
        <v>n/a</v>
      </c>
      <c r="F90" s="173">
        <v>1865</v>
      </c>
      <c r="G90" s="222">
        <v>1814</v>
      </c>
      <c r="H90" s="175">
        <v>1772</v>
      </c>
      <c r="I90" s="175">
        <v>1694</v>
      </c>
      <c r="J90" s="177">
        <v>1641</v>
      </c>
      <c r="K90" s="176">
        <v>1598</v>
      </c>
      <c r="L90" s="288">
        <v>1565</v>
      </c>
      <c r="M90" s="240">
        <v>1520</v>
      </c>
      <c r="N90" s="240">
        <v>1499</v>
      </c>
      <c r="O90" s="240">
        <v>1483</v>
      </c>
      <c r="P90" s="241">
        <v>1454</v>
      </c>
      <c r="Q90" s="241">
        <v>1440</v>
      </c>
      <c r="R90" s="240">
        <v>1398</v>
      </c>
      <c r="S90" s="241">
        <v>1366</v>
      </c>
      <c r="T90" s="241">
        <v>1309</v>
      </c>
      <c r="U90" s="241">
        <v>1268</v>
      </c>
      <c r="V90" s="306">
        <f>ROUND('Models Data'!W595,0)</f>
        <v>1203</v>
      </c>
      <c r="W90" s="268">
        <f>ROUND('Models Data'!X595,0)</f>
        <v>1153</v>
      </c>
      <c r="X90" s="240">
        <f>ROUND('Models Data'!Y595,0)</f>
        <v>1102</v>
      </c>
      <c r="Y90" s="241">
        <f>ROUND('Models Data'!Z595,0)</f>
        <v>1053</v>
      </c>
      <c r="Z90" s="240">
        <f>ROUND('Models Data'!AA595,0)</f>
        <v>996</v>
      </c>
      <c r="AA90" s="279">
        <f>ROUND('Models Data'!AB595,0)</f>
        <v>950</v>
      </c>
      <c r="AB90" s="241">
        <f>ROUND('Models Data'!AC595,0)</f>
        <v>904</v>
      </c>
      <c r="AC90" s="241">
        <f>ROUND('Models Data'!AD595,0)</f>
        <v>850</v>
      </c>
      <c r="AD90" s="240">
        <f>ROUND('Models Data'!AE595,0)</f>
        <v>811</v>
      </c>
      <c r="AE90" s="240">
        <f>ROUND('Models Data'!AF595,0)</f>
        <v>790</v>
      </c>
      <c r="AF90" s="240">
        <f>ROUND('Models Data'!AG595,0)</f>
        <v>738</v>
      </c>
      <c r="AG90" s="240">
        <f>ROUND('Models Data'!AH595,0)</f>
        <v>702</v>
      </c>
      <c r="AH90" s="241">
        <f>ROUND('Models Data'!AI595,0)</f>
        <v>679</v>
      </c>
      <c r="AI90" s="241">
        <f>ROUND('Models Data'!AJ595,0)</f>
        <v>634</v>
      </c>
      <c r="AJ90" s="241">
        <f>ROUND('Models Data'!AK595,0)</f>
        <v>611</v>
      </c>
      <c r="AK90" s="241">
        <f>ROUND('Models Data'!AL595,0)</f>
        <v>576</v>
      </c>
      <c r="AL90" s="241">
        <f>ROUND('Models Data'!AM595,0)</f>
        <v>548</v>
      </c>
      <c r="AM90" s="241">
        <f>ROUND('Models Data'!AN595,0)</f>
        <v>542</v>
      </c>
      <c r="AN90" s="347">
        <f>ROUND('Models Data'!AO595,-2)</f>
        <v>500</v>
      </c>
      <c r="AO90" s="38">
        <f>ROUND('Models Data'!AP595,-2)</f>
        <v>500</v>
      </c>
      <c r="AP90" s="38">
        <f>ROUND('Models Data'!AQ595,-2)</f>
        <v>500</v>
      </c>
      <c r="AQ90" s="38">
        <f>ROUND('Models Data'!AR595,-2)</f>
        <v>500</v>
      </c>
      <c r="AR90" s="38">
        <f>ROUND('Models Data'!AS595,-2)</f>
        <v>500</v>
      </c>
      <c r="AS90" s="38">
        <f>ROUND('Models Data'!AT595,-2)</f>
        <v>400</v>
      </c>
      <c r="AT90" s="38">
        <f>ROUND('Models Data'!AU595,-2)</f>
        <v>400</v>
      </c>
      <c r="AU90" s="38">
        <f>ROUND('Models Data'!AV595,-2)</f>
        <v>400</v>
      </c>
      <c r="AV90" s="38">
        <f>ROUND('Models Data'!AW595,-2)</f>
        <v>400</v>
      </c>
      <c r="AW90" s="38">
        <f>ROUND('Models Data'!AX595,-2)</f>
        <v>400</v>
      </c>
      <c r="AX90" s="38">
        <f>ROUND('Models Data'!AY595,-2)</f>
        <v>400</v>
      </c>
      <c r="AY90" s="38">
        <f>ROUND('Models Data'!AZ595,-2)</f>
        <v>400</v>
      </c>
      <c r="AZ90" s="38">
        <f>ROUND('Models Data'!BA595,-2)</f>
        <v>400</v>
      </c>
      <c r="BA90" s="38">
        <f>ROUND('Models Data'!BB595,-2)</f>
        <v>400</v>
      </c>
      <c r="BB90" s="38">
        <f>ROUND('Models Data'!BC595,-2)</f>
        <v>400</v>
      </c>
      <c r="BC90" s="38">
        <f>ROUND('Models Data'!BD595,-2)</f>
        <v>400</v>
      </c>
      <c r="BD90" s="38">
        <f>ROUND('Models Data'!BE595,-2)</f>
        <v>400</v>
      </c>
      <c r="BE90" s="38">
        <f>ROUND('Models Data'!BF595,-2)</f>
        <v>400</v>
      </c>
      <c r="BF90" s="38">
        <f>ROUND('Models Data'!BG595,-2)</f>
        <v>400</v>
      </c>
      <c r="BG90" s="38">
        <f>ROUND('Models Data'!BH595,-2)</f>
        <v>400</v>
      </c>
      <c r="BH90" s="38">
        <f>ROUND('Models Data'!BI595,-2)</f>
        <v>400</v>
      </c>
      <c r="BI90" s="38">
        <f>ROUND('Models Data'!BJ595,-2)</f>
        <v>400</v>
      </c>
      <c r="BJ90" s="115">
        <f>ROUND('Models Data'!BK595,-2)</f>
        <v>400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Data'!C616:V616</f>
        <v>n/a</v>
      </c>
      <c r="C91" s="173" t="str">
        <v>n/a</v>
      </c>
      <c r="D91" s="173" t="str">
        <v>n/a</v>
      </c>
      <c r="E91" s="174" t="str">
        <v>n/a</v>
      </c>
      <c r="F91" s="173">
        <v>1697.2297590035203</v>
      </c>
      <c r="G91" s="222">
        <v>1737</v>
      </c>
      <c r="H91" s="175">
        <v>1766</v>
      </c>
      <c r="I91" s="175">
        <v>1851</v>
      </c>
      <c r="J91" s="177">
        <v>2140</v>
      </c>
      <c r="K91" s="176">
        <v>2204</v>
      </c>
      <c r="L91" s="288">
        <v>2549</v>
      </c>
      <c r="M91" s="240">
        <v>2679</v>
      </c>
      <c r="N91" s="240">
        <v>2767</v>
      </c>
      <c r="O91" s="240">
        <v>2703</v>
      </c>
      <c r="P91" s="241">
        <v>2730</v>
      </c>
      <c r="Q91" s="241">
        <v>2366</v>
      </c>
      <c r="R91" s="240">
        <v>2237</v>
      </c>
      <c r="S91" s="241">
        <v>2127</v>
      </c>
      <c r="T91" s="241">
        <v>1952</v>
      </c>
      <c r="U91" s="241">
        <v>1644</v>
      </c>
      <c r="V91" s="306">
        <f>ROUND('Models Data'!W616,0)</f>
        <v>1624</v>
      </c>
      <c r="W91" s="268">
        <f>ROUND('Models Data'!X616,0)</f>
        <v>1569</v>
      </c>
      <c r="X91" s="240">
        <f>ROUND('Models Data'!Y616,0)</f>
        <v>1556</v>
      </c>
      <c r="Y91" s="241">
        <f>ROUND('Models Data'!Z616,0)</f>
        <v>1469</v>
      </c>
      <c r="Z91" s="240">
        <f>ROUND('Models Data'!AA616,0)</f>
        <v>1402</v>
      </c>
      <c r="AA91" s="279">
        <f>ROUND('Models Data'!AB616,0)</f>
        <v>1355</v>
      </c>
      <c r="AB91" s="241">
        <f>ROUND('Models Data'!AC616,0)</f>
        <v>1315</v>
      </c>
      <c r="AC91" s="241">
        <f>ROUND('Models Data'!AD616,0)</f>
        <v>1255</v>
      </c>
      <c r="AD91" s="240">
        <f>ROUND('Models Data'!AE616,0)</f>
        <v>1091</v>
      </c>
      <c r="AE91" s="240">
        <f>ROUND('Models Data'!AF616,0)</f>
        <v>1025</v>
      </c>
      <c r="AF91" s="240">
        <f>ROUND('Models Data'!AG616,0)</f>
        <v>996</v>
      </c>
      <c r="AG91" s="240">
        <f>ROUND('Models Data'!AH616,0)</f>
        <v>973</v>
      </c>
      <c r="AH91" s="241">
        <f>ROUND('Models Data'!AI616,0)</f>
        <v>922</v>
      </c>
      <c r="AI91" s="241">
        <f>ROUND('Models Data'!AJ616,0)</f>
        <v>1654</v>
      </c>
      <c r="AJ91" s="241">
        <f>ROUND('Models Data'!AK616,0)</f>
        <v>1554</v>
      </c>
      <c r="AK91" s="241">
        <f>ROUND('Models Data'!AL616,0)</f>
        <v>884</v>
      </c>
      <c r="AL91" s="241">
        <f>ROUND('Models Data'!AM616,0)</f>
        <v>857</v>
      </c>
      <c r="AM91" s="241">
        <f>ROUND('Models Data'!AN616,0)</f>
        <v>866</v>
      </c>
      <c r="AN91" s="347">
        <f>ROUND('Models Data'!AO616,-2)</f>
        <v>900</v>
      </c>
      <c r="AO91" s="38">
        <f>ROUND('Models Data'!AP616,-2)</f>
        <v>800</v>
      </c>
      <c r="AP91" s="38">
        <f>ROUND('Models Data'!AQ616,-2)</f>
        <v>800</v>
      </c>
      <c r="AQ91" s="38">
        <f>ROUND('Models Data'!AR616,-2)</f>
        <v>700</v>
      </c>
      <c r="AR91" s="38">
        <f>ROUND('Models Data'!AS616,-2)</f>
        <v>700</v>
      </c>
      <c r="AS91" s="38">
        <f>ROUND('Models Data'!AT616,-2)</f>
        <v>700</v>
      </c>
      <c r="AT91" s="38">
        <f>ROUND('Models Data'!AU616,-2)</f>
        <v>700</v>
      </c>
      <c r="AU91" s="38">
        <f>ROUND('Models Data'!AV616,-2)</f>
        <v>600</v>
      </c>
      <c r="AV91" s="38">
        <f>ROUND('Models Data'!AW616,-2)</f>
        <v>600</v>
      </c>
      <c r="AW91" s="38">
        <f>ROUND('Models Data'!AX616,-2)</f>
        <v>600</v>
      </c>
      <c r="AX91" s="38">
        <f>ROUND('Models Data'!AY616,-2)</f>
        <v>600</v>
      </c>
      <c r="AY91" s="38">
        <f>ROUND('Models Data'!AZ616,-2)</f>
        <v>600</v>
      </c>
      <c r="AZ91" s="38">
        <f>ROUND('Models Data'!BA616,-2)</f>
        <v>600</v>
      </c>
      <c r="BA91" s="38">
        <f>ROUND('Models Data'!BB616,-2)</f>
        <v>600</v>
      </c>
      <c r="BB91" s="38">
        <f>ROUND('Models Data'!BC616,-2)</f>
        <v>600</v>
      </c>
      <c r="BC91" s="38">
        <f>ROUND('Models Data'!BD616,-2)</f>
        <v>600</v>
      </c>
      <c r="BD91" s="38">
        <f>ROUND('Models Data'!BE616,-2)</f>
        <v>600</v>
      </c>
      <c r="BE91" s="38">
        <f>ROUND('Models Data'!BF616,-2)</f>
        <v>600</v>
      </c>
      <c r="BF91" s="38">
        <f>ROUND('Models Data'!BG616,-2)</f>
        <v>600</v>
      </c>
      <c r="BG91" s="38">
        <f>ROUND('Models Data'!BH616,-2)</f>
        <v>600</v>
      </c>
      <c r="BH91" s="38">
        <f>ROUND('Models Data'!BI616,-2)</f>
        <v>600</v>
      </c>
      <c r="BI91" s="38">
        <f>ROUND('Models Data'!BJ616,-2)</f>
        <v>600</v>
      </c>
      <c r="BJ91" s="115">
        <f>ROUND('Models Data'!BK616,-2)</f>
        <v>600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Data'!C637:V637</f>
        <v>0</v>
      </c>
      <c r="C92" s="173">
        <v>0</v>
      </c>
      <c r="D92" s="173">
        <v>0</v>
      </c>
      <c r="E92" s="174">
        <v>0</v>
      </c>
      <c r="F92" s="173">
        <v>0</v>
      </c>
      <c r="G92" s="222">
        <v>0</v>
      </c>
      <c r="H92" s="175">
        <v>0</v>
      </c>
      <c r="I92" s="175">
        <v>0</v>
      </c>
      <c r="J92" s="177">
        <v>0</v>
      </c>
      <c r="K92" s="176">
        <v>5258</v>
      </c>
      <c r="L92" s="288">
        <v>5184</v>
      </c>
      <c r="M92" s="240">
        <v>5065</v>
      </c>
      <c r="N92" s="240">
        <v>4957</v>
      </c>
      <c r="O92" s="240">
        <v>4924</v>
      </c>
      <c r="P92" s="241">
        <v>4850</v>
      </c>
      <c r="Q92" s="241">
        <v>5084</v>
      </c>
      <c r="R92" s="240">
        <v>5196</v>
      </c>
      <c r="S92" s="241">
        <v>4808</v>
      </c>
      <c r="T92" s="241">
        <v>4497</v>
      </c>
      <c r="U92" s="241">
        <v>4065</v>
      </c>
      <c r="V92" s="306">
        <f>ROUND('Models Data'!W637,0)</f>
        <v>4092</v>
      </c>
      <c r="W92" s="268">
        <f>ROUND('Models Data'!X637,0)</f>
        <v>3962</v>
      </c>
      <c r="X92" s="240">
        <f>ROUND('Models Data'!Y637,0)</f>
        <v>3863</v>
      </c>
      <c r="Y92" s="241">
        <f>ROUND('Models Data'!Z637,0)</f>
        <v>3667</v>
      </c>
      <c r="Z92" s="240">
        <f>ROUND('Models Data'!AA637,0)</f>
        <v>3545</v>
      </c>
      <c r="AA92" s="279">
        <f>ROUND('Models Data'!AB637,0)</f>
        <v>3408</v>
      </c>
      <c r="AB92" s="241">
        <f>ROUND('Models Data'!AC637,0)</f>
        <v>3242</v>
      </c>
      <c r="AC92" s="241">
        <f>ROUND('Models Data'!AD637,0)</f>
        <v>3055</v>
      </c>
      <c r="AD92" s="240">
        <f>ROUND('Models Data'!AE637,0)</f>
        <v>2927</v>
      </c>
      <c r="AE92" s="240">
        <f>ROUND('Models Data'!AF637,0)</f>
        <v>2871</v>
      </c>
      <c r="AF92" s="240">
        <f>ROUND('Models Data'!AG637,0)</f>
        <v>2748</v>
      </c>
      <c r="AG92" s="240">
        <f>ROUND('Models Data'!AH637,0)</f>
        <v>2625</v>
      </c>
      <c r="AH92" s="241">
        <f>ROUND('Models Data'!AI637,0)</f>
        <v>2549</v>
      </c>
      <c r="AI92" s="241">
        <f>ROUND('Models Data'!AJ637,0)</f>
        <v>2424</v>
      </c>
      <c r="AJ92" s="241">
        <f>ROUND('Models Data'!AK637,0)</f>
        <v>2337</v>
      </c>
      <c r="AK92" s="241">
        <f>ROUND('Models Data'!AL637,0)</f>
        <v>2282</v>
      </c>
      <c r="AL92" s="241">
        <f>ROUND('Models Data'!AM637,0)</f>
        <v>2205</v>
      </c>
      <c r="AM92" s="241">
        <f>ROUND('Models Data'!AN637,0)</f>
        <v>2171</v>
      </c>
      <c r="AN92" s="347">
        <f>ROUND('Models Data'!AO637,-2)</f>
        <v>2200</v>
      </c>
      <c r="AO92" s="38">
        <f>ROUND('Models Data'!AP637,-2)</f>
        <v>2100</v>
      </c>
      <c r="AP92" s="38">
        <f>ROUND('Models Data'!AQ637,-2)</f>
        <v>2100</v>
      </c>
      <c r="AQ92" s="38">
        <f>ROUND('Models Data'!AR637,-2)</f>
        <v>2100</v>
      </c>
      <c r="AR92" s="38">
        <f>ROUND('Models Data'!AS637,-2)</f>
        <v>2100</v>
      </c>
      <c r="AS92" s="38">
        <f>ROUND('Models Data'!AT637,-2)</f>
        <v>2000</v>
      </c>
      <c r="AT92" s="38">
        <f>ROUND('Models Data'!AU637,-2)</f>
        <v>2000</v>
      </c>
      <c r="AU92" s="38">
        <f>ROUND('Models Data'!AV637,-2)</f>
        <v>2000</v>
      </c>
      <c r="AV92" s="38">
        <f>ROUND('Models Data'!AW637,-2)</f>
        <v>2000</v>
      </c>
      <c r="AW92" s="38">
        <f>ROUND('Models Data'!AX637,-2)</f>
        <v>2000</v>
      </c>
      <c r="AX92" s="38">
        <f>ROUND('Models Data'!AY637,-2)</f>
        <v>2000</v>
      </c>
      <c r="AY92" s="38">
        <f>ROUND('Models Data'!AZ637,-2)</f>
        <v>2000</v>
      </c>
      <c r="AZ92" s="38">
        <f>ROUND('Models Data'!BA637,-2)</f>
        <v>2000</v>
      </c>
      <c r="BA92" s="38">
        <f>ROUND('Models Data'!BB637,-2)</f>
        <v>2000</v>
      </c>
      <c r="BB92" s="38">
        <f>ROUND('Models Data'!BC637,-2)</f>
        <v>2000</v>
      </c>
      <c r="BC92" s="38">
        <f>ROUND('Models Data'!BD637,-2)</f>
        <v>2000</v>
      </c>
      <c r="BD92" s="38">
        <f>ROUND('Models Data'!BE637,-2)</f>
        <v>2100</v>
      </c>
      <c r="BE92" s="38">
        <f>ROUND('Models Data'!BF637,-2)</f>
        <v>2000</v>
      </c>
      <c r="BF92" s="38">
        <f>ROUND('Models Data'!BG637,-2)</f>
        <v>2000</v>
      </c>
      <c r="BG92" s="38">
        <f>ROUND('Models Data'!BH637,-2)</f>
        <v>2000</v>
      </c>
      <c r="BH92" s="38">
        <f>ROUND('Models Data'!BI637,-2)</f>
        <v>2000</v>
      </c>
      <c r="BI92" s="38">
        <f>ROUND('Models Data'!BJ637,-2)</f>
        <v>2000</v>
      </c>
      <c r="BJ92" s="115">
        <f>ROUND('Models Data'!BK637,-2)</f>
        <v>2000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Data'!C658:V658</f>
        <v>n/a</v>
      </c>
      <c r="C94" s="206" t="str">
        <v>n/a</v>
      </c>
      <c r="D94" s="207" t="str">
        <v>n/a</v>
      </c>
      <c r="E94" s="208" t="str">
        <v>n/a</v>
      </c>
      <c r="F94" s="209">
        <v>83429.854318858677</v>
      </c>
      <c r="G94" s="210">
        <v>82035</v>
      </c>
      <c r="H94" s="211">
        <v>80774</v>
      </c>
      <c r="I94" s="211">
        <v>79180</v>
      </c>
      <c r="J94" s="209">
        <v>78302</v>
      </c>
      <c r="K94" s="313">
        <v>80961</v>
      </c>
      <c r="L94" s="317">
        <v>79697</v>
      </c>
      <c r="M94" s="238">
        <v>77763</v>
      </c>
      <c r="N94" s="238">
        <v>75928</v>
      </c>
      <c r="O94" s="238">
        <v>73831</v>
      </c>
      <c r="P94" s="249">
        <v>71758</v>
      </c>
      <c r="Q94" s="249">
        <v>70659</v>
      </c>
      <c r="R94" s="238">
        <v>69237</v>
      </c>
      <c r="S94" s="249">
        <v>66938</v>
      </c>
      <c r="T94" s="257">
        <v>65163</v>
      </c>
      <c r="U94" s="263">
        <v>62711</v>
      </c>
      <c r="V94" s="302">
        <f>ROUND('Models Data'!W658,0)</f>
        <v>60844</v>
      </c>
      <c r="W94" s="265">
        <f>ROUND('Models Data'!X658,0)</f>
        <v>58930</v>
      </c>
      <c r="X94" s="135">
        <f>ROUND('Models Data'!Y658,0)</f>
        <v>56943</v>
      </c>
      <c r="Y94" s="265">
        <f>ROUND('Models Data'!Z658,0)</f>
        <v>54850</v>
      </c>
      <c r="Z94" s="135">
        <f>ROUND('Models Data'!AA658,0)</f>
        <v>52905</v>
      </c>
      <c r="AA94" s="136">
        <f>ROUND('Models Data'!AB658,0)</f>
        <v>51104</v>
      </c>
      <c r="AB94" s="265">
        <f>ROUND('Models Data'!AC658,0)</f>
        <v>49218</v>
      </c>
      <c r="AC94" s="265">
        <f>ROUND('Models Data'!AD658,0)</f>
        <v>47220</v>
      </c>
      <c r="AD94" s="135">
        <f>ROUND('Models Data'!AE658,0)</f>
        <v>45402</v>
      </c>
      <c r="AE94" s="333">
        <f>ROUND('Models Data'!AF658,0)</f>
        <v>43605</v>
      </c>
      <c r="AF94" s="336">
        <f>ROUND('Models Data'!AG658,0)</f>
        <v>41855</v>
      </c>
      <c r="AG94" s="336">
        <f>ROUND('Models Data'!AH658,0)</f>
        <v>40166</v>
      </c>
      <c r="AH94" s="302">
        <f>ROUND('Models Data'!AI658,0)</f>
        <v>38466</v>
      </c>
      <c r="AI94" s="302">
        <f>ROUND('Models Data'!AJ658,0)</f>
        <v>36564</v>
      </c>
      <c r="AJ94" s="302">
        <f>ROUND('Models Data'!AK658,0)</f>
        <v>35150</v>
      </c>
      <c r="AK94" s="302">
        <f>ROUND('Models Data'!AL658,0)</f>
        <v>32921</v>
      </c>
      <c r="AL94" s="302">
        <f>ROUND('Models Data'!AM658,0)</f>
        <v>31518</v>
      </c>
      <c r="AM94" s="302">
        <f>ROUND('Models Data'!AN658,0)</f>
        <v>30352</v>
      </c>
      <c r="AN94" s="336">
        <f>ROUND('Models Data'!AO658,-2)</f>
        <v>29100</v>
      </c>
      <c r="AO94" s="135">
        <f>ROUND('Models Data'!AP658,-2)</f>
        <v>28000</v>
      </c>
      <c r="AP94" s="135">
        <f>ROUND('Models Data'!AQ658,-2)</f>
        <v>26900</v>
      </c>
      <c r="AQ94" s="135">
        <f>ROUND('Models Data'!AR658,-2)</f>
        <v>25800</v>
      </c>
      <c r="AR94" s="135">
        <f>ROUND('Models Data'!AS658,-2)</f>
        <v>24900</v>
      </c>
      <c r="AS94" s="135">
        <f>ROUND('Models Data'!AT658,-2)</f>
        <v>24000</v>
      </c>
      <c r="AT94" s="135">
        <f>ROUND('Models Data'!AU658,-2)</f>
        <v>23200</v>
      </c>
      <c r="AU94" s="135">
        <f>ROUND('Models Data'!AV658,-2)</f>
        <v>22400</v>
      </c>
      <c r="AV94" s="135">
        <f>ROUND('Models Data'!AW658,-2)</f>
        <v>21700</v>
      </c>
      <c r="AW94" s="135">
        <f>ROUND('Models Data'!AX658,-2)</f>
        <v>21000</v>
      </c>
      <c r="AX94" s="135">
        <f>ROUND('Models Data'!AY658,-2)</f>
        <v>20400</v>
      </c>
      <c r="AY94" s="135">
        <f>ROUND('Models Data'!AZ658,-2)</f>
        <v>19800</v>
      </c>
      <c r="AZ94" s="135">
        <f>ROUND('Models Data'!BA658,-2)</f>
        <v>19300</v>
      </c>
      <c r="BA94" s="135">
        <f>ROUND('Models Data'!BB658,-2)</f>
        <v>18800</v>
      </c>
      <c r="BB94" s="135">
        <f>ROUND('Models Data'!BC658,-2)</f>
        <v>18400</v>
      </c>
      <c r="BC94" s="135">
        <f>ROUND('Models Data'!BD658,-2)</f>
        <v>18000</v>
      </c>
      <c r="BD94" s="135">
        <f>ROUND('Models Data'!BE658,-2)</f>
        <v>17700</v>
      </c>
      <c r="BE94" s="135">
        <f>ROUND('Models Data'!BF658,-2)</f>
        <v>17300</v>
      </c>
      <c r="BF94" s="135">
        <f>ROUND('Models Data'!BG658,-2)</f>
        <v>17000</v>
      </c>
      <c r="BG94" s="135">
        <f>ROUND('Models Data'!BH658,-2)</f>
        <v>16600</v>
      </c>
      <c r="BH94" s="135">
        <f>ROUND('Models Data'!BI658,-2)</f>
        <v>16400</v>
      </c>
      <c r="BI94" s="135">
        <f>ROUND('Models Data'!BJ658,-2)</f>
        <v>16100</v>
      </c>
      <c r="BJ94" s="137">
        <f>ROUND('Models Data'!BK658,-2)</f>
        <v>15800</v>
      </c>
    </row>
    <row r="95" spans="1:116" s="57" customFormat="1" ht="15.95" customHeight="1" thickBot="1" x14ac:dyDescent="0.25">
      <c r="A95" s="60" t="s">
        <v>48</v>
      </c>
      <c r="B95" s="212" t="str">
        <f t="array" ref="B95:U95">'Models Data'!C679:V679</f>
        <v>n/a</v>
      </c>
      <c r="C95" s="212" t="str">
        <v>n/a</v>
      </c>
      <c r="D95" s="213" t="str">
        <v>n/a</v>
      </c>
      <c r="E95" s="214" t="str">
        <v>n/a</v>
      </c>
      <c r="F95" s="215">
        <v>72066.730754081145</v>
      </c>
      <c r="G95" s="216">
        <v>60872</v>
      </c>
      <c r="H95" s="217">
        <v>60726</v>
      </c>
      <c r="I95" s="217">
        <v>60375</v>
      </c>
      <c r="J95" s="215">
        <v>59647</v>
      </c>
      <c r="K95" s="314">
        <v>59034</v>
      </c>
      <c r="L95" s="318">
        <v>58257</v>
      </c>
      <c r="M95" s="239">
        <v>57316</v>
      </c>
      <c r="N95" s="239">
        <v>56470</v>
      </c>
      <c r="O95" s="239">
        <v>55329</v>
      </c>
      <c r="P95" s="250">
        <v>54314</v>
      </c>
      <c r="Q95" s="250">
        <v>53330</v>
      </c>
      <c r="R95" s="239">
        <v>52222</v>
      </c>
      <c r="S95" s="250">
        <v>50961</v>
      </c>
      <c r="T95" s="258">
        <v>49907</v>
      </c>
      <c r="U95" s="264">
        <v>48659</v>
      </c>
      <c r="V95" s="303">
        <f>ROUND('Models Data'!W679,0)</f>
        <v>47447</v>
      </c>
      <c r="W95" s="266">
        <f>ROUND('Models Data'!X679,0)</f>
        <v>46180</v>
      </c>
      <c r="X95" s="138">
        <f>ROUND('Models Data'!Y679,0)</f>
        <v>44880</v>
      </c>
      <c r="Y95" s="266">
        <f>ROUND('Models Data'!Z679,0)</f>
        <v>43532</v>
      </c>
      <c r="Z95" s="138">
        <f>ROUND('Models Data'!AA679,0)</f>
        <v>42216</v>
      </c>
      <c r="AA95" s="139">
        <f>ROUND('Models Data'!AB679,0)</f>
        <v>40950</v>
      </c>
      <c r="AB95" s="266">
        <f>ROUND('Models Data'!AC679,0)</f>
        <v>39680</v>
      </c>
      <c r="AC95" s="266">
        <f>ROUND('Models Data'!AD679,0)</f>
        <v>38311</v>
      </c>
      <c r="AD95" s="138">
        <f>ROUND('Models Data'!AE679,0)</f>
        <v>37014</v>
      </c>
      <c r="AE95" s="334">
        <f>ROUND('Models Data'!AF679,0)</f>
        <v>35631</v>
      </c>
      <c r="AF95" s="337">
        <f>ROUND('Models Data'!AG679,0)</f>
        <v>34283</v>
      </c>
      <c r="AG95" s="337">
        <f>ROUND('Models Data'!AH679,0)</f>
        <v>32995</v>
      </c>
      <c r="AH95" s="303">
        <f>ROUND('Models Data'!AI679,0)</f>
        <v>31794</v>
      </c>
      <c r="AI95" s="303">
        <f>ROUND('Models Data'!AJ679,0)</f>
        <v>30491</v>
      </c>
      <c r="AJ95" s="303">
        <f>ROUND('Models Data'!AK679,0)</f>
        <v>29605</v>
      </c>
      <c r="AK95" s="303">
        <f>ROUND('Models Data'!AL679,0)</f>
        <v>28382</v>
      </c>
      <c r="AL95" s="303">
        <f>ROUND('Models Data'!AM679,0)</f>
        <v>27352</v>
      </c>
      <c r="AM95" s="303">
        <f>ROUND('Models Data'!AN679,0)</f>
        <v>26302</v>
      </c>
      <c r="AN95" s="337">
        <f>ROUND('Models Data'!AO679,-2)</f>
        <v>25300</v>
      </c>
      <c r="AO95" s="138">
        <f>ROUND('Models Data'!AP679,-2)</f>
        <v>24300</v>
      </c>
      <c r="AP95" s="138">
        <f>ROUND('Models Data'!AQ679,-2)</f>
        <v>23400</v>
      </c>
      <c r="AQ95" s="138">
        <f>ROUND('Models Data'!AR679,-2)</f>
        <v>22400</v>
      </c>
      <c r="AR95" s="138">
        <f>ROUND('Models Data'!AS679,-2)</f>
        <v>21600</v>
      </c>
      <c r="AS95" s="138">
        <f>ROUND('Models Data'!AT679,-2)</f>
        <v>20700</v>
      </c>
      <c r="AT95" s="138">
        <f>ROUND('Models Data'!AU679,-2)</f>
        <v>20000</v>
      </c>
      <c r="AU95" s="138">
        <f>ROUND('Models Data'!AV679,-2)</f>
        <v>19200</v>
      </c>
      <c r="AV95" s="138">
        <f>ROUND('Models Data'!AW679,-2)</f>
        <v>18600</v>
      </c>
      <c r="AW95" s="138">
        <f>ROUND('Models Data'!AX679,-2)</f>
        <v>17900</v>
      </c>
      <c r="AX95" s="138">
        <f>ROUND('Models Data'!AY679,-2)</f>
        <v>17400</v>
      </c>
      <c r="AY95" s="138">
        <f>ROUND('Models Data'!AZ679,-2)</f>
        <v>16800</v>
      </c>
      <c r="AZ95" s="138">
        <f>ROUND('Models Data'!BA679,-2)</f>
        <v>16300</v>
      </c>
      <c r="BA95" s="138">
        <f>ROUND('Models Data'!BB679,-2)</f>
        <v>15800</v>
      </c>
      <c r="BB95" s="138">
        <f>ROUND('Models Data'!BC679,-2)</f>
        <v>15400</v>
      </c>
      <c r="BC95" s="138">
        <f>ROUND('Models Data'!BD679,-2)</f>
        <v>14900</v>
      </c>
      <c r="BD95" s="138">
        <f>ROUND('Models Data'!BE679,-2)</f>
        <v>14600</v>
      </c>
      <c r="BE95" s="138">
        <f>ROUND('Models Data'!BF679,-2)</f>
        <v>14200</v>
      </c>
      <c r="BF95" s="138">
        <f>ROUND('Models Data'!BG679,-2)</f>
        <v>13800</v>
      </c>
      <c r="BG95" s="138">
        <f>ROUND('Models Data'!BH679,-2)</f>
        <v>13500</v>
      </c>
      <c r="BH95" s="138">
        <f>ROUND('Models Data'!BI679,-2)</f>
        <v>13100</v>
      </c>
      <c r="BI95" s="138">
        <f>ROUND('Models Data'!BJ679,-2)</f>
        <v>12800</v>
      </c>
      <c r="BJ95" s="140">
        <f>ROUND('Models Data'!BK679,-2)</f>
        <v>12500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108</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Data'!C8:V8</f>
        <v>n/a</v>
      </c>
      <c r="C12" s="173" t="str">
        <v>n/a</v>
      </c>
      <c r="D12" s="173" t="str">
        <v>n/a</v>
      </c>
      <c r="E12" s="174" t="str">
        <v>n/a</v>
      </c>
      <c r="F12" s="175">
        <v>38197.593940154322</v>
      </c>
      <c r="G12" s="176">
        <v>38434</v>
      </c>
      <c r="H12" s="175">
        <v>38545</v>
      </c>
      <c r="I12" s="175">
        <v>38725</v>
      </c>
      <c r="J12" s="177">
        <v>38660</v>
      </c>
      <c r="K12" s="176">
        <v>38568</v>
      </c>
      <c r="L12" s="288">
        <v>38392</v>
      </c>
      <c r="M12" s="240">
        <v>38108</v>
      </c>
      <c r="N12" s="240">
        <v>37746</v>
      </c>
      <c r="O12" s="240">
        <v>37353</v>
      </c>
      <c r="P12" s="241">
        <v>36828</v>
      </c>
      <c r="Q12" s="241">
        <v>36355</v>
      </c>
      <c r="R12" s="241">
        <v>35902</v>
      </c>
      <c r="S12" s="241">
        <v>35264</v>
      </c>
      <c r="T12" s="241">
        <v>34721</v>
      </c>
      <c r="U12" s="241">
        <v>34258</v>
      </c>
      <c r="V12" s="306">
        <f>ROUND('Models Data'!W8,0)</f>
        <v>33738</v>
      </c>
      <c r="W12" s="241">
        <f>ROUND('Models Data'!X8,0)</f>
        <v>33289</v>
      </c>
      <c r="X12" s="241">
        <f>ROUND('Models Data'!Y8,0)</f>
        <v>32795</v>
      </c>
      <c r="Y12" s="241">
        <f>ROUND('Models Data'!Z8,0)</f>
        <v>32205</v>
      </c>
      <c r="Z12" s="240">
        <f>ROUND('Models Data'!AA8,0)</f>
        <v>31724</v>
      </c>
      <c r="AA12" s="279">
        <f>ROUND('Models Data'!AB8,0)</f>
        <v>31210</v>
      </c>
      <c r="AB12" s="241">
        <f>ROUND('Models Data'!AC8,0)</f>
        <v>30810</v>
      </c>
      <c r="AC12" s="241">
        <f>ROUND('Models Data'!AD8,0)</f>
        <v>30474</v>
      </c>
      <c r="AD12" s="240">
        <f>ROUND('Models Data'!AE8,0)</f>
        <v>30195</v>
      </c>
      <c r="AE12" s="240">
        <f>ROUND('Models Data'!AF8,0)</f>
        <v>29793</v>
      </c>
      <c r="AF12" s="240">
        <f>ROUND('Models Data'!AG8,0)</f>
        <v>29484</v>
      </c>
      <c r="AG12" s="240">
        <f>ROUND('Models Data'!AH8,0)</f>
        <v>29074</v>
      </c>
      <c r="AH12" s="241">
        <f>ROUND('Models Data'!AI8,0)</f>
        <v>28734</v>
      </c>
      <c r="AI12" s="241">
        <f>ROUND('Models Data'!AJ8,0)</f>
        <v>28471</v>
      </c>
      <c r="AJ12" s="241">
        <f>ROUND('Models Data'!AK8,0)</f>
        <v>28300</v>
      </c>
      <c r="AK12" s="241">
        <f>ROUND('Models Data'!AL8,0)</f>
        <v>28005</v>
      </c>
      <c r="AL12" s="241">
        <f>ROUND('Models Data'!AM8,0)</f>
        <v>27777</v>
      </c>
      <c r="AM12" s="241">
        <f>ROUND('Models Data'!AN8,0)</f>
        <v>27641</v>
      </c>
      <c r="AN12" s="347">
        <f>ROUND('Models Data'!AO8,-2)</f>
        <v>27600</v>
      </c>
      <c r="AO12" s="114">
        <f>ROUND('Models Data'!AP8,-2)</f>
        <v>27400</v>
      </c>
      <c r="AP12" s="38">
        <f>ROUND('Models Data'!AQ8,-2)</f>
        <v>27200</v>
      </c>
      <c r="AQ12" s="38">
        <f>ROUND('Models Data'!AR8,-2)</f>
        <v>27000</v>
      </c>
      <c r="AR12" s="38">
        <f>ROUND('Models Data'!AS8,-2)</f>
        <v>26800</v>
      </c>
      <c r="AS12" s="38">
        <f>ROUND('Models Data'!AT8,-2)</f>
        <v>26600</v>
      </c>
      <c r="AT12" s="38">
        <f>ROUND('Models Data'!AU8,-2)</f>
        <v>26400</v>
      </c>
      <c r="AU12" s="38">
        <f>ROUND('Models Data'!AV8,-2)</f>
        <v>26200</v>
      </c>
      <c r="AV12" s="38">
        <f>ROUND('Models Data'!AW8,-2)</f>
        <v>26000</v>
      </c>
      <c r="AW12" s="38">
        <f>ROUND('Models Data'!AX8,-2)</f>
        <v>25800</v>
      </c>
      <c r="AX12" s="38">
        <f>ROUND('Models Data'!AY8,-2)</f>
        <v>25600</v>
      </c>
      <c r="AY12" s="38">
        <f>ROUND('Models Data'!AZ8,-2)</f>
        <v>25400</v>
      </c>
      <c r="AZ12" s="38">
        <f>ROUND('Models Data'!BA8,-2)</f>
        <v>25100</v>
      </c>
      <c r="BA12" s="38">
        <f>ROUND('Models Data'!BB8,-2)</f>
        <v>24900</v>
      </c>
      <c r="BB12" s="38">
        <f>ROUND('Models Data'!BC8,-2)</f>
        <v>24700</v>
      </c>
      <c r="BC12" s="38">
        <f>ROUND('Models Data'!BD8,-2)</f>
        <v>24400</v>
      </c>
      <c r="BD12" s="38">
        <f>ROUND('Models Data'!BE8,-2)</f>
        <v>24100</v>
      </c>
      <c r="BE12" s="38">
        <f>ROUND('Models Data'!BF8,-2)</f>
        <v>23900</v>
      </c>
      <c r="BF12" s="38">
        <f>ROUND('Models Data'!BG8,-2)</f>
        <v>23600</v>
      </c>
      <c r="BG12" s="38">
        <f>ROUND('Models Data'!BH8,-2)</f>
        <v>23300</v>
      </c>
      <c r="BH12" s="38">
        <f>ROUND('Models Data'!BI8,-2)</f>
        <v>23000</v>
      </c>
      <c r="BI12" s="38">
        <f>ROUND('Models Data'!BJ8,-2)</f>
        <v>22700</v>
      </c>
      <c r="BJ12" s="115">
        <f>ROUND('Models Data'!BK8,-2)</f>
        <v>22400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Data'!C29:V29</f>
        <v>n/a</v>
      </c>
      <c r="C13" s="173" t="str">
        <v>n/a</v>
      </c>
      <c r="D13" s="173" t="str">
        <v>n/a</v>
      </c>
      <c r="E13" s="174" t="str">
        <v>n/a</v>
      </c>
      <c r="F13" s="175">
        <v>851</v>
      </c>
      <c r="G13" s="176">
        <v>835</v>
      </c>
      <c r="H13" s="175">
        <v>822</v>
      </c>
      <c r="I13" s="175">
        <v>805</v>
      </c>
      <c r="J13" s="177">
        <v>778</v>
      </c>
      <c r="K13" s="176">
        <v>778</v>
      </c>
      <c r="L13" s="288">
        <v>764</v>
      </c>
      <c r="M13" s="240">
        <v>755</v>
      </c>
      <c r="N13" s="240">
        <v>758</v>
      </c>
      <c r="O13" s="240">
        <v>749</v>
      </c>
      <c r="P13" s="241">
        <v>725</v>
      </c>
      <c r="Q13" s="241">
        <v>720</v>
      </c>
      <c r="R13" s="241">
        <v>714</v>
      </c>
      <c r="S13" s="241">
        <v>714</v>
      </c>
      <c r="T13" s="241">
        <v>698</v>
      </c>
      <c r="U13" s="241">
        <v>695</v>
      </c>
      <c r="V13" s="306">
        <f>ROUND('Models Data'!W29,0)</f>
        <v>675</v>
      </c>
      <c r="W13" s="241">
        <f>ROUND('Models Data'!X29,0)</f>
        <v>656</v>
      </c>
      <c r="X13" s="241">
        <f>ROUND('Models Data'!Y29,0)</f>
        <v>643</v>
      </c>
      <c r="Y13" s="241">
        <f>ROUND('Models Data'!Z29,0)</f>
        <v>640</v>
      </c>
      <c r="Z13" s="240">
        <f>ROUND('Models Data'!AA29,0)</f>
        <v>625</v>
      </c>
      <c r="AA13" s="279">
        <f>ROUND('Models Data'!AB29,0)</f>
        <v>621</v>
      </c>
      <c r="AB13" s="241">
        <f>ROUND('Models Data'!AC29,0)</f>
        <v>621</v>
      </c>
      <c r="AC13" s="241">
        <f>ROUND('Models Data'!AD29,0)</f>
        <v>625</v>
      </c>
      <c r="AD13" s="240">
        <f>ROUND('Models Data'!AE29,0)</f>
        <v>622</v>
      </c>
      <c r="AE13" s="240">
        <f>ROUND('Models Data'!AF29,0)</f>
        <v>632</v>
      </c>
      <c r="AF13" s="240">
        <f>ROUND('Models Data'!AG29,0)</f>
        <v>641</v>
      </c>
      <c r="AG13" s="240">
        <f>ROUND('Models Data'!AH29,0)</f>
        <v>653</v>
      </c>
      <c r="AH13" s="241">
        <f>ROUND('Models Data'!AI29,0)</f>
        <v>678</v>
      </c>
      <c r="AI13" s="241">
        <f>ROUND('Models Data'!AJ29,0)</f>
        <v>673</v>
      </c>
      <c r="AJ13" s="241">
        <f>ROUND('Models Data'!AK29,0)</f>
        <v>692</v>
      </c>
      <c r="AK13" s="241">
        <f>ROUND('Models Data'!AL29,0)</f>
        <v>695</v>
      </c>
      <c r="AL13" s="241">
        <f>ROUND('Models Data'!AM29,0)</f>
        <v>695</v>
      </c>
      <c r="AM13" s="241">
        <f>ROUND('Models Data'!AN29,0)</f>
        <v>754</v>
      </c>
      <c r="AN13" s="347">
        <f>ROUND('Models Data'!AO29,-2)</f>
        <v>800</v>
      </c>
      <c r="AO13" s="114">
        <f>ROUND('Models Data'!AP29,-2)</f>
        <v>800</v>
      </c>
      <c r="AP13" s="38">
        <f>ROUND('Models Data'!AQ29,-2)</f>
        <v>900</v>
      </c>
      <c r="AQ13" s="38">
        <f>ROUND('Models Data'!AR29,-2)</f>
        <v>900</v>
      </c>
      <c r="AR13" s="38">
        <f>ROUND('Models Data'!AS29,-2)</f>
        <v>900</v>
      </c>
      <c r="AS13" s="38">
        <f>ROUND('Models Data'!AT29,-2)</f>
        <v>900</v>
      </c>
      <c r="AT13" s="38">
        <f>ROUND('Models Data'!AU29,-2)</f>
        <v>1000</v>
      </c>
      <c r="AU13" s="38">
        <f>ROUND('Models Data'!AV29,-2)</f>
        <v>1000</v>
      </c>
      <c r="AV13" s="38">
        <f>ROUND('Models Data'!AW29,-2)</f>
        <v>1000</v>
      </c>
      <c r="AW13" s="38">
        <f>ROUND('Models Data'!AX29,-2)</f>
        <v>1000</v>
      </c>
      <c r="AX13" s="38">
        <f>ROUND('Models Data'!AY29,-2)</f>
        <v>1100</v>
      </c>
      <c r="AY13" s="38">
        <f>ROUND('Models Data'!AZ29,-2)</f>
        <v>1100</v>
      </c>
      <c r="AZ13" s="38">
        <f>ROUND('Models Data'!BA29,-2)</f>
        <v>1100</v>
      </c>
      <c r="BA13" s="38">
        <f>ROUND('Models Data'!BB29,-2)</f>
        <v>1100</v>
      </c>
      <c r="BB13" s="38">
        <f>ROUND('Models Data'!BC29,-2)</f>
        <v>1100</v>
      </c>
      <c r="BC13" s="38">
        <f>ROUND('Models Data'!BD29,-2)</f>
        <v>1200</v>
      </c>
      <c r="BD13" s="38">
        <f>ROUND('Models Data'!BE29,-2)</f>
        <v>1200</v>
      </c>
      <c r="BE13" s="38">
        <f>ROUND('Models Data'!BF29,-2)</f>
        <v>1200</v>
      </c>
      <c r="BF13" s="38">
        <f>ROUND('Models Data'!BG29,-2)</f>
        <v>1200</v>
      </c>
      <c r="BG13" s="38">
        <f>ROUND('Models Data'!BH29,-2)</f>
        <v>1200</v>
      </c>
      <c r="BH13" s="38">
        <f>ROUND('Models Data'!BI29,-2)</f>
        <v>1300</v>
      </c>
      <c r="BI13" s="38">
        <f>ROUND('Models Data'!BJ29,-2)</f>
        <v>1300</v>
      </c>
      <c r="BJ13" s="115">
        <f>ROUND('Models Data'!BK29,-2)</f>
        <v>1300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Data'!C50:V50</f>
        <v>n/a</v>
      </c>
      <c r="C14" s="173" t="str">
        <v>n/a</v>
      </c>
      <c r="D14" s="173" t="str">
        <v>n/a</v>
      </c>
      <c r="E14" s="174" t="str">
        <v>n/a</v>
      </c>
      <c r="F14" s="175">
        <v>33656.386993190965</v>
      </c>
      <c r="G14" s="176">
        <v>33081</v>
      </c>
      <c r="H14" s="175">
        <v>32648</v>
      </c>
      <c r="I14" s="175">
        <v>31888</v>
      </c>
      <c r="J14" s="177">
        <v>31087</v>
      </c>
      <c r="K14" s="176">
        <v>30366</v>
      </c>
      <c r="L14" s="288">
        <v>29703</v>
      </c>
      <c r="M14" s="240">
        <v>29055</v>
      </c>
      <c r="N14" s="240">
        <v>28343</v>
      </c>
      <c r="O14" s="240">
        <v>27521</v>
      </c>
      <c r="P14" s="241">
        <v>26450</v>
      </c>
      <c r="Q14" s="241">
        <v>26146</v>
      </c>
      <c r="R14" s="241">
        <v>25518</v>
      </c>
      <c r="S14" s="241">
        <v>24780</v>
      </c>
      <c r="T14" s="241">
        <v>24202</v>
      </c>
      <c r="U14" s="241">
        <v>23595</v>
      </c>
      <c r="V14" s="306">
        <f>ROUND('Models Data'!W50,0)</f>
        <v>22809</v>
      </c>
      <c r="W14" s="241">
        <f>ROUND('Models Data'!X50,0)</f>
        <v>22174</v>
      </c>
      <c r="X14" s="241">
        <f>ROUND('Models Data'!Y50,0)</f>
        <v>21542</v>
      </c>
      <c r="Y14" s="241">
        <f>ROUND('Models Data'!Z50,0)</f>
        <v>20940</v>
      </c>
      <c r="Z14" s="240">
        <f>ROUND('Models Data'!AA50,0)</f>
        <v>20345</v>
      </c>
      <c r="AA14" s="279">
        <f>ROUND('Models Data'!AB50,0)</f>
        <v>19753</v>
      </c>
      <c r="AB14" s="241">
        <f>ROUND('Models Data'!AC50,0)</f>
        <v>19201</v>
      </c>
      <c r="AC14" s="241">
        <f>ROUND('Models Data'!AD50,0)</f>
        <v>18623</v>
      </c>
      <c r="AD14" s="240">
        <f>ROUND('Models Data'!AE50,0)</f>
        <v>18186</v>
      </c>
      <c r="AE14" s="240">
        <f>ROUND('Models Data'!AF50,0)</f>
        <v>17646</v>
      </c>
      <c r="AF14" s="240">
        <f>ROUND('Models Data'!AG50,0)</f>
        <v>17142</v>
      </c>
      <c r="AG14" s="240">
        <f>ROUND('Models Data'!AH50,0)</f>
        <v>16705</v>
      </c>
      <c r="AH14" s="241">
        <f>ROUND('Models Data'!AI50,0)</f>
        <v>16196</v>
      </c>
      <c r="AI14" s="241">
        <f>ROUND('Models Data'!AJ50,0)</f>
        <v>15297</v>
      </c>
      <c r="AJ14" s="241">
        <f>ROUND('Models Data'!AK50,0)</f>
        <v>14945</v>
      </c>
      <c r="AK14" s="241">
        <f>ROUND('Models Data'!AL50,0)</f>
        <v>14563</v>
      </c>
      <c r="AL14" s="241">
        <f>ROUND('Models Data'!AM50,0)</f>
        <v>14149</v>
      </c>
      <c r="AM14" s="241">
        <f>ROUND('Models Data'!AN50,0)</f>
        <v>13787</v>
      </c>
      <c r="AN14" s="347">
        <f>ROUND('Models Data'!AO50,-2)</f>
        <v>13500</v>
      </c>
      <c r="AO14" s="114">
        <f>ROUND('Models Data'!AP50,-2)</f>
        <v>13100</v>
      </c>
      <c r="AP14" s="38">
        <f>ROUND('Models Data'!AQ50,-2)</f>
        <v>12700</v>
      </c>
      <c r="AQ14" s="38">
        <f>ROUND('Models Data'!AR50,-2)</f>
        <v>12400</v>
      </c>
      <c r="AR14" s="38">
        <f>ROUND('Models Data'!AS50,-2)</f>
        <v>12000</v>
      </c>
      <c r="AS14" s="38">
        <f>ROUND('Models Data'!AT50,-2)</f>
        <v>11700</v>
      </c>
      <c r="AT14" s="38">
        <f>ROUND('Models Data'!AU50,-2)</f>
        <v>11300</v>
      </c>
      <c r="AU14" s="38">
        <f>ROUND('Models Data'!AV50,-2)</f>
        <v>11000</v>
      </c>
      <c r="AV14" s="38">
        <f>ROUND('Models Data'!AW50,-2)</f>
        <v>10700</v>
      </c>
      <c r="AW14" s="38">
        <f>ROUND('Models Data'!AX50,-2)</f>
        <v>10400</v>
      </c>
      <c r="AX14" s="38">
        <f>ROUND('Models Data'!AY50,-2)</f>
        <v>10100</v>
      </c>
      <c r="AY14" s="38">
        <f>ROUND('Models Data'!AZ50,-2)</f>
        <v>9800</v>
      </c>
      <c r="AZ14" s="38">
        <f>ROUND('Models Data'!BA50,-2)</f>
        <v>9500</v>
      </c>
      <c r="BA14" s="38">
        <f>ROUND('Models Data'!BB50,-2)</f>
        <v>9200</v>
      </c>
      <c r="BB14" s="38">
        <f>ROUND('Models Data'!BC50,-2)</f>
        <v>8900</v>
      </c>
      <c r="BC14" s="38">
        <f>ROUND('Models Data'!BD50,-2)</f>
        <v>8600</v>
      </c>
      <c r="BD14" s="38">
        <f>ROUND('Models Data'!BE50,-2)</f>
        <v>8400</v>
      </c>
      <c r="BE14" s="38">
        <f>ROUND('Models Data'!BF50,-2)</f>
        <v>8100</v>
      </c>
      <c r="BF14" s="38">
        <f>ROUND('Models Data'!BG50,-2)</f>
        <v>7800</v>
      </c>
      <c r="BG14" s="38">
        <f>ROUND('Models Data'!BH50,-2)</f>
        <v>7600</v>
      </c>
      <c r="BH14" s="38">
        <f>ROUND('Models Data'!BI50,-2)</f>
        <v>7300</v>
      </c>
      <c r="BI14" s="38">
        <f>ROUND('Models Data'!BJ50,-2)</f>
        <v>7100</v>
      </c>
      <c r="BJ14" s="115">
        <f>ROUND('Models Data'!BK50,-2)</f>
        <v>6800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Data'!C71:V71</f>
        <v>n/a</v>
      </c>
      <c r="C15" s="173" t="str">
        <v>n/a</v>
      </c>
      <c r="D15" s="173" t="str">
        <v>n/a</v>
      </c>
      <c r="E15" s="174" t="str">
        <v>n/a</v>
      </c>
      <c r="F15" s="175">
        <v>20275.930867853494</v>
      </c>
      <c r="G15" s="176">
        <v>20228</v>
      </c>
      <c r="H15" s="175">
        <v>20278</v>
      </c>
      <c r="I15" s="175">
        <v>20254</v>
      </c>
      <c r="J15" s="177">
        <v>20244</v>
      </c>
      <c r="K15" s="176">
        <v>20043</v>
      </c>
      <c r="L15" s="288">
        <v>19774</v>
      </c>
      <c r="M15" s="240">
        <v>19538</v>
      </c>
      <c r="N15" s="240">
        <v>19223</v>
      </c>
      <c r="O15" s="240">
        <v>18846</v>
      </c>
      <c r="P15" s="241">
        <v>18274</v>
      </c>
      <c r="Q15" s="241">
        <v>18215</v>
      </c>
      <c r="R15" s="241">
        <v>17911</v>
      </c>
      <c r="S15" s="241">
        <v>17546</v>
      </c>
      <c r="T15" s="241">
        <v>17265</v>
      </c>
      <c r="U15" s="241">
        <v>16915</v>
      </c>
      <c r="V15" s="306">
        <f>ROUND('Models Data'!W71,0)</f>
        <v>16496</v>
      </c>
      <c r="W15" s="241">
        <f>ROUND('Models Data'!X71,0)</f>
        <v>16148</v>
      </c>
      <c r="X15" s="241">
        <f>ROUND('Models Data'!Y71,0)</f>
        <v>15773</v>
      </c>
      <c r="Y15" s="241">
        <f>ROUND('Models Data'!Z71,0)</f>
        <v>15437</v>
      </c>
      <c r="Z15" s="240">
        <f>ROUND('Models Data'!AA71,0)</f>
        <v>15074</v>
      </c>
      <c r="AA15" s="279">
        <f>ROUND('Models Data'!AB71,0)</f>
        <v>14743</v>
      </c>
      <c r="AB15" s="241">
        <f>ROUND('Models Data'!AC71,0)</f>
        <v>14438</v>
      </c>
      <c r="AC15" s="241">
        <f>ROUND('Models Data'!AD71,0)</f>
        <v>14152</v>
      </c>
      <c r="AD15" s="240">
        <f>ROUND('Models Data'!AE71,0)</f>
        <v>13905</v>
      </c>
      <c r="AE15" s="240">
        <f>ROUND('Models Data'!AF71,0)</f>
        <v>13588</v>
      </c>
      <c r="AF15" s="240">
        <f>ROUND('Models Data'!AG71,0)</f>
        <v>13311</v>
      </c>
      <c r="AG15" s="240">
        <f>ROUND('Models Data'!AH71,0)</f>
        <v>13036</v>
      </c>
      <c r="AH15" s="241">
        <f>ROUND('Models Data'!AI71,0)</f>
        <v>12741</v>
      </c>
      <c r="AI15" s="241">
        <f>ROUND('Models Data'!AJ71,0)</f>
        <v>12110</v>
      </c>
      <c r="AJ15" s="241">
        <f>ROUND('Models Data'!AK71,0)</f>
        <v>11896</v>
      </c>
      <c r="AK15" s="241">
        <f>ROUND('Models Data'!AL71,0)</f>
        <v>11688</v>
      </c>
      <c r="AL15" s="241">
        <f>ROUND('Models Data'!AM71,0)</f>
        <v>11413</v>
      </c>
      <c r="AM15" s="241">
        <f>ROUND('Models Data'!AN71,0)</f>
        <v>11176</v>
      </c>
      <c r="AN15" s="347">
        <f>ROUND('Models Data'!AO71,-2)</f>
        <v>11000</v>
      </c>
      <c r="AO15" s="114">
        <f>ROUND('Models Data'!AP71,-2)</f>
        <v>10700</v>
      </c>
      <c r="AP15" s="38">
        <f>ROUND('Models Data'!AQ71,-2)</f>
        <v>10400</v>
      </c>
      <c r="AQ15" s="38">
        <f>ROUND('Models Data'!AR71,-2)</f>
        <v>10200</v>
      </c>
      <c r="AR15" s="38">
        <f>ROUND('Models Data'!AS71,-2)</f>
        <v>9900</v>
      </c>
      <c r="AS15" s="38">
        <f>ROUND('Models Data'!AT71,-2)</f>
        <v>9600</v>
      </c>
      <c r="AT15" s="38">
        <f>ROUND('Models Data'!AU71,-2)</f>
        <v>9400</v>
      </c>
      <c r="AU15" s="38">
        <f>ROUND('Models Data'!AV71,-2)</f>
        <v>9100</v>
      </c>
      <c r="AV15" s="38">
        <f>ROUND('Models Data'!AW71,-2)</f>
        <v>8900</v>
      </c>
      <c r="AW15" s="38">
        <f>ROUND('Models Data'!AX71,-2)</f>
        <v>8600</v>
      </c>
      <c r="AX15" s="38">
        <f>ROUND('Models Data'!AY71,-2)</f>
        <v>8400</v>
      </c>
      <c r="AY15" s="38">
        <f>ROUND('Models Data'!AZ71,-2)</f>
        <v>8100</v>
      </c>
      <c r="AZ15" s="38">
        <f>ROUND('Models Data'!BA71,-2)</f>
        <v>7900</v>
      </c>
      <c r="BA15" s="38">
        <f>ROUND('Models Data'!BB71,-2)</f>
        <v>7600</v>
      </c>
      <c r="BB15" s="38">
        <f>ROUND('Models Data'!BC71,-2)</f>
        <v>7400</v>
      </c>
      <c r="BC15" s="38">
        <f>ROUND('Models Data'!BD71,-2)</f>
        <v>7100</v>
      </c>
      <c r="BD15" s="38">
        <f>ROUND('Models Data'!BE71,-2)</f>
        <v>6900</v>
      </c>
      <c r="BE15" s="38">
        <f>ROUND('Models Data'!BF71,-2)</f>
        <v>6600</v>
      </c>
      <c r="BF15" s="38">
        <f>ROUND('Models Data'!BG71,-2)</f>
        <v>6400</v>
      </c>
      <c r="BG15" s="38">
        <f>ROUND('Models Data'!BH71,-2)</f>
        <v>6200</v>
      </c>
      <c r="BH15" s="38">
        <f>ROUND('Models Data'!BI71,-2)</f>
        <v>5900</v>
      </c>
      <c r="BI15" s="38">
        <f>ROUND('Models Data'!BJ71,-2)</f>
        <v>5700</v>
      </c>
      <c r="BJ15" s="115">
        <f>ROUND('Models Data'!BK71,-2)</f>
        <v>5500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Data'!C92:V92</f>
        <v>n/a</v>
      </c>
      <c r="C16" s="173" t="str">
        <v>n/a</v>
      </c>
      <c r="D16" s="173" t="str">
        <v>n/a</v>
      </c>
      <c r="E16" s="174" t="str">
        <v>n/a</v>
      </c>
      <c r="F16" s="175">
        <v>5379.3665571994452</v>
      </c>
      <c r="G16" s="176">
        <v>5448</v>
      </c>
      <c r="H16" s="175">
        <v>5249</v>
      </c>
      <c r="I16" s="175">
        <v>5026</v>
      </c>
      <c r="J16" s="177">
        <v>5078</v>
      </c>
      <c r="K16" s="176">
        <v>4965</v>
      </c>
      <c r="L16" s="288">
        <v>4966</v>
      </c>
      <c r="M16" s="240">
        <v>4849</v>
      </c>
      <c r="N16" s="240">
        <v>4746</v>
      </c>
      <c r="O16" s="240">
        <v>4714</v>
      </c>
      <c r="P16" s="241">
        <v>4794</v>
      </c>
      <c r="Q16" s="241">
        <v>4520</v>
      </c>
      <c r="R16" s="241">
        <v>4423</v>
      </c>
      <c r="S16" s="241">
        <v>4441</v>
      </c>
      <c r="T16" s="241">
        <v>4473</v>
      </c>
      <c r="U16" s="241">
        <v>4407</v>
      </c>
      <c r="V16" s="306">
        <f>ROUND('Models Data'!W92,0)</f>
        <v>4451</v>
      </c>
      <c r="W16" s="241">
        <f>ROUND('Models Data'!X92,0)</f>
        <v>4463</v>
      </c>
      <c r="X16" s="241">
        <f>ROUND('Models Data'!Y92,0)</f>
        <v>4510</v>
      </c>
      <c r="Y16" s="241">
        <f>ROUND('Models Data'!Z92,0)</f>
        <v>4620</v>
      </c>
      <c r="Z16" s="240">
        <f>ROUND('Models Data'!AA92,0)</f>
        <v>4822</v>
      </c>
      <c r="AA16" s="279">
        <f>ROUND('Models Data'!AB92,0)</f>
        <v>4985</v>
      </c>
      <c r="AB16" s="241">
        <f>ROUND('Models Data'!AC92,0)</f>
        <v>5208</v>
      </c>
      <c r="AC16" s="241">
        <f>ROUND('Models Data'!AD92,0)</f>
        <v>6615</v>
      </c>
      <c r="AD16" s="240">
        <f>ROUND('Models Data'!AE92,0)</f>
        <v>15126</v>
      </c>
      <c r="AE16" s="240">
        <f>ROUND('Models Data'!AF92,0)</f>
        <v>15553</v>
      </c>
      <c r="AF16" s="240">
        <f>ROUND('Models Data'!AG92,0)</f>
        <v>15938</v>
      </c>
      <c r="AG16" s="240">
        <f>ROUND('Models Data'!AH92,0)</f>
        <v>16315</v>
      </c>
      <c r="AH16" s="241">
        <f>ROUND('Models Data'!AI92,0)</f>
        <v>16902</v>
      </c>
      <c r="AI16" s="241">
        <f>ROUND('Models Data'!AJ92,0)</f>
        <v>17600</v>
      </c>
      <c r="AJ16" s="241">
        <f>ROUND('Models Data'!AK92,0)</f>
        <v>18230</v>
      </c>
      <c r="AK16" s="241">
        <f>ROUND('Models Data'!AL92,0)</f>
        <v>19201</v>
      </c>
      <c r="AL16" s="241">
        <f>ROUND('Models Data'!AM92,0)</f>
        <v>20373</v>
      </c>
      <c r="AM16" s="241">
        <f>ROUND('Models Data'!AN92,0)</f>
        <v>22908</v>
      </c>
      <c r="AN16" s="347">
        <f>ROUND('Models Data'!AO92,-2)</f>
        <v>28000</v>
      </c>
      <c r="AO16" s="114">
        <f>ROUND('Models Data'!AP92,-2)</f>
        <v>32500</v>
      </c>
      <c r="AP16" s="38">
        <f>ROUND('Models Data'!AQ92,-2)</f>
        <v>36200</v>
      </c>
      <c r="AQ16" s="38">
        <f>ROUND('Models Data'!AR92,-2)</f>
        <v>39100</v>
      </c>
      <c r="AR16" s="38">
        <f>ROUND('Models Data'!AS92,-2)</f>
        <v>41400</v>
      </c>
      <c r="AS16" s="38">
        <f>ROUND('Models Data'!AT92,-2)</f>
        <v>43300</v>
      </c>
      <c r="AT16" s="38">
        <f>ROUND('Models Data'!AU92,-2)</f>
        <v>44900</v>
      </c>
      <c r="AU16" s="38">
        <f>ROUND('Models Data'!AV92,-2)</f>
        <v>46100</v>
      </c>
      <c r="AV16" s="38">
        <f>ROUND('Models Data'!AW92,-2)</f>
        <v>47400</v>
      </c>
      <c r="AW16" s="38">
        <f>ROUND('Models Data'!AX92,-2)</f>
        <v>48700</v>
      </c>
      <c r="AX16" s="38">
        <f>ROUND('Models Data'!AY92,-2)</f>
        <v>50000</v>
      </c>
      <c r="AY16" s="38">
        <f>ROUND('Models Data'!AZ92,-2)</f>
        <v>51300</v>
      </c>
      <c r="AZ16" s="38">
        <f>ROUND('Models Data'!BA92,-2)</f>
        <v>52700</v>
      </c>
      <c r="BA16" s="38">
        <f>ROUND('Models Data'!BB92,-2)</f>
        <v>53500</v>
      </c>
      <c r="BB16" s="38">
        <f>ROUND('Models Data'!BC92,-2)</f>
        <v>54400</v>
      </c>
      <c r="BC16" s="38">
        <f>ROUND('Models Data'!BD92,-2)</f>
        <v>55200</v>
      </c>
      <c r="BD16" s="38">
        <f>ROUND('Models Data'!BE92,-2)</f>
        <v>56200</v>
      </c>
      <c r="BE16" s="38">
        <f>ROUND('Models Data'!BF92,-2)</f>
        <v>57100</v>
      </c>
      <c r="BF16" s="38">
        <f>ROUND('Models Data'!BG92,-2)</f>
        <v>58000</v>
      </c>
      <c r="BG16" s="38">
        <f>ROUND('Models Data'!BH92,-2)</f>
        <v>59000</v>
      </c>
      <c r="BH16" s="38">
        <f>ROUND('Models Data'!BI92,-2)</f>
        <v>60000</v>
      </c>
      <c r="BI16" s="38">
        <f>ROUND('Models Data'!BJ92,-2)</f>
        <v>61000</v>
      </c>
      <c r="BJ16" s="115">
        <f>ROUND('Models Data'!BK92,-2)</f>
        <v>62100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Data'!AE113</f>
        <v>6006</v>
      </c>
      <c r="AE17" s="240">
        <f>'Models Data'!AF113</f>
        <v>6623</v>
      </c>
      <c r="AF17" s="240">
        <f>ROUND('Models Data'!AG113,0)</f>
        <v>7073</v>
      </c>
      <c r="AG17" s="240">
        <f>ROUND('Models Data'!AH113,0)</f>
        <v>7408</v>
      </c>
      <c r="AH17" s="241">
        <f>ROUND('Models Data'!AI113,0)</f>
        <v>8015</v>
      </c>
      <c r="AI17" s="241">
        <f>ROUND('Models Data'!AJ113,0)</f>
        <v>8670</v>
      </c>
      <c r="AJ17" s="241">
        <f>ROUND('Models Data'!AK113,0)</f>
        <v>9308</v>
      </c>
      <c r="AK17" s="241">
        <f>ROUND('Models Data'!AL113,0)</f>
        <v>10000</v>
      </c>
      <c r="AL17" s="241">
        <f>ROUND('Models Data'!AM113,0)</f>
        <v>10769</v>
      </c>
      <c r="AM17" s="241">
        <f>ROUND('Models Data'!AN113,0)</f>
        <v>11914</v>
      </c>
      <c r="AN17" s="347">
        <f>ROUND('Models Data'!AO113,-2)</f>
        <v>13600</v>
      </c>
      <c r="AO17" s="114">
        <f>ROUND('Models Data'!AP113,-2)</f>
        <v>15200</v>
      </c>
      <c r="AP17" s="38">
        <f>ROUND('Models Data'!AQ113,-2)</f>
        <v>16700</v>
      </c>
      <c r="AQ17" s="38">
        <f>ROUND('Models Data'!AR113,-2)</f>
        <v>18100</v>
      </c>
      <c r="AR17" s="38">
        <f>ROUND('Models Data'!AS113,-2)</f>
        <v>19400</v>
      </c>
      <c r="AS17" s="38">
        <f>ROUND('Models Data'!AT113,-2)</f>
        <v>20700</v>
      </c>
      <c r="AT17" s="38">
        <f>ROUND('Models Data'!AU113,-2)</f>
        <v>21800</v>
      </c>
      <c r="AU17" s="38">
        <f>ROUND('Models Data'!AV113,-2)</f>
        <v>22900</v>
      </c>
      <c r="AV17" s="38">
        <f>ROUND('Models Data'!AW113,-2)</f>
        <v>23900</v>
      </c>
      <c r="AW17" s="38">
        <f>ROUND('Models Data'!AX113,-2)</f>
        <v>25000</v>
      </c>
      <c r="AX17" s="38">
        <f>ROUND('Models Data'!AY113,-2)</f>
        <v>26000</v>
      </c>
      <c r="AY17" s="38">
        <f>ROUND('Models Data'!AZ113,-2)</f>
        <v>27000</v>
      </c>
      <c r="AZ17" s="38">
        <f>ROUND('Models Data'!BA113,-2)</f>
        <v>28100</v>
      </c>
      <c r="BA17" s="38">
        <f>ROUND('Models Data'!BB113,-2)</f>
        <v>29100</v>
      </c>
      <c r="BB17" s="38">
        <f>ROUND('Models Data'!BC113,-2)</f>
        <v>30000</v>
      </c>
      <c r="BC17" s="38">
        <f>ROUND('Models Data'!BD113,-2)</f>
        <v>31000</v>
      </c>
      <c r="BD17" s="38">
        <f>ROUND('Models Data'!BE113,-2)</f>
        <v>32000</v>
      </c>
      <c r="BE17" s="38">
        <f>ROUND('Models Data'!BF113,-2)</f>
        <v>33000</v>
      </c>
      <c r="BF17" s="38">
        <f>ROUND('Models Data'!BG113,-2)</f>
        <v>34100</v>
      </c>
      <c r="BG17" s="38">
        <f>ROUND('Models Data'!BH113,-2)</f>
        <v>35100</v>
      </c>
      <c r="BH17" s="38">
        <f>ROUND('Models Data'!BI113,-2)</f>
        <v>36200</v>
      </c>
      <c r="BI17" s="38">
        <f>ROUND('Models Data'!BJ113,-2)</f>
        <v>37200</v>
      </c>
      <c r="BJ17" s="115">
        <f>ROUND('Models Data'!BK113,-2)</f>
        <v>38300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Data'!AE134</f>
        <v>16342</v>
      </c>
      <c r="AE18" s="240">
        <f>'Models Data'!AF134</f>
        <v>16437</v>
      </c>
      <c r="AF18" s="240">
        <f>ROUND('Models Data'!AG134,0)</f>
        <v>16506</v>
      </c>
      <c r="AG18" s="240">
        <f>ROUND('Models Data'!AH134,0)</f>
        <v>16600</v>
      </c>
      <c r="AH18" s="241">
        <f>ROUND('Models Data'!AI134,0)</f>
        <v>16752</v>
      </c>
      <c r="AI18" s="241">
        <f>ROUND('Models Data'!AJ134,0)</f>
        <v>16943</v>
      </c>
      <c r="AJ18" s="241">
        <f>ROUND('Models Data'!AK134,0)</f>
        <v>17107</v>
      </c>
      <c r="AK18" s="241">
        <f>ROUND('Models Data'!AL134,0)</f>
        <v>17254</v>
      </c>
      <c r="AL18" s="241">
        <f>ROUND('Models Data'!AM134,0)</f>
        <v>17377</v>
      </c>
      <c r="AM18" s="241">
        <f>ROUND('Models Data'!AN134,0)</f>
        <v>17741</v>
      </c>
      <c r="AN18" s="347">
        <f>ROUND('Models Data'!AO134,-2)</f>
        <v>18200</v>
      </c>
      <c r="AO18" s="114">
        <f>ROUND('Models Data'!AP134,-2)</f>
        <v>18400</v>
      </c>
      <c r="AP18" s="38">
        <f>ROUND('Models Data'!AQ134,-2)</f>
        <v>18600</v>
      </c>
      <c r="AQ18" s="38">
        <f>ROUND('Models Data'!AR134,-2)</f>
        <v>18800</v>
      </c>
      <c r="AR18" s="38">
        <f>ROUND('Models Data'!AS134,-2)</f>
        <v>19000</v>
      </c>
      <c r="AS18" s="38">
        <f>ROUND('Models Data'!AT134,-2)</f>
        <v>19200</v>
      </c>
      <c r="AT18" s="38">
        <f>ROUND('Models Data'!AU134,-2)</f>
        <v>19300</v>
      </c>
      <c r="AU18" s="38">
        <f>ROUND('Models Data'!AV134,-2)</f>
        <v>19400</v>
      </c>
      <c r="AV18" s="38">
        <f>ROUND('Models Data'!AW134,-2)</f>
        <v>19600</v>
      </c>
      <c r="AW18" s="38">
        <f>ROUND('Models Data'!AX134,-2)</f>
        <v>19700</v>
      </c>
      <c r="AX18" s="38">
        <f>ROUND('Models Data'!AY134,-2)</f>
        <v>19800</v>
      </c>
      <c r="AY18" s="38">
        <f>ROUND('Models Data'!AZ134,-2)</f>
        <v>19800</v>
      </c>
      <c r="AZ18" s="38">
        <f>ROUND('Models Data'!BA134,-2)</f>
        <v>19900</v>
      </c>
      <c r="BA18" s="38">
        <f>ROUND('Models Data'!BB134,-2)</f>
        <v>20000</v>
      </c>
      <c r="BB18" s="38">
        <f>ROUND('Models Data'!BC134,-2)</f>
        <v>20000</v>
      </c>
      <c r="BC18" s="38">
        <f>ROUND('Models Data'!BD134,-2)</f>
        <v>20000</v>
      </c>
      <c r="BD18" s="38">
        <f>ROUND('Models Data'!BE134,-2)</f>
        <v>20000</v>
      </c>
      <c r="BE18" s="38">
        <f>ROUND('Models Data'!BF134,-2)</f>
        <v>20100</v>
      </c>
      <c r="BF18" s="38">
        <f>ROUND('Models Data'!BG134,-2)</f>
        <v>20100</v>
      </c>
      <c r="BG18" s="38">
        <f>ROUND('Models Data'!BH134,-2)</f>
        <v>20100</v>
      </c>
      <c r="BH18" s="38">
        <f>ROUND('Models Data'!BI134,-2)</f>
        <v>20000</v>
      </c>
      <c r="BI18" s="38">
        <f>ROUND('Models Data'!BJ134,-2)</f>
        <v>20000</v>
      </c>
      <c r="BJ18" s="115">
        <f>ROUND('Models Data'!BK134,-2)</f>
        <v>20000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Data'!C155:V155</f>
        <v>n/a</v>
      </c>
      <c r="C19" s="179" t="str">
        <v>n/a</v>
      </c>
      <c r="D19" s="179" t="str">
        <v>n/a</v>
      </c>
      <c r="E19" s="179" t="str">
        <v>n/a</v>
      </c>
      <c r="F19" s="180">
        <v>56957.416622691235</v>
      </c>
      <c r="G19" s="181">
        <v>56735</v>
      </c>
      <c r="H19" s="180">
        <v>56164</v>
      </c>
      <c r="I19" s="180">
        <v>55385</v>
      </c>
      <c r="J19" s="179">
        <v>54581</v>
      </c>
      <c r="K19" s="180">
        <v>53856</v>
      </c>
      <c r="L19" s="275">
        <v>53287</v>
      </c>
      <c r="M19" s="2">
        <v>52474</v>
      </c>
      <c r="N19" s="2">
        <v>51612</v>
      </c>
      <c r="O19" s="2">
        <v>50742</v>
      </c>
      <c r="P19" s="237">
        <v>49798</v>
      </c>
      <c r="Q19" s="237">
        <v>48806</v>
      </c>
      <c r="R19" s="237">
        <v>47932</v>
      </c>
      <c r="S19" s="243">
        <v>46939</v>
      </c>
      <c r="T19" s="242">
        <v>46131</v>
      </c>
      <c r="U19" s="237">
        <v>45345</v>
      </c>
      <c r="V19" s="307">
        <f>ROUND('Models Data'!W155,0)</f>
        <v>44502</v>
      </c>
      <c r="W19" s="242">
        <f>ROUND('Models Data'!X155,0)</f>
        <v>43778</v>
      </c>
      <c r="X19" s="242">
        <f>ROUND('Models Data'!Y155,0)</f>
        <v>43074</v>
      </c>
      <c r="Y19" s="237">
        <f>ROUND('Models Data'!Z155,0)</f>
        <v>42328</v>
      </c>
      <c r="Z19" s="2">
        <f>ROUND('Models Data'!AA155,0)</f>
        <v>41817</v>
      </c>
      <c r="AA19" s="280">
        <f>ROUND('Models Data'!AB155,0)</f>
        <v>41205</v>
      </c>
      <c r="AB19" s="237">
        <f>ROUND('Models Data'!AC155,0)</f>
        <v>40781</v>
      </c>
      <c r="AC19" s="237">
        <f>ROUND('Models Data'!AD155,0)</f>
        <v>41560</v>
      </c>
      <c r="AD19" s="2">
        <f>ROUND('Models Data'!AE155,0)</f>
        <v>49609</v>
      </c>
      <c r="AE19" s="2">
        <f>ROUND('Models Data'!AF155,0)</f>
        <v>49411</v>
      </c>
      <c r="AF19" s="2">
        <f>ROUND('Models Data'!AG155,0)</f>
        <v>49253</v>
      </c>
      <c r="AG19" s="2">
        <f>ROUND('Models Data'!AH155,0)</f>
        <v>49058</v>
      </c>
      <c r="AH19" s="237">
        <f>ROUND('Models Data'!AI155,0)</f>
        <v>49091</v>
      </c>
      <c r="AI19" s="237">
        <f>ROUND('Models Data'!AJ155,0)</f>
        <v>49258</v>
      </c>
      <c r="AJ19" s="237">
        <f>ROUND('Models Data'!AK155,0)</f>
        <v>49579</v>
      </c>
      <c r="AK19" s="237">
        <f>ROUND('Models Data'!AL155,0)</f>
        <v>50081</v>
      </c>
      <c r="AL19" s="237">
        <f>ROUND('Models Data'!AM155,0)</f>
        <v>50886</v>
      </c>
      <c r="AM19" s="237">
        <f>ROUND('Models Data'!AN155,0)</f>
        <v>53159</v>
      </c>
      <c r="AN19" s="348">
        <f>ROUND('Models Data'!AO155,-2)</f>
        <v>58100</v>
      </c>
      <c r="AO19" s="131">
        <f>ROUND('Models Data'!AP155,-2)</f>
        <v>62300</v>
      </c>
      <c r="AP19" s="2">
        <f>ROUND('Models Data'!AQ155,-2)</f>
        <v>65700</v>
      </c>
      <c r="AQ19" s="2">
        <f>ROUND('Models Data'!AR155,-2)</f>
        <v>68300</v>
      </c>
      <c r="AR19" s="2">
        <f>ROUND('Models Data'!AS155,-2)</f>
        <v>70300</v>
      </c>
      <c r="AS19" s="2">
        <f>ROUND('Models Data'!AT155,-2)</f>
        <v>72000</v>
      </c>
      <c r="AT19" s="2">
        <f>ROUND('Models Data'!AU155,-2)</f>
        <v>73200</v>
      </c>
      <c r="AU19" s="2">
        <f>ROUND('Models Data'!AV155,-2)</f>
        <v>74200</v>
      </c>
      <c r="AV19" s="2">
        <f>ROUND('Models Data'!AW155,-2)</f>
        <v>75200</v>
      </c>
      <c r="AW19" s="2">
        <f>ROUND('Models Data'!AX155,-2)</f>
        <v>76300</v>
      </c>
      <c r="AX19" s="2">
        <f>ROUND('Models Data'!AY155,-2)</f>
        <v>77300</v>
      </c>
      <c r="AY19" s="2">
        <f>ROUND('Models Data'!AZ155,-2)</f>
        <v>78400</v>
      </c>
      <c r="AZ19" s="2">
        <f>ROUND('Models Data'!BA155,-2)</f>
        <v>79400</v>
      </c>
      <c r="BA19" s="2">
        <f>ROUND('Models Data'!BB155,-2)</f>
        <v>80000</v>
      </c>
      <c r="BB19" s="2">
        <f>ROUND('Models Data'!BC155,-2)</f>
        <v>80600</v>
      </c>
      <c r="BC19" s="2">
        <f>ROUND('Models Data'!BD155,-2)</f>
        <v>81200</v>
      </c>
      <c r="BD19" s="2">
        <f>ROUND('Models Data'!BE155,-2)</f>
        <v>81800</v>
      </c>
      <c r="BE19" s="2">
        <f>ROUND('Models Data'!BF155,-2)</f>
        <v>82400</v>
      </c>
      <c r="BF19" s="2">
        <f>ROUND('Models Data'!BG155,-2)</f>
        <v>83100</v>
      </c>
      <c r="BG19" s="2">
        <f>ROUND('Models Data'!BH155,-2)</f>
        <v>83700</v>
      </c>
      <c r="BH19" s="2">
        <f>ROUND('Models Data'!BI155,-2)</f>
        <v>84400</v>
      </c>
      <c r="BI19" s="2">
        <f>ROUND('Models Data'!BJ155,-2)</f>
        <v>85100</v>
      </c>
      <c r="BJ19" s="134">
        <f>ROUND('Models Data'!BK155,-2)</f>
        <v>85800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Data'!C176:V176</f>
        <v>n/a</v>
      </c>
      <c r="C22" s="173" t="str">
        <v>n/a</v>
      </c>
      <c r="D22" s="173" t="str">
        <v>n/a</v>
      </c>
      <c r="E22" s="174" t="str">
        <v>n/a</v>
      </c>
      <c r="F22" s="175">
        <v>26200.474078063209</v>
      </c>
      <c r="G22" s="176">
        <v>25905</v>
      </c>
      <c r="H22" s="175">
        <v>25671</v>
      </c>
      <c r="I22" s="175">
        <v>25220</v>
      </c>
      <c r="J22" s="177">
        <v>24660</v>
      </c>
      <c r="K22" s="176">
        <v>24236</v>
      </c>
      <c r="L22" s="288">
        <v>23717</v>
      </c>
      <c r="M22" s="240">
        <v>23282</v>
      </c>
      <c r="N22" s="240">
        <v>22843</v>
      </c>
      <c r="O22" s="240">
        <v>22344</v>
      </c>
      <c r="P22" s="241">
        <v>21579</v>
      </c>
      <c r="Q22" s="241">
        <v>21519</v>
      </c>
      <c r="R22" s="241">
        <v>21112</v>
      </c>
      <c r="S22" s="241">
        <v>20664</v>
      </c>
      <c r="T22" s="241">
        <v>20215</v>
      </c>
      <c r="U22" s="241">
        <v>19755</v>
      </c>
      <c r="V22" s="306">
        <f>ROUND('Models Data'!W176,0)</f>
        <v>19172</v>
      </c>
      <c r="W22" s="241">
        <f>ROUND('Models Data'!X176,0)</f>
        <v>18659</v>
      </c>
      <c r="X22" s="241">
        <f>ROUND('Models Data'!Y176,0)</f>
        <v>18176</v>
      </c>
      <c r="Y22" s="241">
        <f>ROUND('Models Data'!Z176,0)</f>
        <v>17754</v>
      </c>
      <c r="Z22" s="240">
        <f>ROUND('Models Data'!AA176,0)</f>
        <v>17310</v>
      </c>
      <c r="AA22" s="279">
        <f>ROUND('Models Data'!AB176,0)</f>
        <v>16885</v>
      </c>
      <c r="AB22" s="241">
        <f>ROUND('Models Data'!AC176,0)</f>
        <v>16482</v>
      </c>
      <c r="AC22" s="241">
        <f>ROUND('Models Data'!AD176,0)</f>
        <v>16086</v>
      </c>
      <c r="AD22" s="240">
        <f>ROUND('Models Data'!AE176,0)</f>
        <v>15684</v>
      </c>
      <c r="AE22" s="240">
        <f>ROUND('Models Data'!AF176,0)</f>
        <v>15320</v>
      </c>
      <c r="AF22" s="240">
        <f>ROUND('Models Data'!AG176,0)</f>
        <v>14900</v>
      </c>
      <c r="AG22" s="240">
        <f>ROUND('Models Data'!AH176,0)</f>
        <v>14509</v>
      </c>
      <c r="AH22" s="241">
        <f>ROUND('Models Data'!AI176,0)</f>
        <v>14105</v>
      </c>
      <c r="AI22" s="241">
        <f>ROUND('Models Data'!AJ176,0)</f>
        <v>13341</v>
      </c>
      <c r="AJ22" s="241">
        <f>ROUND('Models Data'!AK176,0)</f>
        <v>12957</v>
      </c>
      <c r="AK22" s="241">
        <f>ROUND('Models Data'!AL176,0)</f>
        <v>12631</v>
      </c>
      <c r="AL22" s="241">
        <f>ROUND('Models Data'!AM176,0)</f>
        <v>12282</v>
      </c>
      <c r="AM22" s="241">
        <f>ROUND('Models Data'!AN176,0)</f>
        <v>11991</v>
      </c>
      <c r="AN22" s="347">
        <f>ROUND('Models Data'!AO176,-2)</f>
        <v>11700</v>
      </c>
      <c r="AO22" s="114">
        <f>ROUND('Models Data'!AP176,-2)</f>
        <v>11400</v>
      </c>
      <c r="AP22" s="38">
        <f>ROUND('Models Data'!AQ176,-2)</f>
        <v>11100</v>
      </c>
      <c r="AQ22" s="38">
        <f>ROUND('Models Data'!AR176,-2)</f>
        <v>10800</v>
      </c>
      <c r="AR22" s="38">
        <f>ROUND('Models Data'!AS176,-2)</f>
        <v>10500</v>
      </c>
      <c r="AS22" s="38">
        <f>ROUND('Models Data'!AT176,-2)</f>
        <v>10200</v>
      </c>
      <c r="AT22" s="38">
        <f>ROUND('Models Data'!AU176,-2)</f>
        <v>9900</v>
      </c>
      <c r="AU22" s="38">
        <f>ROUND('Models Data'!AV176,-2)</f>
        <v>9600</v>
      </c>
      <c r="AV22" s="38">
        <f>ROUND('Models Data'!AW176,-2)</f>
        <v>9400</v>
      </c>
      <c r="AW22" s="38">
        <f>ROUND('Models Data'!AX176,-2)</f>
        <v>9100</v>
      </c>
      <c r="AX22" s="38">
        <f>ROUND('Models Data'!AY176,-2)</f>
        <v>8900</v>
      </c>
      <c r="AY22" s="38">
        <f>ROUND('Models Data'!AZ176,-2)</f>
        <v>8700</v>
      </c>
      <c r="AZ22" s="38">
        <f>ROUND('Models Data'!BA176,-2)</f>
        <v>8400</v>
      </c>
      <c r="BA22" s="38">
        <f>ROUND('Models Data'!BB176,-2)</f>
        <v>8200</v>
      </c>
      <c r="BB22" s="38">
        <f>ROUND('Models Data'!BC176,-2)</f>
        <v>8000</v>
      </c>
      <c r="BC22" s="38">
        <f>ROUND('Models Data'!BD176,-2)</f>
        <v>7800</v>
      </c>
      <c r="BD22" s="38">
        <f>ROUND('Models Data'!BE176,-2)</f>
        <v>7700</v>
      </c>
      <c r="BE22" s="38">
        <f>ROUND('Models Data'!BF176,-2)</f>
        <v>7500</v>
      </c>
      <c r="BF22" s="38">
        <f>ROUND('Models Data'!BG176,-2)</f>
        <v>7300</v>
      </c>
      <c r="BG22" s="38">
        <f>ROUND('Models Data'!BH176,-2)</f>
        <v>7200</v>
      </c>
      <c r="BH22" s="38">
        <f>ROUND('Models Data'!BI176,-2)</f>
        <v>7000</v>
      </c>
      <c r="BI22" s="38">
        <f>ROUND('Models Data'!BJ176,-2)</f>
        <v>6900</v>
      </c>
      <c r="BJ22" s="115">
        <f>ROUND('Models Data'!BK176,-2)</f>
        <v>6700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Data'!C197:V197</f>
        <v>n/a</v>
      </c>
      <c r="C23" s="173" t="str">
        <v>n/a</v>
      </c>
      <c r="D23" s="173" t="str">
        <v>n/a</v>
      </c>
      <c r="E23" s="174" t="str">
        <v>n/a</v>
      </c>
      <c r="F23" s="175">
        <v>21895.968342561962</v>
      </c>
      <c r="G23" s="176">
        <v>22289</v>
      </c>
      <c r="H23" s="175">
        <v>22417</v>
      </c>
      <c r="I23" s="175">
        <v>22636</v>
      </c>
      <c r="J23" s="177">
        <v>22723</v>
      </c>
      <c r="K23" s="176">
        <v>22836</v>
      </c>
      <c r="L23" s="288">
        <v>22850</v>
      </c>
      <c r="M23" s="240">
        <v>22706</v>
      </c>
      <c r="N23" s="240">
        <v>22631</v>
      </c>
      <c r="O23" s="240">
        <v>22452</v>
      </c>
      <c r="P23" s="241">
        <v>22292</v>
      </c>
      <c r="Q23" s="241">
        <v>22106</v>
      </c>
      <c r="R23" s="241">
        <v>21931</v>
      </c>
      <c r="S23" s="241">
        <v>21690</v>
      </c>
      <c r="T23" s="241">
        <v>21393</v>
      </c>
      <c r="U23" s="241">
        <v>21157</v>
      </c>
      <c r="V23" s="306">
        <f>ROUND('Models Data'!W197,0)</f>
        <v>20836</v>
      </c>
      <c r="W23" s="241">
        <f>ROUND('Models Data'!X197,0)</f>
        <v>20573</v>
      </c>
      <c r="X23" s="241">
        <f>ROUND('Models Data'!Y197,0)</f>
        <v>20189</v>
      </c>
      <c r="Y23" s="241">
        <f>ROUND('Models Data'!Z197,0)</f>
        <v>19769</v>
      </c>
      <c r="Z23" s="240">
        <f>ROUND('Models Data'!AA197,0)</f>
        <v>19329</v>
      </c>
      <c r="AA23" s="279">
        <f>ROUND('Models Data'!AB197,0)</f>
        <v>18858</v>
      </c>
      <c r="AB23" s="241">
        <f>ROUND('Models Data'!AC197,0)</f>
        <v>18377</v>
      </c>
      <c r="AC23" s="241">
        <f>ROUND('Models Data'!AD197,0)</f>
        <v>17929</v>
      </c>
      <c r="AD23" s="240">
        <f>ROUND('Models Data'!AE197,0)</f>
        <v>17442</v>
      </c>
      <c r="AE23" s="240">
        <f>ROUND('Models Data'!AF197,0)</f>
        <v>16935</v>
      </c>
      <c r="AF23" s="240">
        <f>ROUND('Models Data'!AG197,0)</f>
        <v>16304</v>
      </c>
      <c r="AG23" s="240">
        <f>ROUND('Models Data'!AH197,0)</f>
        <v>15813</v>
      </c>
      <c r="AH23" s="241">
        <f>ROUND('Models Data'!AI197,0)</f>
        <v>15314</v>
      </c>
      <c r="AI23" s="241">
        <f>ROUND('Models Data'!AJ197,0)</f>
        <v>14799</v>
      </c>
      <c r="AJ23" s="241">
        <f>ROUND('Models Data'!AK197,0)</f>
        <v>14325</v>
      </c>
      <c r="AK23" s="241">
        <f>ROUND('Models Data'!AL197,0)</f>
        <v>13812</v>
      </c>
      <c r="AL23" s="241">
        <f>ROUND('Models Data'!AM197,0)</f>
        <v>13364</v>
      </c>
      <c r="AM23" s="241">
        <f>ROUND('Models Data'!AN197,0)</f>
        <v>12914</v>
      </c>
      <c r="AN23" s="347">
        <f>ROUND('Models Data'!AO197,-2)</f>
        <v>12400</v>
      </c>
      <c r="AO23" s="114">
        <f>ROUND('Models Data'!AP197,-2)</f>
        <v>11900</v>
      </c>
      <c r="AP23" s="38">
        <f>ROUND('Models Data'!AQ197,-2)</f>
        <v>11500</v>
      </c>
      <c r="AQ23" s="38">
        <f>ROUND('Models Data'!AR197,-2)</f>
        <v>11000</v>
      </c>
      <c r="AR23" s="38">
        <f>ROUND('Models Data'!AS197,-2)</f>
        <v>10600</v>
      </c>
      <c r="AS23" s="38">
        <f>ROUND('Models Data'!AT197,-2)</f>
        <v>10100</v>
      </c>
      <c r="AT23" s="38">
        <f>ROUND('Models Data'!AU197,-2)</f>
        <v>9800</v>
      </c>
      <c r="AU23" s="38">
        <f>ROUND('Models Data'!AV197,-2)</f>
        <v>9400</v>
      </c>
      <c r="AV23" s="38">
        <f>ROUND('Models Data'!AW197,-2)</f>
        <v>9100</v>
      </c>
      <c r="AW23" s="38">
        <f>ROUND('Models Data'!AX197,-2)</f>
        <v>8800</v>
      </c>
      <c r="AX23" s="38">
        <f>ROUND('Models Data'!AY197,-2)</f>
        <v>8500</v>
      </c>
      <c r="AY23" s="38">
        <f>ROUND('Models Data'!AZ197,-2)</f>
        <v>8200</v>
      </c>
      <c r="AZ23" s="38">
        <f>ROUND('Models Data'!BA197,-2)</f>
        <v>8000</v>
      </c>
      <c r="BA23" s="38">
        <f>ROUND('Models Data'!BB197,-2)</f>
        <v>7800</v>
      </c>
      <c r="BB23" s="38">
        <f>ROUND('Models Data'!BC197,-2)</f>
        <v>7600</v>
      </c>
      <c r="BC23" s="38">
        <f>ROUND('Models Data'!BD197,-2)</f>
        <v>7400</v>
      </c>
      <c r="BD23" s="38">
        <f>ROUND('Models Data'!BE197,-2)</f>
        <v>7200</v>
      </c>
      <c r="BE23" s="38">
        <f>ROUND('Models Data'!BF197,-2)</f>
        <v>7000</v>
      </c>
      <c r="BF23" s="38">
        <f>ROUND('Models Data'!BG197,-2)</f>
        <v>6900</v>
      </c>
      <c r="BG23" s="38">
        <f>ROUND('Models Data'!BH197,-2)</f>
        <v>6800</v>
      </c>
      <c r="BH23" s="38">
        <f>ROUND('Models Data'!BI197,-2)</f>
        <v>6700</v>
      </c>
      <c r="BI23" s="38">
        <f>ROUND('Models Data'!BJ197,-2)</f>
        <v>6500</v>
      </c>
      <c r="BJ23" s="115">
        <f>ROUND('Models Data'!BK197,-2)</f>
        <v>6400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Data'!C218:V218</f>
        <v>n/a</v>
      </c>
      <c r="C24" s="173" t="str">
        <v>n/a</v>
      </c>
      <c r="D24" s="173" t="str">
        <v>n/a</v>
      </c>
      <c r="E24" s="174" t="str">
        <v>n/a</v>
      </c>
      <c r="F24" s="175">
        <v>96</v>
      </c>
      <c r="G24" s="176">
        <v>100</v>
      </c>
      <c r="H24" s="175">
        <v>82</v>
      </c>
      <c r="I24" s="175">
        <v>79</v>
      </c>
      <c r="J24" s="177">
        <v>85</v>
      </c>
      <c r="K24" s="176">
        <v>85</v>
      </c>
      <c r="L24" s="288">
        <v>73</v>
      </c>
      <c r="M24" s="240">
        <v>74</v>
      </c>
      <c r="N24" s="240">
        <v>70</v>
      </c>
      <c r="O24" s="240">
        <v>67</v>
      </c>
      <c r="P24" s="241">
        <v>63</v>
      </c>
      <c r="Q24" s="241">
        <v>59</v>
      </c>
      <c r="R24" s="241">
        <v>62</v>
      </c>
      <c r="S24" s="241">
        <v>57</v>
      </c>
      <c r="T24" s="241">
        <v>58</v>
      </c>
      <c r="U24" s="241">
        <v>59</v>
      </c>
      <c r="V24" s="306">
        <f>ROUND('Models Data'!W218,0)</f>
        <v>58</v>
      </c>
      <c r="W24" s="241">
        <f>ROUND('Models Data'!X218,0)</f>
        <v>57</v>
      </c>
      <c r="X24" s="241">
        <f>ROUND('Models Data'!Y218,0)</f>
        <v>65</v>
      </c>
      <c r="Y24" s="241">
        <f>ROUND('Models Data'!Z218,0)</f>
        <v>56</v>
      </c>
      <c r="Z24" s="240">
        <f>ROUND('Models Data'!AA218,0)</f>
        <v>61</v>
      </c>
      <c r="AA24" s="279">
        <f>ROUND('Models Data'!AB218,0)</f>
        <v>66</v>
      </c>
      <c r="AB24" s="241">
        <f>ROUND('Models Data'!AC218,0)</f>
        <v>60</v>
      </c>
      <c r="AC24" s="241">
        <f>ROUND('Models Data'!AD218,0)</f>
        <v>60</v>
      </c>
      <c r="AD24" s="240">
        <f>ROUND('Models Data'!AE218,0)</f>
        <v>62</v>
      </c>
      <c r="AE24" s="240">
        <f>ROUND('Models Data'!AF218,0)</f>
        <v>61</v>
      </c>
      <c r="AF24" s="240">
        <f>ROUND('Models Data'!AG218,0)</f>
        <v>59</v>
      </c>
      <c r="AG24" s="240">
        <f>ROUND('Models Data'!AH218,0)</f>
        <v>57</v>
      </c>
      <c r="AH24" s="241">
        <f>ROUND('Models Data'!AI218,0)</f>
        <v>49</v>
      </c>
      <c r="AI24" s="241">
        <f>ROUND('Models Data'!AJ218,0)</f>
        <v>52</v>
      </c>
      <c r="AJ24" s="241">
        <f>ROUND('Models Data'!AK218,0)</f>
        <v>43</v>
      </c>
      <c r="AK24" s="241">
        <f>ROUND('Models Data'!AL218,0)</f>
        <v>45</v>
      </c>
      <c r="AL24" s="241">
        <f>ROUND('Models Data'!AM218,0)</f>
        <v>44</v>
      </c>
      <c r="AM24" s="241">
        <f>ROUND('Models Data'!AN218,0)</f>
        <v>43</v>
      </c>
      <c r="AN24" s="347">
        <f>ROUND('Models Data'!AO218,-1)</f>
        <v>40</v>
      </c>
      <c r="AO24" s="114">
        <f>ROUND('Models Data'!AP218,-1)</f>
        <v>50</v>
      </c>
      <c r="AP24" s="38">
        <f>ROUND('Models Data'!AQ218,-1)</f>
        <v>50</v>
      </c>
      <c r="AQ24" s="38">
        <f>ROUND('Models Data'!AR218,-1)</f>
        <v>50</v>
      </c>
      <c r="AR24" s="38">
        <f>ROUND('Models Data'!AS218,-1)</f>
        <v>50</v>
      </c>
      <c r="AS24" s="38">
        <f>ROUND('Models Data'!AT218,-1)</f>
        <v>50</v>
      </c>
      <c r="AT24" s="38">
        <f>ROUND('Models Data'!AU218,-1)</f>
        <v>50</v>
      </c>
      <c r="AU24" s="38">
        <f>ROUND('Models Data'!AV218,-1)</f>
        <v>50</v>
      </c>
      <c r="AV24" s="38">
        <f>ROUND('Models Data'!AW218,-1)</f>
        <v>50</v>
      </c>
      <c r="AW24" s="38">
        <f>ROUND('Models Data'!AX218,-1)</f>
        <v>50</v>
      </c>
      <c r="AX24" s="38">
        <f>ROUND('Models Data'!AY218,-1)</f>
        <v>50</v>
      </c>
      <c r="AY24" s="38">
        <f>ROUND('Models Data'!AZ218,-1)</f>
        <v>50</v>
      </c>
      <c r="AZ24" s="38">
        <f>ROUND('Models Data'!BA218,-1)</f>
        <v>50</v>
      </c>
      <c r="BA24" s="38">
        <f>ROUND('Models Data'!BB218,-1)</f>
        <v>50</v>
      </c>
      <c r="BB24" s="38">
        <f>ROUND('Models Data'!BC218,-1)</f>
        <v>50</v>
      </c>
      <c r="BC24" s="38">
        <f>ROUND('Models Data'!BD218,-1)</f>
        <v>50</v>
      </c>
      <c r="BD24" s="38">
        <f>ROUND('Models Data'!BE218,-1)</f>
        <v>40</v>
      </c>
      <c r="BE24" s="38">
        <f>ROUND('Models Data'!BF218,-1)</f>
        <v>40</v>
      </c>
      <c r="BF24" s="38">
        <f>ROUND('Models Data'!BG218,-1)</f>
        <v>40</v>
      </c>
      <c r="BG24" s="38">
        <f>ROUND('Models Data'!BH218,-1)</f>
        <v>40</v>
      </c>
      <c r="BH24" s="38">
        <f>ROUND('Models Data'!BI218,-1)</f>
        <v>40</v>
      </c>
      <c r="BI24" s="38">
        <f>ROUND('Models Data'!BJ218,-1)</f>
        <v>40</v>
      </c>
      <c r="BJ24" s="115">
        <f>ROUND('Models Data'!BK218,-1)</f>
        <v>40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Data'!C239:V239</f>
        <v>n/a</v>
      </c>
      <c r="C25" s="173" t="str">
        <v>n/a</v>
      </c>
      <c r="D25" s="173" t="str">
        <v>n/a</v>
      </c>
      <c r="E25" s="174" t="str">
        <v>n/a</v>
      </c>
      <c r="F25" s="175">
        <v>530</v>
      </c>
      <c r="G25" s="176">
        <v>292</v>
      </c>
      <c r="H25" s="175">
        <v>52</v>
      </c>
      <c r="I25" s="175">
        <v>49</v>
      </c>
      <c r="J25" s="177">
        <v>43</v>
      </c>
      <c r="K25" s="176">
        <v>39</v>
      </c>
      <c r="L25" s="288">
        <v>33</v>
      </c>
      <c r="M25" s="240">
        <v>30</v>
      </c>
      <c r="N25" s="240">
        <v>21</v>
      </c>
      <c r="O25" s="240">
        <v>18</v>
      </c>
      <c r="P25" s="241">
        <v>14</v>
      </c>
      <c r="Q25" s="241">
        <v>9</v>
      </c>
      <c r="R25" s="241">
        <v>7</v>
      </c>
      <c r="S25" s="241">
        <v>4</v>
      </c>
      <c r="T25" s="241">
        <v>3</v>
      </c>
      <c r="U25" s="241">
        <v>0</v>
      </c>
      <c r="V25" s="306">
        <f>ROUND('Models Data'!W239,0)</f>
        <v>0</v>
      </c>
      <c r="W25" s="241">
        <f>ROUND('Models Data'!X239,0)</f>
        <v>0</v>
      </c>
      <c r="X25" s="241">
        <f>ROUND('Models Data'!Y239,0)</f>
        <v>0</v>
      </c>
      <c r="Y25" s="241">
        <f>ROUND('Models Data'!Z239,0)</f>
        <v>0</v>
      </c>
      <c r="Z25" s="240">
        <f>ROUND('Models Data'!AA239,0)</f>
        <v>0</v>
      </c>
      <c r="AA25" s="279">
        <f>ROUND('Models Data'!AB239,0)</f>
        <v>0</v>
      </c>
      <c r="AB25" s="241">
        <f>ROUND('Models Data'!AC239,0)</f>
        <v>0</v>
      </c>
      <c r="AC25" s="241">
        <f>ROUND('Models Data'!AD239,0)</f>
        <v>0</v>
      </c>
      <c r="AD25" s="240">
        <f>ROUND('Models Data'!AE239,0)</f>
        <v>0</v>
      </c>
      <c r="AE25" s="240">
        <f>ROUND('Models Data'!AF239,0)</f>
        <v>0</v>
      </c>
      <c r="AF25" s="240">
        <f>ROUND('Models Data'!AG239,0)</f>
        <v>0</v>
      </c>
      <c r="AG25" s="240">
        <f>ROUND('Models Data'!AH239,0)</f>
        <v>0</v>
      </c>
      <c r="AH25" s="241">
        <f>ROUND('Models Data'!AI239,0)</f>
        <v>0</v>
      </c>
      <c r="AI25" s="241">
        <f>ROUND('Models Data'!AJ239,0)</f>
        <v>0</v>
      </c>
      <c r="AJ25" s="241">
        <f>ROUND('Models Data'!AK239,0)</f>
        <v>0</v>
      </c>
      <c r="AK25" s="241">
        <f>ROUND('Models Data'!AL239,0)</f>
        <v>0</v>
      </c>
      <c r="AL25" s="241">
        <f>ROUND('Models Data'!AM239,0)</f>
        <v>0</v>
      </c>
      <c r="AM25" s="241">
        <f>ROUND('Models Data'!AN239,0)</f>
        <v>0</v>
      </c>
      <c r="AN25" s="347">
        <f>ROUND('Models Data'!AO239,-2)</f>
        <v>0</v>
      </c>
      <c r="AO25" s="114">
        <f>ROUND('Models Data'!AP239,-2)</f>
        <v>0</v>
      </c>
      <c r="AP25" s="38">
        <f>ROUND('Models Data'!AQ239,-2)</f>
        <v>0</v>
      </c>
      <c r="AQ25" s="38">
        <f>ROUND('Models Data'!AR239,-2)</f>
        <v>0</v>
      </c>
      <c r="AR25" s="38">
        <f>ROUND('Models Data'!AS239,-2)</f>
        <v>0</v>
      </c>
      <c r="AS25" s="38">
        <f>ROUND('Models Data'!AT239,-2)</f>
        <v>0</v>
      </c>
      <c r="AT25" s="38">
        <f>ROUND('Models Data'!AU239,-2)</f>
        <v>0</v>
      </c>
      <c r="AU25" s="38">
        <f>ROUND('Models Data'!AV239,-2)</f>
        <v>0</v>
      </c>
      <c r="AV25" s="38">
        <f>ROUND('Models Data'!AW239,-2)</f>
        <v>0</v>
      </c>
      <c r="AW25" s="38">
        <f>ROUND('Models Data'!AX239,-2)</f>
        <v>0</v>
      </c>
      <c r="AX25" s="38">
        <f>ROUND('Models Data'!AY239,-2)</f>
        <v>0</v>
      </c>
      <c r="AY25" s="38">
        <f>ROUND('Models Data'!AZ239,-2)</f>
        <v>0</v>
      </c>
      <c r="AZ25" s="38">
        <f>ROUND('Models Data'!BA239,-2)</f>
        <v>0</v>
      </c>
      <c r="BA25" s="38">
        <f>ROUND('Models Data'!BB239,-2)</f>
        <v>0</v>
      </c>
      <c r="BB25" s="38">
        <f>ROUND('Models Data'!BC239,-2)</f>
        <v>0</v>
      </c>
      <c r="BC25" s="38">
        <f>ROUND('Models Data'!BD239,-2)</f>
        <v>0</v>
      </c>
      <c r="BD25" s="38">
        <f>ROUND('Models Data'!BE239,-2)</f>
        <v>0</v>
      </c>
      <c r="BE25" s="38">
        <f>ROUND('Models Data'!BF239,-2)</f>
        <v>0</v>
      </c>
      <c r="BF25" s="38">
        <f>ROUND('Models Data'!BG239,-2)</f>
        <v>0</v>
      </c>
      <c r="BG25" s="38">
        <f>ROUND('Models Data'!BH239,-2)</f>
        <v>0</v>
      </c>
      <c r="BH25" s="38">
        <f>ROUND('Models Data'!BI239,-2)</f>
        <v>0</v>
      </c>
      <c r="BI25" s="38">
        <f>ROUND('Models Data'!BJ239,-2)</f>
        <v>0</v>
      </c>
      <c r="BJ25" s="115">
        <f>ROUND('Models Data'!BK239,-2)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Data'!C260:V260</f>
        <v>n/a</v>
      </c>
      <c r="C26" s="173" t="str">
        <v>n/a</v>
      </c>
      <c r="D26" s="173" t="str">
        <v>n/a</v>
      </c>
      <c r="E26" s="174" t="str">
        <v>n/a</v>
      </c>
      <c r="F26" s="175">
        <v>100</v>
      </c>
      <c r="G26" s="176">
        <v>98</v>
      </c>
      <c r="H26" s="175">
        <v>97</v>
      </c>
      <c r="I26" s="175">
        <v>97</v>
      </c>
      <c r="J26" s="177">
        <v>97</v>
      </c>
      <c r="K26" s="176">
        <v>96</v>
      </c>
      <c r="L26" s="288">
        <v>93</v>
      </c>
      <c r="M26" s="240">
        <v>91</v>
      </c>
      <c r="N26" s="240">
        <v>90</v>
      </c>
      <c r="O26" s="240">
        <v>90</v>
      </c>
      <c r="P26" s="241">
        <v>89</v>
      </c>
      <c r="Q26" s="241">
        <v>89</v>
      </c>
      <c r="R26" s="241">
        <v>88</v>
      </c>
      <c r="S26" s="241">
        <v>87</v>
      </c>
      <c r="T26" s="241">
        <v>85</v>
      </c>
      <c r="U26" s="241">
        <v>84</v>
      </c>
      <c r="V26" s="306">
        <f>ROUND('Models Data'!W260,0)</f>
        <v>83</v>
      </c>
      <c r="W26" s="241">
        <f>ROUND('Models Data'!X260,0)</f>
        <v>82</v>
      </c>
      <c r="X26" s="241">
        <f>ROUND('Models Data'!Y260,0)</f>
        <v>80</v>
      </c>
      <c r="Y26" s="241">
        <f>ROUND('Models Data'!Z260,0)</f>
        <v>78</v>
      </c>
      <c r="Z26" s="240">
        <f>ROUND('Models Data'!AA260,0)</f>
        <v>77</v>
      </c>
      <c r="AA26" s="279">
        <f>ROUND('Models Data'!AB260,0)</f>
        <v>76</v>
      </c>
      <c r="AB26" s="241">
        <f>ROUND('Models Data'!AC260,0)</f>
        <v>74</v>
      </c>
      <c r="AC26" s="241">
        <f>ROUND('Models Data'!AD260,0)</f>
        <v>74</v>
      </c>
      <c r="AD26" s="240">
        <f>ROUND('Models Data'!AE260,0)</f>
        <v>72</v>
      </c>
      <c r="AE26" s="240">
        <f>ROUND('Models Data'!AF260,0)</f>
        <v>72</v>
      </c>
      <c r="AF26" s="240">
        <f>ROUND('Models Data'!AG260,0)</f>
        <v>72</v>
      </c>
      <c r="AG26" s="240">
        <f>ROUND('Models Data'!AH260,0)</f>
        <v>70</v>
      </c>
      <c r="AH26" s="241">
        <f>ROUND('Models Data'!AI260,0)</f>
        <v>69</v>
      </c>
      <c r="AI26" s="241">
        <f>ROUND('Models Data'!AJ260,0)</f>
        <v>68</v>
      </c>
      <c r="AJ26" s="241">
        <f>ROUND('Models Data'!AK260,0)</f>
        <v>66</v>
      </c>
      <c r="AK26" s="241">
        <f>ROUND('Models Data'!AL260,0)</f>
        <v>64</v>
      </c>
      <c r="AL26" s="241">
        <f>ROUND('Models Data'!AM260,0)</f>
        <v>61</v>
      </c>
      <c r="AM26" s="241">
        <f>ROUND('Models Data'!AN260,0)</f>
        <v>60</v>
      </c>
      <c r="AN26" s="347">
        <f>ROUND('Models Data'!AO260,-1)</f>
        <v>60</v>
      </c>
      <c r="AO26" s="114">
        <f>ROUND('Models Data'!AP260,-1)</f>
        <v>60</v>
      </c>
      <c r="AP26" s="38">
        <f>ROUND('Models Data'!AQ260,-1)</f>
        <v>60</v>
      </c>
      <c r="AQ26" s="38">
        <f>ROUND('Models Data'!AR260,-1)</f>
        <v>60</v>
      </c>
      <c r="AR26" s="38">
        <f>ROUND('Models Data'!AS260,-1)</f>
        <v>60</v>
      </c>
      <c r="AS26" s="38">
        <f>ROUND('Models Data'!AT260,-1)</f>
        <v>60</v>
      </c>
      <c r="AT26" s="38">
        <f>ROUND('Models Data'!AU260,-1)</f>
        <v>60</v>
      </c>
      <c r="AU26" s="38">
        <f>ROUND('Models Data'!AV260,-1)</f>
        <v>60</v>
      </c>
      <c r="AV26" s="38">
        <f>ROUND('Models Data'!AW260,-1)</f>
        <v>60</v>
      </c>
      <c r="AW26" s="38">
        <f>ROUND('Models Data'!AX260,-1)</f>
        <v>60</v>
      </c>
      <c r="AX26" s="38">
        <f>ROUND('Models Data'!AY260,-1)</f>
        <v>60</v>
      </c>
      <c r="AY26" s="38">
        <f>ROUND('Models Data'!AZ260,-1)</f>
        <v>60</v>
      </c>
      <c r="AZ26" s="38">
        <f>ROUND('Models Data'!BA260,-1)</f>
        <v>60</v>
      </c>
      <c r="BA26" s="38">
        <f>ROUND('Models Data'!BB260,-1)</f>
        <v>50</v>
      </c>
      <c r="BB26" s="38">
        <f>ROUND('Models Data'!BC260,-1)</f>
        <v>50</v>
      </c>
      <c r="BC26" s="38">
        <f>ROUND('Models Data'!BD260,-1)</f>
        <v>50</v>
      </c>
      <c r="BD26" s="38">
        <f>ROUND('Models Data'!BE260,-1)</f>
        <v>50</v>
      </c>
      <c r="BE26" s="38">
        <f>ROUND('Models Data'!BF260,-1)</f>
        <v>50</v>
      </c>
      <c r="BF26" s="38">
        <f>ROUND('Models Data'!BG260,-1)</f>
        <v>50</v>
      </c>
      <c r="BG26" s="38">
        <f>ROUND('Models Data'!BH260,-1)</f>
        <v>50</v>
      </c>
      <c r="BH26" s="38">
        <f>ROUND('Models Data'!BI260,-1)</f>
        <v>50</v>
      </c>
      <c r="BI26" s="38">
        <f>ROUND('Models Data'!BJ260,-1)</f>
        <v>50</v>
      </c>
      <c r="BJ26" s="115">
        <f>ROUND('Models Data'!BK260,-1)</f>
        <v>50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Data'!C281:V281</f>
        <v>n/a</v>
      </c>
      <c r="C27" s="173" t="str">
        <v>n/a</v>
      </c>
      <c r="D27" s="173" t="str">
        <v>n/a</v>
      </c>
      <c r="E27" s="174" t="str">
        <v>n/a</v>
      </c>
      <c r="F27" s="175">
        <v>9269.3943080784447</v>
      </c>
      <c r="G27" s="176">
        <v>8892</v>
      </c>
      <c r="H27" s="175">
        <v>8575</v>
      </c>
      <c r="I27" s="175">
        <v>8229</v>
      </c>
      <c r="J27" s="177">
        <v>7884</v>
      </c>
      <c r="K27" s="176">
        <v>7506</v>
      </c>
      <c r="L27" s="288">
        <v>7172</v>
      </c>
      <c r="M27" s="240">
        <v>6864</v>
      </c>
      <c r="N27" s="240">
        <v>6563</v>
      </c>
      <c r="O27" s="240">
        <v>6304</v>
      </c>
      <c r="P27" s="241">
        <v>6005</v>
      </c>
      <c r="Q27" s="241">
        <v>5760</v>
      </c>
      <c r="R27" s="241">
        <v>5477</v>
      </c>
      <c r="S27" s="241">
        <v>5210</v>
      </c>
      <c r="T27" s="241">
        <v>5062</v>
      </c>
      <c r="U27" s="241">
        <v>0</v>
      </c>
      <c r="V27" s="306">
        <f>ROUND('Models Data'!W281,0)</f>
        <v>0</v>
      </c>
      <c r="W27" s="241">
        <f>ROUND('Models Data'!X281,0)</f>
        <v>0</v>
      </c>
      <c r="X27" s="241">
        <f>ROUND('Models Data'!Y281,0)</f>
        <v>0</v>
      </c>
      <c r="Y27" s="241">
        <f>ROUND('Models Data'!Z281,0)</f>
        <v>0</v>
      </c>
      <c r="Z27" s="240">
        <f>ROUND('Models Data'!AA281,0)</f>
        <v>0</v>
      </c>
      <c r="AA27" s="279">
        <f>ROUND('Models Data'!AB281,0)</f>
        <v>0</v>
      </c>
      <c r="AB27" s="241">
        <f>ROUND('Models Data'!AC281,0)</f>
        <v>0</v>
      </c>
      <c r="AC27" s="241">
        <f>ROUND('Models Data'!AD281,0)</f>
        <v>0</v>
      </c>
      <c r="AD27" s="240">
        <f>ROUND('Models Data'!AE281,0)</f>
        <v>0</v>
      </c>
      <c r="AE27" s="240">
        <f>ROUND('Models Data'!AF281,0)</f>
        <v>0</v>
      </c>
      <c r="AF27" s="240">
        <f>ROUND('Models Data'!AG281,0)</f>
        <v>0</v>
      </c>
      <c r="AG27" s="240">
        <f>ROUND('Models Data'!AH281,0)</f>
        <v>0</v>
      </c>
      <c r="AH27" s="241">
        <f>ROUND('Models Data'!AI281,0)</f>
        <v>0</v>
      </c>
      <c r="AI27" s="241">
        <f>ROUND('Models Data'!AJ281,0)</f>
        <v>0</v>
      </c>
      <c r="AJ27" s="241">
        <f>ROUND('Models Data'!AK281,0)</f>
        <v>0</v>
      </c>
      <c r="AK27" s="241">
        <f>ROUND('Models Data'!AL281,0)</f>
        <v>0</v>
      </c>
      <c r="AL27" s="241">
        <f>ROUND('Models Data'!AM281,0)</f>
        <v>0</v>
      </c>
      <c r="AM27" s="241">
        <f>ROUND('Models Data'!AN281,0)</f>
        <v>0</v>
      </c>
      <c r="AN27" s="347">
        <f>ROUND('Models Data'!AO281,-2)</f>
        <v>0</v>
      </c>
      <c r="AO27" s="114">
        <f>ROUND('Models Data'!AP281,-2)</f>
        <v>0</v>
      </c>
      <c r="AP27" s="38">
        <f>ROUND('Models Data'!AQ281,-2)</f>
        <v>0</v>
      </c>
      <c r="AQ27" s="38">
        <f>ROUND('Models Data'!AR281,-2)</f>
        <v>0</v>
      </c>
      <c r="AR27" s="38">
        <f>ROUND('Models Data'!AS281,-2)</f>
        <v>0</v>
      </c>
      <c r="AS27" s="38">
        <f>ROUND('Models Data'!AT281,-2)</f>
        <v>0</v>
      </c>
      <c r="AT27" s="38">
        <f>ROUND('Models Data'!AU281,-2)</f>
        <v>0</v>
      </c>
      <c r="AU27" s="38">
        <f>ROUND('Models Data'!AV281,-2)</f>
        <v>0</v>
      </c>
      <c r="AV27" s="38">
        <f>ROUND('Models Data'!AW281,-2)</f>
        <v>0</v>
      </c>
      <c r="AW27" s="38">
        <f>ROUND('Models Data'!AX281,-2)</f>
        <v>0</v>
      </c>
      <c r="AX27" s="38">
        <f>ROUND('Models Data'!AY281,-2)</f>
        <v>0</v>
      </c>
      <c r="AY27" s="38">
        <f>ROUND('Models Data'!AZ281,-2)</f>
        <v>0</v>
      </c>
      <c r="AZ27" s="38">
        <f>ROUND('Models Data'!BA281,-2)</f>
        <v>0</v>
      </c>
      <c r="BA27" s="38">
        <f>ROUND('Models Data'!BB281,-2)</f>
        <v>0</v>
      </c>
      <c r="BB27" s="38">
        <f>ROUND('Models Data'!BC281,-2)</f>
        <v>0</v>
      </c>
      <c r="BC27" s="38">
        <f>ROUND('Models Data'!BD281,-2)</f>
        <v>0</v>
      </c>
      <c r="BD27" s="38">
        <f>ROUND('Models Data'!BE281,-2)</f>
        <v>0</v>
      </c>
      <c r="BE27" s="38">
        <f>ROUND('Models Data'!BF281,-2)</f>
        <v>0</v>
      </c>
      <c r="BF27" s="38">
        <f>ROUND('Models Data'!BG281,-2)</f>
        <v>0</v>
      </c>
      <c r="BG27" s="38">
        <f>ROUND('Models Data'!BH281,-2)</f>
        <v>0</v>
      </c>
      <c r="BH27" s="38">
        <f>ROUND('Models Data'!BI281,-2)</f>
        <v>0</v>
      </c>
      <c r="BI27" s="38">
        <f>ROUND('Models Data'!BJ281,-2)</f>
        <v>0</v>
      </c>
      <c r="BJ27" s="115">
        <f>ROUND('Models Data'!BK281,-2)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Data'!C302:V302</f>
        <v>n/a</v>
      </c>
      <c r="C28" s="173" t="str">
        <v>n/a</v>
      </c>
      <c r="D28" s="173" t="str">
        <v>n/a</v>
      </c>
      <c r="E28" s="174" t="str">
        <v>n/a</v>
      </c>
      <c r="F28" s="175">
        <v>562</v>
      </c>
      <c r="G28" s="176">
        <v>544</v>
      </c>
      <c r="H28" s="175">
        <v>527</v>
      </c>
      <c r="I28" s="175">
        <v>518</v>
      </c>
      <c r="J28" s="177">
        <v>495</v>
      </c>
      <c r="K28" s="176">
        <v>509</v>
      </c>
      <c r="L28" s="288">
        <v>505</v>
      </c>
      <c r="M28" s="240">
        <v>497</v>
      </c>
      <c r="N28" s="240">
        <v>497</v>
      </c>
      <c r="O28" s="240">
        <v>489</v>
      </c>
      <c r="P28" s="241">
        <v>480</v>
      </c>
      <c r="Q28" s="241">
        <v>476</v>
      </c>
      <c r="R28" s="241">
        <v>476</v>
      </c>
      <c r="S28" s="241">
        <v>464</v>
      </c>
      <c r="T28" s="241">
        <v>458</v>
      </c>
      <c r="U28" s="241">
        <v>456</v>
      </c>
      <c r="V28" s="306">
        <f>ROUND('Models Data'!W302,0)</f>
        <v>440</v>
      </c>
      <c r="W28" s="241">
        <f>ROUND('Models Data'!X302,0)</f>
        <v>419</v>
      </c>
      <c r="X28" s="241">
        <f>ROUND('Models Data'!Y302,0)</f>
        <v>403</v>
      </c>
      <c r="Y28" s="241">
        <f>ROUND('Models Data'!Z302,0)</f>
        <v>401</v>
      </c>
      <c r="Z28" s="240">
        <f>ROUND('Models Data'!AA302,0)</f>
        <v>383</v>
      </c>
      <c r="AA28" s="279">
        <f>ROUND('Models Data'!AB302,0)</f>
        <v>374</v>
      </c>
      <c r="AB28" s="241">
        <f>ROUND('Models Data'!AC302,0)</f>
        <v>378</v>
      </c>
      <c r="AC28" s="241">
        <f>ROUND('Models Data'!AD302,0)</f>
        <v>373</v>
      </c>
      <c r="AD28" s="240">
        <f>ROUND('Models Data'!AE302,0)</f>
        <v>357</v>
      </c>
      <c r="AE28" s="240">
        <f>ROUND('Models Data'!AF302,0)</f>
        <v>360</v>
      </c>
      <c r="AF28" s="240">
        <f>ROUND('Models Data'!AG302,0)</f>
        <v>369</v>
      </c>
      <c r="AG28" s="240">
        <f>ROUND('Models Data'!AH302,0)</f>
        <v>359</v>
      </c>
      <c r="AH28" s="241">
        <f>ROUND('Models Data'!AI302,0)</f>
        <v>365</v>
      </c>
      <c r="AI28" s="241">
        <f>ROUND('Models Data'!AJ302,0)</f>
        <v>354</v>
      </c>
      <c r="AJ28" s="241">
        <f>ROUND('Models Data'!AK302,0)</f>
        <v>361</v>
      </c>
      <c r="AK28" s="241">
        <f>ROUND('Models Data'!AL302,0)</f>
        <v>374</v>
      </c>
      <c r="AL28" s="241">
        <f>ROUND('Models Data'!AM302,0)</f>
        <v>372</v>
      </c>
      <c r="AM28" s="241">
        <f>ROUND('Models Data'!AN302,0)</f>
        <v>390</v>
      </c>
      <c r="AN28" s="347">
        <f>ROUND('Models Data'!AO302,-2)</f>
        <v>400</v>
      </c>
      <c r="AO28" s="114">
        <f>ROUND('Models Data'!AP302,-2)</f>
        <v>400</v>
      </c>
      <c r="AP28" s="38">
        <f>ROUND('Models Data'!AQ302,-2)</f>
        <v>400</v>
      </c>
      <c r="AQ28" s="38">
        <f>ROUND('Models Data'!AR302,-2)</f>
        <v>400</v>
      </c>
      <c r="AR28" s="38">
        <f>ROUND('Models Data'!AS302,-2)</f>
        <v>400</v>
      </c>
      <c r="AS28" s="38">
        <f>ROUND('Models Data'!AT302,-2)</f>
        <v>400</v>
      </c>
      <c r="AT28" s="38">
        <f>ROUND('Models Data'!AU302,-2)</f>
        <v>400</v>
      </c>
      <c r="AU28" s="38">
        <f>ROUND('Models Data'!AV302,-2)</f>
        <v>300</v>
      </c>
      <c r="AV28" s="38">
        <f>ROUND('Models Data'!AW302,-2)</f>
        <v>300</v>
      </c>
      <c r="AW28" s="38">
        <f>ROUND('Models Data'!AX302,-2)</f>
        <v>300</v>
      </c>
      <c r="AX28" s="38">
        <f>ROUND('Models Data'!AY302,-2)</f>
        <v>300</v>
      </c>
      <c r="AY28" s="38">
        <f>ROUND('Models Data'!AZ302,-2)</f>
        <v>300</v>
      </c>
      <c r="AZ28" s="38">
        <f>ROUND('Models Data'!BA302,-2)</f>
        <v>300</v>
      </c>
      <c r="BA28" s="38">
        <f>ROUND('Models Data'!BB302,-2)</f>
        <v>300</v>
      </c>
      <c r="BB28" s="38">
        <f>ROUND('Models Data'!BC302,-2)</f>
        <v>300</v>
      </c>
      <c r="BC28" s="38">
        <f>ROUND('Models Data'!BD302,-2)</f>
        <v>300</v>
      </c>
      <c r="BD28" s="38">
        <f>ROUND('Models Data'!BE302,-2)</f>
        <v>300</v>
      </c>
      <c r="BE28" s="38">
        <f>ROUND('Models Data'!BF302,-2)</f>
        <v>300</v>
      </c>
      <c r="BF28" s="38">
        <f>ROUND('Models Data'!BG302,-2)</f>
        <v>300</v>
      </c>
      <c r="BG28" s="38">
        <f>ROUND('Models Data'!BH302,-2)</f>
        <v>200</v>
      </c>
      <c r="BH28" s="38">
        <f>ROUND('Models Data'!BI302,-2)</f>
        <v>200</v>
      </c>
      <c r="BI28" s="38">
        <f>ROUND('Models Data'!BJ302,-2)</f>
        <v>200</v>
      </c>
      <c r="BJ28" s="115">
        <f>ROUND('Models Data'!BK302,-2)</f>
        <v>200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Data'!C323:V323</f>
        <v>n/a</v>
      </c>
      <c r="C29" s="173" t="str">
        <v>n/a</v>
      </c>
      <c r="D29" s="173" t="str">
        <v>n/a</v>
      </c>
      <c r="E29" s="174" t="str">
        <v>n/a</v>
      </c>
      <c r="F29" s="175">
        <v>491</v>
      </c>
      <c r="G29" s="176">
        <v>524</v>
      </c>
      <c r="H29" s="175">
        <v>521</v>
      </c>
      <c r="I29" s="175">
        <v>539</v>
      </c>
      <c r="J29" s="177">
        <v>567</v>
      </c>
      <c r="K29" s="176">
        <v>585</v>
      </c>
      <c r="L29" s="288">
        <v>820</v>
      </c>
      <c r="M29" s="240">
        <v>841</v>
      </c>
      <c r="N29" s="240">
        <v>875</v>
      </c>
      <c r="O29" s="240">
        <v>905</v>
      </c>
      <c r="P29" s="241">
        <v>970</v>
      </c>
      <c r="Q29" s="241">
        <v>810</v>
      </c>
      <c r="R29" s="241">
        <v>802</v>
      </c>
      <c r="S29" s="241">
        <v>793</v>
      </c>
      <c r="T29" s="241">
        <v>737</v>
      </c>
      <c r="U29" s="241">
        <v>670</v>
      </c>
      <c r="V29" s="306">
        <f>ROUND('Models Data'!W323,0)</f>
        <v>697</v>
      </c>
      <c r="W29" s="241">
        <f>ROUND('Models Data'!X323,0)</f>
        <v>687</v>
      </c>
      <c r="X29" s="241">
        <f>ROUND('Models Data'!Y323,0)</f>
        <v>705</v>
      </c>
      <c r="Y29" s="241">
        <f>ROUND('Models Data'!Z323,0)</f>
        <v>685</v>
      </c>
      <c r="Z29" s="240">
        <f>ROUND('Models Data'!AA323,0)</f>
        <v>655</v>
      </c>
      <c r="AA29" s="279">
        <f>ROUND('Models Data'!AB323,0)</f>
        <v>647</v>
      </c>
      <c r="AB29" s="241">
        <f>ROUND('Models Data'!AC323,0)</f>
        <v>646</v>
      </c>
      <c r="AC29" s="241">
        <f>ROUND('Models Data'!AD323,0)</f>
        <v>632</v>
      </c>
      <c r="AD29" s="240">
        <f>ROUND('Models Data'!AE323,0)</f>
        <v>568</v>
      </c>
      <c r="AE29" s="240">
        <f>ROUND('Models Data'!AF323,0)</f>
        <v>553</v>
      </c>
      <c r="AF29" s="240">
        <f>ROUND('Models Data'!AG323,0)</f>
        <v>564</v>
      </c>
      <c r="AG29" s="240">
        <f>ROUND('Models Data'!AH323,0)</f>
        <v>547</v>
      </c>
      <c r="AH29" s="241">
        <f>ROUND('Models Data'!AI323,0)</f>
        <v>515</v>
      </c>
      <c r="AI29" s="241">
        <f>ROUND('Models Data'!AJ323,0)</f>
        <v>958</v>
      </c>
      <c r="AJ29" s="241">
        <f>ROUND('Models Data'!AK323,0)</f>
        <v>936</v>
      </c>
      <c r="AK29" s="241">
        <f>ROUND('Models Data'!AL323,0)</f>
        <v>518</v>
      </c>
      <c r="AL29" s="241">
        <f>ROUND('Models Data'!AM323,0)</f>
        <v>515</v>
      </c>
      <c r="AM29" s="241">
        <f>ROUND('Models Data'!AN323,0)</f>
        <v>528</v>
      </c>
      <c r="AN29" s="347">
        <f>ROUND('Models Data'!AO323,-2)</f>
        <v>500</v>
      </c>
      <c r="AO29" s="114">
        <f>ROUND('Models Data'!AP323,-2)</f>
        <v>500</v>
      </c>
      <c r="AP29" s="38">
        <f>ROUND('Models Data'!AQ323,-2)</f>
        <v>500</v>
      </c>
      <c r="AQ29" s="38">
        <f>ROUND('Models Data'!AR323,-2)</f>
        <v>500</v>
      </c>
      <c r="AR29" s="38">
        <f>ROUND('Models Data'!AS323,-2)</f>
        <v>500</v>
      </c>
      <c r="AS29" s="38">
        <f>ROUND('Models Data'!AT323,-2)</f>
        <v>500</v>
      </c>
      <c r="AT29" s="38">
        <f>ROUND('Models Data'!AU323,-2)</f>
        <v>500</v>
      </c>
      <c r="AU29" s="38">
        <f>ROUND('Models Data'!AV323,-2)</f>
        <v>400</v>
      </c>
      <c r="AV29" s="38">
        <f>ROUND('Models Data'!AW323,-2)</f>
        <v>400</v>
      </c>
      <c r="AW29" s="38">
        <f>ROUND('Models Data'!AX323,-2)</f>
        <v>400</v>
      </c>
      <c r="AX29" s="38">
        <f>ROUND('Models Data'!AY323,-2)</f>
        <v>400</v>
      </c>
      <c r="AY29" s="38">
        <f>ROUND('Models Data'!AZ323,-2)</f>
        <v>400</v>
      </c>
      <c r="AZ29" s="38">
        <f>ROUND('Models Data'!BA323,-2)</f>
        <v>400</v>
      </c>
      <c r="BA29" s="38">
        <f>ROUND('Models Data'!BB323,-2)</f>
        <v>400</v>
      </c>
      <c r="BB29" s="38">
        <f>ROUND('Models Data'!BC323,-2)</f>
        <v>400</v>
      </c>
      <c r="BC29" s="38">
        <f>ROUND('Models Data'!BD323,-2)</f>
        <v>400</v>
      </c>
      <c r="BD29" s="38">
        <f>ROUND('Models Data'!BE323,-2)</f>
        <v>400</v>
      </c>
      <c r="BE29" s="38">
        <f>ROUND('Models Data'!BF323,-2)</f>
        <v>400</v>
      </c>
      <c r="BF29" s="38">
        <f>ROUND('Models Data'!BG323,-2)</f>
        <v>400</v>
      </c>
      <c r="BG29" s="38">
        <f>ROUND('Models Data'!BH323,-2)</f>
        <v>400</v>
      </c>
      <c r="BH29" s="38">
        <f>ROUND('Models Data'!BI323,-2)</f>
        <v>400</v>
      </c>
      <c r="BI29" s="38">
        <f>ROUND('Models Data'!BJ323,-2)</f>
        <v>400</v>
      </c>
      <c r="BJ29" s="115">
        <f>ROUND('Models Data'!BK323,-2)</f>
        <v>400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Data'!C344:V344</f>
        <v>0</v>
      </c>
      <c r="C30" s="173">
        <v>0</v>
      </c>
      <c r="D30" s="173">
        <v>0</v>
      </c>
      <c r="E30" s="174">
        <v>0</v>
      </c>
      <c r="F30" s="175">
        <v>0</v>
      </c>
      <c r="G30" s="176">
        <v>0</v>
      </c>
      <c r="H30" s="175">
        <v>0</v>
      </c>
      <c r="I30" s="175">
        <v>0</v>
      </c>
      <c r="J30" s="177">
        <v>0</v>
      </c>
      <c r="K30" s="176">
        <v>2171</v>
      </c>
      <c r="L30" s="288">
        <v>2180</v>
      </c>
      <c r="M30" s="240">
        <v>2123</v>
      </c>
      <c r="N30" s="240">
        <v>2092</v>
      </c>
      <c r="O30" s="240">
        <v>2094</v>
      </c>
      <c r="P30" s="241">
        <v>2150</v>
      </c>
      <c r="Q30" s="241">
        <v>2237</v>
      </c>
      <c r="R30" s="241">
        <v>2320</v>
      </c>
      <c r="S30" s="241">
        <v>2209</v>
      </c>
      <c r="T30" s="241">
        <v>2137</v>
      </c>
      <c r="U30" s="241">
        <v>1941</v>
      </c>
      <c r="V30" s="306">
        <f>ROUND('Models Data'!W344,0)</f>
        <v>2037</v>
      </c>
      <c r="W30" s="241">
        <f>ROUND('Models Data'!X344,0)</f>
        <v>2005</v>
      </c>
      <c r="X30" s="241">
        <f>ROUND('Models Data'!Y344,0)</f>
        <v>1986</v>
      </c>
      <c r="Y30" s="241">
        <f>ROUND('Models Data'!Z344,0)</f>
        <v>1957</v>
      </c>
      <c r="Z30" s="240">
        <f>ROUND('Models Data'!AA344,0)</f>
        <v>1931</v>
      </c>
      <c r="AA30" s="279">
        <f>ROUND('Models Data'!AB344,0)</f>
        <v>1923</v>
      </c>
      <c r="AB30" s="241">
        <f>ROUND('Models Data'!AC344,0)</f>
        <v>1921</v>
      </c>
      <c r="AC30" s="241">
        <f>ROUND('Models Data'!AD344,0)</f>
        <v>1963</v>
      </c>
      <c r="AD30" s="240">
        <f>ROUND('Models Data'!AE344,0)</f>
        <v>1941</v>
      </c>
      <c r="AE30" s="240">
        <f>ROUND('Models Data'!AF344,0)</f>
        <v>1904</v>
      </c>
      <c r="AF30" s="240">
        <f>ROUND('Models Data'!AG344,0)</f>
        <v>2007</v>
      </c>
      <c r="AG30" s="240">
        <f>ROUND('Models Data'!AH344,0)</f>
        <v>2007</v>
      </c>
      <c r="AH30" s="241">
        <f>ROUND('Models Data'!AI344,0)</f>
        <v>2062</v>
      </c>
      <c r="AI30" s="241">
        <f>ROUND('Models Data'!AJ344,0)</f>
        <v>2023</v>
      </c>
      <c r="AJ30" s="241">
        <f>ROUND('Models Data'!AK344,0)</f>
        <v>2052</v>
      </c>
      <c r="AK30" s="241">
        <f>ROUND('Models Data'!AL344,0)</f>
        <v>2083</v>
      </c>
      <c r="AL30" s="241">
        <f>ROUND('Models Data'!AM344,0)</f>
        <v>2099</v>
      </c>
      <c r="AM30" s="241">
        <f>ROUND('Models Data'!AN344,0)</f>
        <v>2182</v>
      </c>
      <c r="AN30" s="347">
        <f>ROUND('Models Data'!AO344,-2)</f>
        <v>2200</v>
      </c>
      <c r="AO30" s="114">
        <f>ROUND('Models Data'!AP344,-2)</f>
        <v>2200</v>
      </c>
      <c r="AP30" s="38">
        <f>ROUND('Models Data'!AQ344,-2)</f>
        <v>2200</v>
      </c>
      <c r="AQ30" s="38">
        <f>ROUND('Models Data'!AR344,-2)</f>
        <v>2200</v>
      </c>
      <c r="AR30" s="38">
        <f>ROUND('Models Data'!AS344,-2)</f>
        <v>2200</v>
      </c>
      <c r="AS30" s="38">
        <f>ROUND('Models Data'!AT344,-2)</f>
        <v>2100</v>
      </c>
      <c r="AT30" s="38">
        <f>ROUND('Models Data'!AU344,-2)</f>
        <v>2100</v>
      </c>
      <c r="AU30" s="38">
        <f>ROUND('Models Data'!AV344,-2)</f>
        <v>2100</v>
      </c>
      <c r="AV30" s="38">
        <f>ROUND('Models Data'!AW344,-2)</f>
        <v>2000</v>
      </c>
      <c r="AW30" s="38">
        <f>ROUND('Models Data'!AX344,-2)</f>
        <v>2000</v>
      </c>
      <c r="AX30" s="38">
        <f>ROUND('Models Data'!AY344,-2)</f>
        <v>2000</v>
      </c>
      <c r="AY30" s="38">
        <f>ROUND('Models Data'!AZ344,-2)</f>
        <v>1900</v>
      </c>
      <c r="AZ30" s="38">
        <f>ROUND('Models Data'!BA344,-2)</f>
        <v>1900</v>
      </c>
      <c r="BA30" s="38">
        <f>ROUND('Models Data'!BB344,-2)</f>
        <v>1800</v>
      </c>
      <c r="BB30" s="38">
        <f>ROUND('Models Data'!BC344,-2)</f>
        <v>1800</v>
      </c>
      <c r="BC30" s="38">
        <f>ROUND('Models Data'!BD344,-2)</f>
        <v>1700</v>
      </c>
      <c r="BD30" s="38">
        <f>ROUND('Models Data'!BE344,-2)</f>
        <v>1700</v>
      </c>
      <c r="BE30" s="38">
        <f>ROUND('Models Data'!BF344,-2)</f>
        <v>1600</v>
      </c>
      <c r="BF30" s="38">
        <f>ROUND('Models Data'!BG344,-2)</f>
        <v>1600</v>
      </c>
      <c r="BG30" s="38">
        <f>ROUND('Models Data'!BH344,-2)</f>
        <v>1500</v>
      </c>
      <c r="BH30" s="38">
        <f>ROUND('Models Data'!BI344,-2)</f>
        <v>1500</v>
      </c>
      <c r="BI30" s="38">
        <f>ROUND('Models Data'!BJ344,-2)</f>
        <v>1400</v>
      </c>
      <c r="BJ30" s="115">
        <f>ROUND('Models Data'!BK344,-2)</f>
        <v>1400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Data'!AE365</f>
        <v>57</v>
      </c>
      <c r="AE31" s="240">
        <f>'Models Data'!AF365</f>
        <v>63</v>
      </c>
      <c r="AF31" s="240">
        <f>ROUND('Models Data'!AG365,0)</f>
        <v>74</v>
      </c>
      <c r="AG31" s="240">
        <f>ROUND('Models Data'!AH365,0)</f>
        <v>76</v>
      </c>
      <c r="AH31" s="241">
        <f>ROUND('Models Data'!AI365,0)</f>
        <v>73</v>
      </c>
      <c r="AI31" s="241"/>
      <c r="AJ31" s="241">
        <f>ROUND('Models Data'!AK365,0)</f>
        <v>92</v>
      </c>
      <c r="AK31" s="241">
        <f>ROUND('Models Data'!AL365,0)</f>
        <v>96</v>
      </c>
      <c r="AL31" s="241">
        <f>ROUND('Models Data'!AM365,0)</f>
        <v>99</v>
      </c>
      <c r="AM31" s="241">
        <f>ROUND('Models Data'!AN365,0)</f>
        <v>107</v>
      </c>
      <c r="AN31" s="347">
        <f>ROUND('Models Data'!AO365,-1)</f>
        <v>110</v>
      </c>
      <c r="AO31" s="114"/>
      <c r="AP31" s="38">
        <f>ROUND('Models Data'!AQ365,-1)</f>
        <v>110</v>
      </c>
      <c r="AQ31" s="38"/>
      <c r="AR31" s="38">
        <f>ROUND('Models Data'!AS365,-1)</f>
        <v>110</v>
      </c>
      <c r="AS31" s="38"/>
      <c r="AT31" s="38">
        <f>ROUND('Models Data'!AU365,-1)</f>
        <v>110</v>
      </c>
      <c r="AU31" s="38"/>
      <c r="AV31" s="38">
        <f>ROUND('Models Data'!AW365,-1)</f>
        <v>110</v>
      </c>
      <c r="AW31" s="38"/>
      <c r="AX31" s="38">
        <f>ROUND('Models Data'!AY365,-1)</f>
        <v>110</v>
      </c>
      <c r="AY31" s="38"/>
      <c r="AZ31" s="38">
        <f>ROUND('Models Data'!BA365,-1)</f>
        <v>100</v>
      </c>
      <c r="BA31" s="38"/>
      <c r="BB31" s="38">
        <f>ROUND('Models Data'!BC365,-1)</f>
        <v>100</v>
      </c>
      <c r="BC31" s="38"/>
      <c r="BD31" s="38">
        <f>ROUND('Models Data'!BE365,-1)</f>
        <v>100</v>
      </c>
      <c r="BE31" s="38"/>
      <c r="BF31" s="38">
        <f>ROUND('Models Data'!BG365,-1)</f>
        <v>100</v>
      </c>
      <c r="BG31" s="38"/>
      <c r="BH31" s="38">
        <f>ROUND('Models Data'!BI365,-1)</f>
        <v>90</v>
      </c>
      <c r="BI31" s="38"/>
      <c r="BJ31" s="115">
        <f>ROUND('Models Data'!BK365,-1)</f>
        <v>90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Data'!C386:V386</f>
        <v>0</v>
      </c>
      <c r="C32" s="173">
        <v>0</v>
      </c>
      <c r="D32" s="173">
        <v>0</v>
      </c>
      <c r="E32" s="174">
        <v>0</v>
      </c>
      <c r="F32" s="175">
        <v>0</v>
      </c>
      <c r="G32" s="176">
        <v>289</v>
      </c>
      <c r="H32" s="175">
        <v>233</v>
      </c>
      <c r="I32" s="175">
        <v>202</v>
      </c>
      <c r="J32" s="177">
        <v>412</v>
      </c>
      <c r="K32" s="176">
        <v>338</v>
      </c>
      <c r="L32" s="288">
        <v>214</v>
      </c>
      <c r="M32" s="240">
        <v>209</v>
      </c>
      <c r="N32" s="240">
        <v>196</v>
      </c>
      <c r="O32" s="240">
        <v>208</v>
      </c>
      <c r="P32" s="241">
        <v>387</v>
      </c>
      <c r="Q32" s="241">
        <v>186</v>
      </c>
      <c r="R32" s="241">
        <v>183</v>
      </c>
      <c r="S32" s="241">
        <v>179</v>
      </c>
      <c r="T32" s="241">
        <v>172</v>
      </c>
      <c r="U32" s="241">
        <v>130</v>
      </c>
      <c r="V32" s="306">
        <f>ROUND('Models Data'!W386,0)</f>
        <v>117</v>
      </c>
      <c r="W32" s="241">
        <f>ROUND('Models Data'!X386,0)</f>
        <v>141</v>
      </c>
      <c r="X32" s="241">
        <f>ROUND('Models Data'!Y386,0)</f>
        <v>123</v>
      </c>
      <c r="Y32" s="241">
        <f>ROUND('Models Data'!Z386,0)</f>
        <v>155</v>
      </c>
      <c r="Z32" s="240">
        <f>ROUND('Models Data'!AA386,0)</f>
        <v>154</v>
      </c>
      <c r="AA32" s="279">
        <f>ROUND('Models Data'!AB386,0)</f>
        <v>157</v>
      </c>
      <c r="AB32" s="241">
        <f>ROUND('Models Data'!AC386,0)</f>
        <v>166</v>
      </c>
      <c r="AC32" s="241">
        <f>ROUND('Models Data'!AD386,0)</f>
        <v>161</v>
      </c>
      <c r="AD32" s="240">
        <f>ROUND('Models Data'!AE386,0)</f>
        <v>992</v>
      </c>
      <c r="AE32" s="240">
        <f>ROUND('Models Data'!AF386,0)</f>
        <v>987</v>
      </c>
      <c r="AF32" s="240">
        <f>ROUND('Models Data'!AG386,0)</f>
        <v>982</v>
      </c>
      <c r="AG32" s="240">
        <f>ROUND('Models Data'!AH386,0)</f>
        <v>986</v>
      </c>
      <c r="AH32" s="241">
        <f>ROUND('Models Data'!AI386,0)</f>
        <v>1019</v>
      </c>
      <c r="AI32" s="241">
        <f>ROUND('Models Data'!AJ386,0)</f>
        <v>923</v>
      </c>
      <c r="AJ32" s="241">
        <f>ROUND('Models Data'!AK386,0)</f>
        <v>1037</v>
      </c>
      <c r="AK32" s="241">
        <f>ROUND('Models Data'!AL386,0)</f>
        <v>961</v>
      </c>
      <c r="AL32" s="241">
        <f>ROUND('Models Data'!AM386,0)</f>
        <v>1074</v>
      </c>
      <c r="AM32" s="241">
        <f>ROUND('Models Data'!AN386,0)</f>
        <v>936</v>
      </c>
      <c r="AN32" s="347">
        <f>ROUND('Models Data'!AO386,-2)</f>
        <v>1200</v>
      </c>
      <c r="AO32" s="114">
        <f>ROUND('Models Data'!AP386,-2)</f>
        <v>1400</v>
      </c>
      <c r="AP32" s="38">
        <f>ROUND('Models Data'!AQ386,-2)</f>
        <v>1600</v>
      </c>
      <c r="AQ32" s="38">
        <f>ROUND('Models Data'!AR386,-2)</f>
        <v>1800</v>
      </c>
      <c r="AR32" s="38">
        <f>ROUND('Models Data'!AS386,-2)</f>
        <v>2000</v>
      </c>
      <c r="AS32" s="38">
        <f>ROUND('Models Data'!AT386,-2)</f>
        <v>2200</v>
      </c>
      <c r="AT32" s="38">
        <f>ROUND('Models Data'!AU386,-2)</f>
        <v>2300</v>
      </c>
      <c r="AU32" s="38">
        <f>ROUND('Models Data'!AV386,-2)</f>
        <v>2500</v>
      </c>
      <c r="AV32" s="38">
        <f>ROUND('Models Data'!AW386,-2)</f>
        <v>2600</v>
      </c>
      <c r="AW32" s="38">
        <f>ROUND('Models Data'!AX386,-2)</f>
        <v>2700</v>
      </c>
      <c r="AX32" s="38">
        <f>ROUND('Models Data'!AY386,-2)</f>
        <v>2800</v>
      </c>
      <c r="AY32" s="38">
        <f>ROUND('Models Data'!AZ386,-2)</f>
        <v>2900</v>
      </c>
      <c r="AZ32" s="38">
        <f>ROUND('Models Data'!BA386,-2)</f>
        <v>3000</v>
      </c>
      <c r="BA32" s="38">
        <f>ROUND('Models Data'!BB386,-2)</f>
        <v>3100</v>
      </c>
      <c r="BB32" s="38">
        <f>ROUND('Models Data'!BC386,-2)</f>
        <v>3200</v>
      </c>
      <c r="BC32" s="38">
        <f>ROUND('Models Data'!BD386,-2)</f>
        <v>3200</v>
      </c>
      <c r="BD32" s="38">
        <f>ROUND('Models Data'!BE386,-2)</f>
        <v>3300</v>
      </c>
      <c r="BE32" s="38">
        <f>ROUND('Models Data'!BF386,-2)</f>
        <v>3300</v>
      </c>
      <c r="BF32" s="38">
        <f>ROUND('Models Data'!BG386,-2)</f>
        <v>3300</v>
      </c>
      <c r="BG32" s="38">
        <f>ROUND('Models Data'!BH386,-2)</f>
        <v>3300</v>
      </c>
      <c r="BH32" s="38">
        <f>ROUND('Models Data'!BI386,-2)</f>
        <v>3300</v>
      </c>
      <c r="BI32" s="38">
        <f>ROUND('Models Data'!BJ386,-2)</f>
        <v>3300</v>
      </c>
      <c r="BJ32" s="115">
        <f>ROUND('Models Data'!BK386,-2)</f>
        <v>3300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Data'!C407:V407</f>
        <v>n/a</v>
      </c>
      <c r="C33" s="173" t="str">
        <v>n/a</v>
      </c>
      <c r="D33" s="173" t="str">
        <v>n/a</v>
      </c>
      <c r="E33" s="174" t="str">
        <v>n/a</v>
      </c>
      <c r="F33" s="175" t="str">
        <v>n/a</v>
      </c>
      <c r="G33" s="176">
        <v>5665</v>
      </c>
      <c r="H33" s="175">
        <v>5505</v>
      </c>
      <c r="I33" s="175">
        <v>5329</v>
      </c>
      <c r="J33" s="177">
        <v>5114</v>
      </c>
      <c r="K33" s="176">
        <v>5690</v>
      </c>
      <c r="L33" s="288">
        <v>5655</v>
      </c>
      <c r="M33" s="240">
        <v>5470</v>
      </c>
      <c r="N33" s="240">
        <v>5297</v>
      </c>
      <c r="O33" s="240">
        <v>5165</v>
      </c>
      <c r="P33" s="241">
        <v>4972</v>
      </c>
      <c r="Q33" s="241">
        <v>4866</v>
      </c>
      <c r="R33" s="241">
        <v>4738</v>
      </c>
      <c r="S33" s="241">
        <v>4498</v>
      </c>
      <c r="T33" s="241">
        <v>4322</v>
      </c>
      <c r="U33" s="241">
        <v>720</v>
      </c>
      <c r="V33" s="306">
        <f>ROUND('Models Data'!W407,0)</f>
        <v>729</v>
      </c>
      <c r="W33" s="241">
        <f>ROUND('Models Data'!X407,0)</f>
        <v>697</v>
      </c>
      <c r="X33" s="241">
        <f>ROUND('Models Data'!Y407,0)</f>
        <v>693</v>
      </c>
      <c r="Y33" s="241">
        <f>ROUND('Models Data'!Z407,0)</f>
        <v>683</v>
      </c>
      <c r="Z33" s="240">
        <f>ROUND('Models Data'!AA407,0)</f>
        <v>660</v>
      </c>
      <c r="AA33" s="279">
        <f>ROUND('Models Data'!AB407,0)</f>
        <v>659</v>
      </c>
      <c r="AB33" s="241">
        <f>ROUND('Models Data'!AC407,0)</f>
        <v>647</v>
      </c>
      <c r="AC33" s="241">
        <f>ROUND('Models Data'!AD407,0)</f>
        <v>635</v>
      </c>
      <c r="AD33" s="240">
        <f>ROUND('Models Data'!AE407,0)</f>
        <v>582</v>
      </c>
      <c r="AE33" s="240">
        <f>ROUND('Models Data'!AF407,0)</f>
        <v>576</v>
      </c>
      <c r="AF33" s="240">
        <f>ROUND('Models Data'!AG407,0)</f>
        <v>573</v>
      </c>
      <c r="AG33" s="240">
        <f>ROUND('Models Data'!AH407,0)</f>
        <v>559</v>
      </c>
      <c r="AH33" s="241">
        <f>ROUND('Models Data'!AI407,0)</f>
        <v>561</v>
      </c>
      <c r="AI33" s="241">
        <f>ROUND('Models Data'!AJ407,0)</f>
        <v>672</v>
      </c>
      <c r="AJ33" s="241">
        <f>ROUND('Models Data'!AK407,0)</f>
        <v>667</v>
      </c>
      <c r="AK33" s="241">
        <f>ROUND('Models Data'!AL407,0)</f>
        <v>545</v>
      </c>
      <c r="AL33" s="241">
        <f>ROUND('Models Data'!AM407,0)</f>
        <v>547</v>
      </c>
      <c r="AM33" s="241">
        <f>ROUND('Models Data'!AN407,0)</f>
        <v>563</v>
      </c>
      <c r="AN33" s="347">
        <f>ROUND('Models Data'!AO407,-2)</f>
        <v>600</v>
      </c>
      <c r="AO33" s="114">
        <f>ROUND('Models Data'!AP407,-2)</f>
        <v>500</v>
      </c>
      <c r="AP33" s="38">
        <f>ROUND('Models Data'!AQ407,-2)</f>
        <v>500</v>
      </c>
      <c r="AQ33" s="38">
        <f>ROUND('Models Data'!AR407,-2)</f>
        <v>500</v>
      </c>
      <c r="AR33" s="38">
        <f>ROUND('Models Data'!AS407,-2)</f>
        <v>500</v>
      </c>
      <c r="AS33" s="38">
        <f>ROUND('Models Data'!AT407,-2)</f>
        <v>500</v>
      </c>
      <c r="AT33" s="38">
        <f>ROUND('Models Data'!AU407,-2)</f>
        <v>500</v>
      </c>
      <c r="AU33" s="38">
        <f>ROUND('Models Data'!AV407,-2)</f>
        <v>400</v>
      </c>
      <c r="AV33" s="38">
        <f>ROUND('Models Data'!AW407,-2)</f>
        <v>400</v>
      </c>
      <c r="AW33" s="38">
        <f>ROUND('Models Data'!AX407,-2)</f>
        <v>400</v>
      </c>
      <c r="AX33" s="38">
        <f>ROUND('Models Data'!AY407,-2)</f>
        <v>400</v>
      </c>
      <c r="AY33" s="38">
        <f>ROUND('Models Data'!AZ407,-2)</f>
        <v>400</v>
      </c>
      <c r="AZ33" s="38">
        <f>ROUND('Models Data'!BA407,-2)</f>
        <v>400</v>
      </c>
      <c r="BA33" s="38">
        <f>ROUND('Models Data'!BB407,-2)</f>
        <v>400</v>
      </c>
      <c r="BB33" s="38">
        <f>ROUND('Models Data'!BC407,-2)</f>
        <v>400</v>
      </c>
      <c r="BC33" s="38">
        <f>ROUND('Models Data'!BD407,-2)</f>
        <v>300</v>
      </c>
      <c r="BD33" s="38">
        <f>ROUND('Models Data'!BE407,-2)</f>
        <v>300</v>
      </c>
      <c r="BE33" s="38">
        <f>ROUND('Models Data'!BF407,-2)</f>
        <v>300</v>
      </c>
      <c r="BF33" s="38">
        <f>ROUND('Models Data'!BG407,-2)</f>
        <v>300</v>
      </c>
      <c r="BG33" s="38">
        <f>ROUND('Models Data'!BH407,-2)</f>
        <v>300</v>
      </c>
      <c r="BH33" s="38">
        <f>ROUND('Models Data'!BI407,-2)</f>
        <v>300</v>
      </c>
      <c r="BI33" s="38">
        <f>ROUND('Models Data'!BJ407,-2)</f>
        <v>300</v>
      </c>
      <c r="BJ33" s="115">
        <f>ROUND('Models Data'!BK407,-2)</f>
        <v>300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Data'!C428:V428</f>
        <v>n/a</v>
      </c>
      <c r="C34" s="179" t="str">
        <v>n/a</v>
      </c>
      <c r="D34" s="179" t="str">
        <v>n/a</v>
      </c>
      <c r="E34" s="179" t="str">
        <v>n/a</v>
      </c>
      <c r="F34" s="180">
        <v>53709.424366902902</v>
      </c>
      <c r="G34" s="181">
        <v>53268</v>
      </c>
      <c r="H34" s="180">
        <v>52670</v>
      </c>
      <c r="I34" s="180">
        <v>52240</v>
      </c>
      <c r="J34" s="179">
        <v>51852</v>
      </c>
      <c r="K34" s="180">
        <v>52711</v>
      </c>
      <c r="L34" s="275">
        <v>52002</v>
      </c>
      <c r="M34" s="2">
        <v>51247</v>
      </c>
      <c r="N34" s="2">
        <v>50581</v>
      </c>
      <c r="O34" s="2">
        <v>49806</v>
      </c>
      <c r="P34" s="237">
        <v>49057</v>
      </c>
      <c r="Q34" s="237">
        <v>48385</v>
      </c>
      <c r="R34" s="237">
        <v>47720</v>
      </c>
      <c r="S34" s="243">
        <v>46859</v>
      </c>
      <c r="T34" s="242">
        <v>45998</v>
      </c>
      <c r="U34" s="237">
        <v>43532</v>
      </c>
      <c r="V34" s="307">
        <f>ROUND('Models Data'!W428,0)</f>
        <v>42711</v>
      </c>
      <c r="W34" s="242">
        <f>ROUND('Models Data'!X428,0)</f>
        <v>41926</v>
      </c>
      <c r="X34" s="242">
        <f>ROUND('Models Data'!Y428,0)</f>
        <v>41034</v>
      </c>
      <c r="Y34" s="237">
        <f>ROUND('Models Data'!Z428,0)</f>
        <v>40172</v>
      </c>
      <c r="Z34" s="2">
        <f>ROUND('Models Data'!AA428,0)</f>
        <v>39240</v>
      </c>
      <c r="AA34" s="280">
        <f>ROUND('Models Data'!AB428,0)</f>
        <v>38327</v>
      </c>
      <c r="AB34" s="237">
        <f>ROUND('Models Data'!AC428,0)</f>
        <v>37457</v>
      </c>
      <c r="AC34" s="237">
        <f>ROUND('Models Data'!AD428,0)</f>
        <v>36643</v>
      </c>
      <c r="AD34" s="2">
        <f>ROUND('Models Data'!AE428,0)</f>
        <v>36593</v>
      </c>
      <c r="AE34" s="2">
        <f>ROUND('Models Data'!AF428,0)</f>
        <v>35679</v>
      </c>
      <c r="AF34" s="2">
        <f>ROUND('Models Data'!AG428,0)</f>
        <v>34758</v>
      </c>
      <c r="AG34" s="2">
        <f>ROUND('Models Data'!AH428,0)</f>
        <v>33865</v>
      </c>
      <c r="AH34" s="237">
        <f>ROUND('Models Data'!AI428,0)</f>
        <v>33010</v>
      </c>
      <c r="AI34" s="237">
        <f>ROUND('Models Data'!AJ428,0)</f>
        <v>31932</v>
      </c>
      <c r="AJ34" s="237">
        <f>ROUND('Models Data'!AK428,0)</f>
        <v>31202</v>
      </c>
      <c r="AK34" s="237">
        <f>ROUND('Models Data'!AL428,0)</f>
        <v>30039</v>
      </c>
      <c r="AL34" s="237">
        <f>ROUND('Models Data'!AM428,0)</f>
        <v>29363</v>
      </c>
      <c r="AM34" s="237">
        <f>ROUND('Models Data'!AN428,0)</f>
        <v>28588</v>
      </c>
      <c r="AN34" s="348">
        <f>ROUND('Models Data'!AO428,-2)</f>
        <v>28200</v>
      </c>
      <c r="AO34" s="131">
        <f>ROUND('Models Data'!AP428,-2)</f>
        <v>27500</v>
      </c>
      <c r="AP34" s="2">
        <f>ROUND('Models Data'!AQ428,-2)</f>
        <v>27000</v>
      </c>
      <c r="AQ34" s="2">
        <f>ROUND('Models Data'!AR428,-2)</f>
        <v>26400</v>
      </c>
      <c r="AR34" s="2">
        <f>ROUND('Models Data'!AS428,-2)</f>
        <v>25800</v>
      </c>
      <c r="AS34" s="2">
        <f>ROUND('Models Data'!AT428,-2)</f>
        <v>25200</v>
      </c>
      <c r="AT34" s="2">
        <f>ROUND('Models Data'!AU428,-2)</f>
        <v>24700</v>
      </c>
      <c r="AU34" s="2">
        <f>ROUND('Models Data'!AV428,-2)</f>
        <v>24200</v>
      </c>
      <c r="AV34" s="2">
        <f>ROUND('Models Data'!AW428,-2)</f>
        <v>23700</v>
      </c>
      <c r="AW34" s="2">
        <f>ROUND('Models Data'!AX428,-2)</f>
        <v>23200</v>
      </c>
      <c r="AX34" s="2">
        <f>ROUND('Models Data'!AY428,-2)</f>
        <v>22700</v>
      </c>
      <c r="AY34" s="2">
        <f>ROUND('Models Data'!AZ428,-2)</f>
        <v>22300</v>
      </c>
      <c r="AZ34" s="2">
        <f>ROUND('Models Data'!BA428,-2)</f>
        <v>21900</v>
      </c>
      <c r="BA34" s="2">
        <f>ROUND('Models Data'!BB428,-2)</f>
        <v>21500</v>
      </c>
      <c r="BB34" s="2">
        <f>ROUND('Models Data'!BC428,-2)</f>
        <v>21100</v>
      </c>
      <c r="BC34" s="2">
        <f>ROUND('Models Data'!BD428,-2)</f>
        <v>20700</v>
      </c>
      <c r="BD34" s="2">
        <f>ROUND('Models Data'!BE428,-2)</f>
        <v>20300</v>
      </c>
      <c r="BE34" s="2">
        <f>ROUND('Models Data'!BF428,-2)</f>
        <v>20000</v>
      </c>
      <c r="BF34" s="2">
        <f>ROUND('Models Data'!BG428,-2)</f>
        <v>19600</v>
      </c>
      <c r="BG34" s="2">
        <f>ROUND('Models Data'!BH428,-2)</f>
        <v>19300</v>
      </c>
      <c r="BH34" s="2">
        <f>ROUND('Models Data'!BI428,-2)</f>
        <v>18900</v>
      </c>
      <c r="BI34" s="2">
        <f>ROUND('Models Data'!BJ428,-2)</f>
        <v>18600</v>
      </c>
      <c r="BJ34" s="134">
        <f>ROUND('Models Data'!BK428,-2)</f>
        <v>18300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Data'!C449:V449</f>
        <v>n/a</v>
      </c>
      <c r="C36" s="199" t="str">
        <v>n/a</v>
      </c>
      <c r="D36" s="199" t="str">
        <v>n/a</v>
      </c>
      <c r="E36" s="200" t="str">
        <v>n/a</v>
      </c>
      <c r="F36" s="201">
        <v>918.57030441085112</v>
      </c>
      <c r="G36" s="202">
        <v>834</v>
      </c>
      <c r="H36" s="201">
        <v>836</v>
      </c>
      <c r="I36" s="201">
        <v>849</v>
      </c>
      <c r="J36" s="199">
        <v>844</v>
      </c>
      <c r="K36" s="199">
        <v>849</v>
      </c>
      <c r="L36" s="292">
        <v>843</v>
      </c>
      <c r="M36" s="80">
        <v>840</v>
      </c>
      <c r="N36" s="80">
        <v>901</v>
      </c>
      <c r="O36" s="80">
        <v>895</v>
      </c>
      <c r="P36" s="235">
        <v>863</v>
      </c>
      <c r="Q36" s="235">
        <v>839</v>
      </c>
      <c r="R36" s="235">
        <v>842</v>
      </c>
      <c r="S36" s="247">
        <v>810</v>
      </c>
      <c r="T36" s="247">
        <v>802</v>
      </c>
      <c r="U36" s="247">
        <v>770</v>
      </c>
      <c r="V36" s="312">
        <f>ROUND('Models Data'!W449,0)</f>
        <v>747</v>
      </c>
      <c r="W36" s="247">
        <f>ROUND('Models Data'!X449,0)</f>
        <v>729</v>
      </c>
      <c r="X36" s="247">
        <f>ROUND('Models Data'!Y449,0)</f>
        <v>698</v>
      </c>
      <c r="Y36" s="247">
        <f>ROUND('Models Data'!Z449,0)</f>
        <v>652</v>
      </c>
      <c r="Z36" s="274">
        <f>ROUND('Models Data'!AA449,0)</f>
        <v>618</v>
      </c>
      <c r="AA36" s="283">
        <f>ROUND('Models Data'!AB449,0)</f>
        <v>592</v>
      </c>
      <c r="AB36" s="247">
        <f>ROUND('Models Data'!AC449,0)</f>
        <v>559</v>
      </c>
      <c r="AC36" s="247">
        <f>ROUND('Models Data'!AD449,0)</f>
        <v>532</v>
      </c>
      <c r="AD36" s="274">
        <f>ROUND('Models Data'!AE449,0)</f>
        <v>329</v>
      </c>
      <c r="AE36" s="274">
        <f>ROUND('Models Data'!AF449,0)</f>
        <v>311</v>
      </c>
      <c r="AF36" s="274">
        <f>ROUND('Models Data'!AG449,0)</f>
        <v>292</v>
      </c>
      <c r="AG36" s="274">
        <f>ROUND('Models Data'!AH449,0)</f>
        <v>280</v>
      </c>
      <c r="AH36" s="247">
        <f>ROUND('Models Data'!AI449,0)</f>
        <v>260</v>
      </c>
      <c r="AI36" s="247">
        <f>ROUND('Models Data'!AJ449,0)</f>
        <v>250</v>
      </c>
      <c r="AJ36" s="247">
        <f>ROUND('Models Data'!AK449,0)</f>
        <v>248</v>
      </c>
      <c r="AK36" s="247">
        <f>ROUND('Models Data'!AL449,0)</f>
        <v>242</v>
      </c>
      <c r="AL36" s="247">
        <f>ROUND('Models Data'!AM449,0)</f>
        <v>240</v>
      </c>
      <c r="AM36" s="247">
        <f>ROUND('Models Data'!AN449,0)</f>
        <v>234</v>
      </c>
      <c r="AN36" s="351">
        <f>ROUND('Models Data'!AO449,-2)</f>
        <v>200</v>
      </c>
      <c r="AO36" s="129">
        <f>ROUND('Models Data'!AP449,-2)</f>
        <v>300</v>
      </c>
      <c r="AP36" s="80">
        <f>ROUND('Models Data'!AQ449,-2)</f>
        <v>300</v>
      </c>
      <c r="AQ36" s="80">
        <f>ROUND('Models Data'!AR449,-2)</f>
        <v>300</v>
      </c>
      <c r="AR36" s="80">
        <f>ROUND('Models Data'!AS449,-2)</f>
        <v>300</v>
      </c>
      <c r="AS36" s="80">
        <f>ROUND('Models Data'!AT449,-2)</f>
        <v>300</v>
      </c>
      <c r="AT36" s="80">
        <f>ROUND('Models Data'!AU449,-2)</f>
        <v>300</v>
      </c>
      <c r="AU36" s="80">
        <f>ROUND('Models Data'!AV449,-2)</f>
        <v>300</v>
      </c>
      <c r="AV36" s="80">
        <f>ROUND('Models Data'!AW449,-2)</f>
        <v>300</v>
      </c>
      <c r="AW36" s="80">
        <f>ROUND('Models Data'!AX449,-2)</f>
        <v>300</v>
      </c>
      <c r="AX36" s="80">
        <f>ROUND('Models Data'!AY449,-2)</f>
        <v>300</v>
      </c>
      <c r="AY36" s="80">
        <f>ROUND('Models Data'!AZ449,-2)</f>
        <v>300</v>
      </c>
      <c r="AZ36" s="80">
        <f>ROUND('Models Data'!BA449,-2)</f>
        <v>300</v>
      </c>
      <c r="BA36" s="80">
        <f>ROUND('Models Data'!BB449,-2)</f>
        <v>300</v>
      </c>
      <c r="BB36" s="80">
        <f>ROUND('Models Data'!BC449,-2)</f>
        <v>300</v>
      </c>
      <c r="BC36" s="80">
        <f>ROUND('Models Data'!BD449,-2)</f>
        <v>300</v>
      </c>
      <c r="BD36" s="80">
        <f>ROUND('Models Data'!BE449,-2)</f>
        <v>300</v>
      </c>
      <c r="BE36" s="80">
        <f>ROUND('Models Data'!BF449,-2)</f>
        <v>300</v>
      </c>
      <c r="BF36" s="80">
        <f>ROUND('Models Data'!BG449,-2)</f>
        <v>300</v>
      </c>
      <c r="BG36" s="80">
        <f>ROUND('Models Data'!BH449,-2)</f>
        <v>300</v>
      </c>
      <c r="BH36" s="80">
        <f>ROUND('Models Data'!BI449,-2)</f>
        <v>300</v>
      </c>
      <c r="BI36" s="80">
        <f>ROUND('Models Data'!BJ449,-2)</f>
        <v>300</v>
      </c>
      <c r="BJ36" s="130">
        <f>ROUND('Models Data'!BK449,-2)</f>
        <v>300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Data'!C470:V470</f>
        <v>n/a</v>
      </c>
      <c r="C38" s="179" t="str">
        <v>n/a</v>
      </c>
      <c r="D38" s="203" t="str">
        <v>n/a</v>
      </c>
      <c r="E38" s="182" t="str">
        <v>n/a</v>
      </c>
      <c r="F38" s="204">
        <v>109748.32291729015</v>
      </c>
      <c r="G38" s="181">
        <v>109169</v>
      </c>
      <c r="H38" s="204">
        <v>107998</v>
      </c>
      <c r="I38" s="204">
        <v>106776</v>
      </c>
      <c r="J38" s="205">
        <v>105589</v>
      </c>
      <c r="K38" s="180">
        <v>105718</v>
      </c>
      <c r="L38" s="293">
        <v>104446</v>
      </c>
      <c r="M38" s="236">
        <v>102881</v>
      </c>
      <c r="N38" s="236">
        <v>101292</v>
      </c>
      <c r="O38" s="236">
        <v>99653</v>
      </c>
      <c r="P38" s="248">
        <v>97992</v>
      </c>
      <c r="Q38" s="248">
        <v>96352</v>
      </c>
      <c r="R38" s="248">
        <v>94810</v>
      </c>
      <c r="S38" s="243">
        <v>92988</v>
      </c>
      <c r="T38" s="242">
        <v>91327</v>
      </c>
      <c r="U38" s="237">
        <v>88107</v>
      </c>
      <c r="V38" s="307">
        <f>ROUND('Models Data'!W470,0)</f>
        <v>86466</v>
      </c>
      <c r="W38" s="242">
        <f>ROUND('Models Data'!X470,0)</f>
        <v>84975</v>
      </c>
      <c r="X38" s="242">
        <f>ROUND('Models Data'!Y470,0)</f>
        <v>83410</v>
      </c>
      <c r="Y38" s="237">
        <f>ROUND('Models Data'!Z470,0)</f>
        <v>81848</v>
      </c>
      <c r="Z38" s="2">
        <f>ROUND('Models Data'!AA470,0)</f>
        <v>80439</v>
      </c>
      <c r="AA38" s="280">
        <f>ROUND('Models Data'!AB470,0)</f>
        <v>78940</v>
      </c>
      <c r="AB38" s="242">
        <f>ROUND('Models Data'!AC470,0)</f>
        <v>77679</v>
      </c>
      <c r="AC38" s="242">
        <f>ROUND('Models Data'!AD470,0)</f>
        <v>77671</v>
      </c>
      <c r="AD38" s="335">
        <f>ROUND('Models Data'!AE470,0)</f>
        <v>85873</v>
      </c>
      <c r="AE38" s="335">
        <f>ROUND('Models Data'!AF470,0)</f>
        <v>84779</v>
      </c>
      <c r="AF38" s="335">
        <f>ROUND('Models Data'!AG470,0)</f>
        <v>83719</v>
      </c>
      <c r="AG38" s="335">
        <f>ROUND('Models Data'!AH470,0)</f>
        <v>82643</v>
      </c>
      <c r="AH38" s="242">
        <f>ROUND('Models Data'!AI470,0)</f>
        <v>81841</v>
      </c>
      <c r="AI38" s="242">
        <f>ROUND('Models Data'!AJ470,0)</f>
        <v>80940</v>
      </c>
      <c r="AJ38" s="242">
        <f>ROUND('Models Data'!AK470,0)</f>
        <v>80533</v>
      </c>
      <c r="AK38" s="242">
        <f>ROUND('Models Data'!AL470,0)</f>
        <v>79878</v>
      </c>
      <c r="AL38" s="242">
        <f>ROUND('Models Data'!AM470,0)</f>
        <v>80022</v>
      </c>
      <c r="AM38" s="242">
        <f>ROUND('Models Data'!AN470,0)</f>
        <v>81542</v>
      </c>
      <c r="AN38" s="348">
        <f>ROUND('Models Data'!AO470,-2)</f>
        <v>86000</v>
      </c>
      <c r="AO38" s="131">
        <f>ROUND('Models Data'!AP470,-2)</f>
        <v>89600</v>
      </c>
      <c r="AP38" s="2">
        <f>ROUND('Models Data'!AQ470,-2)</f>
        <v>92400</v>
      </c>
      <c r="AQ38" s="134">
        <f>ROUND('Models Data'!AR470,-2)</f>
        <v>94400</v>
      </c>
      <c r="AR38" s="275">
        <f>ROUND('Models Data'!AS470,-2)</f>
        <v>95900</v>
      </c>
      <c r="AS38" s="275">
        <f>ROUND('Models Data'!AT470,-2)</f>
        <v>97000</v>
      </c>
      <c r="AT38" s="275">
        <f>ROUND('Models Data'!AU470,-2)</f>
        <v>97700</v>
      </c>
      <c r="AU38" s="275">
        <f>ROUND('Models Data'!AV470,-2)</f>
        <v>98100</v>
      </c>
      <c r="AV38" s="275">
        <f>ROUND('Models Data'!AW470,-2)</f>
        <v>98700</v>
      </c>
      <c r="AW38" s="275">
        <f>ROUND('Models Data'!AX470,-2)</f>
        <v>99200</v>
      </c>
      <c r="AX38" s="275">
        <f>ROUND('Models Data'!AY470,-2)</f>
        <v>99800</v>
      </c>
      <c r="AY38" s="275">
        <f>ROUND('Models Data'!AZ470,-2)</f>
        <v>100400</v>
      </c>
      <c r="AZ38" s="275">
        <f>ROUND('Models Data'!BA470,-2)</f>
        <v>101100</v>
      </c>
      <c r="BA38" s="275">
        <f>ROUND('Models Data'!BB470,-2)</f>
        <v>101200</v>
      </c>
      <c r="BB38" s="275">
        <f>ROUND('Models Data'!BC470,-2)</f>
        <v>101400</v>
      </c>
      <c r="BC38" s="275">
        <f>ROUND('Models Data'!BD470,-2)</f>
        <v>101600</v>
      </c>
      <c r="BD38" s="275">
        <f>ROUND('Models Data'!BE470,-2)</f>
        <v>101900</v>
      </c>
      <c r="BE38" s="275">
        <f>ROUND('Models Data'!BF470,-2)</f>
        <v>102100</v>
      </c>
      <c r="BF38" s="275">
        <f>ROUND('Models Data'!BG470,-2)</f>
        <v>102400</v>
      </c>
      <c r="BG38" s="275">
        <f>ROUND('Models Data'!BH470,-2)</f>
        <v>102800</v>
      </c>
      <c r="BH38" s="275">
        <f>ROUND('Models Data'!BI470,-2)</f>
        <v>103100</v>
      </c>
      <c r="BI38" s="275">
        <f>ROUND('Models Data'!BJ470,-2)</f>
        <v>103500</v>
      </c>
      <c r="BJ38" s="134">
        <f>ROUND('Models Data'!BK470,-2)</f>
        <v>103900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108</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Data'!C491:V491</f>
        <v>n/a</v>
      </c>
      <c r="C82" s="173" t="str">
        <v>n/a</v>
      </c>
      <c r="D82" s="173" t="str">
        <v>n/a</v>
      </c>
      <c r="E82" s="174" t="str">
        <v>n/a</v>
      </c>
      <c r="F82" s="173">
        <v>58223.551171533545</v>
      </c>
      <c r="G82" s="222">
        <v>58769</v>
      </c>
      <c r="H82" s="175">
        <v>58397</v>
      </c>
      <c r="I82" s="175">
        <v>57990</v>
      </c>
      <c r="J82" s="173">
        <v>57473</v>
      </c>
      <c r="K82" s="176">
        <v>56804</v>
      </c>
      <c r="L82" s="320">
        <v>56240</v>
      </c>
      <c r="M82" s="38">
        <v>55477</v>
      </c>
      <c r="N82" s="38">
        <v>54658</v>
      </c>
      <c r="O82" s="38">
        <v>53813</v>
      </c>
      <c r="P82" s="233">
        <v>52995</v>
      </c>
      <c r="Q82" s="233">
        <v>52079</v>
      </c>
      <c r="R82" s="38">
        <v>51268</v>
      </c>
      <c r="S82" s="233">
        <v>50277</v>
      </c>
      <c r="T82" s="241">
        <v>49310</v>
      </c>
      <c r="U82" s="241">
        <v>48460</v>
      </c>
      <c r="V82" s="306">
        <f>ROUND('Models Data'!W491,0)</f>
        <v>47407</v>
      </c>
      <c r="W82" s="268">
        <f>ROUND('Models Data'!X491,0)</f>
        <v>46637</v>
      </c>
      <c r="X82" s="240">
        <f>ROUND('Models Data'!Y491,0)</f>
        <v>45607</v>
      </c>
      <c r="Y82" s="241">
        <f>ROUND('Models Data'!Z491,0)</f>
        <v>44620</v>
      </c>
      <c r="Z82" s="240">
        <f>ROUND('Models Data'!AA491,0)</f>
        <v>43583</v>
      </c>
      <c r="AA82" s="279">
        <f>ROUND('Models Data'!AB491,0)</f>
        <v>42586</v>
      </c>
      <c r="AB82" s="241">
        <f>ROUND('Models Data'!AC491,0)</f>
        <v>41661</v>
      </c>
      <c r="AC82" s="241">
        <f>ROUND('Models Data'!AD491,0)</f>
        <v>40784</v>
      </c>
      <c r="AD82" s="240">
        <f>ROUND('Models Data'!AE491,0)</f>
        <v>40041</v>
      </c>
      <c r="AE82" s="240">
        <f>ROUND('Models Data'!AF491,0)</f>
        <v>39094</v>
      </c>
      <c r="AF82" s="240">
        <f>ROUND('Models Data'!AG491,0)</f>
        <v>38253</v>
      </c>
      <c r="AG82" s="240">
        <f>ROUND('Models Data'!AH491,0)</f>
        <v>37506</v>
      </c>
      <c r="AH82" s="241">
        <f>ROUND('Models Data'!AI491,0)</f>
        <v>36740</v>
      </c>
      <c r="AI82" s="241">
        <f>ROUND('Models Data'!AJ491,0)</f>
        <v>36020</v>
      </c>
      <c r="AJ82" s="241">
        <f>ROUND('Models Data'!AK491,0)</f>
        <v>35479</v>
      </c>
      <c r="AK82" s="241">
        <f>ROUND('Models Data'!AL491,0)</f>
        <v>35005</v>
      </c>
      <c r="AL82" s="241">
        <f>ROUND('Models Data'!AM491,0)</f>
        <v>34602</v>
      </c>
      <c r="AM82" s="241">
        <f>ROUND('Models Data'!AN491,0)</f>
        <v>34240</v>
      </c>
      <c r="AN82" s="347">
        <f>ROUND('Models Data'!AO491,-2)</f>
        <v>34000</v>
      </c>
      <c r="AO82" s="38">
        <f>ROUND('Models Data'!AP491,-2)</f>
        <v>33600</v>
      </c>
      <c r="AP82" s="38">
        <f>ROUND('Models Data'!AQ491,-2)</f>
        <v>33300</v>
      </c>
      <c r="AQ82" s="38">
        <f>ROUND('Models Data'!AR491,-2)</f>
        <v>32900</v>
      </c>
      <c r="AR82" s="38">
        <f>ROUND('Models Data'!AS491,-2)</f>
        <v>32600</v>
      </c>
      <c r="AS82" s="38">
        <f>ROUND('Models Data'!AT491,-2)</f>
        <v>32300</v>
      </c>
      <c r="AT82" s="38">
        <f>ROUND('Models Data'!AU491,-2)</f>
        <v>32100</v>
      </c>
      <c r="AU82" s="38">
        <f>ROUND('Models Data'!AV491,-2)</f>
        <v>31800</v>
      </c>
      <c r="AV82" s="38">
        <f>ROUND('Models Data'!AW491,-2)</f>
        <v>31700</v>
      </c>
      <c r="AW82" s="38">
        <f>ROUND('Models Data'!AX491,-2)</f>
        <v>31400</v>
      </c>
      <c r="AX82" s="38">
        <f>ROUND('Models Data'!AY491,-2)</f>
        <v>31300</v>
      </c>
      <c r="AY82" s="38">
        <f>ROUND('Models Data'!AZ491,-2)</f>
        <v>31100</v>
      </c>
      <c r="AZ82" s="38">
        <f>ROUND('Models Data'!BA491,-2)</f>
        <v>31000</v>
      </c>
      <c r="BA82" s="38">
        <f>ROUND('Models Data'!BB491,-2)</f>
        <v>30800</v>
      </c>
      <c r="BB82" s="38">
        <f>ROUND('Models Data'!BC491,-2)</f>
        <v>30700</v>
      </c>
      <c r="BC82" s="38">
        <f>ROUND('Models Data'!BD491,-2)</f>
        <v>30600</v>
      </c>
      <c r="BD82" s="38">
        <f>ROUND('Models Data'!BE491,-2)</f>
        <v>30500</v>
      </c>
      <c r="BE82" s="38">
        <f>ROUND('Models Data'!BF491,-2)</f>
        <v>30300</v>
      </c>
      <c r="BF82" s="38">
        <f>ROUND('Models Data'!BG491,-2)</f>
        <v>30200</v>
      </c>
      <c r="BG82" s="38">
        <f>ROUND('Models Data'!BH491,-2)</f>
        <v>30100</v>
      </c>
      <c r="BH82" s="38">
        <f>ROUND('Models Data'!BI491,-2)</f>
        <v>30000</v>
      </c>
      <c r="BI82" s="38">
        <f>ROUND('Models Data'!BJ491,-2)</f>
        <v>29800</v>
      </c>
      <c r="BJ82" s="115">
        <f>ROUND('Models Data'!BK491,-2)</f>
        <v>29700</v>
      </c>
    </row>
    <row r="83" spans="1:116" s="65" customFormat="1" ht="15.95" customHeight="1" thickBot="1" x14ac:dyDescent="0.25">
      <c r="A83" s="64" t="s">
        <v>68</v>
      </c>
      <c r="B83" s="221" t="str">
        <f t="array" ref="B83:U83">'Models Data'!C512:V512</f>
        <v>n/a</v>
      </c>
      <c r="C83" s="173" t="str">
        <v>n/a</v>
      </c>
      <c r="D83" s="173" t="str">
        <v>n/a</v>
      </c>
      <c r="E83" s="174" t="str">
        <v>n/a</v>
      </c>
      <c r="F83" s="173">
        <v>15573.415914268839</v>
      </c>
      <c r="G83" s="222">
        <v>15640</v>
      </c>
      <c r="H83" s="175">
        <v>15588</v>
      </c>
      <c r="I83" s="175">
        <v>15348</v>
      </c>
      <c r="J83" s="173">
        <v>15325</v>
      </c>
      <c r="K83" s="176">
        <v>15444</v>
      </c>
      <c r="L83" s="320">
        <v>15527</v>
      </c>
      <c r="M83" s="38">
        <v>15486</v>
      </c>
      <c r="N83" s="38">
        <v>15343</v>
      </c>
      <c r="O83" s="38">
        <v>15354</v>
      </c>
      <c r="P83" s="233">
        <v>15189</v>
      </c>
      <c r="Q83" s="233">
        <v>15035</v>
      </c>
      <c r="R83" s="38">
        <v>14930</v>
      </c>
      <c r="S83" s="233">
        <v>14860</v>
      </c>
      <c r="T83" s="241">
        <v>14796</v>
      </c>
      <c r="U83" s="241">
        <v>14835</v>
      </c>
      <c r="V83" s="306">
        <f>ROUND('Models Data'!W512,0)</f>
        <v>14832</v>
      </c>
      <c r="W83" s="268">
        <f>ROUND('Models Data'!X512,0)</f>
        <v>14773</v>
      </c>
      <c r="X83" s="240">
        <f>ROUND('Models Data'!Y512,0)</f>
        <v>14822</v>
      </c>
      <c r="Y83" s="241">
        <f>ROUND('Models Data'!Z512,0)</f>
        <v>14840</v>
      </c>
      <c r="Z83" s="240">
        <f>ROUND('Models Data'!AA512,0)</f>
        <v>15041</v>
      </c>
      <c r="AA83" s="279">
        <f>ROUND('Models Data'!AB512,0)</f>
        <v>15183</v>
      </c>
      <c r="AB83" s="241">
        <f>ROUND('Models Data'!AC512,0)</f>
        <v>15326</v>
      </c>
      <c r="AC83" s="241">
        <f>ROUND('Models Data'!AD512,0)</f>
        <v>16664</v>
      </c>
      <c r="AD83" s="240">
        <f>ROUND('Models Data'!AE512,0)</f>
        <v>17050</v>
      </c>
      <c r="AE83" s="240">
        <f>ROUND('Models Data'!AF512,0)</f>
        <v>17341</v>
      </c>
      <c r="AF83" s="240">
        <f>ROUND('Models Data'!AG512,0)</f>
        <v>17682</v>
      </c>
      <c r="AG83" s="240">
        <f>ROUND('Models Data'!AH512,0)</f>
        <v>17971</v>
      </c>
      <c r="AH83" s="241">
        <f>ROUND('Models Data'!AI512,0)</f>
        <v>18268</v>
      </c>
      <c r="AI83" s="241">
        <f>ROUND('Models Data'!AJ512,0)</f>
        <v>18848</v>
      </c>
      <c r="AJ83" s="241">
        <f>ROUND('Models Data'!AK512,0)</f>
        <v>19346</v>
      </c>
      <c r="AK83" s="241">
        <f>ROUND('Models Data'!AL512,0)</f>
        <v>19964</v>
      </c>
      <c r="AL83" s="241">
        <f>ROUND('Models Data'!AM512,0)</f>
        <v>21055</v>
      </c>
      <c r="AM83" s="241">
        <f>ROUND('Models Data'!AN512,0)</f>
        <v>23535</v>
      </c>
      <c r="AN83" s="347">
        <f>ROUND('Models Data'!AO512,-2)</f>
        <v>29000</v>
      </c>
      <c r="AO83" s="38">
        <f>ROUND('Models Data'!AP512,-2)</f>
        <v>33400</v>
      </c>
      <c r="AP83" s="38">
        <f>ROUND('Models Data'!AQ512,-2)</f>
        <v>37000</v>
      </c>
      <c r="AQ83" s="38">
        <f>ROUND('Models Data'!AR512,-2)</f>
        <v>39800</v>
      </c>
      <c r="AR83" s="38">
        <f>ROUND('Models Data'!AS512,-2)</f>
        <v>42000</v>
      </c>
      <c r="AS83" s="38">
        <f>ROUND('Models Data'!AT512,-2)</f>
        <v>43700</v>
      </c>
      <c r="AT83" s="38">
        <f>ROUND('Models Data'!AU512,-2)</f>
        <v>45100</v>
      </c>
      <c r="AU83" s="38">
        <f>ROUND('Models Data'!AV512,-2)</f>
        <v>46200</v>
      </c>
      <c r="AV83" s="38">
        <f>ROUND('Models Data'!AW512,-2)</f>
        <v>47300</v>
      </c>
      <c r="AW83" s="38">
        <f>ROUND('Models Data'!AX512,-2)</f>
        <v>48400</v>
      </c>
      <c r="AX83" s="38">
        <f>ROUND('Models Data'!AY512,-2)</f>
        <v>49500</v>
      </c>
      <c r="AY83" s="38">
        <f>ROUND('Models Data'!AZ512,-2)</f>
        <v>50600</v>
      </c>
      <c r="AZ83" s="38">
        <f>ROUND('Models Data'!BA512,-2)</f>
        <v>51700</v>
      </c>
      <c r="BA83" s="38">
        <f>ROUND('Models Data'!BB512,-2)</f>
        <v>52300</v>
      </c>
      <c r="BB83" s="38">
        <f>ROUND('Models Data'!BC512,-2)</f>
        <v>52900</v>
      </c>
      <c r="BC83" s="38">
        <f>ROUND('Models Data'!BD512,-2)</f>
        <v>53500</v>
      </c>
      <c r="BD83" s="38">
        <f>ROUND('Models Data'!BE512,-2)</f>
        <v>54200</v>
      </c>
      <c r="BE83" s="38">
        <f>ROUND('Models Data'!BF512,-2)</f>
        <v>54900</v>
      </c>
      <c r="BF83" s="38">
        <f>ROUND('Models Data'!BG512,-2)</f>
        <v>55700</v>
      </c>
      <c r="BG83" s="38">
        <f>ROUND('Models Data'!BH512,-2)</f>
        <v>56400</v>
      </c>
      <c r="BH83" s="38">
        <f>ROUND('Models Data'!BI512,-2)</f>
        <v>57200</v>
      </c>
      <c r="BI83" s="38">
        <f>ROUND('Models Data'!BJ512,-2)</f>
        <v>58000</v>
      </c>
      <c r="BJ83" s="115">
        <f>ROUND('Models Data'!BK512,-2)</f>
        <v>58800</v>
      </c>
    </row>
    <row r="84" spans="1:116" s="18" customFormat="1" ht="15.95" customHeight="1" thickBot="1" x14ac:dyDescent="0.25">
      <c r="A84" s="66" t="s">
        <v>89</v>
      </c>
      <c r="B84" s="179" t="str">
        <f t="array" ref="B84:U84">'Models Data'!C533:V533</f>
        <v>n/a</v>
      </c>
      <c r="C84" s="179" t="str">
        <v>n/a</v>
      </c>
      <c r="D84" s="203" t="str">
        <v>n/a</v>
      </c>
      <c r="E84" s="182" t="str">
        <v>n/a</v>
      </c>
      <c r="F84" s="205">
        <v>73796.967085802389</v>
      </c>
      <c r="G84" s="223">
        <v>74409</v>
      </c>
      <c r="H84" s="204">
        <v>73985</v>
      </c>
      <c r="I84" s="204">
        <v>73338</v>
      </c>
      <c r="J84" s="205">
        <v>72798</v>
      </c>
      <c r="K84" s="180">
        <v>72248</v>
      </c>
      <c r="L84" s="293">
        <v>71767</v>
      </c>
      <c r="M84" s="236">
        <v>70963</v>
      </c>
      <c r="N84" s="236">
        <v>70001</v>
      </c>
      <c r="O84" s="236">
        <v>69167</v>
      </c>
      <c r="P84" s="248">
        <v>68184</v>
      </c>
      <c r="Q84" s="248">
        <v>67114</v>
      </c>
      <c r="R84" s="236">
        <v>66198</v>
      </c>
      <c r="S84" s="248">
        <v>65137</v>
      </c>
      <c r="T84" s="259">
        <v>64106</v>
      </c>
      <c r="U84" s="242">
        <v>63295</v>
      </c>
      <c r="V84" s="307">
        <f>ROUND('Models Data'!W533,0)</f>
        <v>62239</v>
      </c>
      <c r="W84" s="237">
        <f>ROUND('Models Data'!X533,0)</f>
        <v>61410</v>
      </c>
      <c r="X84" s="2">
        <f>ROUND('Models Data'!Y533,0)</f>
        <v>60429</v>
      </c>
      <c r="Y84" s="237">
        <f>ROUND('Models Data'!Z533,0)</f>
        <v>59460</v>
      </c>
      <c r="Z84" s="2">
        <f>ROUND('Models Data'!AA533,0)</f>
        <v>58624</v>
      </c>
      <c r="AA84" s="280">
        <f>ROUND('Models Data'!AB533,0)</f>
        <v>57769</v>
      </c>
      <c r="AB84" s="237">
        <f>ROUND('Models Data'!AC533,0)</f>
        <v>56987</v>
      </c>
      <c r="AC84" s="237">
        <f>ROUND('Models Data'!AD533,0)</f>
        <v>57448</v>
      </c>
      <c r="AD84" s="2">
        <f>ROUND('Models Data'!AE533,0)</f>
        <v>57091</v>
      </c>
      <c r="AE84" s="2">
        <f>ROUND('Models Data'!AF533,0)</f>
        <v>56435</v>
      </c>
      <c r="AF84" s="2">
        <f>ROUND('Models Data'!AG533,0)</f>
        <v>55935</v>
      </c>
      <c r="AG84" s="2">
        <f>ROUND('Models Data'!AH533,0)</f>
        <v>55477</v>
      </c>
      <c r="AH84" s="237">
        <f>ROUND('Models Data'!AI533,0)</f>
        <v>55008</v>
      </c>
      <c r="AI84" s="237">
        <f>ROUND('Models Data'!AJ533,0)</f>
        <v>54868</v>
      </c>
      <c r="AJ84" s="237">
        <f>ROUND('Models Data'!AK533,0)</f>
        <v>54825</v>
      </c>
      <c r="AK84" s="237">
        <f>ROUND('Models Data'!AL533,0)</f>
        <v>54969</v>
      </c>
      <c r="AL84" s="237">
        <f>ROUND('Models Data'!AM533,0)</f>
        <v>55657</v>
      </c>
      <c r="AM84" s="237">
        <f>ROUND('Models Data'!AN533,0)</f>
        <v>57775</v>
      </c>
      <c r="AN84" s="353">
        <f>ROUND('Models Data'!AO533,-2)</f>
        <v>63000</v>
      </c>
      <c r="AO84" s="116">
        <f>ROUND('Models Data'!AP533,-2)</f>
        <v>67000</v>
      </c>
      <c r="AP84" s="116">
        <f>ROUND('Models Data'!AQ533,-2)</f>
        <v>70200</v>
      </c>
      <c r="AQ84" s="116">
        <f>ROUND('Models Data'!AR533,-2)</f>
        <v>72600</v>
      </c>
      <c r="AR84" s="116">
        <f>ROUND('Models Data'!AS533,-2)</f>
        <v>74600</v>
      </c>
      <c r="AS84" s="116">
        <f>ROUND('Models Data'!AT533,-2)</f>
        <v>76000</v>
      </c>
      <c r="AT84" s="116">
        <f>ROUND('Models Data'!AU533,-2)</f>
        <v>77200</v>
      </c>
      <c r="AU84" s="116">
        <f>ROUND('Models Data'!AV533,-2)</f>
        <v>78000</v>
      </c>
      <c r="AV84" s="116">
        <f>ROUND('Models Data'!AW533,-2)</f>
        <v>78900</v>
      </c>
      <c r="AW84" s="116">
        <f>ROUND('Models Data'!AX533,-2)</f>
        <v>79800</v>
      </c>
      <c r="AX84" s="116">
        <f>ROUND('Models Data'!AY533,-2)</f>
        <v>80700</v>
      </c>
      <c r="AY84" s="116">
        <f>ROUND('Models Data'!AZ533,-2)</f>
        <v>81700</v>
      </c>
      <c r="AZ84" s="116">
        <f>ROUND('Models Data'!BA533,-2)</f>
        <v>82600</v>
      </c>
      <c r="BA84" s="116">
        <f>ROUND('Models Data'!BB533,-2)</f>
        <v>83100</v>
      </c>
      <c r="BB84" s="116">
        <f>ROUND('Models Data'!BC533,-2)</f>
        <v>83600</v>
      </c>
      <c r="BC84" s="116">
        <f>ROUND('Models Data'!BD533,-2)</f>
        <v>84100</v>
      </c>
      <c r="BD84" s="116">
        <f>ROUND('Models Data'!BE533,-2)</f>
        <v>84700</v>
      </c>
      <c r="BE84" s="116">
        <f>ROUND('Models Data'!BF533,-2)</f>
        <v>85300</v>
      </c>
      <c r="BF84" s="116">
        <f>ROUND('Models Data'!BG533,-2)</f>
        <v>85900</v>
      </c>
      <c r="BG84" s="116">
        <f>ROUND('Models Data'!BH533,-2)</f>
        <v>86500</v>
      </c>
      <c r="BH84" s="116">
        <f>ROUND('Models Data'!BI533,-2)</f>
        <v>87200</v>
      </c>
      <c r="BI84" s="116">
        <f>ROUND('Models Data'!BJ533,-2)</f>
        <v>87800</v>
      </c>
      <c r="BJ84" s="117">
        <f>ROUND('Models Data'!BK533,-2)</f>
        <v>88500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Data'!C554:V554</f>
        <v>0</v>
      </c>
      <c r="C86" s="228">
        <v>0</v>
      </c>
      <c r="D86" s="228">
        <v>0</v>
      </c>
      <c r="E86" s="229">
        <v>0</v>
      </c>
      <c r="F86" s="228">
        <v>4048.1863291139239</v>
      </c>
      <c r="G86" s="230">
        <v>3963</v>
      </c>
      <c r="H86" s="231">
        <v>3870</v>
      </c>
      <c r="I86" s="231">
        <v>3769</v>
      </c>
      <c r="J86" s="232">
        <v>3601</v>
      </c>
      <c r="K86" s="316">
        <v>3459</v>
      </c>
      <c r="L86" s="321">
        <v>3337</v>
      </c>
      <c r="M86" s="251">
        <v>3197</v>
      </c>
      <c r="N86" s="251">
        <v>3065</v>
      </c>
      <c r="O86" s="251">
        <v>2917</v>
      </c>
      <c r="P86" s="252">
        <v>2759</v>
      </c>
      <c r="Q86" s="252">
        <v>2624</v>
      </c>
      <c r="R86" s="251">
        <v>2466</v>
      </c>
      <c r="S86" s="252">
        <v>2319</v>
      </c>
      <c r="T86" s="252">
        <v>2175</v>
      </c>
      <c r="U86" s="252">
        <v>2059</v>
      </c>
      <c r="V86" s="309">
        <f>ROUND('Models Data'!W554,0)</f>
        <v>1931</v>
      </c>
      <c r="W86" s="269">
        <f>ROUND('Models Data'!X554,0)</f>
        <v>1806</v>
      </c>
      <c r="X86" s="251">
        <f>ROUND('Models Data'!Y554,0)</f>
        <v>1694</v>
      </c>
      <c r="Y86" s="252">
        <f>ROUND('Models Data'!Z554,0)</f>
        <v>1554</v>
      </c>
      <c r="Z86" s="251">
        <f>ROUND('Models Data'!AA554,0)</f>
        <v>1460</v>
      </c>
      <c r="AA86" s="284">
        <f>ROUND('Models Data'!AB554,0)</f>
        <v>1352</v>
      </c>
      <c r="AB86" s="252">
        <f>ROUND('Models Data'!AC554,0)</f>
        <v>1239</v>
      </c>
      <c r="AC86" s="252">
        <f>ROUND('Models Data'!AD554,0)</f>
        <v>1136</v>
      </c>
      <c r="AD86" s="251">
        <f>ROUND('Models Data'!AE554,0)</f>
        <v>1038</v>
      </c>
      <c r="AE86" s="251">
        <f>ROUND('Models Data'!AF554,0)</f>
        <v>939</v>
      </c>
      <c r="AF86" s="251">
        <f>ROUND('Models Data'!AG554,0)</f>
        <v>845</v>
      </c>
      <c r="AG86" s="251">
        <f>ROUND('Models Data'!AH554,0)</f>
        <v>751</v>
      </c>
      <c r="AH86" s="252">
        <f>ROUND('Models Data'!AI554,0)</f>
        <v>670</v>
      </c>
      <c r="AI86" s="252">
        <f>ROUND('Models Data'!AJ554,0)</f>
        <v>600</v>
      </c>
      <c r="AJ86" s="252">
        <f>ROUND('Models Data'!AK554,0)</f>
        <v>535</v>
      </c>
      <c r="AK86" s="252">
        <f>ROUND('Models Data'!AL554,0)</f>
        <v>463</v>
      </c>
      <c r="AL86" s="252">
        <f>ROUND('Models Data'!AM554,0)</f>
        <v>396</v>
      </c>
      <c r="AM86" s="252">
        <f>ROUND('Models Data'!AN554,0)</f>
        <v>344</v>
      </c>
      <c r="AN86" s="354">
        <f>ROUND('Models Data'!AO554,-2)</f>
        <v>300</v>
      </c>
      <c r="AO86" s="142">
        <f>ROUND('Models Data'!AP554,-2)</f>
        <v>300</v>
      </c>
      <c r="AP86" s="142">
        <f>ROUND('Models Data'!AQ554,-2)</f>
        <v>200</v>
      </c>
      <c r="AQ86" s="142">
        <f>ROUND('Models Data'!AR554,-2)</f>
        <v>200</v>
      </c>
      <c r="AR86" s="142">
        <f>ROUND('Models Data'!AS554,-2)</f>
        <v>200</v>
      </c>
      <c r="AS86" s="142">
        <f>ROUND('Models Data'!AT554,-2)</f>
        <v>100</v>
      </c>
      <c r="AT86" s="142">
        <f>ROUND('Models Data'!AU554,-2)</f>
        <v>100</v>
      </c>
      <c r="AU86" s="142">
        <f>ROUND('Models Data'!AV554,-2)</f>
        <v>100</v>
      </c>
      <c r="AV86" s="142">
        <f>ROUND('Models Data'!AW554,-2)</f>
        <v>100</v>
      </c>
      <c r="AW86" s="142">
        <f>ROUND('Models Data'!AX554,-2)</f>
        <v>100</v>
      </c>
      <c r="AX86" s="142">
        <f>ROUND('Models Data'!AY554,-2)</f>
        <v>0</v>
      </c>
      <c r="AY86" s="142">
        <f>ROUND('Models Data'!AZ554,-2)</f>
        <v>0</v>
      </c>
      <c r="AZ86" s="142">
        <f>ROUND('Models Data'!BA554,-2)</f>
        <v>0</v>
      </c>
      <c r="BA86" s="142">
        <f>ROUND('Models Data'!BB554,-2)</f>
        <v>0</v>
      </c>
      <c r="BB86" s="142">
        <f>ROUND('Models Data'!BC554,-2)</f>
        <v>0</v>
      </c>
      <c r="BC86" s="142">
        <f>ROUND('Models Data'!BD554,-2)</f>
        <v>0</v>
      </c>
      <c r="BD86" s="142">
        <f>ROUND('Models Data'!BE554,-2)</f>
        <v>0</v>
      </c>
      <c r="BE86" s="142">
        <f>ROUND('Models Data'!BF554,-2)</f>
        <v>0</v>
      </c>
      <c r="BF86" s="142">
        <f>ROUND('Models Data'!BG554,-2)</f>
        <v>0</v>
      </c>
      <c r="BG86" s="142">
        <f>ROUND('Models Data'!BH554,-2)</f>
        <v>0</v>
      </c>
      <c r="BH86" s="142">
        <f>ROUND('Models Data'!BI554,-2)</f>
        <v>0</v>
      </c>
      <c r="BI86" s="142">
        <f>ROUND('Models Data'!BJ554,-2)</f>
        <v>0</v>
      </c>
      <c r="BJ86" s="143">
        <f>ROUND('Models Data'!BK554,-2)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Data'!C575:V575</f>
        <v>n/a</v>
      </c>
      <c r="C89" s="173" t="str">
        <v>n/a</v>
      </c>
      <c r="D89" s="173" t="str">
        <v>n/a</v>
      </c>
      <c r="E89" s="174" t="str">
        <v>n/a</v>
      </c>
      <c r="F89" s="173">
        <v>16756.60030093864</v>
      </c>
      <c r="G89" s="222">
        <v>17238</v>
      </c>
      <c r="H89" s="175">
        <v>17717</v>
      </c>
      <c r="I89" s="175">
        <v>17970</v>
      </c>
      <c r="J89" s="177">
        <v>18148</v>
      </c>
      <c r="K89" s="176">
        <v>18225</v>
      </c>
      <c r="L89" s="288">
        <v>18183</v>
      </c>
      <c r="M89" s="240">
        <v>18021</v>
      </c>
      <c r="N89" s="240">
        <v>17892</v>
      </c>
      <c r="O89" s="240">
        <v>17700</v>
      </c>
      <c r="P89" s="241">
        <v>17462</v>
      </c>
      <c r="Q89" s="241">
        <v>17364</v>
      </c>
      <c r="R89" s="240">
        <v>17180</v>
      </c>
      <c r="S89" s="241">
        <v>17067</v>
      </c>
      <c r="T89" s="241">
        <v>16894</v>
      </c>
      <c r="U89" s="241">
        <v>16751</v>
      </c>
      <c r="V89" s="306">
        <f>ROUND('Models Data'!W575,0)</f>
        <v>16460</v>
      </c>
      <c r="W89" s="268">
        <f>ROUND('Models Data'!X575,0)</f>
        <v>16213</v>
      </c>
      <c r="X89" s="240">
        <f>ROUND('Models Data'!Y575,0)</f>
        <v>15894</v>
      </c>
      <c r="Y89" s="241">
        <f>ROUND('Models Data'!Z575,0)</f>
        <v>15536</v>
      </c>
      <c r="Z89" s="240">
        <f>ROUND('Models Data'!AA575,0)</f>
        <v>15189</v>
      </c>
      <c r="AA89" s="279">
        <f>ROUND('Models Data'!AB575,0)</f>
        <v>14781</v>
      </c>
      <c r="AB89" s="241">
        <f>ROUND('Models Data'!AC575,0)</f>
        <v>14379</v>
      </c>
      <c r="AC89" s="241">
        <f>ROUND('Models Data'!AD575,0)</f>
        <v>14017</v>
      </c>
      <c r="AD89" s="240">
        <f>ROUND('Models Data'!AE575,0)</f>
        <v>13632</v>
      </c>
      <c r="AE89" s="240">
        <f>ROUND('Models Data'!AF575,0)</f>
        <v>13217</v>
      </c>
      <c r="AF89" s="240">
        <f>ROUND('Models Data'!AG575,0)</f>
        <v>12727</v>
      </c>
      <c r="AG89" s="240">
        <f>ROUND('Models Data'!AH575,0)</f>
        <v>12350</v>
      </c>
      <c r="AH89" s="241">
        <f>ROUND('Models Data'!AI575,0)</f>
        <v>11935</v>
      </c>
      <c r="AI89" s="241">
        <f>ROUND('Models Data'!AJ575,0)</f>
        <v>11343</v>
      </c>
      <c r="AJ89" s="241">
        <f>ROUND('Models Data'!AK575,0)</f>
        <v>10923</v>
      </c>
      <c r="AK89" s="241">
        <f>ROUND('Models Data'!AL575,0)</f>
        <v>10513</v>
      </c>
      <c r="AL89" s="241">
        <f>ROUND('Models Data'!AM575,0)</f>
        <v>10126</v>
      </c>
      <c r="AM89" s="241">
        <f>ROUND('Models Data'!AN575,0)</f>
        <v>9745</v>
      </c>
      <c r="AN89" s="347">
        <f>ROUND('Models Data'!AO575,-2)</f>
        <v>9300</v>
      </c>
      <c r="AO89" s="38">
        <f>ROUND('Models Data'!AP575,-2)</f>
        <v>8900</v>
      </c>
      <c r="AP89" s="38">
        <f>ROUND('Models Data'!AQ575,-2)</f>
        <v>8500</v>
      </c>
      <c r="AQ89" s="38">
        <f>ROUND('Models Data'!AR575,-2)</f>
        <v>8100</v>
      </c>
      <c r="AR89" s="38">
        <f>ROUND('Models Data'!AS575,-2)</f>
        <v>7800</v>
      </c>
      <c r="AS89" s="38">
        <f>ROUND('Models Data'!AT575,-2)</f>
        <v>7400</v>
      </c>
      <c r="AT89" s="38">
        <f>ROUND('Models Data'!AU575,-2)</f>
        <v>7100</v>
      </c>
      <c r="AU89" s="38">
        <f>ROUND('Models Data'!AV575,-2)</f>
        <v>6800</v>
      </c>
      <c r="AV89" s="38">
        <f>ROUND('Models Data'!AW575,-2)</f>
        <v>6500</v>
      </c>
      <c r="AW89" s="38">
        <f>ROUND('Models Data'!AX575,-2)</f>
        <v>6200</v>
      </c>
      <c r="AX89" s="38">
        <f>ROUND('Models Data'!AY575,-2)</f>
        <v>6000</v>
      </c>
      <c r="AY89" s="38">
        <f>ROUND('Models Data'!AZ575,-2)</f>
        <v>5800</v>
      </c>
      <c r="AZ89" s="38">
        <f>ROUND('Models Data'!BA575,-2)</f>
        <v>5600</v>
      </c>
      <c r="BA89" s="38">
        <f>ROUND('Models Data'!BB575,-2)</f>
        <v>5400</v>
      </c>
      <c r="BB89" s="38">
        <f>ROUND('Models Data'!BC575,-2)</f>
        <v>5200</v>
      </c>
      <c r="BC89" s="38">
        <f>ROUND('Models Data'!BD575,-2)</f>
        <v>5000</v>
      </c>
      <c r="BD89" s="38">
        <f>ROUND('Models Data'!BE575,-2)</f>
        <v>4900</v>
      </c>
      <c r="BE89" s="38">
        <f>ROUND('Models Data'!BF575,-2)</f>
        <v>4700</v>
      </c>
      <c r="BF89" s="38">
        <f>ROUND('Models Data'!BG575,-2)</f>
        <v>4600</v>
      </c>
      <c r="BG89" s="38">
        <f>ROUND('Models Data'!BH575,-2)</f>
        <v>4500</v>
      </c>
      <c r="BH89" s="38">
        <f>ROUND('Models Data'!BI575,-2)</f>
        <v>4300</v>
      </c>
      <c r="BI89" s="38">
        <f>ROUND('Models Data'!BJ575,-2)</f>
        <v>4200</v>
      </c>
      <c r="BJ89" s="115">
        <f>ROUND('Models Data'!BK575,-2)</f>
        <v>4100</v>
      </c>
    </row>
    <row r="90" spans="1:116" s="41" customFormat="1" ht="15.95" customHeight="1" x14ac:dyDescent="0.2">
      <c r="A90" s="70" t="s">
        <v>86</v>
      </c>
      <c r="B90" s="221" t="str">
        <f t="array" ref="B90:U90">'Models Data'!C596:V596</f>
        <v>n/a</v>
      </c>
      <c r="C90" s="173" t="str">
        <v>n/a</v>
      </c>
      <c r="D90" s="173" t="str">
        <v>n/a</v>
      </c>
      <c r="E90" s="174" t="str">
        <v>n/a</v>
      </c>
      <c r="F90" s="173">
        <v>1413</v>
      </c>
      <c r="G90" s="222">
        <v>1379</v>
      </c>
      <c r="H90" s="175">
        <v>1349</v>
      </c>
      <c r="I90" s="175">
        <v>1323</v>
      </c>
      <c r="J90" s="177">
        <v>1273</v>
      </c>
      <c r="K90" s="176">
        <v>1287</v>
      </c>
      <c r="L90" s="288">
        <v>1269</v>
      </c>
      <c r="M90" s="240">
        <v>1252</v>
      </c>
      <c r="N90" s="240">
        <v>1255</v>
      </c>
      <c r="O90" s="240">
        <v>1238</v>
      </c>
      <c r="P90" s="241">
        <v>1205</v>
      </c>
      <c r="Q90" s="241">
        <v>1196</v>
      </c>
      <c r="R90" s="240">
        <v>1190</v>
      </c>
      <c r="S90" s="241">
        <v>1178</v>
      </c>
      <c r="T90" s="241">
        <v>1156</v>
      </c>
      <c r="U90" s="241">
        <v>1151</v>
      </c>
      <c r="V90" s="306">
        <f>ROUND('Models Data'!W596,0)</f>
        <v>1115</v>
      </c>
      <c r="W90" s="268">
        <f>ROUND('Models Data'!X596,0)</f>
        <v>1075</v>
      </c>
      <c r="X90" s="240">
        <f>ROUND('Models Data'!Y596,0)</f>
        <v>1046</v>
      </c>
      <c r="Y90" s="241">
        <f>ROUND('Models Data'!Z596,0)</f>
        <v>1041</v>
      </c>
      <c r="Z90" s="240">
        <f>ROUND('Models Data'!AA596,0)</f>
        <v>1008</v>
      </c>
      <c r="AA90" s="279">
        <f>ROUND('Models Data'!AB596,0)</f>
        <v>995</v>
      </c>
      <c r="AB90" s="241">
        <f>ROUND('Models Data'!AC596,0)</f>
        <v>999</v>
      </c>
      <c r="AC90" s="241">
        <f>ROUND('Models Data'!AD596,0)</f>
        <v>998</v>
      </c>
      <c r="AD90" s="240">
        <f>ROUND('Models Data'!AE596,0)</f>
        <v>994</v>
      </c>
      <c r="AE90" s="240">
        <f>ROUND('Models Data'!AF596,0)</f>
        <v>1003</v>
      </c>
      <c r="AF90" s="240">
        <f>ROUND('Models Data'!AG596,0)</f>
        <v>1022</v>
      </c>
      <c r="AG90" s="240">
        <f>ROUND('Models Data'!AH596,0)</f>
        <v>1024</v>
      </c>
      <c r="AH90" s="241">
        <f>ROUND('Models Data'!AI596,0)</f>
        <v>1054</v>
      </c>
      <c r="AI90" s="241">
        <f>ROUND('Models Data'!AJ596,0)</f>
        <v>1037</v>
      </c>
      <c r="AJ90" s="241">
        <f>ROUND('Models Data'!AK596,0)</f>
        <v>1062</v>
      </c>
      <c r="AK90" s="241">
        <f>ROUND('Models Data'!AL596,0)</f>
        <v>1077</v>
      </c>
      <c r="AL90" s="241">
        <f>ROUND('Models Data'!AM596,0)</f>
        <v>1075</v>
      </c>
      <c r="AM90" s="241">
        <f>ROUND('Models Data'!AN596,0)</f>
        <v>1152</v>
      </c>
      <c r="AN90" s="347">
        <f>ROUND('Models Data'!AO596,-2)</f>
        <v>1200</v>
      </c>
      <c r="AO90" s="38">
        <f>ROUND('Models Data'!AP596,-2)</f>
        <v>1200</v>
      </c>
      <c r="AP90" s="38">
        <f>ROUND('Models Data'!AQ596,-2)</f>
        <v>1200</v>
      </c>
      <c r="AQ90" s="38">
        <f>ROUND('Models Data'!AR596,-2)</f>
        <v>1300</v>
      </c>
      <c r="AR90" s="38">
        <f>ROUND('Models Data'!AS596,-2)</f>
        <v>1300</v>
      </c>
      <c r="AS90" s="38">
        <f>ROUND('Models Data'!AT596,-2)</f>
        <v>1300</v>
      </c>
      <c r="AT90" s="38">
        <f>ROUND('Models Data'!AU596,-2)</f>
        <v>1300</v>
      </c>
      <c r="AU90" s="38">
        <f>ROUND('Models Data'!AV596,-2)</f>
        <v>1300</v>
      </c>
      <c r="AV90" s="38">
        <f>ROUND('Models Data'!AW596,-2)</f>
        <v>1400</v>
      </c>
      <c r="AW90" s="38">
        <f>ROUND('Models Data'!AX596,-2)</f>
        <v>1400</v>
      </c>
      <c r="AX90" s="38">
        <f>ROUND('Models Data'!AY596,-2)</f>
        <v>1400</v>
      </c>
      <c r="AY90" s="38">
        <f>ROUND('Models Data'!AZ596,-2)</f>
        <v>1400</v>
      </c>
      <c r="AZ90" s="38">
        <f>ROUND('Models Data'!BA596,-2)</f>
        <v>1400</v>
      </c>
      <c r="BA90" s="38">
        <f>ROUND('Models Data'!BB596,-2)</f>
        <v>1400</v>
      </c>
      <c r="BB90" s="38">
        <f>ROUND('Models Data'!BC596,-2)</f>
        <v>1500</v>
      </c>
      <c r="BC90" s="38">
        <f>ROUND('Models Data'!BD596,-2)</f>
        <v>1500</v>
      </c>
      <c r="BD90" s="38">
        <f>ROUND('Models Data'!BE596,-2)</f>
        <v>1500</v>
      </c>
      <c r="BE90" s="38">
        <f>ROUND('Models Data'!BF596,-2)</f>
        <v>1500</v>
      </c>
      <c r="BF90" s="38">
        <f>ROUND('Models Data'!BG596,-2)</f>
        <v>1500</v>
      </c>
      <c r="BG90" s="38">
        <f>ROUND('Models Data'!BH596,-2)</f>
        <v>1500</v>
      </c>
      <c r="BH90" s="38">
        <f>ROUND('Models Data'!BI596,-2)</f>
        <v>1500</v>
      </c>
      <c r="BI90" s="38">
        <f>ROUND('Models Data'!BJ596,-2)</f>
        <v>1500</v>
      </c>
      <c r="BJ90" s="115">
        <f>ROUND('Models Data'!BK596,-2)</f>
        <v>1500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Data'!C617:V617</f>
        <v>n/a</v>
      </c>
      <c r="C91" s="173" t="str">
        <v>n/a</v>
      </c>
      <c r="D91" s="173" t="str">
        <v>n/a</v>
      </c>
      <c r="E91" s="174" t="str">
        <v>n/a</v>
      </c>
      <c r="F91" s="173">
        <v>1140.1543460601138</v>
      </c>
      <c r="G91" s="222">
        <v>1202</v>
      </c>
      <c r="H91" s="175">
        <v>1178</v>
      </c>
      <c r="I91" s="175">
        <v>1193</v>
      </c>
      <c r="J91" s="177">
        <v>1227</v>
      </c>
      <c r="K91" s="176">
        <v>1274</v>
      </c>
      <c r="L91" s="288">
        <v>1646</v>
      </c>
      <c r="M91" s="240">
        <v>1693</v>
      </c>
      <c r="N91" s="240">
        <v>1758</v>
      </c>
      <c r="O91" s="240">
        <v>1801</v>
      </c>
      <c r="P91" s="241">
        <v>1907</v>
      </c>
      <c r="Q91" s="241">
        <v>1621</v>
      </c>
      <c r="R91" s="240">
        <v>1609</v>
      </c>
      <c r="S91" s="241">
        <v>1564</v>
      </c>
      <c r="T91" s="241">
        <v>1457</v>
      </c>
      <c r="U91" s="241">
        <v>1313</v>
      </c>
      <c r="V91" s="306">
        <f>ROUND('Models Data'!W617,0)</f>
        <v>1338</v>
      </c>
      <c r="W91" s="268">
        <f>ROUND('Models Data'!X617,0)</f>
        <v>1303</v>
      </c>
      <c r="X91" s="240">
        <f>ROUND('Models Data'!Y617,0)</f>
        <v>1303</v>
      </c>
      <c r="Y91" s="241">
        <f>ROUND('Models Data'!Z617,0)</f>
        <v>1263</v>
      </c>
      <c r="Z91" s="240">
        <f>ROUND('Models Data'!AA617,0)</f>
        <v>1190</v>
      </c>
      <c r="AA91" s="279">
        <f>ROUND('Models Data'!AB617,0)</f>
        <v>1143</v>
      </c>
      <c r="AB91" s="241">
        <f>ROUND('Models Data'!AC617,0)</f>
        <v>1146</v>
      </c>
      <c r="AC91" s="241">
        <f>ROUND('Models Data'!AD617,0)</f>
        <v>1115</v>
      </c>
      <c r="AD91" s="240">
        <f>ROUND('Models Data'!AE617,0)</f>
        <v>994</v>
      </c>
      <c r="AE91" s="240">
        <f>ROUND('Models Data'!AF617,0)</f>
        <v>959</v>
      </c>
      <c r="AF91" s="240">
        <f>ROUND('Models Data'!AG617,0)</f>
        <v>942</v>
      </c>
      <c r="AG91" s="240">
        <f>ROUND('Models Data'!AH617,0)</f>
        <v>907</v>
      </c>
      <c r="AH91" s="241">
        <f>ROUND('Models Data'!AI617,0)</f>
        <v>855</v>
      </c>
      <c r="AI91" s="241">
        <f>ROUND('Models Data'!AJ617,0)</f>
        <v>1680</v>
      </c>
      <c r="AJ91" s="241">
        <f>ROUND('Models Data'!AK617,0)</f>
        <v>1625</v>
      </c>
      <c r="AK91" s="241">
        <f>ROUND('Models Data'!AL617,0)</f>
        <v>864</v>
      </c>
      <c r="AL91" s="241">
        <f>ROUND('Models Data'!AM617,0)</f>
        <v>856</v>
      </c>
      <c r="AM91" s="241">
        <f>ROUND('Models Data'!AN617,0)</f>
        <v>885</v>
      </c>
      <c r="AN91" s="347">
        <f>ROUND('Models Data'!AO617,-2)</f>
        <v>900</v>
      </c>
      <c r="AO91" s="38">
        <f>ROUND('Models Data'!AP617,-2)</f>
        <v>900</v>
      </c>
      <c r="AP91" s="38">
        <f>ROUND('Models Data'!AQ617,-2)</f>
        <v>800</v>
      </c>
      <c r="AQ91" s="38">
        <f>ROUND('Models Data'!AR617,-2)</f>
        <v>800</v>
      </c>
      <c r="AR91" s="38">
        <f>ROUND('Models Data'!AS617,-2)</f>
        <v>800</v>
      </c>
      <c r="AS91" s="38">
        <f>ROUND('Models Data'!AT617,-2)</f>
        <v>800</v>
      </c>
      <c r="AT91" s="38">
        <f>ROUND('Models Data'!AU617,-2)</f>
        <v>800</v>
      </c>
      <c r="AU91" s="38">
        <f>ROUND('Models Data'!AV617,-2)</f>
        <v>700</v>
      </c>
      <c r="AV91" s="38">
        <f>ROUND('Models Data'!AW617,-2)</f>
        <v>700</v>
      </c>
      <c r="AW91" s="38">
        <f>ROUND('Models Data'!AX617,-2)</f>
        <v>700</v>
      </c>
      <c r="AX91" s="38">
        <f>ROUND('Models Data'!AY617,-2)</f>
        <v>700</v>
      </c>
      <c r="AY91" s="38">
        <f>ROUND('Models Data'!AZ617,-2)</f>
        <v>700</v>
      </c>
      <c r="AZ91" s="38">
        <f>ROUND('Models Data'!BA617,-2)</f>
        <v>700</v>
      </c>
      <c r="BA91" s="38">
        <f>ROUND('Models Data'!BB617,-2)</f>
        <v>700</v>
      </c>
      <c r="BB91" s="38">
        <f>ROUND('Models Data'!BC617,-2)</f>
        <v>700</v>
      </c>
      <c r="BC91" s="38">
        <f>ROUND('Models Data'!BD617,-2)</f>
        <v>700</v>
      </c>
      <c r="BD91" s="38">
        <f>ROUND('Models Data'!BE617,-2)</f>
        <v>700</v>
      </c>
      <c r="BE91" s="38">
        <f>ROUND('Models Data'!BF617,-2)</f>
        <v>700</v>
      </c>
      <c r="BF91" s="38">
        <f>ROUND('Models Data'!BG617,-2)</f>
        <v>700</v>
      </c>
      <c r="BG91" s="38">
        <f>ROUND('Models Data'!BH617,-2)</f>
        <v>700</v>
      </c>
      <c r="BH91" s="38">
        <f>ROUND('Models Data'!BI617,-2)</f>
        <v>700</v>
      </c>
      <c r="BI91" s="38">
        <f>ROUND('Models Data'!BJ617,-2)</f>
        <v>700</v>
      </c>
      <c r="BJ91" s="115">
        <f>ROUND('Models Data'!BK617,-2)</f>
        <v>700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Data'!C638:V638</f>
        <v>0</v>
      </c>
      <c r="C92" s="173">
        <v>0</v>
      </c>
      <c r="D92" s="173">
        <v>0</v>
      </c>
      <c r="E92" s="174">
        <v>0</v>
      </c>
      <c r="F92" s="173">
        <v>0</v>
      </c>
      <c r="G92" s="222">
        <v>0</v>
      </c>
      <c r="H92" s="175">
        <v>0</v>
      </c>
      <c r="I92" s="175">
        <v>0</v>
      </c>
      <c r="J92" s="177">
        <v>0</v>
      </c>
      <c r="K92" s="176">
        <v>5162</v>
      </c>
      <c r="L92" s="288">
        <v>5195</v>
      </c>
      <c r="M92" s="240">
        <v>5024</v>
      </c>
      <c r="N92" s="240">
        <v>4950</v>
      </c>
      <c r="O92" s="240">
        <v>4942</v>
      </c>
      <c r="P92" s="241">
        <v>4975</v>
      </c>
      <c r="Q92" s="241">
        <v>5158</v>
      </c>
      <c r="R92" s="240">
        <v>5339</v>
      </c>
      <c r="S92" s="241">
        <v>5158</v>
      </c>
      <c r="T92" s="241">
        <v>4991</v>
      </c>
      <c r="U92" s="241">
        <v>4798</v>
      </c>
      <c r="V92" s="306">
        <f>ROUND('Models Data'!W638,0)</f>
        <v>4995</v>
      </c>
      <c r="W92" s="268">
        <f>ROUND('Models Data'!X638,0)</f>
        <v>4974</v>
      </c>
      <c r="X92" s="240">
        <f>ROUND('Models Data'!Y638,0)</f>
        <v>4918</v>
      </c>
      <c r="Y92" s="241">
        <f>ROUND('Models Data'!Z638,0)</f>
        <v>4876</v>
      </c>
      <c r="Z92" s="240">
        <f>ROUND('Models Data'!AA638,0)</f>
        <v>4826</v>
      </c>
      <c r="AA92" s="279">
        <f>ROUND('Models Data'!AB638,0)</f>
        <v>4803</v>
      </c>
      <c r="AB92" s="241">
        <f>ROUND('Models Data'!AC638,0)</f>
        <v>4771</v>
      </c>
      <c r="AC92" s="241">
        <f>ROUND('Models Data'!AD638,0)</f>
        <v>4891</v>
      </c>
      <c r="AD92" s="240">
        <f>ROUND('Models Data'!AE638,0)</f>
        <v>4889</v>
      </c>
      <c r="AE92" s="240">
        <f>ROUND('Models Data'!AF638,0)</f>
        <v>4863</v>
      </c>
      <c r="AF92" s="240">
        <f>ROUND('Models Data'!AG638,0)</f>
        <v>5017</v>
      </c>
      <c r="AG92" s="240">
        <f>ROUND('Models Data'!AH638,0)</f>
        <v>4999</v>
      </c>
      <c r="AH92" s="241">
        <f>ROUND('Models Data'!AI638,0)</f>
        <v>5117</v>
      </c>
      <c r="AI92" s="241">
        <f>ROUND('Models Data'!AJ638,0)</f>
        <v>5033</v>
      </c>
      <c r="AJ92" s="241">
        <f>ROUND('Models Data'!AK638,0)</f>
        <v>5083</v>
      </c>
      <c r="AK92" s="241">
        <f>ROUND('Models Data'!AL638,0)</f>
        <v>5157</v>
      </c>
      <c r="AL92" s="241">
        <f>ROUND('Models Data'!AM638,0)</f>
        <v>5193</v>
      </c>
      <c r="AM92" s="241">
        <f>ROUND('Models Data'!AN638,0)</f>
        <v>5370</v>
      </c>
      <c r="AN92" s="347">
        <f>ROUND('Models Data'!AO638,-2)</f>
        <v>5600</v>
      </c>
      <c r="AO92" s="38">
        <f>ROUND('Models Data'!AP638,-2)</f>
        <v>5600</v>
      </c>
      <c r="AP92" s="38">
        <f>ROUND('Models Data'!AQ638,-2)</f>
        <v>5600</v>
      </c>
      <c r="AQ92" s="38">
        <f>ROUND('Models Data'!AR638,-2)</f>
        <v>5700</v>
      </c>
      <c r="AR92" s="38">
        <f>ROUND('Models Data'!AS638,-2)</f>
        <v>5700</v>
      </c>
      <c r="AS92" s="38">
        <f>ROUND('Models Data'!AT638,-2)</f>
        <v>5700</v>
      </c>
      <c r="AT92" s="38">
        <f>ROUND('Models Data'!AU638,-2)</f>
        <v>5700</v>
      </c>
      <c r="AU92" s="38">
        <f>ROUND('Models Data'!AV638,-2)</f>
        <v>5800</v>
      </c>
      <c r="AV92" s="38">
        <f>ROUND('Models Data'!AW638,-2)</f>
        <v>5800</v>
      </c>
      <c r="AW92" s="38">
        <f>ROUND('Models Data'!AX638,-2)</f>
        <v>5800</v>
      </c>
      <c r="AX92" s="38">
        <f>ROUND('Models Data'!AY638,-2)</f>
        <v>5800</v>
      </c>
      <c r="AY92" s="38">
        <f>ROUND('Models Data'!AZ638,-2)</f>
        <v>5800</v>
      </c>
      <c r="AZ92" s="38">
        <f>ROUND('Models Data'!BA638,-2)</f>
        <v>5800</v>
      </c>
      <c r="BA92" s="38">
        <f>ROUND('Models Data'!BB638,-2)</f>
        <v>5800</v>
      </c>
      <c r="BB92" s="38">
        <f>ROUND('Models Data'!BC638,-2)</f>
        <v>5800</v>
      </c>
      <c r="BC92" s="38">
        <f>ROUND('Models Data'!BD638,-2)</f>
        <v>5800</v>
      </c>
      <c r="BD92" s="38">
        <f>ROUND('Models Data'!BE638,-2)</f>
        <v>5800</v>
      </c>
      <c r="BE92" s="38">
        <f>ROUND('Models Data'!BF638,-2)</f>
        <v>5800</v>
      </c>
      <c r="BF92" s="38">
        <f>ROUND('Models Data'!BG638,-2)</f>
        <v>5700</v>
      </c>
      <c r="BG92" s="38">
        <f>ROUND('Models Data'!BH638,-2)</f>
        <v>5700</v>
      </c>
      <c r="BH92" s="38">
        <f>ROUND('Models Data'!BI638,-2)</f>
        <v>5700</v>
      </c>
      <c r="BI92" s="38">
        <f>ROUND('Models Data'!BJ638,-2)</f>
        <v>5700</v>
      </c>
      <c r="BJ92" s="115">
        <f>ROUND('Models Data'!BK638,-2)</f>
        <v>5600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Data'!C659:V659</f>
        <v>n/a</v>
      </c>
      <c r="C94" s="206" t="str">
        <v>n/a</v>
      </c>
      <c r="D94" s="207" t="str">
        <v>n/a</v>
      </c>
      <c r="E94" s="208" t="str">
        <v>n/a</v>
      </c>
      <c r="F94" s="209">
        <v>79166.606264183283</v>
      </c>
      <c r="G94" s="210">
        <v>78805</v>
      </c>
      <c r="H94" s="211">
        <v>78563</v>
      </c>
      <c r="I94" s="211">
        <v>77594</v>
      </c>
      <c r="J94" s="209">
        <v>76395</v>
      </c>
      <c r="K94" s="313">
        <v>79526</v>
      </c>
      <c r="L94" s="317">
        <v>78710</v>
      </c>
      <c r="M94" s="238">
        <v>77338</v>
      </c>
      <c r="N94" s="238">
        <v>76047</v>
      </c>
      <c r="O94" s="238">
        <v>74556</v>
      </c>
      <c r="P94" s="249">
        <v>72621</v>
      </c>
      <c r="Q94" s="249">
        <v>72036</v>
      </c>
      <c r="R94" s="238">
        <v>70962</v>
      </c>
      <c r="S94" s="249">
        <v>69436</v>
      </c>
      <c r="T94" s="257">
        <v>67979</v>
      </c>
      <c r="U94" s="263">
        <v>66443</v>
      </c>
      <c r="V94" s="302">
        <f>ROUND('Models Data'!W659,0)</f>
        <v>64975</v>
      </c>
      <c r="W94" s="265">
        <f>ROUND('Models Data'!X659,0)</f>
        <v>63518</v>
      </c>
      <c r="X94" s="135">
        <f>ROUND('Models Data'!Y659,0)</f>
        <v>62020</v>
      </c>
      <c r="Y94" s="265">
        <f>ROUND('Models Data'!Z659,0)</f>
        <v>60566</v>
      </c>
      <c r="Z94" s="135">
        <f>ROUND('Models Data'!AA659,0)</f>
        <v>59045</v>
      </c>
      <c r="AA94" s="136">
        <f>ROUND('Models Data'!AB659,0)</f>
        <v>57537</v>
      </c>
      <c r="AB94" s="265">
        <f>ROUND('Models Data'!AC659,0)</f>
        <v>56165</v>
      </c>
      <c r="AC94" s="265">
        <f>ROUND('Models Data'!AD659,0)</f>
        <v>54914</v>
      </c>
      <c r="AD94" s="135">
        <f>ROUND('Models Data'!AE659,0)</f>
        <v>53561</v>
      </c>
      <c r="AE94" s="333">
        <f>ROUND('Models Data'!AF659,0)</f>
        <v>52188</v>
      </c>
      <c r="AF94" s="336">
        <f>ROUND('Models Data'!AG659,0)</f>
        <v>50921</v>
      </c>
      <c r="AG94" s="336">
        <f>ROUND('Models Data'!AH659,0)</f>
        <v>49663</v>
      </c>
      <c r="AH94" s="302">
        <f>ROUND('Models Data'!AI659,0)</f>
        <v>48383</v>
      </c>
      <c r="AI94" s="302">
        <f>ROUND('Models Data'!AJ659,0)</f>
        <v>46864</v>
      </c>
      <c r="AJ94" s="302">
        <f>ROUND('Models Data'!AK659,0)</f>
        <v>45703</v>
      </c>
      <c r="AK94" s="302">
        <f>ROUND('Models Data'!AL659,0)</f>
        <v>43901</v>
      </c>
      <c r="AL94" s="302">
        <f>ROUND('Models Data'!AM659,0)</f>
        <v>42771</v>
      </c>
      <c r="AM94" s="302">
        <f>ROUND('Models Data'!AN659,0)</f>
        <v>41945</v>
      </c>
      <c r="AN94" s="336">
        <f>ROUND('Models Data'!AO659,-2)</f>
        <v>41200</v>
      </c>
      <c r="AO94" s="135">
        <f>ROUND('Models Data'!AP659,-2)</f>
        <v>40000</v>
      </c>
      <c r="AP94" s="135">
        <f>ROUND('Models Data'!AQ659,-2)</f>
        <v>39000</v>
      </c>
      <c r="AQ94" s="135">
        <f>ROUND('Models Data'!AR659,-2)</f>
        <v>37900</v>
      </c>
      <c r="AR94" s="135">
        <f>ROUND('Models Data'!AS659,-2)</f>
        <v>36900</v>
      </c>
      <c r="AS94" s="135">
        <f>ROUND('Models Data'!AT659,-2)</f>
        <v>35900</v>
      </c>
      <c r="AT94" s="135">
        <f>ROUND('Models Data'!AU659,-2)</f>
        <v>35000</v>
      </c>
      <c r="AU94" s="135">
        <f>ROUND('Models Data'!AV659,-2)</f>
        <v>34100</v>
      </c>
      <c r="AV94" s="135">
        <f>ROUND('Models Data'!AW659,-2)</f>
        <v>33300</v>
      </c>
      <c r="AW94" s="135">
        <f>ROUND('Models Data'!AX659,-2)</f>
        <v>32500</v>
      </c>
      <c r="AX94" s="135">
        <f>ROUND('Models Data'!AY659,-2)</f>
        <v>31700</v>
      </c>
      <c r="AY94" s="135">
        <f>ROUND('Models Data'!AZ659,-2)</f>
        <v>30900</v>
      </c>
      <c r="AZ94" s="135">
        <f>ROUND('Models Data'!BA659,-2)</f>
        <v>30200</v>
      </c>
      <c r="BA94" s="135">
        <f>ROUND('Models Data'!BB659,-2)</f>
        <v>29500</v>
      </c>
      <c r="BB94" s="135">
        <f>ROUND('Models Data'!BC659,-2)</f>
        <v>28900</v>
      </c>
      <c r="BC94" s="135">
        <f>ROUND('Models Data'!BD659,-2)</f>
        <v>28200</v>
      </c>
      <c r="BD94" s="135">
        <f>ROUND('Models Data'!BE659,-2)</f>
        <v>27600</v>
      </c>
      <c r="BE94" s="135">
        <f>ROUND('Models Data'!BF659,-2)</f>
        <v>27000</v>
      </c>
      <c r="BF94" s="135">
        <f>ROUND('Models Data'!BG659,-2)</f>
        <v>26400</v>
      </c>
      <c r="BG94" s="135">
        <f>ROUND('Models Data'!BH659,-2)</f>
        <v>25900</v>
      </c>
      <c r="BH94" s="135">
        <f>ROUND('Models Data'!BI659,-2)</f>
        <v>25300</v>
      </c>
      <c r="BI94" s="135">
        <f>ROUND('Models Data'!BJ659,-2)</f>
        <v>24700</v>
      </c>
      <c r="BJ94" s="137">
        <f>ROUND('Models Data'!BK659,-2)</f>
        <v>24200</v>
      </c>
    </row>
    <row r="95" spans="1:116" s="57" customFormat="1" ht="15.95" customHeight="1" thickBot="1" x14ac:dyDescent="0.25">
      <c r="A95" s="60" t="s">
        <v>48</v>
      </c>
      <c r="B95" s="212" t="str">
        <f t="array" ref="B95:U95">'Models Data'!C680:V680</f>
        <v>n/a</v>
      </c>
      <c r="C95" s="212" t="str">
        <v>n/a</v>
      </c>
      <c r="D95" s="213" t="str">
        <v>n/a</v>
      </c>
      <c r="E95" s="214" t="str">
        <v>n/a</v>
      </c>
      <c r="F95" s="215">
        <v>69696.575167403382</v>
      </c>
      <c r="G95" s="216">
        <v>60675</v>
      </c>
      <c r="H95" s="217">
        <v>60893</v>
      </c>
      <c r="I95" s="217">
        <v>61280</v>
      </c>
      <c r="J95" s="215">
        <v>61307</v>
      </c>
      <c r="K95" s="314">
        <v>61320</v>
      </c>
      <c r="L95" s="318">
        <v>61133</v>
      </c>
      <c r="M95" s="239">
        <v>60705</v>
      </c>
      <c r="N95" s="239">
        <v>60248</v>
      </c>
      <c r="O95" s="239">
        <v>59667</v>
      </c>
      <c r="P95" s="250">
        <v>58983</v>
      </c>
      <c r="Q95" s="250">
        <v>58323</v>
      </c>
      <c r="R95" s="239">
        <v>57687</v>
      </c>
      <c r="S95" s="250">
        <v>56807</v>
      </c>
      <c r="T95" s="258">
        <v>55961</v>
      </c>
      <c r="U95" s="264">
        <v>55270</v>
      </c>
      <c r="V95" s="303">
        <f>ROUND('Models Data'!W680,0)</f>
        <v>54432</v>
      </c>
      <c r="W95" s="266">
        <f>ROUND('Models Data'!X680,0)</f>
        <v>53728</v>
      </c>
      <c r="X95" s="138">
        <f>ROUND('Models Data'!Y680,0)</f>
        <v>52866</v>
      </c>
      <c r="Y95" s="266">
        <f>ROUND('Models Data'!Z680,0)</f>
        <v>51860</v>
      </c>
      <c r="Z95" s="138">
        <f>ROUND('Models Data'!AA680,0)</f>
        <v>50957</v>
      </c>
      <c r="AA95" s="139">
        <f>ROUND('Models Data'!AB680,0)</f>
        <v>49991</v>
      </c>
      <c r="AB95" s="266">
        <f>ROUND('Models Data'!AC680,0)</f>
        <v>49117</v>
      </c>
      <c r="AC95" s="266">
        <f>ROUND('Models Data'!AD680,0)</f>
        <v>48346</v>
      </c>
      <c r="AD95" s="138">
        <f>ROUND('Models Data'!AE680,0)</f>
        <v>47598</v>
      </c>
      <c r="AE95" s="334">
        <f>ROUND('Models Data'!AF680,0)</f>
        <v>46699</v>
      </c>
      <c r="AF95" s="337">
        <f>ROUND('Models Data'!AG680,0)</f>
        <v>45764</v>
      </c>
      <c r="AG95" s="337">
        <f>ROUND('Models Data'!AH680,0)</f>
        <v>44868</v>
      </c>
      <c r="AH95" s="303">
        <f>ROUND('Models Data'!AI680,0)</f>
        <v>44033</v>
      </c>
      <c r="AI95" s="303">
        <f>ROUND('Models Data'!AJ680,0)</f>
        <v>43262</v>
      </c>
      <c r="AJ95" s="303">
        <f>ROUND('Models Data'!AK680,0)</f>
        <v>42608</v>
      </c>
      <c r="AK95" s="303">
        <f>ROUND('Models Data'!AL680,0)</f>
        <v>41809</v>
      </c>
      <c r="AL95" s="303">
        <f>ROUND('Models Data'!AM680,0)</f>
        <v>41137</v>
      </c>
      <c r="AM95" s="303">
        <f>ROUND('Models Data'!AN680,0)</f>
        <v>40563</v>
      </c>
      <c r="AN95" s="337">
        <f>ROUND('Models Data'!AO680,-2)</f>
        <v>40000</v>
      </c>
      <c r="AO95" s="138">
        <f>ROUND('Models Data'!AP680,-2)</f>
        <v>39300</v>
      </c>
      <c r="AP95" s="138">
        <f>ROUND('Models Data'!AQ680,-2)</f>
        <v>38700</v>
      </c>
      <c r="AQ95" s="138">
        <f>ROUND('Models Data'!AR680,-2)</f>
        <v>38000</v>
      </c>
      <c r="AR95" s="138">
        <f>ROUND('Models Data'!AS680,-2)</f>
        <v>37400</v>
      </c>
      <c r="AS95" s="138">
        <f>ROUND('Models Data'!AT680,-2)</f>
        <v>36800</v>
      </c>
      <c r="AT95" s="138">
        <f>ROUND('Models Data'!AU680,-2)</f>
        <v>36200</v>
      </c>
      <c r="AU95" s="138">
        <f>ROUND('Models Data'!AV680,-2)</f>
        <v>35700</v>
      </c>
      <c r="AV95" s="138">
        <f>ROUND('Models Data'!AW680,-2)</f>
        <v>35100</v>
      </c>
      <c r="AW95" s="138">
        <f>ROUND('Models Data'!AX680,-2)</f>
        <v>34600</v>
      </c>
      <c r="AX95" s="138">
        <f>ROUND('Models Data'!AY680,-2)</f>
        <v>34100</v>
      </c>
      <c r="AY95" s="138">
        <f>ROUND('Models Data'!AZ680,-2)</f>
        <v>33600</v>
      </c>
      <c r="AZ95" s="138">
        <f>ROUND('Models Data'!BA680,-2)</f>
        <v>33200</v>
      </c>
      <c r="BA95" s="138">
        <f>ROUND('Models Data'!BB680,-2)</f>
        <v>32700</v>
      </c>
      <c r="BB95" s="138">
        <f>ROUND('Models Data'!BC680,-2)</f>
        <v>32300</v>
      </c>
      <c r="BC95" s="138">
        <f>ROUND('Models Data'!BD680,-2)</f>
        <v>31900</v>
      </c>
      <c r="BD95" s="138">
        <f>ROUND('Models Data'!BE680,-2)</f>
        <v>31400</v>
      </c>
      <c r="BE95" s="138">
        <f>ROUND('Models Data'!BF680,-2)</f>
        <v>31000</v>
      </c>
      <c r="BF95" s="138">
        <f>ROUND('Models Data'!BG680,-2)</f>
        <v>30600</v>
      </c>
      <c r="BG95" s="138">
        <f>ROUND('Models Data'!BH680,-2)</f>
        <v>30200</v>
      </c>
      <c r="BH95" s="138">
        <f>ROUND('Models Data'!BI680,-2)</f>
        <v>29800</v>
      </c>
      <c r="BI95" s="138">
        <f>ROUND('Models Data'!BJ680,-2)</f>
        <v>29300</v>
      </c>
      <c r="BJ95" s="140">
        <f>ROUND('Models Data'!BK680,-2)</f>
        <v>28900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107</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Data'!C9:V9</f>
        <v>n/a</v>
      </c>
      <c r="C12" s="173" t="str">
        <v>n/a</v>
      </c>
      <c r="D12" s="173" t="str">
        <v>n/a</v>
      </c>
      <c r="E12" s="174" t="str">
        <v>n/a</v>
      </c>
      <c r="F12" s="175">
        <v>11680.098958660059</v>
      </c>
      <c r="G12" s="176">
        <v>11525</v>
      </c>
      <c r="H12" s="175">
        <v>11401</v>
      </c>
      <c r="I12" s="175">
        <v>11194</v>
      </c>
      <c r="J12" s="177">
        <v>11026</v>
      </c>
      <c r="K12" s="176">
        <v>10874</v>
      </c>
      <c r="L12" s="288">
        <v>10780</v>
      </c>
      <c r="M12" s="240">
        <v>10564</v>
      </c>
      <c r="N12" s="240">
        <v>10386</v>
      </c>
      <c r="O12" s="240">
        <v>10221</v>
      </c>
      <c r="P12" s="241">
        <v>9964</v>
      </c>
      <c r="Q12" s="241">
        <v>9846</v>
      </c>
      <c r="R12" s="241">
        <v>9682</v>
      </c>
      <c r="S12" s="241">
        <v>9442</v>
      </c>
      <c r="T12" s="241">
        <v>9218</v>
      </c>
      <c r="U12" s="241">
        <v>8992</v>
      </c>
      <c r="V12" s="306">
        <f>ROUND('Models Data'!W9,0)</f>
        <v>8769</v>
      </c>
      <c r="W12" s="241">
        <f>ROUND('Models Data'!X9,0)</f>
        <v>8572</v>
      </c>
      <c r="X12" s="241">
        <f>ROUND('Models Data'!Y9,0)</f>
        <v>8319</v>
      </c>
      <c r="Y12" s="241">
        <f>ROUND('Models Data'!Z9,0)</f>
        <v>8114</v>
      </c>
      <c r="Z12" s="240">
        <f>ROUND('Models Data'!AA9,0)</f>
        <v>7906</v>
      </c>
      <c r="AA12" s="279">
        <f>ROUND('Models Data'!AB9,0)</f>
        <v>7681</v>
      </c>
      <c r="AB12" s="241">
        <f>ROUND('Models Data'!AC9,0)</f>
        <v>7518</v>
      </c>
      <c r="AC12" s="241">
        <f>ROUND('Models Data'!AD9,0)</f>
        <v>7352</v>
      </c>
      <c r="AD12" s="240">
        <f>ROUND('Models Data'!AE9,0)</f>
        <v>7185</v>
      </c>
      <c r="AE12" s="240">
        <f>ROUND('Models Data'!AF9,0)</f>
        <v>7020</v>
      </c>
      <c r="AF12" s="240">
        <f>ROUND('Models Data'!AG9,0)</f>
        <v>6866</v>
      </c>
      <c r="AG12" s="240">
        <f>ROUND('Models Data'!AH9,0)</f>
        <v>6723</v>
      </c>
      <c r="AH12" s="241">
        <f>ROUND('Models Data'!AI9,0)</f>
        <v>6577</v>
      </c>
      <c r="AI12" s="241">
        <f>ROUND('Models Data'!AJ9,0)</f>
        <v>6406</v>
      </c>
      <c r="AJ12" s="241">
        <f>ROUND('Models Data'!AK9,0)</f>
        <v>6294</v>
      </c>
      <c r="AK12" s="241">
        <f>ROUND('Models Data'!AL9,0)</f>
        <v>6201</v>
      </c>
      <c r="AL12" s="241">
        <f>ROUND('Models Data'!AM9,0)</f>
        <v>6088</v>
      </c>
      <c r="AM12" s="241">
        <f>ROUND('Models Data'!AN9,0)</f>
        <v>5981</v>
      </c>
      <c r="AN12" s="347">
        <f>ROUND('Models Data'!AO9,-2)</f>
        <v>5900</v>
      </c>
      <c r="AO12" s="114">
        <f>ROUND('Models Data'!AP9,-2)</f>
        <v>5800</v>
      </c>
      <c r="AP12" s="38">
        <f>ROUND('Models Data'!AQ9,-2)</f>
        <v>5700</v>
      </c>
      <c r="AQ12" s="38">
        <f>ROUND('Models Data'!AR9,-2)</f>
        <v>5600</v>
      </c>
      <c r="AR12" s="38">
        <f>ROUND('Models Data'!AS9,-2)</f>
        <v>5500</v>
      </c>
      <c r="AS12" s="38">
        <f>ROUND('Models Data'!AT9,-2)</f>
        <v>5400</v>
      </c>
      <c r="AT12" s="38">
        <f>ROUND('Models Data'!AU9,-2)</f>
        <v>5300</v>
      </c>
      <c r="AU12" s="38">
        <f>ROUND('Models Data'!AV9,-2)</f>
        <v>5200</v>
      </c>
      <c r="AV12" s="38">
        <f>ROUND('Models Data'!AW9,-2)</f>
        <v>5100</v>
      </c>
      <c r="AW12" s="38">
        <f>ROUND('Models Data'!AX9,-2)</f>
        <v>5100</v>
      </c>
      <c r="AX12" s="38">
        <f>ROUND('Models Data'!AY9,-2)</f>
        <v>5000</v>
      </c>
      <c r="AY12" s="38">
        <f>ROUND('Models Data'!AZ9,-2)</f>
        <v>4900</v>
      </c>
      <c r="AZ12" s="38">
        <f>ROUND('Models Data'!BA9,-2)</f>
        <v>4800</v>
      </c>
      <c r="BA12" s="38">
        <f>ROUND('Models Data'!BB9,-2)</f>
        <v>4700</v>
      </c>
      <c r="BB12" s="38">
        <f>ROUND('Models Data'!BC9,-2)</f>
        <v>4700</v>
      </c>
      <c r="BC12" s="38">
        <f>ROUND('Models Data'!BD9,-2)</f>
        <v>4600</v>
      </c>
      <c r="BD12" s="38">
        <f>ROUND('Models Data'!BE9,-2)</f>
        <v>4500</v>
      </c>
      <c r="BE12" s="38">
        <f>ROUND('Models Data'!BF9,-2)</f>
        <v>4400</v>
      </c>
      <c r="BF12" s="38">
        <f>ROUND('Models Data'!BG9,-2)</f>
        <v>4300</v>
      </c>
      <c r="BG12" s="38">
        <f>ROUND('Models Data'!BH9,-2)</f>
        <v>4300</v>
      </c>
      <c r="BH12" s="38">
        <f>ROUND('Models Data'!BI9,-2)</f>
        <v>4200</v>
      </c>
      <c r="BI12" s="38">
        <f>ROUND('Models Data'!BJ9,-2)</f>
        <v>4100</v>
      </c>
      <c r="BJ12" s="115">
        <f>ROUND('Models Data'!BK9,-2)</f>
        <v>4000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Data'!C30:V30</f>
        <v>n/a</v>
      </c>
      <c r="C13" s="173" t="str">
        <v>n/a</v>
      </c>
      <c r="D13" s="173" t="str">
        <v>n/a</v>
      </c>
      <c r="E13" s="174" t="str">
        <v>n/a</v>
      </c>
      <c r="F13" s="175">
        <v>373</v>
      </c>
      <c r="G13" s="176">
        <v>359</v>
      </c>
      <c r="H13" s="175">
        <v>354</v>
      </c>
      <c r="I13" s="175">
        <v>348</v>
      </c>
      <c r="J13" s="177">
        <v>345</v>
      </c>
      <c r="K13" s="176">
        <v>348</v>
      </c>
      <c r="L13" s="288">
        <v>348</v>
      </c>
      <c r="M13" s="240">
        <v>334</v>
      </c>
      <c r="N13" s="240">
        <v>329</v>
      </c>
      <c r="O13" s="240">
        <v>329</v>
      </c>
      <c r="P13" s="241">
        <v>321</v>
      </c>
      <c r="Q13" s="241">
        <v>321</v>
      </c>
      <c r="R13" s="241">
        <v>309</v>
      </c>
      <c r="S13" s="241">
        <v>298</v>
      </c>
      <c r="T13" s="241">
        <v>285</v>
      </c>
      <c r="U13" s="241">
        <v>278</v>
      </c>
      <c r="V13" s="306">
        <f>ROUND('Models Data'!W30,0)</f>
        <v>261</v>
      </c>
      <c r="W13" s="241">
        <f>ROUND('Models Data'!X30,0)</f>
        <v>250</v>
      </c>
      <c r="X13" s="241">
        <f>ROUND('Models Data'!Y30,0)</f>
        <v>231</v>
      </c>
      <c r="Y13" s="241">
        <f>ROUND('Models Data'!Z30,0)</f>
        <v>222</v>
      </c>
      <c r="Z13" s="240">
        <f>ROUND('Models Data'!AA30,0)</f>
        <v>204</v>
      </c>
      <c r="AA13" s="279">
        <f>ROUND('Models Data'!AB30,0)</f>
        <v>198</v>
      </c>
      <c r="AB13" s="241">
        <f>ROUND('Models Data'!AC30,0)</f>
        <v>189</v>
      </c>
      <c r="AC13" s="241">
        <f>ROUND('Models Data'!AD30,0)</f>
        <v>174</v>
      </c>
      <c r="AD13" s="240">
        <f>ROUND('Models Data'!AE30,0)</f>
        <v>174</v>
      </c>
      <c r="AE13" s="240">
        <f>ROUND('Models Data'!AF30,0)</f>
        <v>161</v>
      </c>
      <c r="AF13" s="240">
        <f>ROUND('Models Data'!AG30,0)</f>
        <v>157</v>
      </c>
      <c r="AG13" s="240">
        <f>ROUND('Models Data'!AH30,0)</f>
        <v>150</v>
      </c>
      <c r="AH13" s="241">
        <f>ROUND('Models Data'!AI30,0)</f>
        <v>148</v>
      </c>
      <c r="AI13" s="241">
        <f>ROUND('Models Data'!AJ30,0)</f>
        <v>145</v>
      </c>
      <c r="AJ13" s="241">
        <f>ROUND('Models Data'!AK30,0)</f>
        <v>153</v>
      </c>
      <c r="AK13" s="241">
        <f>ROUND('Models Data'!AL30,0)</f>
        <v>145</v>
      </c>
      <c r="AL13" s="241">
        <f>ROUND('Models Data'!AM30,0)</f>
        <v>147</v>
      </c>
      <c r="AM13" s="241">
        <f>ROUND('Models Data'!AN30,0)</f>
        <v>150</v>
      </c>
      <c r="AN13" s="347">
        <f>ROUND('Models Data'!AO30,-2)</f>
        <v>200</v>
      </c>
      <c r="AO13" s="114">
        <f>ROUND('Models Data'!AP30,-2)</f>
        <v>200</v>
      </c>
      <c r="AP13" s="38">
        <f>ROUND('Models Data'!AQ30,-2)</f>
        <v>200</v>
      </c>
      <c r="AQ13" s="38">
        <f>ROUND('Models Data'!AR30,-2)</f>
        <v>200</v>
      </c>
      <c r="AR13" s="38">
        <f>ROUND('Models Data'!AS30,-2)</f>
        <v>200</v>
      </c>
      <c r="AS13" s="38">
        <f>ROUND('Models Data'!AT30,-2)</f>
        <v>200</v>
      </c>
      <c r="AT13" s="38">
        <f>ROUND('Models Data'!AU30,-2)</f>
        <v>200</v>
      </c>
      <c r="AU13" s="38">
        <f>ROUND('Models Data'!AV30,-2)</f>
        <v>200</v>
      </c>
      <c r="AV13" s="38">
        <f>ROUND('Models Data'!AW30,-2)</f>
        <v>200</v>
      </c>
      <c r="AW13" s="38">
        <f>ROUND('Models Data'!AX30,-2)</f>
        <v>200</v>
      </c>
      <c r="AX13" s="38">
        <f>ROUND('Models Data'!AY30,-2)</f>
        <v>200</v>
      </c>
      <c r="AY13" s="38">
        <f>ROUND('Models Data'!AZ30,-2)</f>
        <v>200</v>
      </c>
      <c r="AZ13" s="38">
        <f>ROUND('Models Data'!BA30,-2)</f>
        <v>200</v>
      </c>
      <c r="BA13" s="38">
        <f>ROUND('Models Data'!BB30,-2)</f>
        <v>200</v>
      </c>
      <c r="BB13" s="38">
        <f>ROUND('Models Data'!BC30,-2)</f>
        <v>200</v>
      </c>
      <c r="BC13" s="38">
        <f>ROUND('Models Data'!BD30,-2)</f>
        <v>200</v>
      </c>
      <c r="BD13" s="38">
        <f>ROUND('Models Data'!BE30,-2)</f>
        <v>200</v>
      </c>
      <c r="BE13" s="38">
        <f>ROUND('Models Data'!BF30,-2)</f>
        <v>200</v>
      </c>
      <c r="BF13" s="38">
        <f>ROUND('Models Data'!BG30,-2)</f>
        <v>200</v>
      </c>
      <c r="BG13" s="38">
        <f>ROUND('Models Data'!BH30,-2)</f>
        <v>200</v>
      </c>
      <c r="BH13" s="38">
        <f>ROUND('Models Data'!BI30,-2)</f>
        <v>200</v>
      </c>
      <c r="BI13" s="38">
        <f>ROUND('Models Data'!BJ30,-2)</f>
        <v>200</v>
      </c>
      <c r="BJ13" s="115">
        <f>ROUND('Models Data'!BK30,-2)</f>
        <v>200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Data'!C51:V51</f>
        <v>n/a</v>
      </c>
      <c r="C14" s="173" t="str">
        <v>n/a</v>
      </c>
      <c r="D14" s="173" t="str">
        <v>n/a</v>
      </c>
      <c r="E14" s="174" t="str">
        <v>n/a</v>
      </c>
      <c r="F14" s="175">
        <v>14666.040151397916</v>
      </c>
      <c r="G14" s="176">
        <v>14240</v>
      </c>
      <c r="H14" s="175">
        <v>13907</v>
      </c>
      <c r="I14" s="175">
        <v>13438</v>
      </c>
      <c r="J14" s="177">
        <v>13073</v>
      </c>
      <c r="K14" s="176">
        <v>12621</v>
      </c>
      <c r="L14" s="288">
        <v>12301</v>
      </c>
      <c r="M14" s="240">
        <v>11854</v>
      </c>
      <c r="N14" s="240">
        <v>11488</v>
      </c>
      <c r="O14" s="240">
        <v>11128</v>
      </c>
      <c r="P14" s="241">
        <v>10656</v>
      </c>
      <c r="Q14" s="241">
        <v>10512</v>
      </c>
      <c r="R14" s="241">
        <v>10169</v>
      </c>
      <c r="S14" s="241">
        <v>9825</v>
      </c>
      <c r="T14" s="241">
        <v>9496</v>
      </c>
      <c r="U14" s="241">
        <v>9196</v>
      </c>
      <c r="V14" s="306">
        <f>ROUND('Models Data'!W51,0)</f>
        <v>8844</v>
      </c>
      <c r="W14" s="241">
        <f>ROUND('Models Data'!X51,0)</f>
        <v>8503</v>
      </c>
      <c r="X14" s="241">
        <f>ROUND('Models Data'!Y51,0)</f>
        <v>8165</v>
      </c>
      <c r="Y14" s="241">
        <f>ROUND('Models Data'!Z51,0)</f>
        <v>7843</v>
      </c>
      <c r="Z14" s="240">
        <f>ROUND('Models Data'!AA51,0)</f>
        <v>7531</v>
      </c>
      <c r="AA14" s="279">
        <f>ROUND('Models Data'!AB51,0)</f>
        <v>7209</v>
      </c>
      <c r="AB14" s="241">
        <f>ROUND('Models Data'!AC51,0)</f>
        <v>6923</v>
      </c>
      <c r="AC14" s="241">
        <f>ROUND('Models Data'!AD51,0)</f>
        <v>6682</v>
      </c>
      <c r="AD14" s="240">
        <f>ROUND('Models Data'!AE51,0)</f>
        <v>6452</v>
      </c>
      <c r="AE14" s="240">
        <f>ROUND('Models Data'!AF51,0)</f>
        <v>6175</v>
      </c>
      <c r="AF14" s="240">
        <f>ROUND('Models Data'!AG51,0)</f>
        <v>5889</v>
      </c>
      <c r="AG14" s="240">
        <f>ROUND('Models Data'!AH51,0)</f>
        <v>5685</v>
      </c>
      <c r="AH14" s="241">
        <f>ROUND('Models Data'!AI51,0)</f>
        <v>5498</v>
      </c>
      <c r="AI14" s="241">
        <f>ROUND('Models Data'!AJ51,0)</f>
        <v>5129</v>
      </c>
      <c r="AJ14" s="241">
        <f>ROUND('Models Data'!AK51,0)</f>
        <v>4942</v>
      </c>
      <c r="AK14" s="241">
        <f>ROUND('Models Data'!AL51,0)</f>
        <v>4775</v>
      </c>
      <c r="AL14" s="241">
        <f>ROUND('Models Data'!AM51,0)</f>
        <v>4633</v>
      </c>
      <c r="AM14" s="241">
        <f>ROUND('Models Data'!AN51,0)</f>
        <v>4479</v>
      </c>
      <c r="AN14" s="347">
        <f>ROUND('Models Data'!AO51,-2)</f>
        <v>4400</v>
      </c>
      <c r="AO14" s="114">
        <f>ROUND('Models Data'!AP51,-2)</f>
        <v>4200</v>
      </c>
      <c r="AP14" s="38">
        <f>ROUND('Models Data'!AQ51,-2)</f>
        <v>4000</v>
      </c>
      <c r="AQ14" s="38">
        <f>ROUND('Models Data'!AR51,-2)</f>
        <v>3900</v>
      </c>
      <c r="AR14" s="38">
        <f>ROUND('Models Data'!AS51,-2)</f>
        <v>3700</v>
      </c>
      <c r="AS14" s="38">
        <f>ROUND('Models Data'!AT51,-2)</f>
        <v>3600</v>
      </c>
      <c r="AT14" s="38">
        <f>ROUND('Models Data'!AU51,-2)</f>
        <v>3500</v>
      </c>
      <c r="AU14" s="38">
        <f>ROUND('Models Data'!AV51,-2)</f>
        <v>3400</v>
      </c>
      <c r="AV14" s="38">
        <f>ROUND('Models Data'!AW51,-2)</f>
        <v>3300</v>
      </c>
      <c r="AW14" s="38">
        <f>ROUND('Models Data'!AX51,-2)</f>
        <v>3200</v>
      </c>
      <c r="AX14" s="38">
        <f>ROUND('Models Data'!AY51,-2)</f>
        <v>3100</v>
      </c>
      <c r="AY14" s="38">
        <f>ROUND('Models Data'!AZ51,-2)</f>
        <v>3000</v>
      </c>
      <c r="AZ14" s="38">
        <f>ROUND('Models Data'!BA51,-2)</f>
        <v>2900</v>
      </c>
      <c r="BA14" s="38">
        <f>ROUND('Models Data'!BB51,-2)</f>
        <v>2800</v>
      </c>
      <c r="BB14" s="38">
        <f>ROUND('Models Data'!BC51,-2)</f>
        <v>2700</v>
      </c>
      <c r="BC14" s="38">
        <f>ROUND('Models Data'!BD51,-2)</f>
        <v>2600</v>
      </c>
      <c r="BD14" s="38">
        <f>ROUND('Models Data'!BE51,-2)</f>
        <v>2500</v>
      </c>
      <c r="BE14" s="38">
        <f>ROUND('Models Data'!BF51,-2)</f>
        <v>2400</v>
      </c>
      <c r="BF14" s="38">
        <f>ROUND('Models Data'!BG51,-2)</f>
        <v>2400</v>
      </c>
      <c r="BG14" s="38">
        <f>ROUND('Models Data'!BH51,-2)</f>
        <v>2300</v>
      </c>
      <c r="BH14" s="38">
        <f>ROUND('Models Data'!BI51,-2)</f>
        <v>2200</v>
      </c>
      <c r="BI14" s="38">
        <f>ROUND('Models Data'!BJ51,-2)</f>
        <v>2100</v>
      </c>
      <c r="BJ14" s="115">
        <f>ROUND('Models Data'!BK51,-2)</f>
        <v>2000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Data'!C72:V72</f>
        <v>n/a</v>
      </c>
      <c r="C15" s="173" t="str">
        <v>n/a</v>
      </c>
      <c r="D15" s="173" t="str">
        <v>n/a</v>
      </c>
      <c r="E15" s="174" t="str">
        <v>n/a</v>
      </c>
      <c r="F15" s="175">
        <v>6556.300999736005</v>
      </c>
      <c r="G15" s="176">
        <v>6466</v>
      </c>
      <c r="H15" s="175">
        <v>6413</v>
      </c>
      <c r="I15" s="175">
        <v>6302</v>
      </c>
      <c r="J15" s="177">
        <v>6223</v>
      </c>
      <c r="K15" s="176">
        <v>6092</v>
      </c>
      <c r="L15" s="288">
        <v>6042</v>
      </c>
      <c r="M15" s="240">
        <v>5914</v>
      </c>
      <c r="N15" s="240">
        <v>5792</v>
      </c>
      <c r="O15" s="240">
        <v>5684</v>
      </c>
      <c r="P15" s="241">
        <v>5465</v>
      </c>
      <c r="Q15" s="241">
        <v>5491</v>
      </c>
      <c r="R15" s="241">
        <v>5399</v>
      </c>
      <c r="S15" s="241">
        <v>5283</v>
      </c>
      <c r="T15" s="241">
        <v>5163</v>
      </c>
      <c r="U15" s="241">
        <v>5046</v>
      </c>
      <c r="V15" s="306">
        <f>ROUND('Models Data'!W72,0)</f>
        <v>4903</v>
      </c>
      <c r="W15" s="241">
        <f>ROUND('Models Data'!X72,0)</f>
        <v>4772</v>
      </c>
      <c r="X15" s="241">
        <f>ROUND('Models Data'!Y72,0)</f>
        <v>4639</v>
      </c>
      <c r="Y15" s="241">
        <f>ROUND('Models Data'!Z72,0)</f>
        <v>4512</v>
      </c>
      <c r="Z15" s="240">
        <f>ROUND('Models Data'!AA72,0)</f>
        <v>4382</v>
      </c>
      <c r="AA15" s="279">
        <f>ROUND('Models Data'!AB72,0)</f>
        <v>4228</v>
      </c>
      <c r="AB15" s="241">
        <f>ROUND('Models Data'!AC72,0)</f>
        <v>4109</v>
      </c>
      <c r="AC15" s="241">
        <f>ROUND('Models Data'!AD72,0)</f>
        <v>4009</v>
      </c>
      <c r="AD15" s="240">
        <f>ROUND('Models Data'!AE72,0)</f>
        <v>3917</v>
      </c>
      <c r="AE15" s="240">
        <f>ROUND('Models Data'!AF72,0)</f>
        <v>3797</v>
      </c>
      <c r="AF15" s="240">
        <f>ROUND('Models Data'!AG72,0)</f>
        <v>3689</v>
      </c>
      <c r="AG15" s="240">
        <f>ROUND('Models Data'!AH72,0)</f>
        <v>3602</v>
      </c>
      <c r="AH15" s="241">
        <f>ROUND('Models Data'!AI72,0)</f>
        <v>3518</v>
      </c>
      <c r="AI15" s="241">
        <f>ROUND('Models Data'!AJ72,0)</f>
        <v>3327</v>
      </c>
      <c r="AJ15" s="241">
        <f>ROUND('Models Data'!AK72,0)</f>
        <v>3242</v>
      </c>
      <c r="AK15" s="241">
        <f>ROUND('Models Data'!AL72,0)</f>
        <v>3182</v>
      </c>
      <c r="AL15" s="241">
        <f>ROUND('Models Data'!AM72,0)</f>
        <v>3105</v>
      </c>
      <c r="AM15" s="241">
        <f>ROUND('Models Data'!AN72,0)</f>
        <v>3037</v>
      </c>
      <c r="AN15" s="347">
        <f>ROUND('Models Data'!AO72,-2)</f>
        <v>3000</v>
      </c>
      <c r="AO15" s="114">
        <f>ROUND('Models Data'!AP72,-2)</f>
        <v>2900</v>
      </c>
      <c r="AP15" s="38">
        <f>ROUND('Models Data'!AQ72,-2)</f>
        <v>2800</v>
      </c>
      <c r="AQ15" s="38">
        <f>ROUND('Models Data'!AR72,-2)</f>
        <v>2700</v>
      </c>
      <c r="AR15" s="38">
        <f>ROUND('Models Data'!AS72,-2)</f>
        <v>2600</v>
      </c>
      <c r="AS15" s="38">
        <f>ROUND('Models Data'!AT72,-2)</f>
        <v>2600</v>
      </c>
      <c r="AT15" s="38">
        <f>ROUND('Models Data'!AU72,-2)</f>
        <v>2500</v>
      </c>
      <c r="AU15" s="38">
        <f>ROUND('Models Data'!AV72,-2)</f>
        <v>2400</v>
      </c>
      <c r="AV15" s="38">
        <f>ROUND('Models Data'!AW72,-2)</f>
        <v>2400</v>
      </c>
      <c r="AW15" s="38">
        <f>ROUND('Models Data'!AX72,-2)</f>
        <v>2300</v>
      </c>
      <c r="AX15" s="38">
        <f>ROUND('Models Data'!AY72,-2)</f>
        <v>2200</v>
      </c>
      <c r="AY15" s="38">
        <f>ROUND('Models Data'!AZ72,-2)</f>
        <v>2200</v>
      </c>
      <c r="AZ15" s="38">
        <f>ROUND('Models Data'!BA72,-2)</f>
        <v>2100</v>
      </c>
      <c r="BA15" s="38">
        <f>ROUND('Models Data'!BB72,-2)</f>
        <v>2000</v>
      </c>
      <c r="BB15" s="38">
        <f>ROUND('Models Data'!BC72,-2)</f>
        <v>2000</v>
      </c>
      <c r="BC15" s="38">
        <f>ROUND('Models Data'!BD72,-2)</f>
        <v>1900</v>
      </c>
      <c r="BD15" s="38">
        <f>ROUND('Models Data'!BE72,-2)</f>
        <v>1800</v>
      </c>
      <c r="BE15" s="38">
        <f>ROUND('Models Data'!BF72,-2)</f>
        <v>1800</v>
      </c>
      <c r="BF15" s="38">
        <f>ROUND('Models Data'!BG72,-2)</f>
        <v>1700</v>
      </c>
      <c r="BG15" s="38">
        <f>ROUND('Models Data'!BH72,-2)</f>
        <v>1700</v>
      </c>
      <c r="BH15" s="38">
        <f>ROUND('Models Data'!BI72,-2)</f>
        <v>1600</v>
      </c>
      <c r="BI15" s="38">
        <f>ROUND('Models Data'!BJ72,-2)</f>
        <v>1500</v>
      </c>
      <c r="BJ15" s="115">
        <f>ROUND('Models Data'!BK72,-2)</f>
        <v>1500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Data'!C93:V93</f>
        <v>n/a</v>
      </c>
      <c r="C16" s="173" t="str">
        <v>n/a</v>
      </c>
      <c r="D16" s="173" t="str">
        <v>n/a</v>
      </c>
      <c r="E16" s="174" t="str">
        <v>n/a</v>
      </c>
      <c r="F16" s="175">
        <v>2483.0923925923416</v>
      </c>
      <c r="G16" s="176">
        <v>2439</v>
      </c>
      <c r="H16" s="175">
        <v>2338</v>
      </c>
      <c r="I16" s="175">
        <v>2283</v>
      </c>
      <c r="J16" s="177">
        <v>2237</v>
      </c>
      <c r="K16" s="176">
        <v>2172</v>
      </c>
      <c r="L16" s="288">
        <v>2154</v>
      </c>
      <c r="M16" s="240">
        <v>2043</v>
      </c>
      <c r="N16" s="240">
        <v>2033</v>
      </c>
      <c r="O16" s="240">
        <v>1997</v>
      </c>
      <c r="P16" s="241">
        <v>2078</v>
      </c>
      <c r="Q16" s="241">
        <v>1879</v>
      </c>
      <c r="R16" s="241">
        <v>1815</v>
      </c>
      <c r="S16" s="241">
        <v>1763</v>
      </c>
      <c r="T16" s="241">
        <v>1708</v>
      </c>
      <c r="U16" s="241">
        <v>1681</v>
      </c>
      <c r="V16" s="306">
        <f>ROUND('Models Data'!W93,0)</f>
        <v>1649</v>
      </c>
      <c r="W16" s="241">
        <f>ROUND('Models Data'!X93,0)</f>
        <v>1600</v>
      </c>
      <c r="X16" s="241">
        <f>ROUND('Models Data'!Y93,0)</f>
        <v>1584</v>
      </c>
      <c r="Y16" s="241">
        <f>ROUND('Models Data'!Z93,0)</f>
        <v>1556</v>
      </c>
      <c r="Z16" s="240">
        <f>ROUND('Models Data'!AA93,0)</f>
        <v>1546</v>
      </c>
      <c r="AA16" s="279">
        <f>ROUND('Models Data'!AB93,0)</f>
        <v>1549</v>
      </c>
      <c r="AB16" s="241">
        <f>ROUND('Models Data'!AC93,0)</f>
        <v>1520</v>
      </c>
      <c r="AC16" s="241">
        <f>ROUND('Models Data'!AD93,0)</f>
        <v>1865</v>
      </c>
      <c r="AD16" s="240">
        <f>ROUND('Models Data'!AE93,0)</f>
        <v>3718</v>
      </c>
      <c r="AE16" s="240">
        <f>ROUND('Models Data'!AF93,0)</f>
        <v>3789</v>
      </c>
      <c r="AF16" s="240">
        <f>ROUND('Models Data'!AG93,0)</f>
        <v>3874</v>
      </c>
      <c r="AG16" s="240">
        <f>ROUND('Models Data'!AH93,0)</f>
        <v>3914</v>
      </c>
      <c r="AH16" s="241">
        <f>ROUND('Models Data'!AI93,0)</f>
        <v>3967</v>
      </c>
      <c r="AI16" s="241">
        <f>ROUND('Models Data'!AJ93,0)</f>
        <v>4076</v>
      </c>
      <c r="AJ16" s="241">
        <f>ROUND('Models Data'!AK93,0)</f>
        <v>4154</v>
      </c>
      <c r="AK16" s="241">
        <f>ROUND('Models Data'!AL93,0)</f>
        <v>4293</v>
      </c>
      <c r="AL16" s="241">
        <f>ROUND('Models Data'!AM93,0)</f>
        <v>4484</v>
      </c>
      <c r="AM16" s="241">
        <f>ROUND('Models Data'!AN93,0)</f>
        <v>4839</v>
      </c>
      <c r="AN16" s="347">
        <f>ROUND('Models Data'!AO93,-2)</f>
        <v>5900</v>
      </c>
      <c r="AO16" s="114">
        <f>ROUND('Models Data'!AP93,-2)</f>
        <v>6800</v>
      </c>
      <c r="AP16" s="38">
        <f>ROUND('Models Data'!AQ93,-2)</f>
        <v>7500</v>
      </c>
      <c r="AQ16" s="38">
        <f>ROUND('Models Data'!AR93,-2)</f>
        <v>8000</v>
      </c>
      <c r="AR16" s="38">
        <f>ROUND('Models Data'!AS93,-2)</f>
        <v>8500</v>
      </c>
      <c r="AS16" s="38">
        <f>ROUND('Models Data'!AT93,-2)</f>
        <v>8900</v>
      </c>
      <c r="AT16" s="38">
        <f>ROUND('Models Data'!AU93,-2)</f>
        <v>9200</v>
      </c>
      <c r="AU16" s="38">
        <f>ROUND('Models Data'!AV93,-2)</f>
        <v>9500</v>
      </c>
      <c r="AV16" s="38">
        <f>ROUND('Models Data'!AW93,-2)</f>
        <v>9800</v>
      </c>
      <c r="AW16" s="38">
        <f>ROUND('Models Data'!AX93,-2)</f>
        <v>10100</v>
      </c>
      <c r="AX16" s="38">
        <f>ROUND('Models Data'!AY93,-2)</f>
        <v>10400</v>
      </c>
      <c r="AY16" s="38">
        <f>ROUND('Models Data'!AZ93,-2)</f>
        <v>10700</v>
      </c>
      <c r="AZ16" s="38">
        <f>ROUND('Models Data'!BA93,-2)</f>
        <v>11000</v>
      </c>
      <c r="BA16" s="38">
        <f>ROUND('Models Data'!BB93,-2)</f>
        <v>11100</v>
      </c>
      <c r="BB16" s="38">
        <f>ROUND('Models Data'!BC93,-2)</f>
        <v>11300</v>
      </c>
      <c r="BC16" s="38">
        <f>ROUND('Models Data'!BD93,-2)</f>
        <v>11500</v>
      </c>
      <c r="BD16" s="38">
        <f>ROUND('Models Data'!BE93,-2)</f>
        <v>11700</v>
      </c>
      <c r="BE16" s="38">
        <f>ROUND('Models Data'!BF93,-2)</f>
        <v>11900</v>
      </c>
      <c r="BF16" s="38">
        <f>ROUND('Models Data'!BG93,-2)</f>
        <v>12100</v>
      </c>
      <c r="BG16" s="38">
        <f>ROUND('Models Data'!BH93,-2)</f>
        <v>12300</v>
      </c>
      <c r="BH16" s="38">
        <f>ROUND('Models Data'!BI93,-2)</f>
        <v>12500</v>
      </c>
      <c r="BI16" s="38">
        <f>ROUND('Models Data'!BJ93,-2)</f>
        <v>12700</v>
      </c>
      <c r="BJ16" s="115">
        <f>ROUND('Models Data'!BK93,-2)</f>
        <v>12900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Data'!AE114</f>
        <v>1042</v>
      </c>
      <c r="AE17" s="240">
        <f>'Models Data'!AF114</f>
        <v>1160</v>
      </c>
      <c r="AF17" s="240">
        <f>ROUND('Models Data'!AG114,0)</f>
        <v>1264</v>
      </c>
      <c r="AG17" s="240">
        <f>ROUND('Models Data'!AH114,0)</f>
        <v>1335</v>
      </c>
      <c r="AH17" s="241">
        <f>ROUND('Models Data'!AI114,0)</f>
        <v>1408</v>
      </c>
      <c r="AI17" s="241">
        <f>ROUND('Models Data'!AJ114,0)</f>
        <v>1487</v>
      </c>
      <c r="AJ17" s="241">
        <f>ROUND('Models Data'!AK114,0)</f>
        <v>1576</v>
      </c>
      <c r="AK17" s="241">
        <f>ROUND('Models Data'!AL114,0)</f>
        <v>1717</v>
      </c>
      <c r="AL17" s="241">
        <f>ROUND('Models Data'!AM114,0)</f>
        <v>1860</v>
      </c>
      <c r="AM17" s="241">
        <f>ROUND('Models Data'!AN114,0)</f>
        <v>1999</v>
      </c>
      <c r="AN17" s="347">
        <f>ROUND('Models Data'!AO114,-2)</f>
        <v>2300</v>
      </c>
      <c r="AO17" s="114">
        <f>ROUND('Models Data'!AP114,-2)</f>
        <v>2600</v>
      </c>
      <c r="AP17" s="38">
        <f>ROUND('Models Data'!AQ114,-2)</f>
        <v>2800</v>
      </c>
      <c r="AQ17" s="38">
        <f>ROUND('Models Data'!AR114,-2)</f>
        <v>3100</v>
      </c>
      <c r="AR17" s="38">
        <f>ROUND('Models Data'!AS114,-2)</f>
        <v>3300</v>
      </c>
      <c r="AS17" s="38">
        <f>ROUND('Models Data'!AT114,-2)</f>
        <v>3500</v>
      </c>
      <c r="AT17" s="38">
        <f>ROUND('Models Data'!AU114,-2)</f>
        <v>3800</v>
      </c>
      <c r="AU17" s="38">
        <f>ROUND('Models Data'!AV114,-2)</f>
        <v>4000</v>
      </c>
      <c r="AV17" s="38">
        <f>ROUND('Models Data'!AW114,-2)</f>
        <v>4200</v>
      </c>
      <c r="AW17" s="38">
        <f>ROUND('Models Data'!AX114,-2)</f>
        <v>4400</v>
      </c>
      <c r="AX17" s="38">
        <f>ROUND('Models Data'!AY114,-2)</f>
        <v>4600</v>
      </c>
      <c r="AY17" s="38">
        <f>ROUND('Models Data'!AZ114,-2)</f>
        <v>4800</v>
      </c>
      <c r="AZ17" s="38">
        <f>ROUND('Models Data'!BA114,-2)</f>
        <v>5000</v>
      </c>
      <c r="BA17" s="38">
        <f>ROUND('Models Data'!BB114,-2)</f>
        <v>5200</v>
      </c>
      <c r="BB17" s="38">
        <f>ROUND('Models Data'!BC114,-2)</f>
        <v>5400</v>
      </c>
      <c r="BC17" s="38">
        <f>ROUND('Models Data'!BD114,-2)</f>
        <v>5600</v>
      </c>
      <c r="BD17" s="38">
        <f>ROUND('Models Data'!BE114,-2)</f>
        <v>5800</v>
      </c>
      <c r="BE17" s="38">
        <f>ROUND('Models Data'!BF114,-2)</f>
        <v>6100</v>
      </c>
      <c r="BF17" s="38">
        <f>ROUND('Models Data'!BG114,-2)</f>
        <v>6300</v>
      </c>
      <c r="BG17" s="38">
        <f>ROUND('Models Data'!BH114,-2)</f>
        <v>6500</v>
      </c>
      <c r="BH17" s="38">
        <f>ROUND('Models Data'!BI114,-2)</f>
        <v>6700</v>
      </c>
      <c r="BI17" s="38">
        <f>ROUND('Models Data'!BJ114,-2)</f>
        <v>6900</v>
      </c>
      <c r="BJ17" s="115">
        <f>ROUND('Models Data'!BK114,-2)</f>
        <v>7100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Data'!AE135</f>
        <v>3291</v>
      </c>
      <c r="AE18" s="240">
        <f>'Models Data'!AF135</f>
        <v>3326</v>
      </c>
      <c r="AF18" s="240">
        <f>ROUND('Models Data'!AG135,0)</f>
        <v>3341</v>
      </c>
      <c r="AG18" s="240">
        <f>ROUND('Models Data'!AH135,0)</f>
        <v>3356</v>
      </c>
      <c r="AH18" s="241">
        <f>ROUND('Models Data'!AI135,0)</f>
        <v>3391</v>
      </c>
      <c r="AI18" s="241">
        <f>ROUND('Models Data'!AJ135,0)</f>
        <v>3403</v>
      </c>
      <c r="AJ18" s="241">
        <f>ROUND('Models Data'!AK135,0)</f>
        <v>3413</v>
      </c>
      <c r="AK18" s="241">
        <f>ROUND('Models Data'!AL135,0)</f>
        <v>3418</v>
      </c>
      <c r="AL18" s="241">
        <f>ROUND('Models Data'!AM135,0)</f>
        <v>3441</v>
      </c>
      <c r="AM18" s="241">
        <f>ROUND('Models Data'!AN135,0)</f>
        <v>3459</v>
      </c>
      <c r="AN18" s="347">
        <f>ROUND('Models Data'!AO135,-2)</f>
        <v>3500</v>
      </c>
      <c r="AO18" s="114">
        <f>ROUND('Models Data'!AP135,-2)</f>
        <v>3500</v>
      </c>
      <c r="AP18" s="38">
        <f>ROUND('Models Data'!AQ135,-2)</f>
        <v>3600</v>
      </c>
      <c r="AQ18" s="38">
        <f>ROUND('Models Data'!AR135,-2)</f>
        <v>3600</v>
      </c>
      <c r="AR18" s="38">
        <f>ROUND('Models Data'!AS135,-2)</f>
        <v>3600</v>
      </c>
      <c r="AS18" s="38">
        <f>ROUND('Models Data'!AT135,-2)</f>
        <v>3600</v>
      </c>
      <c r="AT18" s="38">
        <f>ROUND('Models Data'!AU135,-2)</f>
        <v>3600</v>
      </c>
      <c r="AU18" s="38">
        <f>ROUND('Models Data'!AV135,-2)</f>
        <v>3600</v>
      </c>
      <c r="AV18" s="38">
        <f>ROUND('Models Data'!AW135,-2)</f>
        <v>3600</v>
      </c>
      <c r="AW18" s="38">
        <f>ROUND('Models Data'!AX135,-2)</f>
        <v>3600</v>
      </c>
      <c r="AX18" s="38">
        <f>ROUND('Models Data'!AY135,-2)</f>
        <v>3600</v>
      </c>
      <c r="AY18" s="38">
        <f>ROUND('Models Data'!AZ135,-2)</f>
        <v>3600</v>
      </c>
      <c r="AZ18" s="38">
        <f>ROUND('Models Data'!BA135,-2)</f>
        <v>3600</v>
      </c>
      <c r="BA18" s="38">
        <f>ROUND('Models Data'!BB135,-2)</f>
        <v>3600</v>
      </c>
      <c r="BB18" s="38">
        <f>ROUND('Models Data'!BC135,-2)</f>
        <v>3600</v>
      </c>
      <c r="BC18" s="38">
        <f>ROUND('Models Data'!BD135,-2)</f>
        <v>3600</v>
      </c>
      <c r="BD18" s="38">
        <f>ROUND('Models Data'!BE135,-2)</f>
        <v>3600</v>
      </c>
      <c r="BE18" s="38">
        <f>ROUND('Models Data'!BF135,-2)</f>
        <v>3600</v>
      </c>
      <c r="BF18" s="38">
        <f>ROUND('Models Data'!BG135,-2)</f>
        <v>3600</v>
      </c>
      <c r="BG18" s="38">
        <f>ROUND('Models Data'!BH135,-2)</f>
        <v>3600</v>
      </c>
      <c r="BH18" s="38">
        <f>ROUND('Models Data'!BI135,-2)</f>
        <v>3600</v>
      </c>
      <c r="BI18" s="38">
        <f>ROUND('Models Data'!BJ135,-2)</f>
        <v>3600</v>
      </c>
      <c r="BJ18" s="115">
        <f>ROUND('Models Data'!BK135,-2)</f>
        <v>3600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Data'!C156:V156</f>
        <v>n/a</v>
      </c>
      <c r="C19" s="179" t="str">
        <v>n/a</v>
      </c>
      <c r="D19" s="179" t="str">
        <v>n/a</v>
      </c>
      <c r="E19" s="179" t="str">
        <v>n/a</v>
      </c>
      <c r="F19" s="180">
        <v>22272.930502914311</v>
      </c>
      <c r="G19" s="181">
        <v>21738</v>
      </c>
      <c r="H19" s="180">
        <v>21233</v>
      </c>
      <c r="I19" s="180">
        <v>20613</v>
      </c>
      <c r="J19" s="179">
        <v>20113</v>
      </c>
      <c r="K19" s="180">
        <v>19575</v>
      </c>
      <c r="L19" s="275">
        <v>19193</v>
      </c>
      <c r="M19" s="2">
        <v>18547</v>
      </c>
      <c r="N19" s="2">
        <v>18115</v>
      </c>
      <c r="O19" s="2">
        <v>17662</v>
      </c>
      <c r="P19" s="237">
        <v>17233</v>
      </c>
      <c r="Q19" s="237">
        <v>16746</v>
      </c>
      <c r="R19" s="237">
        <v>16267</v>
      </c>
      <c r="S19" s="243">
        <v>15747</v>
      </c>
      <c r="T19" s="242">
        <v>15259</v>
      </c>
      <c r="U19" s="237">
        <v>14823</v>
      </c>
      <c r="V19" s="307">
        <f>ROUND('Models Data'!W156,0)</f>
        <v>14359</v>
      </c>
      <c r="W19" s="242">
        <f>ROUND('Models Data'!X156,0)</f>
        <v>13903</v>
      </c>
      <c r="X19" s="242">
        <f>ROUND('Models Data'!Y156,0)</f>
        <v>13429</v>
      </c>
      <c r="Y19" s="237">
        <f>ROUND('Models Data'!Z156,0)</f>
        <v>13001</v>
      </c>
      <c r="Z19" s="2">
        <f>ROUND('Models Data'!AA156,0)</f>
        <v>12601</v>
      </c>
      <c r="AA19" s="280">
        <f>ROUND('Models Data'!AB156,0)</f>
        <v>12211</v>
      </c>
      <c r="AB19" s="237">
        <f>ROUND('Models Data'!AC156,0)</f>
        <v>11852</v>
      </c>
      <c r="AC19" s="237">
        <f>ROUND('Models Data'!AD156,0)</f>
        <v>11890</v>
      </c>
      <c r="AD19" s="2">
        <f>ROUND('Models Data'!AE156,0)</f>
        <v>13441</v>
      </c>
      <c r="AE19" s="2">
        <f>ROUND('Models Data'!AF156,0)</f>
        <v>13189</v>
      </c>
      <c r="AF19" s="2">
        <f>ROUND('Models Data'!AG156,0)</f>
        <v>12940</v>
      </c>
      <c r="AG19" s="2">
        <f>ROUND('Models Data'!AH156,0)</f>
        <v>12720</v>
      </c>
      <c r="AH19" s="237">
        <f>ROUND('Models Data'!AI156,0)</f>
        <v>12524</v>
      </c>
      <c r="AI19" s="237">
        <f>ROUND('Models Data'!AJ156,0)</f>
        <v>12284</v>
      </c>
      <c r="AJ19" s="237">
        <f>ROUND('Models Data'!AK156,0)</f>
        <v>12148</v>
      </c>
      <c r="AK19" s="237">
        <f>ROUND('Models Data'!AL156,0)</f>
        <v>12087</v>
      </c>
      <c r="AL19" s="237">
        <f>ROUND('Models Data'!AM156,0)</f>
        <v>12100</v>
      </c>
      <c r="AM19" s="237">
        <f>ROUND('Models Data'!AN156,0)</f>
        <v>12263</v>
      </c>
      <c r="AN19" s="348">
        <f>ROUND('Models Data'!AO156,-2)</f>
        <v>13200</v>
      </c>
      <c r="AO19" s="131">
        <f>ROUND('Models Data'!AP156,-2)</f>
        <v>13900</v>
      </c>
      <c r="AP19" s="2">
        <f>ROUND('Models Data'!AQ156,-2)</f>
        <v>14400</v>
      </c>
      <c r="AQ19" s="2">
        <f>ROUND('Models Data'!AR156,-2)</f>
        <v>14800</v>
      </c>
      <c r="AR19" s="2">
        <f>ROUND('Models Data'!AS156,-2)</f>
        <v>15100</v>
      </c>
      <c r="AS19" s="2">
        <f>ROUND('Models Data'!AT156,-2)</f>
        <v>15300</v>
      </c>
      <c r="AT19" s="2">
        <f>ROUND('Models Data'!AU156,-2)</f>
        <v>15500</v>
      </c>
      <c r="AU19" s="2">
        <f>ROUND('Models Data'!AV156,-2)</f>
        <v>15700</v>
      </c>
      <c r="AV19" s="2">
        <f>ROUND('Models Data'!AW156,-2)</f>
        <v>15900</v>
      </c>
      <c r="AW19" s="2">
        <f>ROUND('Models Data'!AX156,-2)</f>
        <v>16000</v>
      </c>
      <c r="AX19" s="2">
        <f>ROUND('Models Data'!AY156,-2)</f>
        <v>16200</v>
      </c>
      <c r="AY19" s="2">
        <f>ROUND('Models Data'!AZ156,-2)</f>
        <v>16400</v>
      </c>
      <c r="AZ19" s="2">
        <f>ROUND('Models Data'!BA156,-2)</f>
        <v>16600</v>
      </c>
      <c r="BA19" s="2">
        <f>ROUND('Models Data'!BB156,-2)</f>
        <v>16600</v>
      </c>
      <c r="BB19" s="2">
        <f>ROUND('Models Data'!BC156,-2)</f>
        <v>16700</v>
      </c>
      <c r="BC19" s="2">
        <f>ROUND('Models Data'!BD156,-2)</f>
        <v>16800</v>
      </c>
      <c r="BD19" s="2">
        <f>ROUND('Models Data'!BE156,-2)</f>
        <v>16900</v>
      </c>
      <c r="BE19" s="2">
        <f>ROUND('Models Data'!BF156,-2)</f>
        <v>17000</v>
      </c>
      <c r="BF19" s="2">
        <f>ROUND('Models Data'!BG156,-2)</f>
        <v>17100</v>
      </c>
      <c r="BG19" s="2">
        <f>ROUND('Models Data'!BH156,-2)</f>
        <v>17200</v>
      </c>
      <c r="BH19" s="2">
        <f>ROUND('Models Data'!BI156,-2)</f>
        <v>17300</v>
      </c>
      <c r="BI19" s="2">
        <f>ROUND('Models Data'!BJ156,-2)</f>
        <v>17400</v>
      </c>
      <c r="BJ19" s="134">
        <f>ROUND('Models Data'!BK156,-2)</f>
        <v>17500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Data'!C177:V177</f>
        <v>n/a</v>
      </c>
      <c r="C22" s="173" t="str">
        <v>n/a</v>
      </c>
      <c r="D22" s="173" t="str">
        <v>n/a</v>
      </c>
      <c r="E22" s="174" t="str">
        <v>n/a</v>
      </c>
      <c r="F22" s="175">
        <v>12672.712985885606</v>
      </c>
      <c r="G22" s="176">
        <v>12453</v>
      </c>
      <c r="H22" s="175">
        <v>12246</v>
      </c>
      <c r="I22" s="175">
        <v>11959</v>
      </c>
      <c r="J22" s="177">
        <v>11702</v>
      </c>
      <c r="K22" s="176">
        <v>11406</v>
      </c>
      <c r="L22" s="288">
        <v>11135</v>
      </c>
      <c r="M22" s="240">
        <v>10875</v>
      </c>
      <c r="N22" s="240">
        <v>10635</v>
      </c>
      <c r="O22" s="240">
        <v>10387</v>
      </c>
      <c r="P22" s="241">
        <v>10018</v>
      </c>
      <c r="Q22" s="241">
        <v>9940</v>
      </c>
      <c r="R22" s="241">
        <v>9707</v>
      </c>
      <c r="S22" s="241">
        <v>9400</v>
      </c>
      <c r="T22" s="241">
        <v>9130</v>
      </c>
      <c r="U22" s="241">
        <v>8869</v>
      </c>
      <c r="V22" s="306">
        <f>ROUND('Models Data'!W177,0)</f>
        <v>8537</v>
      </c>
      <c r="W22" s="241">
        <f>ROUND('Models Data'!X177,0)</f>
        <v>8267</v>
      </c>
      <c r="X22" s="241">
        <f>ROUND('Models Data'!Y177,0)</f>
        <v>7969</v>
      </c>
      <c r="Y22" s="241">
        <f>ROUND('Models Data'!Z177,0)</f>
        <v>7734</v>
      </c>
      <c r="Z22" s="240">
        <f>ROUND('Models Data'!AA177,0)</f>
        <v>7472</v>
      </c>
      <c r="AA22" s="279">
        <f>ROUND('Models Data'!AB177,0)</f>
        <v>7171</v>
      </c>
      <c r="AB22" s="241">
        <f>ROUND('Models Data'!AC177,0)</f>
        <v>6902</v>
      </c>
      <c r="AC22" s="241">
        <f>ROUND('Models Data'!AD177,0)</f>
        <v>6676</v>
      </c>
      <c r="AD22" s="240">
        <f>ROUND('Models Data'!AE177,0)</f>
        <v>6505</v>
      </c>
      <c r="AE22" s="240">
        <f>ROUND('Models Data'!AF177,0)</f>
        <v>6257</v>
      </c>
      <c r="AF22" s="240">
        <f>ROUND('Models Data'!AG177,0)</f>
        <v>6026</v>
      </c>
      <c r="AG22" s="240">
        <f>ROUND('Models Data'!AH177,0)</f>
        <v>5839</v>
      </c>
      <c r="AH22" s="241">
        <f>ROUND('Models Data'!AI177,0)</f>
        <v>5638</v>
      </c>
      <c r="AI22" s="241">
        <f>ROUND('Models Data'!AJ177,0)</f>
        <v>5309</v>
      </c>
      <c r="AJ22" s="241">
        <f>ROUND('Models Data'!AK177,0)</f>
        <v>5131</v>
      </c>
      <c r="AK22" s="241">
        <f>ROUND('Models Data'!AL177,0)</f>
        <v>4925</v>
      </c>
      <c r="AL22" s="241">
        <f>ROUND('Models Data'!AM177,0)</f>
        <v>4774</v>
      </c>
      <c r="AM22" s="241">
        <f>ROUND('Models Data'!AN177,0)</f>
        <v>4616</v>
      </c>
      <c r="AN22" s="347">
        <f>ROUND('Models Data'!AO177,-2)</f>
        <v>4500</v>
      </c>
      <c r="AO22" s="114">
        <f>ROUND('Models Data'!AP177,-2)</f>
        <v>4300</v>
      </c>
      <c r="AP22" s="38">
        <f>ROUND('Models Data'!AQ177,-2)</f>
        <v>4200</v>
      </c>
      <c r="AQ22" s="38">
        <f>ROUND('Models Data'!AR177,-2)</f>
        <v>4000</v>
      </c>
      <c r="AR22" s="38">
        <f>ROUND('Models Data'!AS177,-2)</f>
        <v>3900</v>
      </c>
      <c r="AS22" s="38">
        <f>ROUND('Models Data'!AT177,-2)</f>
        <v>3800</v>
      </c>
      <c r="AT22" s="38">
        <f>ROUND('Models Data'!AU177,-2)</f>
        <v>3700</v>
      </c>
      <c r="AU22" s="38">
        <f>ROUND('Models Data'!AV177,-2)</f>
        <v>3500</v>
      </c>
      <c r="AV22" s="38">
        <f>ROUND('Models Data'!AW177,-2)</f>
        <v>3400</v>
      </c>
      <c r="AW22" s="38">
        <f>ROUND('Models Data'!AX177,-2)</f>
        <v>3300</v>
      </c>
      <c r="AX22" s="38">
        <f>ROUND('Models Data'!AY177,-2)</f>
        <v>3200</v>
      </c>
      <c r="AY22" s="38">
        <f>ROUND('Models Data'!AZ177,-2)</f>
        <v>3100</v>
      </c>
      <c r="AZ22" s="38">
        <f>ROUND('Models Data'!BA177,-2)</f>
        <v>3000</v>
      </c>
      <c r="BA22" s="38">
        <f>ROUND('Models Data'!BB177,-2)</f>
        <v>3000</v>
      </c>
      <c r="BB22" s="38">
        <f>ROUND('Models Data'!BC177,-2)</f>
        <v>2900</v>
      </c>
      <c r="BC22" s="38">
        <f>ROUND('Models Data'!BD177,-2)</f>
        <v>2800</v>
      </c>
      <c r="BD22" s="38">
        <f>ROUND('Models Data'!BE177,-2)</f>
        <v>2700</v>
      </c>
      <c r="BE22" s="38">
        <f>ROUND('Models Data'!BF177,-2)</f>
        <v>2700</v>
      </c>
      <c r="BF22" s="38">
        <f>ROUND('Models Data'!BG177,-2)</f>
        <v>2600</v>
      </c>
      <c r="BG22" s="38">
        <f>ROUND('Models Data'!BH177,-2)</f>
        <v>2500</v>
      </c>
      <c r="BH22" s="38">
        <f>ROUND('Models Data'!BI177,-2)</f>
        <v>2500</v>
      </c>
      <c r="BI22" s="38">
        <f>ROUND('Models Data'!BJ177,-2)</f>
        <v>2400</v>
      </c>
      <c r="BJ22" s="115">
        <f>ROUND('Models Data'!BK177,-2)</f>
        <v>2400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Data'!C198:V198</f>
        <v>n/a</v>
      </c>
      <c r="C23" s="173" t="str">
        <v>n/a</v>
      </c>
      <c r="D23" s="173" t="str">
        <v>n/a</v>
      </c>
      <c r="E23" s="174" t="str">
        <v>n/a</v>
      </c>
      <c r="F23" s="175">
        <v>9076.4014011003583</v>
      </c>
      <c r="G23" s="176">
        <v>9046</v>
      </c>
      <c r="H23" s="175">
        <v>9050</v>
      </c>
      <c r="I23" s="175">
        <v>9093</v>
      </c>
      <c r="J23" s="177">
        <v>9129</v>
      </c>
      <c r="K23" s="176">
        <v>9164</v>
      </c>
      <c r="L23" s="288">
        <v>9141</v>
      </c>
      <c r="M23" s="240">
        <v>9096</v>
      </c>
      <c r="N23" s="240">
        <v>9052</v>
      </c>
      <c r="O23" s="240">
        <v>8940</v>
      </c>
      <c r="P23" s="241">
        <v>8859</v>
      </c>
      <c r="Q23" s="241">
        <v>8796</v>
      </c>
      <c r="R23" s="241">
        <v>8646</v>
      </c>
      <c r="S23" s="241">
        <v>8482</v>
      </c>
      <c r="T23" s="241">
        <v>8342</v>
      </c>
      <c r="U23" s="241">
        <v>8197</v>
      </c>
      <c r="V23" s="306">
        <f>ROUND('Models Data'!W198,0)</f>
        <v>8043</v>
      </c>
      <c r="W23" s="241">
        <f>ROUND('Models Data'!X198,0)</f>
        <v>7842</v>
      </c>
      <c r="X23" s="241">
        <f>ROUND('Models Data'!Y198,0)</f>
        <v>7687</v>
      </c>
      <c r="Y23" s="241">
        <f>ROUND('Models Data'!Z198,0)</f>
        <v>7455</v>
      </c>
      <c r="Z23" s="240">
        <f>ROUND('Models Data'!AA198,0)</f>
        <v>7256</v>
      </c>
      <c r="AA23" s="279">
        <f>ROUND('Models Data'!AB198,0)</f>
        <v>7064</v>
      </c>
      <c r="AB23" s="241">
        <f>ROUND('Models Data'!AC198,0)</f>
        <v>6883</v>
      </c>
      <c r="AC23" s="241">
        <f>ROUND('Models Data'!AD198,0)</f>
        <v>6656</v>
      </c>
      <c r="AD23" s="240">
        <f>ROUND('Models Data'!AE198,0)</f>
        <v>6423</v>
      </c>
      <c r="AE23" s="240">
        <f>ROUND('Models Data'!AF198,0)</f>
        <v>6154</v>
      </c>
      <c r="AF23" s="240">
        <f>ROUND('Models Data'!AG198,0)</f>
        <v>5905</v>
      </c>
      <c r="AG23" s="240">
        <f>ROUND('Models Data'!AH198,0)</f>
        <v>5676</v>
      </c>
      <c r="AH23" s="241">
        <f>ROUND('Models Data'!AI198,0)</f>
        <v>5462</v>
      </c>
      <c r="AI23" s="241">
        <f>ROUND('Models Data'!AJ198,0)</f>
        <v>5218</v>
      </c>
      <c r="AJ23" s="241">
        <f>ROUND('Models Data'!AK198,0)</f>
        <v>5036</v>
      </c>
      <c r="AK23" s="241">
        <f>ROUND('Models Data'!AL198,0)</f>
        <v>4779</v>
      </c>
      <c r="AL23" s="241">
        <f>ROUND('Models Data'!AM198,0)</f>
        <v>4604</v>
      </c>
      <c r="AM23" s="241">
        <f>ROUND('Models Data'!AN198,0)</f>
        <v>4383</v>
      </c>
      <c r="AN23" s="347">
        <f>ROUND('Models Data'!AO198,-2)</f>
        <v>4100</v>
      </c>
      <c r="AO23" s="114">
        <f>ROUND('Models Data'!AP198,-2)</f>
        <v>3900</v>
      </c>
      <c r="AP23" s="38">
        <f>ROUND('Models Data'!AQ198,-2)</f>
        <v>3700</v>
      </c>
      <c r="AQ23" s="38">
        <f>ROUND('Models Data'!AR198,-2)</f>
        <v>3500</v>
      </c>
      <c r="AR23" s="38">
        <f>ROUND('Models Data'!AS198,-2)</f>
        <v>3300</v>
      </c>
      <c r="AS23" s="38">
        <f>ROUND('Models Data'!AT198,-2)</f>
        <v>3100</v>
      </c>
      <c r="AT23" s="38">
        <f>ROUND('Models Data'!AU198,-2)</f>
        <v>2900</v>
      </c>
      <c r="AU23" s="38">
        <f>ROUND('Models Data'!AV198,-2)</f>
        <v>2700</v>
      </c>
      <c r="AV23" s="38">
        <f>ROUND('Models Data'!AW198,-2)</f>
        <v>2600</v>
      </c>
      <c r="AW23" s="38">
        <f>ROUND('Models Data'!AX198,-2)</f>
        <v>2500</v>
      </c>
      <c r="AX23" s="38">
        <f>ROUND('Models Data'!AY198,-2)</f>
        <v>2300</v>
      </c>
      <c r="AY23" s="38">
        <f>ROUND('Models Data'!AZ198,-2)</f>
        <v>2200</v>
      </c>
      <c r="AZ23" s="38">
        <f>ROUND('Models Data'!BA198,-2)</f>
        <v>2100</v>
      </c>
      <c r="BA23" s="38">
        <f>ROUND('Models Data'!BB198,-2)</f>
        <v>2000</v>
      </c>
      <c r="BB23" s="38">
        <f>ROUND('Models Data'!BC198,-2)</f>
        <v>1900</v>
      </c>
      <c r="BC23" s="38">
        <f>ROUND('Models Data'!BD198,-2)</f>
        <v>1900</v>
      </c>
      <c r="BD23" s="38">
        <f>ROUND('Models Data'!BE198,-2)</f>
        <v>1800</v>
      </c>
      <c r="BE23" s="38">
        <f>ROUND('Models Data'!BF198,-2)</f>
        <v>1700</v>
      </c>
      <c r="BF23" s="38">
        <f>ROUND('Models Data'!BG198,-2)</f>
        <v>1700</v>
      </c>
      <c r="BG23" s="38">
        <f>ROUND('Models Data'!BH198,-2)</f>
        <v>1600</v>
      </c>
      <c r="BH23" s="38">
        <f>ROUND('Models Data'!BI198,-2)</f>
        <v>1600</v>
      </c>
      <c r="BI23" s="38">
        <f>ROUND('Models Data'!BJ198,-2)</f>
        <v>1500</v>
      </c>
      <c r="BJ23" s="115">
        <f>ROUND('Models Data'!BK198,-2)</f>
        <v>1500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Data'!C219:V219</f>
        <v>n/a</v>
      </c>
      <c r="C24" s="173" t="str">
        <v>n/a</v>
      </c>
      <c r="D24" s="173" t="str">
        <v>n/a</v>
      </c>
      <c r="E24" s="174" t="str">
        <v>n/a</v>
      </c>
      <c r="F24" s="175">
        <v>17</v>
      </c>
      <c r="G24" s="176">
        <v>15</v>
      </c>
      <c r="H24" s="175">
        <v>12</v>
      </c>
      <c r="I24" s="175">
        <v>12</v>
      </c>
      <c r="J24" s="177">
        <v>10</v>
      </c>
      <c r="K24" s="176">
        <v>7</v>
      </c>
      <c r="L24" s="288">
        <v>6</v>
      </c>
      <c r="M24" s="240">
        <v>8</v>
      </c>
      <c r="N24" s="240">
        <v>8</v>
      </c>
      <c r="O24" s="240">
        <v>9</v>
      </c>
      <c r="P24" s="241">
        <v>12</v>
      </c>
      <c r="Q24" s="241">
        <v>7</v>
      </c>
      <c r="R24" s="241">
        <v>12</v>
      </c>
      <c r="S24" s="241">
        <v>16</v>
      </c>
      <c r="T24" s="241">
        <v>14</v>
      </c>
      <c r="U24" s="241">
        <v>13</v>
      </c>
      <c r="V24" s="306">
        <f>ROUND('Models Data'!W219,0)</f>
        <v>13</v>
      </c>
      <c r="W24" s="241">
        <f>ROUND('Models Data'!X219,0)</f>
        <v>13</v>
      </c>
      <c r="X24" s="241">
        <f>ROUND('Models Data'!Y219,0)</f>
        <v>14</v>
      </c>
      <c r="Y24" s="241">
        <f>ROUND('Models Data'!Z219,0)</f>
        <v>13</v>
      </c>
      <c r="Z24" s="240">
        <f>ROUND('Models Data'!AA219,0)</f>
        <v>12</v>
      </c>
      <c r="AA24" s="279">
        <f>ROUND('Models Data'!AB219,0)</f>
        <v>13</v>
      </c>
      <c r="AB24" s="241">
        <f>ROUND('Models Data'!AC219,0)</f>
        <v>14</v>
      </c>
      <c r="AC24" s="241">
        <f>ROUND('Models Data'!AD219,0)</f>
        <v>16</v>
      </c>
      <c r="AD24" s="240">
        <f>ROUND('Models Data'!AE219,0)</f>
        <v>12</v>
      </c>
      <c r="AE24" s="240">
        <f>ROUND('Models Data'!AF219,0)</f>
        <v>10</v>
      </c>
      <c r="AF24" s="240">
        <f>ROUND('Models Data'!AG219,0)</f>
        <v>10</v>
      </c>
      <c r="AG24" s="240">
        <f>ROUND('Models Data'!AH219,0)</f>
        <v>10</v>
      </c>
      <c r="AH24" s="241">
        <f>ROUND('Models Data'!AI219,0)</f>
        <v>9</v>
      </c>
      <c r="AI24" s="241">
        <f>ROUND('Models Data'!AJ219,0)</f>
        <v>9</v>
      </c>
      <c r="AJ24" s="241">
        <f>ROUND('Models Data'!AK219,0)</f>
        <v>8</v>
      </c>
      <c r="AK24" s="241">
        <f>ROUND('Models Data'!AL219,0)</f>
        <v>6</v>
      </c>
      <c r="AL24" s="241">
        <f>ROUND('Models Data'!AM219,0)</f>
        <v>6</v>
      </c>
      <c r="AM24" s="241">
        <f>ROUND('Models Data'!AN219,0)</f>
        <v>9</v>
      </c>
      <c r="AN24" s="347">
        <f>ROUND('Models Data'!AO219,-1)</f>
        <v>10</v>
      </c>
      <c r="AO24" s="114">
        <f>ROUND('Models Data'!AP219,-1)</f>
        <v>10</v>
      </c>
      <c r="AP24" s="38">
        <f>ROUND('Models Data'!AQ219,-1)</f>
        <v>10</v>
      </c>
      <c r="AQ24" s="38">
        <f>ROUND('Models Data'!AR219,-1)</f>
        <v>10</v>
      </c>
      <c r="AR24" s="38">
        <f>ROUND('Models Data'!AS219,-1)</f>
        <v>10</v>
      </c>
      <c r="AS24" s="38">
        <f>ROUND('Models Data'!AT219,-1)</f>
        <v>10</v>
      </c>
      <c r="AT24" s="38">
        <f>ROUND('Models Data'!AU219,-1)</f>
        <v>10</v>
      </c>
      <c r="AU24" s="38">
        <f>ROUND('Models Data'!AV219,-1)</f>
        <v>10</v>
      </c>
      <c r="AV24" s="38">
        <f>ROUND('Models Data'!AW219,-1)</f>
        <v>10</v>
      </c>
      <c r="AW24" s="38">
        <f>ROUND('Models Data'!AX219,-1)</f>
        <v>10</v>
      </c>
      <c r="AX24" s="38">
        <f>ROUND('Models Data'!AY219,-1)</f>
        <v>10</v>
      </c>
      <c r="AY24" s="38">
        <f>ROUND('Models Data'!AZ219,-1)</f>
        <v>10</v>
      </c>
      <c r="AZ24" s="38">
        <f>ROUND('Models Data'!BA219,-1)</f>
        <v>10</v>
      </c>
      <c r="BA24" s="38">
        <f>ROUND('Models Data'!BB219,-1)</f>
        <v>10</v>
      </c>
      <c r="BB24" s="38">
        <f>ROUND('Models Data'!BC219,-1)</f>
        <v>10</v>
      </c>
      <c r="BC24" s="38">
        <f>ROUND('Models Data'!BD219,-1)</f>
        <v>10</v>
      </c>
      <c r="BD24" s="38">
        <f>ROUND('Models Data'!BE219,-1)</f>
        <v>10</v>
      </c>
      <c r="BE24" s="38">
        <f>ROUND('Models Data'!BF219,-1)</f>
        <v>10</v>
      </c>
      <c r="BF24" s="38">
        <f>ROUND('Models Data'!BG219,-1)</f>
        <v>10</v>
      </c>
      <c r="BG24" s="38">
        <f>ROUND('Models Data'!BH219,-1)</f>
        <v>10</v>
      </c>
      <c r="BH24" s="38">
        <f>ROUND('Models Data'!BI219,-1)</f>
        <v>10</v>
      </c>
      <c r="BI24" s="38">
        <f>ROUND('Models Data'!BJ219,-1)</f>
        <v>10</v>
      </c>
      <c r="BJ24" s="115">
        <f>ROUND('Models Data'!BK219,-1)</f>
        <v>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Data'!C240:V240</f>
        <v>n/a</v>
      </c>
      <c r="C25" s="173" t="str">
        <v>n/a</v>
      </c>
      <c r="D25" s="173" t="str">
        <v>n/a</v>
      </c>
      <c r="E25" s="174" t="str">
        <v>n/a</v>
      </c>
      <c r="F25" s="175">
        <v>39</v>
      </c>
      <c r="G25" s="176">
        <v>34</v>
      </c>
      <c r="H25" s="175">
        <v>33</v>
      </c>
      <c r="I25" s="175">
        <v>30</v>
      </c>
      <c r="J25" s="177">
        <v>25</v>
      </c>
      <c r="K25" s="176">
        <v>24</v>
      </c>
      <c r="L25" s="288">
        <v>17</v>
      </c>
      <c r="M25" s="240">
        <v>12</v>
      </c>
      <c r="N25" s="240">
        <v>11</v>
      </c>
      <c r="O25" s="240">
        <v>10</v>
      </c>
      <c r="P25" s="241">
        <v>7</v>
      </c>
      <c r="Q25" s="241">
        <v>6</v>
      </c>
      <c r="R25" s="241">
        <v>5</v>
      </c>
      <c r="S25" s="241">
        <v>6</v>
      </c>
      <c r="T25" s="241">
        <v>0</v>
      </c>
      <c r="U25" s="241">
        <v>0</v>
      </c>
      <c r="V25" s="306">
        <f>ROUND('Models Data'!W240,0)</f>
        <v>0</v>
      </c>
      <c r="W25" s="241">
        <f>ROUND('Models Data'!X240,0)</f>
        <v>0</v>
      </c>
      <c r="X25" s="241">
        <f>ROUND('Models Data'!Y240,0)</f>
        <v>0</v>
      </c>
      <c r="Y25" s="241">
        <f>ROUND('Models Data'!Z240,0)</f>
        <v>0</v>
      </c>
      <c r="Z25" s="240">
        <f>ROUND('Models Data'!AA240,0)</f>
        <v>0</v>
      </c>
      <c r="AA25" s="279">
        <f>ROUND('Models Data'!AB240,0)</f>
        <v>0</v>
      </c>
      <c r="AB25" s="241">
        <f>ROUND('Models Data'!AC240,0)</f>
        <v>0</v>
      </c>
      <c r="AC25" s="241">
        <f>ROUND('Models Data'!AD240,0)</f>
        <v>0</v>
      </c>
      <c r="AD25" s="240">
        <f>ROUND('Models Data'!AE240,0)</f>
        <v>0</v>
      </c>
      <c r="AE25" s="240">
        <f>ROUND('Models Data'!AF240,0)</f>
        <v>0</v>
      </c>
      <c r="AF25" s="240">
        <f>ROUND('Models Data'!AG240,0)</f>
        <v>0</v>
      </c>
      <c r="AG25" s="240">
        <f>ROUND('Models Data'!AH240,0)</f>
        <v>0</v>
      </c>
      <c r="AH25" s="241">
        <f>ROUND('Models Data'!AI240,0)</f>
        <v>0</v>
      </c>
      <c r="AI25" s="241">
        <f>ROUND('Models Data'!AJ240,0)</f>
        <v>0</v>
      </c>
      <c r="AJ25" s="241">
        <f>ROUND('Models Data'!AK240,0)</f>
        <v>0</v>
      </c>
      <c r="AK25" s="241">
        <f>ROUND('Models Data'!AL240,0)</f>
        <v>0</v>
      </c>
      <c r="AL25" s="241">
        <f>ROUND('Models Data'!AM240,0)</f>
        <v>0</v>
      </c>
      <c r="AM25" s="241">
        <f>ROUND('Models Data'!AN240,0)</f>
        <v>0</v>
      </c>
      <c r="AN25" s="347">
        <f>ROUND('Models Data'!AO240,-2)</f>
        <v>0</v>
      </c>
      <c r="AO25" s="114">
        <f>ROUND('Models Data'!AP240,-2)</f>
        <v>0</v>
      </c>
      <c r="AP25" s="38">
        <f>ROUND('Models Data'!AQ240,-2)</f>
        <v>0</v>
      </c>
      <c r="AQ25" s="38">
        <f>ROUND('Models Data'!AR240,-2)</f>
        <v>0</v>
      </c>
      <c r="AR25" s="38">
        <f>ROUND('Models Data'!AS240,-2)</f>
        <v>0</v>
      </c>
      <c r="AS25" s="38">
        <f>ROUND('Models Data'!AT240,-2)</f>
        <v>0</v>
      </c>
      <c r="AT25" s="38">
        <f>ROUND('Models Data'!AU240,-2)</f>
        <v>0</v>
      </c>
      <c r="AU25" s="38">
        <f>ROUND('Models Data'!AV240,-2)</f>
        <v>0</v>
      </c>
      <c r="AV25" s="38">
        <f>ROUND('Models Data'!AW240,-2)</f>
        <v>0</v>
      </c>
      <c r="AW25" s="38">
        <f>ROUND('Models Data'!AX240,-2)</f>
        <v>0</v>
      </c>
      <c r="AX25" s="38">
        <f>ROUND('Models Data'!AY240,-2)</f>
        <v>0</v>
      </c>
      <c r="AY25" s="38">
        <f>ROUND('Models Data'!AZ240,-2)</f>
        <v>0</v>
      </c>
      <c r="AZ25" s="38">
        <f>ROUND('Models Data'!BA240,-2)</f>
        <v>0</v>
      </c>
      <c r="BA25" s="38">
        <f>ROUND('Models Data'!BB240,-2)</f>
        <v>0</v>
      </c>
      <c r="BB25" s="38">
        <f>ROUND('Models Data'!BC240,-2)</f>
        <v>0</v>
      </c>
      <c r="BC25" s="38">
        <f>ROUND('Models Data'!BD240,-2)</f>
        <v>0</v>
      </c>
      <c r="BD25" s="38">
        <f>ROUND('Models Data'!BE240,-2)</f>
        <v>0</v>
      </c>
      <c r="BE25" s="38">
        <f>ROUND('Models Data'!BF240,-2)</f>
        <v>0</v>
      </c>
      <c r="BF25" s="38">
        <f>ROUND('Models Data'!BG240,-2)</f>
        <v>0</v>
      </c>
      <c r="BG25" s="38">
        <f>ROUND('Models Data'!BH240,-2)</f>
        <v>0</v>
      </c>
      <c r="BH25" s="38">
        <f>ROUND('Models Data'!BI240,-2)</f>
        <v>0</v>
      </c>
      <c r="BI25" s="38">
        <f>ROUND('Models Data'!BJ240,-2)</f>
        <v>0</v>
      </c>
      <c r="BJ25" s="115">
        <f>ROUND('Models Data'!BK240,-2)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Data'!C261:V261</f>
        <v>n/a</v>
      </c>
      <c r="C26" s="173" t="str">
        <v>n/a</v>
      </c>
      <c r="D26" s="173" t="str">
        <v>n/a</v>
      </c>
      <c r="E26" s="174" t="str">
        <v>n/a</v>
      </c>
      <c r="F26" s="175">
        <v>71</v>
      </c>
      <c r="G26" s="176">
        <v>70</v>
      </c>
      <c r="H26" s="175">
        <v>68</v>
      </c>
      <c r="I26" s="175">
        <v>66</v>
      </c>
      <c r="J26" s="177">
        <v>62</v>
      </c>
      <c r="K26" s="176">
        <v>62</v>
      </c>
      <c r="L26" s="288">
        <v>60</v>
      </c>
      <c r="M26" s="240">
        <v>60</v>
      </c>
      <c r="N26" s="240">
        <v>58</v>
      </c>
      <c r="O26" s="240">
        <v>58</v>
      </c>
      <c r="P26" s="241">
        <v>58</v>
      </c>
      <c r="Q26" s="241">
        <v>55</v>
      </c>
      <c r="R26" s="241">
        <v>55</v>
      </c>
      <c r="S26" s="241">
        <v>53</v>
      </c>
      <c r="T26" s="241">
        <v>51</v>
      </c>
      <c r="U26" s="241">
        <v>50</v>
      </c>
      <c r="V26" s="306">
        <f>ROUND('Models Data'!W261,0)</f>
        <v>48</v>
      </c>
      <c r="W26" s="241">
        <f>ROUND('Models Data'!X261,0)</f>
        <v>48</v>
      </c>
      <c r="X26" s="241">
        <f>ROUND('Models Data'!Y261,0)</f>
        <v>45</v>
      </c>
      <c r="Y26" s="241">
        <f>ROUND('Models Data'!Z261,0)</f>
        <v>45</v>
      </c>
      <c r="Z26" s="240">
        <f>ROUND('Models Data'!AA261,0)</f>
        <v>45</v>
      </c>
      <c r="AA26" s="279">
        <f>ROUND('Models Data'!AB261,0)</f>
        <v>45</v>
      </c>
      <c r="AB26" s="241">
        <f>ROUND('Models Data'!AC261,0)</f>
        <v>44</v>
      </c>
      <c r="AC26" s="241">
        <f>ROUND('Models Data'!AD261,0)</f>
        <v>43</v>
      </c>
      <c r="AD26" s="240">
        <f>ROUND('Models Data'!AE261,0)</f>
        <v>43</v>
      </c>
      <c r="AE26" s="240">
        <f>ROUND('Models Data'!AF261,0)</f>
        <v>43</v>
      </c>
      <c r="AF26" s="240">
        <f>ROUND('Models Data'!AG261,0)</f>
        <v>43</v>
      </c>
      <c r="AG26" s="240">
        <f>ROUND('Models Data'!AH261,0)</f>
        <v>43</v>
      </c>
      <c r="AH26" s="241">
        <f>ROUND('Models Data'!AI261,0)</f>
        <v>43</v>
      </c>
      <c r="AI26" s="241">
        <f>ROUND('Models Data'!AJ261,0)</f>
        <v>42</v>
      </c>
      <c r="AJ26" s="241">
        <f>ROUND('Models Data'!AK261,0)</f>
        <v>40</v>
      </c>
      <c r="AK26" s="241">
        <f>ROUND('Models Data'!AL261,0)</f>
        <v>39</v>
      </c>
      <c r="AL26" s="241">
        <f>ROUND('Models Data'!AM261,0)</f>
        <v>38</v>
      </c>
      <c r="AM26" s="241">
        <f>ROUND('Models Data'!AN261,0)</f>
        <v>38</v>
      </c>
      <c r="AN26" s="347">
        <f>ROUND('Models Data'!AO261,-1)</f>
        <v>40</v>
      </c>
      <c r="AO26" s="114">
        <f>ROUND('Models Data'!AP261,-1)</f>
        <v>40</v>
      </c>
      <c r="AP26" s="38">
        <f>ROUND('Models Data'!AQ261,-1)</f>
        <v>40</v>
      </c>
      <c r="AQ26" s="38">
        <f>ROUND('Models Data'!AR261,-1)</f>
        <v>40</v>
      </c>
      <c r="AR26" s="38">
        <f>ROUND('Models Data'!AS261,-1)</f>
        <v>40</v>
      </c>
      <c r="AS26" s="38">
        <f>ROUND('Models Data'!AT261,-1)</f>
        <v>40</v>
      </c>
      <c r="AT26" s="38">
        <f>ROUND('Models Data'!AU261,-1)</f>
        <v>40</v>
      </c>
      <c r="AU26" s="38">
        <f>ROUND('Models Data'!AV261,-1)</f>
        <v>40</v>
      </c>
      <c r="AV26" s="38">
        <f>ROUND('Models Data'!AW261,-1)</f>
        <v>30</v>
      </c>
      <c r="AW26" s="38">
        <f>ROUND('Models Data'!AX261,-1)</f>
        <v>30</v>
      </c>
      <c r="AX26" s="38">
        <f>ROUND('Models Data'!AY261,-1)</f>
        <v>30</v>
      </c>
      <c r="AY26" s="38">
        <f>ROUND('Models Data'!AZ261,-1)</f>
        <v>30</v>
      </c>
      <c r="AZ26" s="38">
        <f>ROUND('Models Data'!BA261,-1)</f>
        <v>30</v>
      </c>
      <c r="BA26" s="38">
        <f>ROUND('Models Data'!BB261,-1)</f>
        <v>30</v>
      </c>
      <c r="BB26" s="38">
        <f>ROUND('Models Data'!BC261,-1)</f>
        <v>30</v>
      </c>
      <c r="BC26" s="38">
        <f>ROUND('Models Data'!BD261,-1)</f>
        <v>30</v>
      </c>
      <c r="BD26" s="38">
        <f>ROUND('Models Data'!BE261,-1)</f>
        <v>30</v>
      </c>
      <c r="BE26" s="38">
        <f>ROUND('Models Data'!BF261,-1)</f>
        <v>30</v>
      </c>
      <c r="BF26" s="38">
        <f>ROUND('Models Data'!BG261,-1)</f>
        <v>30</v>
      </c>
      <c r="BG26" s="38">
        <f>ROUND('Models Data'!BH261,-1)</f>
        <v>30</v>
      </c>
      <c r="BH26" s="38">
        <f>ROUND('Models Data'!BI261,-1)</f>
        <v>30</v>
      </c>
      <c r="BI26" s="38">
        <f>ROUND('Models Data'!BJ261,-1)</f>
        <v>30</v>
      </c>
      <c r="BJ26" s="115">
        <f>ROUND('Models Data'!BK261,-1)</f>
        <v>30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Data'!C282:V282</f>
        <v>n/a</v>
      </c>
      <c r="C27" s="173" t="str">
        <v>n/a</v>
      </c>
      <c r="D27" s="173" t="str">
        <v>n/a</v>
      </c>
      <c r="E27" s="174" t="str">
        <v>n/a</v>
      </c>
      <c r="F27" s="175">
        <v>4624.1967073637643</v>
      </c>
      <c r="G27" s="176">
        <v>4427</v>
      </c>
      <c r="H27" s="175">
        <v>4275</v>
      </c>
      <c r="I27" s="175">
        <v>4079</v>
      </c>
      <c r="J27" s="177">
        <v>3912</v>
      </c>
      <c r="K27" s="176">
        <v>3702</v>
      </c>
      <c r="L27" s="288">
        <v>3541</v>
      </c>
      <c r="M27" s="240">
        <v>3381</v>
      </c>
      <c r="N27" s="240">
        <v>3226</v>
      </c>
      <c r="O27" s="240">
        <v>3068</v>
      </c>
      <c r="P27" s="241">
        <v>2913</v>
      </c>
      <c r="Q27" s="241">
        <v>2776</v>
      </c>
      <c r="R27" s="241">
        <v>2644</v>
      </c>
      <c r="S27" s="241">
        <v>2506</v>
      </c>
      <c r="T27" s="241">
        <v>2400</v>
      </c>
      <c r="U27" s="241">
        <v>0</v>
      </c>
      <c r="V27" s="306">
        <f>ROUND('Models Data'!W282,0)</f>
        <v>0</v>
      </c>
      <c r="W27" s="241">
        <f>ROUND('Models Data'!X282,0)</f>
        <v>0</v>
      </c>
      <c r="X27" s="241">
        <f>ROUND('Models Data'!Y282,0)</f>
        <v>0</v>
      </c>
      <c r="Y27" s="241">
        <f>ROUND('Models Data'!Z282,0)</f>
        <v>0</v>
      </c>
      <c r="Z27" s="240">
        <f>ROUND('Models Data'!AA282,0)</f>
        <v>0</v>
      </c>
      <c r="AA27" s="279">
        <f>ROUND('Models Data'!AB282,0)</f>
        <v>0</v>
      </c>
      <c r="AB27" s="241">
        <f>ROUND('Models Data'!AC282,0)</f>
        <v>0</v>
      </c>
      <c r="AC27" s="241">
        <f>ROUND('Models Data'!AD282,0)</f>
        <v>0</v>
      </c>
      <c r="AD27" s="240">
        <f>ROUND('Models Data'!AE282,0)</f>
        <v>0</v>
      </c>
      <c r="AE27" s="240">
        <f>ROUND('Models Data'!AF282,0)</f>
        <v>0</v>
      </c>
      <c r="AF27" s="240">
        <f>ROUND('Models Data'!AG282,0)</f>
        <v>0</v>
      </c>
      <c r="AG27" s="240">
        <f>ROUND('Models Data'!AH282,0)</f>
        <v>0</v>
      </c>
      <c r="AH27" s="241">
        <f>ROUND('Models Data'!AI282,0)</f>
        <v>0</v>
      </c>
      <c r="AI27" s="241">
        <f>ROUND('Models Data'!AJ282,0)</f>
        <v>0</v>
      </c>
      <c r="AJ27" s="241">
        <f>ROUND('Models Data'!AK282,0)</f>
        <v>0</v>
      </c>
      <c r="AK27" s="241">
        <f>ROUND('Models Data'!AL282,0)</f>
        <v>0</v>
      </c>
      <c r="AL27" s="241">
        <f>ROUND('Models Data'!AM282,0)</f>
        <v>0</v>
      </c>
      <c r="AM27" s="241">
        <f>ROUND('Models Data'!AN282,0)</f>
        <v>0</v>
      </c>
      <c r="AN27" s="347">
        <f>ROUND('Models Data'!AO282,-2)</f>
        <v>0</v>
      </c>
      <c r="AO27" s="114">
        <f>ROUND('Models Data'!AP282,-2)</f>
        <v>0</v>
      </c>
      <c r="AP27" s="38">
        <f>ROUND('Models Data'!AQ282,-2)</f>
        <v>0</v>
      </c>
      <c r="AQ27" s="38">
        <f>ROUND('Models Data'!AR282,-2)</f>
        <v>0</v>
      </c>
      <c r="AR27" s="38">
        <f>ROUND('Models Data'!AS282,-2)</f>
        <v>0</v>
      </c>
      <c r="AS27" s="38">
        <f>ROUND('Models Data'!AT282,-2)</f>
        <v>0</v>
      </c>
      <c r="AT27" s="38">
        <f>ROUND('Models Data'!AU282,-2)</f>
        <v>0</v>
      </c>
      <c r="AU27" s="38">
        <f>ROUND('Models Data'!AV282,-2)</f>
        <v>0</v>
      </c>
      <c r="AV27" s="38">
        <f>ROUND('Models Data'!AW282,-2)</f>
        <v>0</v>
      </c>
      <c r="AW27" s="38">
        <f>ROUND('Models Data'!AX282,-2)</f>
        <v>0</v>
      </c>
      <c r="AX27" s="38">
        <f>ROUND('Models Data'!AY282,-2)</f>
        <v>0</v>
      </c>
      <c r="AY27" s="38">
        <f>ROUND('Models Data'!AZ282,-2)</f>
        <v>0</v>
      </c>
      <c r="AZ27" s="38">
        <f>ROUND('Models Data'!BA282,-2)</f>
        <v>0</v>
      </c>
      <c r="BA27" s="38">
        <f>ROUND('Models Data'!BB282,-2)</f>
        <v>0</v>
      </c>
      <c r="BB27" s="38">
        <f>ROUND('Models Data'!BC282,-2)</f>
        <v>0</v>
      </c>
      <c r="BC27" s="38">
        <f>ROUND('Models Data'!BD282,-2)</f>
        <v>0</v>
      </c>
      <c r="BD27" s="38">
        <f>ROUND('Models Data'!BE282,-2)</f>
        <v>0</v>
      </c>
      <c r="BE27" s="38">
        <f>ROUND('Models Data'!BF282,-2)</f>
        <v>0</v>
      </c>
      <c r="BF27" s="38">
        <f>ROUND('Models Data'!BG282,-2)</f>
        <v>0</v>
      </c>
      <c r="BG27" s="38">
        <f>ROUND('Models Data'!BH282,-2)</f>
        <v>0</v>
      </c>
      <c r="BH27" s="38">
        <f>ROUND('Models Data'!BI282,-2)</f>
        <v>0</v>
      </c>
      <c r="BI27" s="38">
        <f>ROUND('Models Data'!BJ282,-2)</f>
        <v>0</v>
      </c>
      <c r="BJ27" s="115">
        <f>ROUND('Models Data'!BK282,-2)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Data'!C303:V303</f>
        <v>n/a</v>
      </c>
      <c r="C28" s="173" t="str">
        <v>n/a</v>
      </c>
      <c r="D28" s="173" t="str">
        <v>n/a</v>
      </c>
      <c r="E28" s="174" t="str">
        <v>n/a</v>
      </c>
      <c r="F28" s="175">
        <v>269</v>
      </c>
      <c r="G28" s="176">
        <v>254</v>
      </c>
      <c r="H28" s="175">
        <v>257</v>
      </c>
      <c r="I28" s="175">
        <v>253</v>
      </c>
      <c r="J28" s="177">
        <v>252</v>
      </c>
      <c r="K28" s="176">
        <v>251</v>
      </c>
      <c r="L28" s="288">
        <v>254</v>
      </c>
      <c r="M28" s="240">
        <v>248</v>
      </c>
      <c r="N28" s="240">
        <v>242</v>
      </c>
      <c r="O28" s="240">
        <v>242</v>
      </c>
      <c r="P28" s="241">
        <v>234</v>
      </c>
      <c r="Q28" s="241">
        <v>233</v>
      </c>
      <c r="R28" s="241">
        <v>227</v>
      </c>
      <c r="S28" s="241">
        <v>220</v>
      </c>
      <c r="T28" s="241">
        <v>222</v>
      </c>
      <c r="U28" s="241">
        <v>213</v>
      </c>
      <c r="V28" s="306">
        <f>ROUND('Models Data'!W303,0)</f>
        <v>203</v>
      </c>
      <c r="W28" s="241">
        <f>ROUND('Models Data'!X303,0)</f>
        <v>193</v>
      </c>
      <c r="X28" s="241">
        <f>ROUND('Models Data'!Y303,0)</f>
        <v>188</v>
      </c>
      <c r="Y28" s="241">
        <f>ROUND('Models Data'!Z303,0)</f>
        <v>174</v>
      </c>
      <c r="Z28" s="240">
        <f>ROUND('Models Data'!AA303,0)</f>
        <v>167</v>
      </c>
      <c r="AA28" s="279">
        <f>ROUND('Models Data'!AB303,0)</f>
        <v>163</v>
      </c>
      <c r="AB28" s="241">
        <f>ROUND('Models Data'!AC303,0)</f>
        <v>154</v>
      </c>
      <c r="AC28" s="241">
        <f>ROUND('Models Data'!AD303,0)</f>
        <v>151</v>
      </c>
      <c r="AD28" s="240">
        <f>ROUND('Models Data'!AE303,0)</f>
        <v>147</v>
      </c>
      <c r="AE28" s="240">
        <f>ROUND('Models Data'!AF303,0)</f>
        <v>138</v>
      </c>
      <c r="AF28" s="240">
        <f>ROUND('Models Data'!AG303,0)</f>
        <v>130</v>
      </c>
      <c r="AG28" s="240">
        <f>ROUND('Models Data'!AH303,0)</f>
        <v>130</v>
      </c>
      <c r="AH28" s="241">
        <f>ROUND('Models Data'!AI303,0)</f>
        <v>128</v>
      </c>
      <c r="AI28" s="241">
        <f>ROUND('Models Data'!AJ303,0)</f>
        <v>120</v>
      </c>
      <c r="AJ28" s="241">
        <f>ROUND('Models Data'!AK303,0)</f>
        <v>119</v>
      </c>
      <c r="AK28" s="241">
        <f>ROUND('Models Data'!AL303,0)</f>
        <v>111</v>
      </c>
      <c r="AL28" s="241">
        <f>ROUND('Models Data'!AM303,0)</f>
        <v>116</v>
      </c>
      <c r="AM28" s="241">
        <f>ROUND('Models Data'!AN303,0)</f>
        <v>111</v>
      </c>
      <c r="AN28" s="347">
        <f>ROUND('Models Data'!AO303,-1)</f>
        <v>110</v>
      </c>
      <c r="AO28" s="114">
        <f>ROUND('Models Data'!AP303,-1)</f>
        <v>110</v>
      </c>
      <c r="AP28" s="38">
        <f>ROUND('Models Data'!AQ303,-1)</f>
        <v>100</v>
      </c>
      <c r="AQ28" s="38">
        <f>ROUND('Models Data'!AR303,-1)</f>
        <v>100</v>
      </c>
      <c r="AR28" s="38">
        <f>ROUND('Models Data'!AS303,-1)</f>
        <v>100</v>
      </c>
      <c r="AS28" s="38">
        <f>ROUND('Models Data'!AT303,-1)</f>
        <v>90</v>
      </c>
      <c r="AT28" s="38">
        <f>ROUND('Models Data'!AU303,-1)</f>
        <v>90</v>
      </c>
      <c r="AU28" s="38">
        <f>ROUND('Models Data'!AV303,-1)</f>
        <v>90</v>
      </c>
      <c r="AV28" s="38">
        <f>ROUND('Models Data'!AW303,-1)</f>
        <v>90</v>
      </c>
      <c r="AW28" s="38">
        <f>ROUND('Models Data'!AX303,-1)</f>
        <v>80</v>
      </c>
      <c r="AX28" s="38">
        <f>ROUND('Models Data'!AY303,-1)</f>
        <v>80</v>
      </c>
      <c r="AY28" s="38">
        <f>ROUND('Models Data'!AZ303,-1)</f>
        <v>80</v>
      </c>
      <c r="AZ28" s="38">
        <f>ROUND('Models Data'!BA303,-1)</f>
        <v>80</v>
      </c>
      <c r="BA28" s="38">
        <f>ROUND('Models Data'!BB303,-1)</f>
        <v>80</v>
      </c>
      <c r="BB28" s="38">
        <f>ROUND('Models Data'!BC303,-1)</f>
        <v>70</v>
      </c>
      <c r="BC28" s="38">
        <f>ROUND('Models Data'!BD303,-1)</f>
        <v>70</v>
      </c>
      <c r="BD28" s="38">
        <f>ROUND('Models Data'!BE303,-1)</f>
        <v>70</v>
      </c>
      <c r="BE28" s="38">
        <f>ROUND('Models Data'!BF303,-1)</f>
        <v>70</v>
      </c>
      <c r="BF28" s="38">
        <f>ROUND('Models Data'!BG303,-1)</f>
        <v>70</v>
      </c>
      <c r="BG28" s="38">
        <f>ROUND('Models Data'!BH303,-1)</f>
        <v>60</v>
      </c>
      <c r="BH28" s="38">
        <f>ROUND('Models Data'!BI303,-1)</f>
        <v>60</v>
      </c>
      <c r="BI28" s="38">
        <f>ROUND('Models Data'!BJ303,-1)</f>
        <v>60</v>
      </c>
      <c r="BJ28" s="115">
        <f>ROUND('Models Data'!BK303,-1)</f>
        <v>60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Data'!C324:V324</f>
        <v>n/a</v>
      </c>
      <c r="C29" s="173" t="str">
        <v>n/a</v>
      </c>
      <c r="D29" s="173" t="str">
        <v>n/a</v>
      </c>
      <c r="E29" s="174" t="str">
        <v>n/a</v>
      </c>
      <c r="F29" s="175">
        <v>250</v>
      </c>
      <c r="G29" s="176">
        <v>254</v>
      </c>
      <c r="H29" s="175">
        <v>260</v>
      </c>
      <c r="I29" s="175">
        <v>263</v>
      </c>
      <c r="J29" s="177">
        <v>297</v>
      </c>
      <c r="K29" s="176">
        <v>293</v>
      </c>
      <c r="L29" s="288">
        <v>489</v>
      </c>
      <c r="M29" s="240">
        <v>584</v>
      </c>
      <c r="N29" s="240">
        <v>599</v>
      </c>
      <c r="O29" s="240">
        <v>591</v>
      </c>
      <c r="P29" s="241">
        <v>604</v>
      </c>
      <c r="Q29" s="241">
        <v>535</v>
      </c>
      <c r="R29" s="241">
        <v>522</v>
      </c>
      <c r="S29" s="241">
        <v>516</v>
      </c>
      <c r="T29" s="241">
        <v>481</v>
      </c>
      <c r="U29" s="241">
        <v>416</v>
      </c>
      <c r="V29" s="306">
        <f>ROUND('Models Data'!W324,0)</f>
        <v>404</v>
      </c>
      <c r="W29" s="241">
        <f>ROUND('Models Data'!X324,0)</f>
        <v>401</v>
      </c>
      <c r="X29" s="241">
        <f>ROUND('Models Data'!Y324,0)</f>
        <v>396</v>
      </c>
      <c r="Y29" s="241">
        <f>ROUND('Models Data'!Z324,0)</f>
        <v>380</v>
      </c>
      <c r="Z29" s="240">
        <f>ROUND('Models Data'!AA324,0)</f>
        <v>372</v>
      </c>
      <c r="AA29" s="279">
        <f>ROUND('Models Data'!AB324,0)</f>
        <v>355</v>
      </c>
      <c r="AB29" s="241">
        <f>ROUND('Models Data'!AC324,0)</f>
        <v>343</v>
      </c>
      <c r="AC29" s="241">
        <f>ROUND('Models Data'!AD324,0)</f>
        <v>328</v>
      </c>
      <c r="AD29" s="240">
        <f>ROUND('Models Data'!AE324,0)</f>
        <v>295</v>
      </c>
      <c r="AE29" s="240">
        <f>ROUND('Models Data'!AF324,0)</f>
        <v>273</v>
      </c>
      <c r="AF29" s="240">
        <f>ROUND('Models Data'!AG324,0)</f>
        <v>266</v>
      </c>
      <c r="AG29" s="240">
        <f>ROUND('Models Data'!AH324,0)</f>
        <v>266</v>
      </c>
      <c r="AH29" s="241">
        <f>ROUND('Models Data'!AI324,0)</f>
        <v>249</v>
      </c>
      <c r="AI29" s="241">
        <f>ROUND('Models Data'!AJ324,0)</f>
        <v>362</v>
      </c>
      <c r="AJ29" s="241">
        <f>ROUND('Models Data'!AK324,0)</f>
        <v>348</v>
      </c>
      <c r="AK29" s="241">
        <f>ROUND('Models Data'!AL324,0)</f>
        <v>229</v>
      </c>
      <c r="AL29" s="241">
        <f>ROUND('Models Data'!AM324,0)</f>
        <v>215</v>
      </c>
      <c r="AM29" s="241">
        <f>ROUND('Models Data'!AN324,0)</f>
        <v>210</v>
      </c>
      <c r="AN29" s="347">
        <f>ROUND('Models Data'!AO324,-1)</f>
        <v>200</v>
      </c>
      <c r="AO29" s="114">
        <f>ROUND('Models Data'!AP324,-1)</f>
        <v>190</v>
      </c>
      <c r="AP29" s="38">
        <f>ROUND('Models Data'!AQ324,-1)</f>
        <v>180</v>
      </c>
      <c r="AQ29" s="38">
        <f>ROUND('Models Data'!AR324,-1)</f>
        <v>170</v>
      </c>
      <c r="AR29" s="38">
        <f>ROUND('Models Data'!AS324,-1)</f>
        <v>160</v>
      </c>
      <c r="AS29" s="38">
        <f>ROUND('Models Data'!AT324,-1)</f>
        <v>160</v>
      </c>
      <c r="AT29" s="38">
        <f>ROUND('Models Data'!AU324,-1)</f>
        <v>150</v>
      </c>
      <c r="AU29" s="38">
        <f>ROUND('Models Data'!AV324,-1)</f>
        <v>140</v>
      </c>
      <c r="AV29" s="38">
        <f>ROUND('Models Data'!AW324,-1)</f>
        <v>140</v>
      </c>
      <c r="AW29" s="38">
        <f>ROUND('Models Data'!AX324,-1)</f>
        <v>130</v>
      </c>
      <c r="AX29" s="38">
        <f>ROUND('Models Data'!AY324,-1)</f>
        <v>130</v>
      </c>
      <c r="AY29" s="38">
        <f>ROUND('Models Data'!AZ324,-1)</f>
        <v>130</v>
      </c>
      <c r="AZ29" s="38">
        <f>ROUND('Models Data'!BA324,-1)</f>
        <v>130</v>
      </c>
      <c r="BA29" s="38">
        <f>ROUND('Models Data'!BB324,-1)</f>
        <v>120</v>
      </c>
      <c r="BB29" s="38">
        <f>ROUND('Models Data'!BC324,-1)</f>
        <v>120</v>
      </c>
      <c r="BC29" s="38">
        <f>ROUND('Models Data'!BD324,-1)</f>
        <v>120</v>
      </c>
      <c r="BD29" s="38">
        <f>ROUND('Models Data'!BE324,-1)</f>
        <v>120</v>
      </c>
      <c r="BE29" s="38">
        <f>ROUND('Models Data'!BF324,-1)</f>
        <v>120</v>
      </c>
      <c r="BF29" s="38">
        <f>ROUND('Models Data'!BG324,-1)</f>
        <v>120</v>
      </c>
      <c r="BG29" s="38">
        <f>ROUND('Models Data'!BH324,-1)</f>
        <v>110</v>
      </c>
      <c r="BH29" s="38">
        <f>ROUND('Models Data'!BI324,-1)</f>
        <v>110</v>
      </c>
      <c r="BI29" s="38">
        <f>ROUND('Models Data'!BJ324,-1)</f>
        <v>110</v>
      </c>
      <c r="BJ29" s="115">
        <f>ROUND('Models Data'!BK324,-1)</f>
        <v>110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Data'!C345:V345</f>
        <v>0</v>
      </c>
      <c r="C30" s="173">
        <v>0</v>
      </c>
      <c r="D30" s="173">
        <v>0</v>
      </c>
      <c r="E30" s="174">
        <v>0</v>
      </c>
      <c r="F30" s="175">
        <v>0</v>
      </c>
      <c r="G30" s="176">
        <v>0</v>
      </c>
      <c r="H30" s="175">
        <v>0</v>
      </c>
      <c r="I30" s="175">
        <v>0</v>
      </c>
      <c r="J30" s="177">
        <v>0</v>
      </c>
      <c r="K30" s="176">
        <v>780</v>
      </c>
      <c r="L30" s="288">
        <v>781</v>
      </c>
      <c r="M30" s="240">
        <v>748</v>
      </c>
      <c r="N30" s="240">
        <v>728</v>
      </c>
      <c r="O30" s="240">
        <v>724</v>
      </c>
      <c r="P30" s="241">
        <v>726</v>
      </c>
      <c r="Q30" s="241">
        <v>746</v>
      </c>
      <c r="R30" s="241">
        <v>760</v>
      </c>
      <c r="S30" s="241">
        <v>687</v>
      </c>
      <c r="T30" s="241">
        <v>609</v>
      </c>
      <c r="U30" s="241">
        <v>455</v>
      </c>
      <c r="V30" s="306">
        <f>ROUND('Models Data'!W345,0)</f>
        <v>467</v>
      </c>
      <c r="W30" s="241">
        <f>ROUND('Models Data'!X345,0)</f>
        <v>462</v>
      </c>
      <c r="X30" s="241">
        <f>ROUND('Models Data'!Y345,0)</f>
        <v>440</v>
      </c>
      <c r="Y30" s="241">
        <f>ROUND('Models Data'!Z345,0)</f>
        <v>435</v>
      </c>
      <c r="Z30" s="240">
        <f>ROUND('Models Data'!AA345,0)</f>
        <v>425</v>
      </c>
      <c r="AA30" s="279">
        <f>ROUND('Models Data'!AB345,0)</f>
        <v>426</v>
      </c>
      <c r="AB30" s="241">
        <f>ROUND('Models Data'!AC345,0)</f>
        <v>401</v>
      </c>
      <c r="AC30" s="241">
        <f>ROUND('Models Data'!AD345,0)</f>
        <v>382</v>
      </c>
      <c r="AD30" s="240">
        <f>ROUND('Models Data'!AE345,0)</f>
        <v>372</v>
      </c>
      <c r="AE30" s="240">
        <f>ROUND('Models Data'!AF345,0)</f>
        <v>354</v>
      </c>
      <c r="AF30" s="240">
        <f>ROUND('Models Data'!AG345,0)</f>
        <v>355</v>
      </c>
      <c r="AG30" s="240">
        <f>ROUND('Models Data'!AH345,0)</f>
        <v>355</v>
      </c>
      <c r="AH30" s="241">
        <f>ROUND('Models Data'!AI345,0)</f>
        <v>346</v>
      </c>
      <c r="AI30" s="241">
        <f>ROUND('Models Data'!AJ345,0)</f>
        <v>330</v>
      </c>
      <c r="AJ30" s="241">
        <f>ROUND('Models Data'!AK345,0)</f>
        <v>326</v>
      </c>
      <c r="AK30" s="241">
        <f>ROUND('Models Data'!AL345,0)</f>
        <v>320</v>
      </c>
      <c r="AL30" s="241">
        <f>ROUND('Models Data'!AM345,0)</f>
        <v>322</v>
      </c>
      <c r="AM30" s="241">
        <f>ROUND('Models Data'!AN345,0)</f>
        <v>328</v>
      </c>
      <c r="AN30" s="347">
        <f>ROUND('Models Data'!AO345,-1)</f>
        <v>330</v>
      </c>
      <c r="AO30" s="114">
        <f>ROUND('Models Data'!AP345,-1)</f>
        <v>330</v>
      </c>
      <c r="AP30" s="38">
        <f>ROUND('Models Data'!AQ345,-1)</f>
        <v>330</v>
      </c>
      <c r="AQ30" s="38">
        <f>ROUND('Models Data'!AR345,-1)</f>
        <v>330</v>
      </c>
      <c r="AR30" s="38">
        <f>ROUND('Models Data'!AS345,-1)</f>
        <v>330</v>
      </c>
      <c r="AS30" s="38">
        <f>ROUND('Models Data'!AT345,-1)</f>
        <v>320</v>
      </c>
      <c r="AT30" s="38">
        <f>ROUND('Models Data'!AU345,-1)</f>
        <v>320</v>
      </c>
      <c r="AU30" s="38">
        <f>ROUND('Models Data'!AV345,-1)</f>
        <v>320</v>
      </c>
      <c r="AV30" s="38">
        <f>ROUND('Models Data'!AW345,-1)</f>
        <v>310</v>
      </c>
      <c r="AW30" s="38">
        <f>ROUND('Models Data'!AX345,-1)</f>
        <v>310</v>
      </c>
      <c r="AX30" s="38">
        <f>ROUND('Models Data'!AY345,-1)</f>
        <v>310</v>
      </c>
      <c r="AY30" s="38">
        <f>ROUND('Models Data'!AZ345,-1)</f>
        <v>300</v>
      </c>
      <c r="AZ30" s="38">
        <f>ROUND('Models Data'!BA345,-1)</f>
        <v>300</v>
      </c>
      <c r="BA30" s="38">
        <f>ROUND('Models Data'!BB345,-1)</f>
        <v>290</v>
      </c>
      <c r="BB30" s="38">
        <f>ROUND('Models Data'!BC345,-1)</f>
        <v>290</v>
      </c>
      <c r="BC30" s="38">
        <f>ROUND('Models Data'!BD345,-1)</f>
        <v>280</v>
      </c>
      <c r="BD30" s="38">
        <f>ROUND('Models Data'!BE345,-1)</f>
        <v>280</v>
      </c>
      <c r="BE30" s="38">
        <f>ROUND('Models Data'!BF345,-1)</f>
        <v>270</v>
      </c>
      <c r="BF30" s="38">
        <f>ROUND('Models Data'!BG345,-1)</f>
        <v>270</v>
      </c>
      <c r="BG30" s="38">
        <f>ROUND('Models Data'!BH345,-1)</f>
        <v>260</v>
      </c>
      <c r="BH30" s="38">
        <f>ROUND('Models Data'!BI345,-1)</f>
        <v>260</v>
      </c>
      <c r="BI30" s="38">
        <f>ROUND('Models Data'!BJ345,-1)</f>
        <v>250</v>
      </c>
      <c r="BJ30" s="115">
        <f>ROUND('Models Data'!BK345,-1)</f>
        <v>250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Data'!AE366</f>
        <v>3</v>
      </c>
      <c r="AE31" s="240">
        <f>'Models Data'!AF366</f>
        <v>3</v>
      </c>
      <c r="AF31" s="240">
        <f>ROUND('Models Data'!AG366,0)</f>
        <v>3</v>
      </c>
      <c r="AG31" s="240">
        <f>ROUND('Models Data'!AH366,0)</f>
        <v>3</v>
      </c>
      <c r="AH31" s="241">
        <f>ROUND('Models Data'!AI366,0)</f>
        <v>3</v>
      </c>
      <c r="AI31" s="241"/>
      <c r="AJ31" s="241">
        <f>ROUND('Models Data'!AK366,0)</f>
        <v>10</v>
      </c>
      <c r="AK31" s="241">
        <f>ROUND('Models Data'!AL366,0)</f>
        <v>12</v>
      </c>
      <c r="AL31" s="241">
        <f>ROUND('Models Data'!AM366,0)</f>
        <v>16</v>
      </c>
      <c r="AM31" s="241">
        <f>ROUND('Models Data'!AN366,0)</f>
        <v>19</v>
      </c>
      <c r="AN31" s="347">
        <f>ROUND('Models Data'!AO366,-1)</f>
        <v>20</v>
      </c>
      <c r="AO31" s="114"/>
      <c r="AP31" s="38">
        <f>ROUND('Models Data'!AQ366,-1)</f>
        <v>20</v>
      </c>
      <c r="AQ31" s="38"/>
      <c r="AR31" s="38">
        <f>ROUND('Models Data'!AS366,-1)</f>
        <v>20</v>
      </c>
      <c r="AS31" s="38"/>
      <c r="AT31" s="38">
        <f>ROUND('Models Data'!AU366,-1)</f>
        <v>20</v>
      </c>
      <c r="AU31" s="38"/>
      <c r="AV31" s="38">
        <f>ROUND('Models Data'!AW366,-1)</f>
        <v>20</v>
      </c>
      <c r="AW31" s="38"/>
      <c r="AX31" s="38">
        <f>ROUND('Models Data'!AY366,-1)</f>
        <v>30</v>
      </c>
      <c r="AY31" s="38"/>
      <c r="AZ31" s="38">
        <f>ROUND('Models Data'!BA366,-1)</f>
        <v>30</v>
      </c>
      <c r="BA31" s="38"/>
      <c r="BB31" s="38">
        <f>ROUND('Models Data'!BC366,-1)</f>
        <v>30</v>
      </c>
      <c r="BC31" s="38"/>
      <c r="BD31" s="38">
        <f>ROUND('Models Data'!BE366,-1)</f>
        <v>30</v>
      </c>
      <c r="BE31" s="38"/>
      <c r="BF31" s="38">
        <f>ROUND('Models Data'!BG366,-1)</f>
        <v>30</v>
      </c>
      <c r="BG31" s="38"/>
      <c r="BH31" s="38">
        <f>ROUND('Models Data'!BI366,-1)</f>
        <v>30</v>
      </c>
      <c r="BI31" s="38"/>
      <c r="BJ31" s="115">
        <f>ROUND('Models Data'!BK366,-1)</f>
        <v>30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Data'!C387:V387</f>
        <v>0</v>
      </c>
      <c r="C32" s="173">
        <v>0</v>
      </c>
      <c r="D32" s="173">
        <v>0</v>
      </c>
      <c r="E32" s="174">
        <v>0</v>
      </c>
      <c r="F32" s="175">
        <v>0</v>
      </c>
      <c r="G32" s="176">
        <v>89</v>
      </c>
      <c r="H32" s="175">
        <v>77</v>
      </c>
      <c r="I32" s="175">
        <v>45</v>
      </c>
      <c r="J32" s="177">
        <v>106</v>
      </c>
      <c r="K32" s="176">
        <v>95</v>
      </c>
      <c r="L32" s="288">
        <v>82</v>
      </c>
      <c r="M32" s="240">
        <v>44</v>
      </c>
      <c r="N32" s="240">
        <v>79</v>
      </c>
      <c r="O32" s="240">
        <v>48</v>
      </c>
      <c r="P32" s="241">
        <v>155</v>
      </c>
      <c r="Q32" s="241">
        <v>45</v>
      </c>
      <c r="R32" s="241">
        <v>40</v>
      </c>
      <c r="S32" s="241">
        <v>37</v>
      </c>
      <c r="T32" s="241">
        <v>44</v>
      </c>
      <c r="U32" s="241">
        <v>28</v>
      </c>
      <c r="V32" s="306">
        <f>ROUND('Models Data'!W387,0)</f>
        <v>22</v>
      </c>
      <c r="W32" s="241">
        <f>ROUND('Models Data'!X387,0)</f>
        <v>25</v>
      </c>
      <c r="X32" s="241">
        <f>ROUND('Models Data'!Y387,0)</f>
        <v>20</v>
      </c>
      <c r="Y32" s="241">
        <f>ROUND('Models Data'!Z387,0)</f>
        <v>30</v>
      </c>
      <c r="Z32" s="240">
        <f>ROUND('Models Data'!AA387,0)</f>
        <v>25</v>
      </c>
      <c r="AA32" s="279">
        <f>ROUND('Models Data'!AB387,0)</f>
        <v>27</v>
      </c>
      <c r="AB32" s="241">
        <f>ROUND('Models Data'!AC387,0)</f>
        <v>32</v>
      </c>
      <c r="AC32" s="241">
        <f>ROUND('Models Data'!AD387,0)</f>
        <v>25</v>
      </c>
      <c r="AD32" s="240">
        <f>ROUND('Models Data'!AE387,0)</f>
        <v>156</v>
      </c>
      <c r="AE32" s="240">
        <f>ROUND('Models Data'!AF387,0)</f>
        <v>148</v>
      </c>
      <c r="AF32" s="240">
        <f>ROUND('Models Data'!AG387,0)</f>
        <v>155</v>
      </c>
      <c r="AG32" s="240">
        <f>ROUND('Models Data'!AH387,0)</f>
        <v>141</v>
      </c>
      <c r="AH32" s="241">
        <f>ROUND('Models Data'!AI387,0)</f>
        <v>140</v>
      </c>
      <c r="AI32" s="241">
        <f>ROUND('Models Data'!AJ387,0)</f>
        <v>133</v>
      </c>
      <c r="AJ32" s="241">
        <f>ROUND('Models Data'!AK387,0)</f>
        <v>148</v>
      </c>
      <c r="AK32" s="241">
        <f>ROUND('Models Data'!AL387,0)</f>
        <v>144</v>
      </c>
      <c r="AL32" s="241">
        <f>ROUND('Models Data'!AM387,0)</f>
        <v>150</v>
      </c>
      <c r="AM32" s="241">
        <f>ROUND('Models Data'!AN387,0)</f>
        <v>127</v>
      </c>
      <c r="AN32" s="347">
        <f>ROUND('Models Data'!AO387,-1)</f>
        <v>140</v>
      </c>
      <c r="AO32" s="114">
        <f>ROUND('Models Data'!AP387,-1)</f>
        <v>160</v>
      </c>
      <c r="AP32" s="38">
        <f>ROUND('Models Data'!AQ387,-1)</f>
        <v>180</v>
      </c>
      <c r="AQ32" s="38">
        <f>ROUND('Models Data'!AR387,-1)</f>
        <v>200</v>
      </c>
      <c r="AR32" s="38">
        <f>ROUND('Models Data'!AS387,-1)</f>
        <v>210</v>
      </c>
      <c r="AS32" s="38">
        <f>ROUND('Models Data'!AT387,-1)</f>
        <v>220</v>
      </c>
      <c r="AT32" s="38">
        <f>ROUND('Models Data'!AU387,-1)</f>
        <v>240</v>
      </c>
      <c r="AU32" s="38">
        <f>ROUND('Models Data'!AV387,-1)</f>
        <v>250</v>
      </c>
      <c r="AV32" s="38">
        <f>ROUND('Models Data'!AW387,-1)</f>
        <v>250</v>
      </c>
      <c r="AW32" s="38">
        <f>ROUND('Models Data'!AX387,-1)</f>
        <v>250</v>
      </c>
      <c r="AX32" s="38">
        <f>ROUND('Models Data'!AY387,-1)</f>
        <v>260</v>
      </c>
      <c r="AY32" s="38">
        <f>ROUND('Models Data'!AZ387,-1)</f>
        <v>260</v>
      </c>
      <c r="AZ32" s="38">
        <f>ROUND('Models Data'!BA387,-1)</f>
        <v>260</v>
      </c>
      <c r="BA32" s="38">
        <f>ROUND('Models Data'!BB387,-1)</f>
        <v>270</v>
      </c>
      <c r="BB32" s="38">
        <f>ROUND('Models Data'!BC387,-1)</f>
        <v>270</v>
      </c>
      <c r="BC32" s="38">
        <f>ROUND('Models Data'!BD387,-1)</f>
        <v>260</v>
      </c>
      <c r="BD32" s="38">
        <f>ROUND('Models Data'!BE387,-1)</f>
        <v>260</v>
      </c>
      <c r="BE32" s="38">
        <f>ROUND('Models Data'!BF387,-1)</f>
        <v>260</v>
      </c>
      <c r="BF32" s="38">
        <f>ROUND('Models Data'!BG387,-1)</f>
        <v>260</v>
      </c>
      <c r="BG32" s="38">
        <f>ROUND('Models Data'!BH387,-1)</f>
        <v>260</v>
      </c>
      <c r="BH32" s="38">
        <f>ROUND('Models Data'!BI387,-1)</f>
        <v>250</v>
      </c>
      <c r="BI32" s="38">
        <f>ROUND('Models Data'!BJ387,-1)</f>
        <v>240</v>
      </c>
      <c r="BJ32" s="115">
        <f>ROUND('Models Data'!BK387,-1)</f>
        <v>240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Data'!C408:V408</f>
        <v>n/a</v>
      </c>
      <c r="C33" s="173" t="str">
        <v>n/a</v>
      </c>
      <c r="D33" s="173" t="str">
        <v>n/a</v>
      </c>
      <c r="E33" s="174" t="str">
        <v>n/a</v>
      </c>
      <c r="F33" s="175" t="str">
        <v>n/a</v>
      </c>
      <c r="G33" s="176">
        <v>2686</v>
      </c>
      <c r="H33" s="175">
        <v>2608</v>
      </c>
      <c r="I33" s="175">
        <v>2505</v>
      </c>
      <c r="J33" s="177">
        <v>2445</v>
      </c>
      <c r="K33" s="176">
        <v>2790</v>
      </c>
      <c r="L33" s="288">
        <v>2882</v>
      </c>
      <c r="M33" s="240">
        <v>2855</v>
      </c>
      <c r="N33" s="240">
        <v>2779</v>
      </c>
      <c r="O33" s="240">
        <v>2700</v>
      </c>
      <c r="P33" s="241">
        <v>2597</v>
      </c>
      <c r="Q33" s="241">
        <v>2526</v>
      </c>
      <c r="R33" s="241">
        <v>2458</v>
      </c>
      <c r="S33" s="241">
        <v>2320</v>
      </c>
      <c r="T33" s="241">
        <v>2169</v>
      </c>
      <c r="U33" s="241">
        <v>456</v>
      </c>
      <c r="V33" s="306">
        <f>ROUND('Models Data'!W408,0)</f>
        <v>436</v>
      </c>
      <c r="W33" s="241">
        <f>ROUND('Models Data'!X408,0)</f>
        <v>428</v>
      </c>
      <c r="X33" s="241">
        <f>ROUND('Models Data'!Y408,0)</f>
        <v>415</v>
      </c>
      <c r="Y33" s="241">
        <f>ROUND('Models Data'!Z408,0)</f>
        <v>397</v>
      </c>
      <c r="Z33" s="240">
        <f>ROUND('Models Data'!AA408,0)</f>
        <v>386</v>
      </c>
      <c r="AA33" s="279">
        <f>ROUND('Models Data'!AB408,0)</f>
        <v>366</v>
      </c>
      <c r="AB33" s="241">
        <f>ROUND('Models Data'!AC408,0)</f>
        <v>346</v>
      </c>
      <c r="AC33" s="241">
        <f>ROUND('Models Data'!AD408,0)</f>
        <v>331</v>
      </c>
      <c r="AD33" s="240">
        <f>ROUND('Models Data'!AE408,0)</f>
        <v>298</v>
      </c>
      <c r="AE33" s="240">
        <f>ROUND('Models Data'!AF408,0)</f>
        <v>273</v>
      </c>
      <c r="AF33" s="240">
        <f>ROUND('Models Data'!AG408,0)</f>
        <v>258</v>
      </c>
      <c r="AG33" s="240">
        <f>ROUND('Models Data'!AH408,0)</f>
        <v>259</v>
      </c>
      <c r="AH33" s="241">
        <f>ROUND('Models Data'!AI408,0)</f>
        <v>249</v>
      </c>
      <c r="AI33" s="241">
        <f>ROUND('Models Data'!AJ408,0)</f>
        <v>272</v>
      </c>
      <c r="AJ33" s="241">
        <f>ROUND('Models Data'!AK408,0)</f>
        <v>262</v>
      </c>
      <c r="AK33" s="241">
        <f>ROUND('Models Data'!AL408,0)</f>
        <v>213</v>
      </c>
      <c r="AL33" s="241">
        <f>ROUND('Models Data'!AM408,0)</f>
        <v>208</v>
      </c>
      <c r="AM33" s="241">
        <f>ROUND('Models Data'!AN408,0)</f>
        <v>202</v>
      </c>
      <c r="AN33" s="347">
        <f>ROUND('Models Data'!AO408,-1)</f>
        <v>190</v>
      </c>
      <c r="AO33" s="114">
        <f>ROUND('Models Data'!AP408,-1)</f>
        <v>180</v>
      </c>
      <c r="AP33" s="38">
        <f>ROUND('Models Data'!AQ408,-1)</f>
        <v>170</v>
      </c>
      <c r="AQ33" s="38">
        <f>ROUND('Models Data'!AR408,-1)</f>
        <v>150</v>
      </c>
      <c r="AR33" s="38">
        <f>ROUND('Models Data'!AS408,-1)</f>
        <v>150</v>
      </c>
      <c r="AS33" s="38">
        <f>ROUND('Models Data'!AT408,-1)</f>
        <v>140</v>
      </c>
      <c r="AT33" s="38">
        <f>ROUND('Models Data'!AU408,-1)</f>
        <v>130</v>
      </c>
      <c r="AU33" s="38">
        <f>ROUND('Models Data'!AV408,-1)</f>
        <v>120</v>
      </c>
      <c r="AV33" s="38">
        <f>ROUND('Models Data'!AW408,-1)</f>
        <v>120</v>
      </c>
      <c r="AW33" s="38">
        <f>ROUND('Models Data'!AX408,-1)</f>
        <v>110</v>
      </c>
      <c r="AX33" s="38">
        <f>ROUND('Models Data'!AY408,-1)</f>
        <v>110</v>
      </c>
      <c r="AY33" s="38">
        <f>ROUND('Models Data'!AZ408,-1)</f>
        <v>110</v>
      </c>
      <c r="AZ33" s="38">
        <f>ROUND('Models Data'!BA408,-1)</f>
        <v>100</v>
      </c>
      <c r="BA33" s="38">
        <f>ROUND('Models Data'!BB408,-1)</f>
        <v>100</v>
      </c>
      <c r="BB33" s="38">
        <f>ROUND('Models Data'!BC408,-1)</f>
        <v>100</v>
      </c>
      <c r="BC33" s="38">
        <f>ROUND('Models Data'!BD408,-1)</f>
        <v>100</v>
      </c>
      <c r="BD33" s="38">
        <f>ROUND('Models Data'!BE408,-1)</f>
        <v>90</v>
      </c>
      <c r="BE33" s="38">
        <f>ROUND('Models Data'!BF408,-1)</f>
        <v>90</v>
      </c>
      <c r="BF33" s="38">
        <f>ROUND('Models Data'!BG408,-1)</f>
        <v>90</v>
      </c>
      <c r="BG33" s="38">
        <f>ROUND('Models Data'!BH408,-1)</f>
        <v>90</v>
      </c>
      <c r="BH33" s="38">
        <f>ROUND('Models Data'!BI408,-1)</f>
        <v>80</v>
      </c>
      <c r="BI33" s="38">
        <f>ROUND('Models Data'!BJ408,-1)</f>
        <v>80</v>
      </c>
      <c r="BJ33" s="115">
        <f>ROUND('Models Data'!BK408,-1)</f>
        <v>80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Data'!C429:V429</f>
        <v>n/a</v>
      </c>
      <c r="C34" s="179" t="str">
        <v>n/a</v>
      </c>
      <c r="D34" s="179" t="str">
        <v>n/a</v>
      </c>
      <c r="E34" s="179" t="str">
        <v>n/a</v>
      </c>
      <c r="F34" s="180">
        <v>24366.099851035979</v>
      </c>
      <c r="G34" s="181">
        <v>23956</v>
      </c>
      <c r="H34" s="180">
        <v>23670</v>
      </c>
      <c r="I34" s="180">
        <v>23295</v>
      </c>
      <c r="J34" s="179">
        <v>23050</v>
      </c>
      <c r="K34" s="180">
        <v>22994</v>
      </c>
      <c r="L34" s="275">
        <v>22624</v>
      </c>
      <c r="M34" s="2">
        <v>22201</v>
      </c>
      <c r="N34" s="2">
        <v>21859</v>
      </c>
      <c r="O34" s="2">
        <v>21377</v>
      </c>
      <c r="P34" s="237">
        <v>20989</v>
      </c>
      <c r="Q34" s="237">
        <v>20613</v>
      </c>
      <c r="R34" s="237">
        <v>20160</v>
      </c>
      <c r="S34" s="243">
        <v>19603</v>
      </c>
      <c r="T34" s="242">
        <v>19124</v>
      </c>
      <c r="U34" s="237">
        <v>17785</v>
      </c>
      <c r="V34" s="307">
        <f>ROUND('Models Data'!W429,0)</f>
        <v>17301</v>
      </c>
      <c r="W34" s="242">
        <f>ROUND('Models Data'!X429,0)</f>
        <v>16823</v>
      </c>
      <c r="X34" s="242">
        <f>ROUND('Models Data'!Y429,0)</f>
        <v>16344</v>
      </c>
      <c r="Y34" s="237">
        <f>ROUND('Models Data'!Z429,0)</f>
        <v>15869</v>
      </c>
      <c r="Z34" s="2">
        <f>ROUND('Models Data'!AA429,0)</f>
        <v>15388</v>
      </c>
      <c r="AA34" s="280">
        <f>ROUND('Models Data'!AB429,0)</f>
        <v>14898</v>
      </c>
      <c r="AB34" s="237">
        <f>ROUND('Models Data'!AC429,0)</f>
        <v>14427</v>
      </c>
      <c r="AC34" s="237">
        <f>ROUND('Models Data'!AD429,0)</f>
        <v>13946</v>
      </c>
      <c r="AD34" s="2">
        <f>ROUND('Models Data'!AE429,0)</f>
        <v>13658</v>
      </c>
      <c r="AE34" s="2">
        <f>ROUND('Models Data'!AF429,0)</f>
        <v>13107</v>
      </c>
      <c r="AF34" s="2">
        <f>ROUND('Models Data'!AG429,0)</f>
        <v>12635</v>
      </c>
      <c r="AG34" s="2">
        <f>ROUND('Models Data'!AH429,0)</f>
        <v>12204</v>
      </c>
      <c r="AH34" s="237">
        <f>ROUND('Models Data'!AI429,0)</f>
        <v>11769</v>
      </c>
      <c r="AI34" s="237">
        <f>ROUND('Models Data'!AJ429,0)</f>
        <v>11260</v>
      </c>
      <c r="AJ34" s="237">
        <f>ROUND('Models Data'!AK429,0)</f>
        <v>10904</v>
      </c>
      <c r="AK34" s="237">
        <f>ROUND('Models Data'!AL429,0)</f>
        <v>10352</v>
      </c>
      <c r="AL34" s="237">
        <f>ROUND('Models Data'!AM429,0)</f>
        <v>10033</v>
      </c>
      <c r="AM34" s="237">
        <f>ROUND('Models Data'!AN429,0)</f>
        <v>9639</v>
      </c>
      <c r="AN34" s="348">
        <f>ROUND('Models Data'!AO429,-2)</f>
        <v>9300</v>
      </c>
      <c r="AO34" s="131">
        <f>ROUND('Models Data'!AP429,-2)</f>
        <v>8900</v>
      </c>
      <c r="AP34" s="2">
        <f>ROUND('Models Data'!AQ429,-2)</f>
        <v>8600</v>
      </c>
      <c r="AQ34" s="2">
        <f>ROUND('Models Data'!AR429,-2)</f>
        <v>8200</v>
      </c>
      <c r="AR34" s="2">
        <f>ROUND('Models Data'!AS429,-2)</f>
        <v>7900</v>
      </c>
      <c r="AS34" s="2">
        <f>ROUND('Models Data'!AT429,-2)</f>
        <v>7600</v>
      </c>
      <c r="AT34" s="2">
        <f>ROUND('Models Data'!AU429,-2)</f>
        <v>7300</v>
      </c>
      <c r="AU34" s="2">
        <f>ROUND('Models Data'!AV429,-2)</f>
        <v>7000</v>
      </c>
      <c r="AV34" s="2">
        <f>ROUND('Models Data'!AW429,-2)</f>
        <v>6800</v>
      </c>
      <c r="AW34" s="2">
        <f>ROUND('Models Data'!AX429,-2)</f>
        <v>6500</v>
      </c>
      <c r="AX34" s="2">
        <f>ROUND('Models Data'!AY429,-2)</f>
        <v>6300</v>
      </c>
      <c r="AY34" s="2">
        <f>ROUND('Models Data'!AZ429,-2)</f>
        <v>6100</v>
      </c>
      <c r="AZ34" s="2">
        <f>ROUND('Models Data'!BA429,-2)</f>
        <v>5900</v>
      </c>
      <c r="BA34" s="2">
        <f>ROUND('Models Data'!BB429,-2)</f>
        <v>5700</v>
      </c>
      <c r="BB34" s="2">
        <f>ROUND('Models Data'!BC429,-2)</f>
        <v>5500</v>
      </c>
      <c r="BC34" s="2">
        <f>ROUND('Models Data'!BD429,-2)</f>
        <v>5400</v>
      </c>
      <c r="BD34" s="2">
        <f>ROUND('Models Data'!BE429,-2)</f>
        <v>5200</v>
      </c>
      <c r="BE34" s="2">
        <f>ROUND('Models Data'!BF429,-2)</f>
        <v>5100</v>
      </c>
      <c r="BF34" s="2">
        <f>ROUND('Models Data'!BG429,-2)</f>
        <v>5000</v>
      </c>
      <c r="BG34" s="2">
        <f>ROUND('Models Data'!BH429,-2)</f>
        <v>4800</v>
      </c>
      <c r="BH34" s="2">
        <f>ROUND('Models Data'!BI429,-2)</f>
        <v>4700</v>
      </c>
      <c r="BI34" s="2">
        <f>ROUND('Models Data'!BJ429,-2)</f>
        <v>4600</v>
      </c>
      <c r="BJ34" s="134">
        <f>ROUND('Models Data'!BK429,-2)</f>
        <v>4500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Data'!C450:V450</f>
        <v>n/a</v>
      </c>
      <c r="C36" s="199" t="str">
        <v>n/a</v>
      </c>
      <c r="D36" s="199" t="str">
        <v>n/a</v>
      </c>
      <c r="E36" s="200" t="str">
        <v>n/a</v>
      </c>
      <c r="F36" s="201">
        <v>387.24042244771175</v>
      </c>
      <c r="G36" s="202">
        <v>342</v>
      </c>
      <c r="H36" s="201">
        <v>336</v>
      </c>
      <c r="I36" s="201">
        <v>326</v>
      </c>
      <c r="J36" s="199">
        <v>326</v>
      </c>
      <c r="K36" s="199">
        <v>324</v>
      </c>
      <c r="L36" s="292">
        <v>319</v>
      </c>
      <c r="M36" s="80">
        <v>319</v>
      </c>
      <c r="N36" s="80">
        <v>316</v>
      </c>
      <c r="O36" s="80">
        <v>312</v>
      </c>
      <c r="P36" s="235">
        <v>302</v>
      </c>
      <c r="Q36" s="235">
        <v>300</v>
      </c>
      <c r="R36" s="235">
        <v>293</v>
      </c>
      <c r="S36" s="247">
        <v>283</v>
      </c>
      <c r="T36" s="247">
        <v>280</v>
      </c>
      <c r="U36" s="247">
        <v>269</v>
      </c>
      <c r="V36" s="312">
        <f>ROUND('Models Data'!W450,0)</f>
        <v>259</v>
      </c>
      <c r="W36" s="247">
        <f>ROUND('Models Data'!X450,0)</f>
        <v>249</v>
      </c>
      <c r="X36" s="247">
        <f>ROUND('Models Data'!Y450,0)</f>
        <v>237</v>
      </c>
      <c r="Y36" s="247">
        <f>ROUND('Models Data'!Z450,0)</f>
        <v>229</v>
      </c>
      <c r="Z36" s="274">
        <f>ROUND('Models Data'!AA450,0)</f>
        <v>216</v>
      </c>
      <c r="AA36" s="283">
        <f>ROUND('Models Data'!AB450,0)</f>
        <v>200</v>
      </c>
      <c r="AB36" s="247">
        <f>ROUND('Models Data'!AC450,0)</f>
        <v>197</v>
      </c>
      <c r="AC36" s="247">
        <f>ROUND('Models Data'!AD450,0)</f>
        <v>194</v>
      </c>
      <c r="AD36" s="274">
        <f>ROUND('Models Data'!AE450,0)</f>
        <v>127</v>
      </c>
      <c r="AE36" s="274">
        <f>ROUND('Models Data'!AF450,0)</f>
        <v>117</v>
      </c>
      <c r="AF36" s="274">
        <f>ROUND('Models Data'!AG450,0)</f>
        <v>112</v>
      </c>
      <c r="AG36" s="274">
        <f>ROUND('Models Data'!AH450,0)</f>
        <v>103</v>
      </c>
      <c r="AH36" s="247">
        <f>ROUND('Models Data'!AI450,0)</f>
        <v>91</v>
      </c>
      <c r="AI36" s="247">
        <f>ROUND('Models Data'!AJ450,0)</f>
        <v>79</v>
      </c>
      <c r="AJ36" s="247">
        <f>ROUND('Models Data'!AK450,0)</f>
        <v>78</v>
      </c>
      <c r="AK36" s="247">
        <f>ROUND('Models Data'!AL450,0)</f>
        <v>74</v>
      </c>
      <c r="AL36" s="247">
        <f>ROUND('Models Data'!AM450,0)</f>
        <v>72</v>
      </c>
      <c r="AM36" s="247">
        <f>ROUND('Models Data'!AN450,0)</f>
        <v>77</v>
      </c>
      <c r="AN36" s="351">
        <f>ROUND('Models Data'!AO450,-1)</f>
        <v>80</v>
      </c>
      <c r="AO36" s="129">
        <f>ROUND('Models Data'!AP450,-1)</f>
        <v>70</v>
      </c>
      <c r="AP36" s="80">
        <f>ROUND('Models Data'!AQ450,-1)</f>
        <v>70</v>
      </c>
      <c r="AQ36" s="80">
        <f>ROUND('Models Data'!AR450,-1)</f>
        <v>70</v>
      </c>
      <c r="AR36" s="80">
        <f>ROUND('Models Data'!AS450,-1)</f>
        <v>60</v>
      </c>
      <c r="AS36" s="80">
        <f>ROUND('Models Data'!AT450,-1)</f>
        <v>60</v>
      </c>
      <c r="AT36" s="80">
        <f>ROUND('Models Data'!AU450,-1)</f>
        <v>60</v>
      </c>
      <c r="AU36" s="80">
        <f>ROUND('Models Data'!AV450,-1)</f>
        <v>60</v>
      </c>
      <c r="AV36" s="80">
        <f>ROUND('Models Data'!AW450,-1)</f>
        <v>50</v>
      </c>
      <c r="AW36" s="80">
        <f>ROUND('Models Data'!AX450,-1)</f>
        <v>50</v>
      </c>
      <c r="AX36" s="80">
        <f>ROUND('Models Data'!AY450,-1)</f>
        <v>50</v>
      </c>
      <c r="AY36" s="80">
        <f>ROUND('Models Data'!AZ450,-1)</f>
        <v>50</v>
      </c>
      <c r="AZ36" s="80">
        <f>ROUND('Models Data'!BA450,-1)</f>
        <v>50</v>
      </c>
      <c r="BA36" s="80">
        <f>ROUND('Models Data'!BB450,-1)</f>
        <v>50</v>
      </c>
      <c r="BB36" s="80">
        <f>ROUND('Models Data'!BC450,-1)</f>
        <v>50</v>
      </c>
      <c r="BC36" s="80">
        <f>ROUND('Models Data'!BD450,-1)</f>
        <v>50</v>
      </c>
      <c r="BD36" s="80">
        <f>ROUND('Models Data'!BE450,-1)</f>
        <v>50</v>
      </c>
      <c r="BE36" s="80">
        <f>ROUND('Models Data'!BF450,-1)</f>
        <v>50</v>
      </c>
      <c r="BF36" s="80">
        <f>ROUND('Models Data'!BG450,-1)</f>
        <v>50</v>
      </c>
      <c r="BG36" s="80">
        <f>ROUND('Models Data'!BH450,-1)</f>
        <v>50</v>
      </c>
      <c r="BH36" s="80">
        <f>ROUND('Models Data'!BI450,-1)</f>
        <v>50</v>
      </c>
      <c r="BI36" s="80">
        <f>ROUND('Models Data'!BJ450,-1)</f>
        <v>50</v>
      </c>
      <c r="BJ36" s="130">
        <f>ROUND('Models Data'!BK450,-1)</f>
        <v>50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Data'!C471:V471</f>
        <v>n/a</v>
      </c>
      <c r="C38" s="179" t="str">
        <v>n/a</v>
      </c>
      <c r="D38" s="203" t="str">
        <v>n/a</v>
      </c>
      <c r="E38" s="182" t="str">
        <v>n/a</v>
      </c>
      <c r="F38" s="204">
        <v>46251.929015927199</v>
      </c>
      <c r="G38" s="181">
        <v>45352</v>
      </c>
      <c r="H38" s="204">
        <v>44567</v>
      </c>
      <c r="I38" s="204">
        <v>43582</v>
      </c>
      <c r="J38" s="205">
        <v>42837</v>
      </c>
      <c r="K38" s="180">
        <v>42245</v>
      </c>
      <c r="L38" s="293">
        <v>41498</v>
      </c>
      <c r="M38" s="236">
        <v>40429</v>
      </c>
      <c r="N38" s="236">
        <v>39658</v>
      </c>
      <c r="O38" s="236">
        <v>38727</v>
      </c>
      <c r="P38" s="248">
        <v>37920</v>
      </c>
      <c r="Q38" s="248">
        <v>37059</v>
      </c>
      <c r="R38" s="248">
        <v>36134</v>
      </c>
      <c r="S38" s="243">
        <v>35067</v>
      </c>
      <c r="T38" s="242">
        <v>34103</v>
      </c>
      <c r="U38" s="237">
        <v>32339</v>
      </c>
      <c r="V38" s="307">
        <f>ROUND('Models Data'!W471,0)</f>
        <v>31401</v>
      </c>
      <c r="W38" s="242">
        <f>ROUND('Models Data'!X471,0)</f>
        <v>30477</v>
      </c>
      <c r="X38" s="242">
        <f>ROUND('Models Data'!Y471,0)</f>
        <v>29536</v>
      </c>
      <c r="Y38" s="237">
        <f>ROUND('Models Data'!Z471,0)</f>
        <v>28641</v>
      </c>
      <c r="Z38" s="2">
        <f>ROUND('Models Data'!AA471,0)</f>
        <v>27773</v>
      </c>
      <c r="AA38" s="280">
        <f>ROUND('Models Data'!AB471,0)</f>
        <v>26909</v>
      </c>
      <c r="AB38" s="242">
        <f>ROUND('Models Data'!AC471,0)</f>
        <v>26082</v>
      </c>
      <c r="AC38" s="242">
        <f>ROUND('Models Data'!AD471,0)</f>
        <v>25642</v>
      </c>
      <c r="AD38" s="335">
        <f>ROUND('Models Data'!AE471,0)</f>
        <v>26972</v>
      </c>
      <c r="AE38" s="335">
        <f>ROUND('Models Data'!AF471,0)</f>
        <v>26179</v>
      </c>
      <c r="AF38" s="335">
        <f>ROUND('Models Data'!AG471,0)</f>
        <v>25463</v>
      </c>
      <c r="AG38" s="335">
        <f>ROUND('Models Data'!AH471,0)</f>
        <v>24821</v>
      </c>
      <c r="AH38" s="242">
        <f>ROUND('Models Data'!AI471,0)</f>
        <v>24202</v>
      </c>
      <c r="AI38" s="242">
        <f>ROUND('Models Data'!AJ471,0)</f>
        <v>23465</v>
      </c>
      <c r="AJ38" s="242">
        <f>ROUND('Models Data'!AK471,0)</f>
        <v>22974</v>
      </c>
      <c r="AK38" s="242">
        <f>ROUND('Models Data'!AL471,0)</f>
        <v>22365</v>
      </c>
      <c r="AL38" s="242">
        <f>ROUND('Models Data'!AM471,0)</f>
        <v>22063</v>
      </c>
      <c r="AM38" s="242">
        <f>ROUND('Models Data'!AN471,0)</f>
        <v>21829</v>
      </c>
      <c r="AN38" s="348">
        <f>ROUND('Models Data'!AO471,-2)</f>
        <v>22400</v>
      </c>
      <c r="AO38" s="131">
        <f>ROUND('Models Data'!AP471,-2)</f>
        <v>22700</v>
      </c>
      <c r="AP38" s="2">
        <f>ROUND('Models Data'!AQ471,-2)</f>
        <v>22900</v>
      </c>
      <c r="AQ38" s="134">
        <f>ROUND('Models Data'!AR471,-2)</f>
        <v>22900</v>
      </c>
      <c r="AR38" s="275">
        <f>ROUND('Models Data'!AS471,-2)</f>
        <v>22900</v>
      </c>
      <c r="AS38" s="275">
        <f>ROUND('Models Data'!AT471,-2)</f>
        <v>22900</v>
      </c>
      <c r="AT38" s="275">
        <f>ROUND('Models Data'!AU471,-2)</f>
        <v>22800</v>
      </c>
      <c r="AU38" s="275">
        <f>ROUND('Models Data'!AV471,-2)</f>
        <v>22700</v>
      </c>
      <c r="AV38" s="275">
        <f>ROUND('Models Data'!AW471,-2)</f>
        <v>22600</v>
      </c>
      <c r="AW38" s="275">
        <f>ROUND('Models Data'!AX471,-2)</f>
        <v>22500</v>
      </c>
      <c r="AX38" s="275">
        <f>ROUND('Models Data'!AY471,-2)</f>
        <v>22500</v>
      </c>
      <c r="AY38" s="275">
        <f>ROUND('Models Data'!AZ471,-2)</f>
        <v>22400</v>
      </c>
      <c r="AZ38" s="275">
        <f>ROUND('Models Data'!BA471,-2)</f>
        <v>22400</v>
      </c>
      <c r="BA38" s="275">
        <f>ROUND('Models Data'!BB471,-2)</f>
        <v>22300</v>
      </c>
      <c r="BB38" s="275">
        <f>ROUND('Models Data'!BC471,-2)</f>
        <v>22200</v>
      </c>
      <c r="BC38" s="275">
        <f>ROUND('Models Data'!BD471,-2)</f>
        <v>22100</v>
      </c>
      <c r="BD38" s="275">
        <f>ROUND('Models Data'!BE471,-2)</f>
        <v>22100</v>
      </c>
      <c r="BE38" s="275">
        <f>ROUND('Models Data'!BF471,-2)</f>
        <v>22000</v>
      </c>
      <c r="BF38" s="275">
        <f>ROUND('Models Data'!BG471,-2)</f>
        <v>22000</v>
      </c>
      <c r="BG38" s="275">
        <f>ROUND('Models Data'!BH471,-2)</f>
        <v>22000</v>
      </c>
      <c r="BH38" s="275">
        <f>ROUND('Models Data'!BI471,-2)</f>
        <v>22000</v>
      </c>
      <c r="BI38" s="275">
        <f>ROUND('Models Data'!BJ471,-2)</f>
        <v>21900</v>
      </c>
      <c r="BJ38" s="134">
        <f>ROUND('Models Data'!BK471,-2)</f>
        <v>21900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107</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Data'!C492:V492</f>
        <v>n/a</v>
      </c>
      <c r="C82" s="173" t="str">
        <v>n/a</v>
      </c>
      <c r="D82" s="173" t="str">
        <v>n/a</v>
      </c>
      <c r="E82" s="174" t="str">
        <v>n/a</v>
      </c>
      <c r="F82" s="173">
        <v>23119.807210421211</v>
      </c>
      <c r="G82" s="222">
        <v>22854</v>
      </c>
      <c r="H82" s="175">
        <v>22563</v>
      </c>
      <c r="I82" s="175">
        <v>22167</v>
      </c>
      <c r="J82" s="173">
        <v>21888</v>
      </c>
      <c r="K82" s="176">
        <v>21539</v>
      </c>
      <c r="L82" s="320">
        <v>21233</v>
      </c>
      <c r="M82" s="38">
        <v>20774</v>
      </c>
      <c r="N82" s="38">
        <v>20421</v>
      </c>
      <c r="O82" s="38">
        <v>19947</v>
      </c>
      <c r="P82" s="233">
        <v>19539</v>
      </c>
      <c r="Q82" s="233">
        <v>19147</v>
      </c>
      <c r="R82" s="38">
        <v>18704</v>
      </c>
      <c r="S82" s="233">
        <v>18176</v>
      </c>
      <c r="T82" s="241">
        <v>17697</v>
      </c>
      <c r="U82" s="241">
        <v>17275</v>
      </c>
      <c r="V82" s="306">
        <f>ROUND('Models Data'!W492,0)</f>
        <v>16784</v>
      </c>
      <c r="W82" s="268">
        <f>ROUND('Models Data'!X492,0)</f>
        <v>16289</v>
      </c>
      <c r="X82" s="240">
        <f>ROUND('Models Data'!Y492,0)</f>
        <v>15781</v>
      </c>
      <c r="Y82" s="241">
        <f>ROUND('Models Data'!Z492,0)</f>
        <v>15261</v>
      </c>
      <c r="Z82" s="240">
        <f>ROUND('Models Data'!AA492,0)</f>
        <v>14738</v>
      </c>
      <c r="AA82" s="279">
        <f>ROUND('Models Data'!AB492,0)</f>
        <v>14259</v>
      </c>
      <c r="AB82" s="241">
        <f>ROUND('Models Data'!AC492,0)</f>
        <v>13844</v>
      </c>
      <c r="AC82" s="241">
        <f>ROUND('Models Data'!AD492,0)</f>
        <v>13398</v>
      </c>
      <c r="AD82" s="240">
        <f>ROUND('Models Data'!AE492,0)</f>
        <v>12949</v>
      </c>
      <c r="AE82" s="240">
        <f>ROUND('Models Data'!AF492,0)</f>
        <v>12451</v>
      </c>
      <c r="AF82" s="240">
        <f>ROUND('Models Data'!AG492,0)</f>
        <v>12032</v>
      </c>
      <c r="AG82" s="240">
        <f>ROUND('Models Data'!AH492,0)</f>
        <v>11641</v>
      </c>
      <c r="AH82" s="241">
        <f>ROUND('Models Data'!AI492,0)</f>
        <v>11286</v>
      </c>
      <c r="AI82" s="241">
        <f>ROUND('Models Data'!AJ492,0)</f>
        <v>10845</v>
      </c>
      <c r="AJ82" s="241">
        <f>ROUND('Models Data'!AK492,0)</f>
        <v>10543</v>
      </c>
      <c r="AK82" s="241">
        <f>ROUND('Models Data'!AL492,0)</f>
        <v>10306</v>
      </c>
      <c r="AL82" s="241">
        <f>ROUND('Models Data'!AM492,0)</f>
        <v>10072</v>
      </c>
      <c r="AM82" s="241">
        <f>ROUND('Models Data'!AN492,0)</f>
        <v>9795</v>
      </c>
      <c r="AN82" s="347">
        <f>ROUND('Models Data'!AO492,-2)</f>
        <v>9500</v>
      </c>
      <c r="AO82" s="38">
        <f>ROUND('Models Data'!AP492,-2)</f>
        <v>9200</v>
      </c>
      <c r="AP82" s="38">
        <f>ROUND('Models Data'!AQ492,-2)</f>
        <v>8900</v>
      </c>
      <c r="AQ82" s="38">
        <f>ROUND('Models Data'!AR492,-2)</f>
        <v>8600</v>
      </c>
      <c r="AR82" s="38">
        <f>ROUND('Models Data'!AS492,-2)</f>
        <v>8300</v>
      </c>
      <c r="AS82" s="38">
        <f>ROUND('Models Data'!AT492,-2)</f>
        <v>8100</v>
      </c>
      <c r="AT82" s="38">
        <f>ROUND('Models Data'!AU492,-2)</f>
        <v>7800</v>
      </c>
      <c r="AU82" s="38">
        <f>ROUND('Models Data'!AV492,-2)</f>
        <v>7600</v>
      </c>
      <c r="AV82" s="38">
        <f>ROUND('Models Data'!AW492,-2)</f>
        <v>7400</v>
      </c>
      <c r="AW82" s="38">
        <f>ROUND('Models Data'!AX492,-2)</f>
        <v>7200</v>
      </c>
      <c r="AX82" s="38">
        <f>ROUND('Models Data'!AY492,-2)</f>
        <v>7000</v>
      </c>
      <c r="AY82" s="38">
        <f>ROUND('Models Data'!AZ492,-2)</f>
        <v>6800</v>
      </c>
      <c r="AZ82" s="38">
        <f>ROUND('Models Data'!BA492,-2)</f>
        <v>6700</v>
      </c>
      <c r="BA82" s="38">
        <f>ROUND('Models Data'!BB492,-2)</f>
        <v>6500</v>
      </c>
      <c r="BB82" s="38">
        <f>ROUND('Models Data'!BC492,-2)</f>
        <v>6400</v>
      </c>
      <c r="BC82" s="38">
        <f>ROUND('Models Data'!BD492,-2)</f>
        <v>6200</v>
      </c>
      <c r="BD82" s="38">
        <f>ROUND('Models Data'!BE492,-2)</f>
        <v>6100</v>
      </c>
      <c r="BE82" s="38">
        <f>ROUND('Models Data'!BF492,-2)</f>
        <v>6000</v>
      </c>
      <c r="BF82" s="38">
        <f>ROUND('Models Data'!BG492,-2)</f>
        <v>5900</v>
      </c>
      <c r="BG82" s="38">
        <f>ROUND('Models Data'!BH492,-2)</f>
        <v>5700</v>
      </c>
      <c r="BH82" s="38">
        <f>ROUND('Models Data'!BI492,-2)</f>
        <v>5600</v>
      </c>
      <c r="BI82" s="38">
        <f>ROUND('Models Data'!BJ492,-2)</f>
        <v>5500</v>
      </c>
      <c r="BJ82" s="115">
        <f>ROUND('Models Data'!BK492,-2)</f>
        <v>5400</v>
      </c>
    </row>
    <row r="83" spans="1:116" s="65" customFormat="1" ht="15.95" customHeight="1" thickBot="1" x14ac:dyDescent="0.25">
      <c r="A83" s="64" t="s">
        <v>68</v>
      </c>
      <c r="B83" s="221" t="str">
        <f t="array" ref="B83:U83">'Models Data'!C513:V513</f>
        <v>n/a</v>
      </c>
      <c r="C83" s="173" t="str">
        <v>n/a</v>
      </c>
      <c r="D83" s="173" t="str">
        <v>n/a</v>
      </c>
      <c r="E83" s="174" t="str">
        <v>n/a</v>
      </c>
      <c r="F83" s="173">
        <v>4858.0655809636319</v>
      </c>
      <c r="G83" s="222">
        <v>4744</v>
      </c>
      <c r="H83" s="175">
        <v>4582</v>
      </c>
      <c r="I83" s="175">
        <v>4487</v>
      </c>
      <c r="J83" s="173">
        <v>4413</v>
      </c>
      <c r="K83" s="176">
        <v>4353</v>
      </c>
      <c r="L83" s="320">
        <v>4294</v>
      </c>
      <c r="M83" s="38">
        <v>4176</v>
      </c>
      <c r="N83" s="38">
        <v>4131</v>
      </c>
      <c r="O83" s="38">
        <v>4125</v>
      </c>
      <c r="P83" s="233">
        <v>4085</v>
      </c>
      <c r="Q83" s="233">
        <v>3974</v>
      </c>
      <c r="R83" s="38">
        <v>3904</v>
      </c>
      <c r="S83" s="233">
        <v>3827</v>
      </c>
      <c r="T83" s="241">
        <v>3758</v>
      </c>
      <c r="U83" s="241">
        <v>3684</v>
      </c>
      <c r="V83" s="306">
        <f>ROUND('Models Data'!W513,0)</f>
        <v>3643</v>
      </c>
      <c r="W83" s="268">
        <f>ROUND('Models Data'!X513,0)</f>
        <v>3564</v>
      </c>
      <c r="X83" s="240">
        <f>ROUND('Models Data'!Y513,0)</f>
        <v>3518</v>
      </c>
      <c r="Y83" s="241">
        <f>ROUND('Models Data'!Z513,0)</f>
        <v>3475</v>
      </c>
      <c r="Z83" s="240">
        <f>ROUND('Models Data'!AA513,0)</f>
        <v>3465</v>
      </c>
      <c r="AA83" s="279">
        <f>ROUND('Models Data'!AB513,0)</f>
        <v>3446</v>
      </c>
      <c r="AB83" s="241">
        <f>ROUND('Models Data'!AC513,0)</f>
        <v>3405</v>
      </c>
      <c r="AC83" s="241">
        <f>ROUND('Models Data'!AD513,0)</f>
        <v>3718</v>
      </c>
      <c r="AD83" s="240">
        <f>ROUND('Models Data'!AE513,0)</f>
        <v>3780</v>
      </c>
      <c r="AE83" s="240">
        <f>ROUND('Models Data'!AF513,0)</f>
        <v>3835</v>
      </c>
      <c r="AF83" s="240">
        <f>ROUND('Models Data'!AG513,0)</f>
        <v>3857</v>
      </c>
      <c r="AG83" s="240">
        <f>ROUND('Models Data'!AH513,0)</f>
        <v>3874</v>
      </c>
      <c r="AH83" s="241">
        <f>ROUND('Models Data'!AI513,0)</f>
        <v>3870</v>
      </c>
      <c r="AI83" s="241">
        <f>ROUND('Models Data'!AJ513,0)</f>
        <v>3926</v>
      </c>
      <c r="AJ83" s="241">
        <f>ROUND('Models Data'!AK513,0)</f>
        <v>3977</v>
      </c>
      <c r="AK83" s="241">
        <f>ROUND('Models Data'!AL513,0)</f>
        <v>3979</v>
      </c>
      <c r="AL83" s="241">
        <f>ROUND('Models Data'!AM513,0)</f>
        <v>4083</v>
      </c>
      <c r="AM83" s="241">
        <f>ROUND('Models Data'!AN513,0)</f>
        <v>4379</v>
      </c>
      <c r="AN83" s="347">
        <f>ROUND('Models Data'!AO513,-2)</f>
        <v>5500</v>
      </c>
      <c r="AO83" s="38">
        <f>ROUND('Models Data'!AP513,-2)</f>
        <v>6300</v>
      </c>
      <c r="AP83" s="38">
        <f>ROUND('Models Data'!AQ513,-2)</f>
        <v>7000</v>
      </c>
      <c r="AQ83" s="38">
        <f>ROUND('Models Data'!AR513,-2)</f>
        <v>7500</v>
      </c>
      <c r="AR83" s="38">
        <f>ROUND('Models Data'!AS513,-2)</f>
        <v>7900</v>
      </c>
      <c r="AS83" s="38">
        <f>ROUND('Models Data'!AT513,-2)</f>
        <v>8300</v>
      </c>
      <c r="AT83" s="38">
        <f>ROUND('Models Data'!AU513,-2)</f>
        <v>8600</v>
      </c>
      <c r="AU83" s="38">
        <f>ROUND('Models Data'!AV513,-2)</f>
        <v>8900</v>
      </c>
      <c r="AV83" s="38">
        <f>ROUND('Models Data'!AW513,-2)</f>
        <v>9200</v>
      </c>
      <c r="AW83" s="38">
        <f>ROUND('Models Data'!AX513,-2)</f>
        <v>9400</v>
      </c>
      <c r="AX83" s="38">
        <f>ROUND('Models Data'!AY513,-2)</f>
        <v>9700</v>
      </c>
      <c r="AY83" s="38">
        <f>ROUND('Models Data'!AZ513,-2)</f>
        <v>10000</v>
      </c>
      <c r="AZ83" s="38">
        <f>ROUND('Models Data'!BA513,-2)</f>
        <v>10200</v>
      </c>
      <c r="BA83" s="38">
        <f>ROUND('Models Data'!BB513,-2)</f>
        <v>10400</v>
      </c>
      <c r="BB83" s="38">
        <f>ROUND('Models Data'!BC513,-2)</f>
        <v>10600</v>
      </c>
      <c r="BC83" s="38">
        <f>ROUND('Models Data'!BD513,-2)</f>
        <v>10800</v>
      </c>
      <c r="BD83" s="38">
        <f>ROUND('Models Data'!BE513,-2)</f>
        <v>11000</v>
      </c>
      <c r="BE83" s="38">
        <f>ROUND('Models Data'!BF513,-2)</f>
        <v>11100</v>
      </c>
      <c r="BF83" s="38">
        <f>ROUND('Models Data'!BG513,-2)</f>
        <v>11300</v>
      </c>
      <c r="BG83" s="38">
        <f>ROUND('Models Data'!BH513,-2)</f>
        <v>11500</v>
      </c>
      <c r="BH83" s="38">
        <f>ROUND('Models Data'!BI513,-2)</f>
        <v>11700</v>
      </c>
      <c r="BI83" s="38">
        <f>ROUND('Models Data'!BJ513,-2)</f>
        <v>11900</v>
      </c>
      <c r="BJ83" s="115">
        <f>ROUND('Models Data'!BK513,-2)</f>
        <v>12000</v>
      </c>
    </row>
    <row r="84" spans="1:116" s="18" customFormat="1" ht="15.95" customHeight="1" thickBot="1" x14ac:dyDescent="0.25">
      <c r="A84" s="66" t="s">
        <v>89</v>
      </c>
      <c r="B84" s="179" t="str">
        <f t="array" ref="B84:U84">'Models Data'!C534:V534</f>
        <v>n/a</v>
      </c>
      <c r="C84" s="179" t="str">
        <v>n/a</v>
      </c>
      <c r="D84" s="203" t="str">
        <v>n/a</v>
      </c>
      <c r="E84" s="182" t="str">
        <v>n/a</v>
      </c>
      <c r="F84" s="205">
        <v>27977.872791384842</v>
      </c>
      <c r="G84" s="223">
        <v>27598</v>
      </c>
      <c r="H84" s="204">
        <v>27145</v>
      </c>
      <c r="I84" s="204">
        <v>26654</v>
      </c>
      <c r="J84" s="205">
        <v>26301</v>
      </c>
      <c r="K84" s="180">
        <v>25892</v>
      </c>
      <c r="L84" s="293">
        <v>25527</v>
      </c>
      <c r="M84" s="236">
        <v>24950</v>
      </c>
      <c r="N84" s="236">
        <v>24552</v>
      </c>
      <c r="O84" s="236">
        <v>24072</v>
      </c>
      <c r="P84" s="248">
        <v>23624</v>
      </c>
      <c r="Q84" s="248">
        <v>23121</v>
      </c>
      <c r="R84" s="236">
        <v>22608</v>
      </c>
      <c r="S84" s="248">
        <v>22003</v>
      </c>
      <c r="T84" s="259">
        <v>21455</v>
      </c>
      <c r="U84" s="242">
        <v>20959</v>
      </c>
      <c r="V84" s="307">
        <f>ROUND('Models Data'!W534,0)</f>
        <v>20427</v>
      </c>
      <c r="W84" s="237">
        <f>ROUND('Models Data'!X534,0)</f>
        <v>19853</v>
      </c>
      <c r="X84" s="2">
        <f>ROUND('Models Data'!Y534,0)</f>
        <v>19299</v>
      </c>
      <c r="Y84" s="237">
        <f>ROUND('Models Data'!Z534,0)</f>
        <v>18736</v>
      </c>
      <c r="Z84" s="2">
        <f>ROUND('Models Data'!AA534,0)</f>
        <v>18203</v>
      </c>
      <c r="AA84" s="280">
        <f>ROUND('Models Data'!AB534,0)</f>
        <v>17705</v>
      </c>
      <c r="AB84" s="237">
        <f>ROUND('Models Data'!AC534,0)</f>
        <v>17249</v>
      </c>
      <c r="AC84" s="237">
        <f>ROUND('Models Data'!AD534,0)</f>
        <v>17116</v>
      </c>
      <c r="AD84" s="2">
        <f>ROUND('Models Data'!AE534,0)</f>
        <v>16729</v>
      </c>
      <c r="AE84" s="2">
        <f>ROUND('Models Data'!AF534,0)</f>
        <v>16286</v>
      </c>
      <c r="AF84" s="2">
        <f>ROUND('Models Data'!AG534,0)</f>
        <v>15889</v>
      </c>
      <c r="AG84" s="2">
        <f>ROUND('Models Data'!AH534,0)</f>
        <v>15515</v>
      </c>
      <c r="AH84" s="237">
        <f>ROUND('Models Data'!AI534,0)</f>
        <v>15156</v>
      </c>
      <c r="AI84" s="237">
        <f>ROUND('Models Data'!AJ534,0)</f>
        <v>14771</v>
      </c>
      <c r="AJ84" s="237">
        <f>ROUND('Models Data'!AK534,0)</f>
        <v>14520</v>
      </c>
      <c r="AK84" s="237">
        <f>ROUND('Models Data'!AL534,0)</f>
        <v>14285</v>
      </c>
      <c r="AL84" s="237">
        <f>ROUND('Models Data'!AM534,0)</f>
        <v>14155</v>
      </c>
      <c r="AM84" s="237">
        <f>ROUND('Models Data'!AN534,0)</f>
        <v>14174</v>
      </c>
      <c r="AN84" s="353">
        <f>ROUND('Models Data'!AO534,-2)</f>
        <v>15000</v>
      </c>
      <c r="AO84" s="116">
        <f>ROUND('Models Data'!AP534,-2)</f>
        <v>15500</v>
      </c>
      <c r="AP84" s="116">
        <f>ROUND('Models Data'!AQ534,-2)</f>
        <v>15900</v>
      </c>
      <c r="AQ84" s="116">
        <f>ROUND('Models Data'!AR534,-2)</f>
        <v>16100</v>
      </c>
      <c r="AR84" s="116">
        <f>ROUND('Models Data'!AS534,-2)</f>
        <v>16300</v>
      </c>
      <c r="AS84" s="116">
        <f>ROUND('Models Data'!AT534,-2)</f>
        <v>16400</v>
      </c>
      <c r="AT84" s="116">
        <f>ROUND('Models Data'!AU534,-2)</f>
        <v>16500</v>
      </c>
      <c r="AU84" s="116">
        <f>ROUND('Models Data'!AV534,-2)</f>
        <v>16500</v>
      </c>
      <c r="AV84" s="116">
        <f>ROUND('Models Data'!AW534,-2)</f>
        <v>16600</v>
      </c>
      <c r="AW84" s="116">
        <f>ROUND('Models Data'!AX534,-2)</f>
        <v>16600</v>
      </c>
      <c r="AX84" s="116">
        <f>ROUND('Models Data'!AY534,-2)</f>
        <v>16700</v>
      </c>
      <c r="AY84" s="116">
        <f>ROUND('Models Data'!AZ534,-2)</f>
        <v>16800</v>
      </c>
      <c r="AZ84" s="116">
        <f>ROUND('Models Data'!BA534,-2)</f>
        <v>16900</v>
      </c>
      <c r="BA84" s="116">
        <f>ROUND('Models Data'!BB534,-2)</f>
        <v>16900</v>
      </c>
      <c r="BB84" s="116">
        <f>ROUND('Models Data'!BC534,-2)</f>
        <v>17000</v>
      </c>
      <c r="BC84" s="116">
        <f>ROUND('Models Data'!BD534,-2)</f>
        <v>17000</v>
      </c>
      <c r="BD84" s="116">
        <f>ROUND('Models Data'!BE534,-2)</f>
        <v>17100</v>
      </c>
      <c r="BE84" s="116">
        <f>ROUND('Models Data'!BF534,-2)</f>
        <v>17100</v>
      </c>
      <c r="BF84" s="116">
        <f>ROUND('Models Data'!BG534,-2)</f>
        <v>17200</v>
      </c>
      <c r="BG84" s="116">
        <f>ROUND('Models Data'!BH534,-2)</f>
        <v>17200</v>
      </c>
      <c r="BH84" s="116">
        <f>ROUND('Models Data'!BI534,-2)</f>
        <v>17300</v>
      </c>
      <c r="BI84" s="116">
        <f>ROUND('Models Data'!BJ534,-2)</f>
        <v>17400</v>
      </c>
      <c r="BJ84" s="117">
        <f>ROUND('Models Data'!BK534,-2)</f>
        <v>17400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Data'!C555:V555</f>
        <v>0</v>
      </c>
      <c r="C86" s="228">
        <v>0</v>
      </c>
      <c r="D86" s="228">
        <v>0</v>
      </c>
      <c r="E86" s="229">
        <v>0</v>
      </c>
      <c r="F86" s="228">
        <v>2950.1357882623706</v>
      </c>
      <c r="G86" s="230">
        <v>2866</v>
      </c>
      <c r="H86" s="231">
        <v>2782</v>
      </c>
      <c r="I86" s="231">
        <v>2676</v>
      </c>
      <c r="J86" s="232">
        <v>2574</v>
      </c>
      <c r="K86" s="316">
        <v>2461</v>
      </c>
      <c r="L86" s="321">
        <v>2401</v>
      </c>
      <c r="M86" s="251">
        <v>2262</v>
      </c>
      <c r="N86" s="251">
        <v>2166</v>
      </c>
      <c r="O86" s="251">
        <v>2075</v>
      </c>
      <c r="P86" s="252">
        <v>2004</v>
      </c>
      <c r="Q86" s="252">
        <v>1898</v>
      </c>
      <c r="R86" s="251">
        <v>1779</v>
      </c>
      <c r="S86" s="252">
        <v>1666</v>
      </c>
      <c r="T86" s="252">
        <v>1568</v>
      </c>
      <c r="U86" s="252">
        <v>1487</v>
      </c>
      <c r="V86" s="309">
        <f>ROUND('Models Data'!W555,0)</f>
        <v>1397</v>
      </c>
      <c r="W86" s="269">
        <f>ROUND('Models Data'!X555,0)</f>
        <v>1292</v>
      </c>
      <c r="X86" s="251">
        <f>ROUND('Models Data'!Y555,0)</f>
        <v>1215</v>
      </c>
      <c r="Y86" s="252">
        <f>ROUND('Models Data'!Z555,0)</f>
        <v>1128</v>
      </c>
      <c r="Z86" s="251">
        <f>ROUND('Models Data'!AA555,0)</f>
        <v>1044</v>
      </c>
      <c r="AA86" s="284">
        <f>ROUND('Models Data'!AB555,0)</f>
        <v>958</v>
      </c>
      <c r="AB86" s="252">
        <f>ROUND('Models Data'!AC555,0)</f>
        <v>884</v>
      </c>
      <c r="AC86" s="252">
        <f>ROUND('Models Data'!AD555,0)</f>
        <v>812</v>
      </c>
      <c r="AD86" s="251">
        <f>ROUND('Models Data'!AE555,0)</f>
        <v>748</v>
      </c>
      <c r="AE86" s="251">
        <f>ROUND('Models Data'!AF555,0)</f>
        <v>680</v>
      </c>
      <c r="AF86" s="251">
        <f>ROUND('Models Data'!AG555,0)</f>
        <v>607</v>
      </c>
      <c r="AG86" s="251">
        <f>ROUND('Models Data'!AH555,0)</f>
        <v>538</v>
      </c>
      <c r="AH86" s="252">
        <f>ROUND('Models Data'!AI555,0)</f>
        <v>492</v>
      </c>
      <c r="AI86" s="252">
        <f>ROUND('Models Data'!AJ555,0)</f>
        <v>430</v>
      </c>
      <c r="AJ86" s="252">
        <f>ROUND('Models Data'!AK555,0)</f>
        <v>396</v>
      </c>
      <c r="AK86" s="252">
        <f>ROUND('Models Data'!AL555,0)</f>
        <v>321</v>
      </c>
      <c r="AL86" s="252">
        <f>ROUND('Models Data'!AM555,0)</f>
        <v>295</v>
      </c>
      <c r="AM86" s="252">
        <f>ROUND('Models Data'!AN555,0)</f>
        <v>249</v>
      </c>
      <c r="AN86" s="354">
        <f>ROUND('Models Data'!AO555,-2)</f>
        <v>200</v>
      </c>
      <c r="AO86" s="142">
        <f>ROUND('Models Data'!AP555,-2)</f>
        <v>200</v>
      </c>
      <c r="AP86" s="142">
        <f>ROUND('Models Data'!AQ555,-2)</f>
        <v>200</v>
      </c>
      <c r="AQ86" s="142">
        <f>ROUND('Models Data'!AR555,-2)</f>
        <v>100</v>
      </c>
      <c r="AR86" s="142">
        <f>ROUND('Models Data'!AS555,-2)</f>
        <v>100</v>
      </c>
      <c r="AS86" s="142">
        <f>ROUND('Models Data'!AT555,-2)</f>
        <v>100</v>
      </c>
      <c r="AT86" s="142">
        <f>ROUND('Models Data'!AU555,-2)</f>
        <v>100</v>
      </c>
      <c r="AU86" s="142">
        <f>ROUND('Models Data'!AV555,-2)</f>
        <v>100</v>
      </c>
      <c r="AV86" s="142">
        <f>ROUND('Models Data'!AW555,-2)</f>
        <v>100</v>
      </c>
      <c r="AW86" s="142">
        <f>ROUND('Models Data'!AX555,-2)</f>
        <v>0</v>
      </c>
      <c r="AX86" s="142">
        <f>ROUND('Models Data'!AY555,-2)</f>
        <v>0</v>
      </c>
      <c r="AY86" s="142">
        <f>ROUND('Models Data'!AZ555,-2)</f>
        <v>0</v>
      </c>
      <c r="AZ86" s="142">
        <f>ROUND('Models Data'!BA555,-2)</f>
        <v>0</v>
      </c>
      <c r="BA86" s="142">
        <f>ROUND('Models Data'!BB555,-2)</f>
        <v>0</v>
      </c>
      <c r="BB86" s="142">
        <f>ROUND('Models Data'!BC555,-2)</f>
        <v>0</v>
      </c>
      <c r="BC86" s="142">
        <f>ROUND('Models Data'!BD555,-2)</f>
        <v>0</v>
      </c>
      <c r="BD86" s="142">
        <f>ROUND('Models Data'!BE555,-2)</f>
        <v>0</v>
      </c>
      <c r="BE86" s="142">
        <f>ROUND('Models Data'!BF555,-2)</f>
        <v>0</v>
      </c>
      <c r="BF86" s="142">
        <f>ROUND('Models Data'!BG555,-2)</f>
        <v>0</v>
      </c>
      <c r="BG86" s="142">
        <f>ROUND('Models Data'!BH555,-2)</f>
        <v>0</v>
      </c>
      <c r="BH86" s="142">
        <f>ROUND('Models Data'!BI555,-2)</f>
        <v>0</v>
      </c>
      <c r="BI86" s="142">
        <f>ROUND('Models Data'!BJ555,-2)</f>
        <v>0</v>
      </c>
      <c r="BJ86" s="143">
        <f>ROUND('Models Data'!BK555,-2)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Data'!C576:V576</f>
        <v>n/a</v>
      </c>
      <c r="C89" s="173" t="str">
        <v>n/a</v>
      </c>
      <c r="D89" s="173" t="str">
        <v>n/a</v>
      </c>
      <c r="E89" s="174" t="str">
        <v>n/a</v>
      </c>
      <c r="F89" s="173">
        <v>6942.2487042919583</v>
      </c>
      <c r="G89" s="222">
        <v>7053</v>
      </c>
      <c r="H89" s="175">
        <v>7113</v>
      </c>
      <c r="I89" s="175">
        <v>7178</v>
      </c>
      <c r="J89" s="177">
        <v>7234</v>
      </c>
      <c r="K89" s="176">
        <v>7375</v>
      </c>
      <c r="L89" s="288">
        <v>7353</v>
      </c>
      <c r="M89" s="240">
        <v>7300</v>
      </c>
      <c r="N89" s="240">
        <v>7247</v>
      </c>
      <c r="O89" s="240">
        <v>7149</v>
      </c>
      <c r="P89" s="241">
        <v>7053</v>
      </c>
      <c r="Q89" s="241">
        <v>7011</v>
      </c>
      <c r="R89" s="240">
        <v>6873</v>
      </c>
      <c r="S89" s="241">
        <v>6766</v>
      </c>
      <c r="T89" s="241">
        <v>6669</v>
      </c>
      <c r="U89" s="241">
        <v>6543</v>
      </c>
      <c r="V89" s="306">
        <f>ROUND('Models Data'!W576,0)</f>
        <v>6428</v>
      </c>
      <c r="W89" s="268">
        <f>ROUND('Models Data'!X576,0)</f>
        <v>6252</v>
      </c>
      <c r="X89" s="240">
        <f>ROUND('Models Data'!Y576,0)</f>
        <v>6097</v>
      </c>
      <c r="Y89" s="241">
        <f>ROUND('Models Data'!Z576,0)</f>
        <v>5911</v>
      </c>
      <c r="Z89" s="240">
        <f>ROUND('Models Data'!AA576,0)</f>
        <v>5752</v>
      </c>
      <c r="AA89" s="279">
        <f>ROUND('Models Data'!AB576,0)</f>
        <v>5601</v>
      </c>
      <c r="AB89" s="241">
        <f>ROUND('Models Data'!AC576,0)</f>
        <v>5445</v>
      </c>
      <c r="AC89" s="241">
        <f>ROUND('Models Data'!AD576,0)</f>
        <v>5253</v>
      </c>
      <c r="AD89" s="240">
        <f>ROUND('Models Data'!AE576,0)</f>
        <v>5064</v>
      </c>
      <c r="AE89" s="240">
        <f>ROUND('Models Data'!AF576,0)</f>
        <v>4850</v>
      </c>
      <c r="AF89" s="240">
        <f>ROUND('Models Data'!AG576,0)</f>
        <v>4636</v>
      </c>
      <c r="AG89" s="240">
        <f>ROUND('Models Data'!AH576,0)</f>
        <v>4456</v>
      </c>
      <c r="AH89" s="241">
        <f>ROUND('Models Data'!AI576,0)</f>
        <v>4284</v>
      </c>
      <c r="AI89" s="241">
        <f>ROUND('Models Data'!AJ576,0)</f>
        <v>4041</v>
      </c>
      <c r="AJ89" s="241">
        <f>ROUND('Models Data'!AK576,0)</f>
        <v>3891</v>
      </c>
      <c r="AK89" s="241">
        <f>ROUND('Models Data'!AL576,0)</f>
        <v>3666</v>
      </c>
      <c r="AL89" s="241">
        <f>ROUND('Models Data'!AM576,0)</f>
        <v>3528</v>
      </c>
      <c r="AM89" s="241">
        <f>ROUND('Models Data'!AN576,0)</f>
        <v>3360</v>
      </c>
      <c r="AN89" s="347">
        <f>ROUND('Models Data'!AO576,-2)</f>
        <v>3200</v>
      </c>
      <c r="AO89" s="38">
        <f>ROUND('Models Data'!AP576,-2)</f>
        <v>3000</v>
      </c>
      <c r="AP89" s="38">
        <f>ROUND('Models Data'!AQ576,-2)</f>
        <v>2800</v>
      </c>
      <c r="AQ89" s="38">
        <f>ROUND('Models Data'!AR576,-2)</f>
        <v>2600</v>
      </c>
      <c r="AR89" s="38">
        <f>ROUND('Models Data'!AS576,-2)</f>
        <v>2400</v>
      </c>
      <c r="AS89" s="38">
        <f>ROUND('Models Data'!AT576,-2)</f>
        <v>2300</v>
      </c>
      <c r="AT89" s="38">
        <f>ROUND('Models Data'!AU576,-2)</f>
        <v>2200</v>
      </c>
      <c r="AU89" s="38">
        <f>ROUND('Models Data'!AV576,-2)</f>
        <v>2000</v>
      </c>
      <c r="AV89" s="38">
        <f>ROUND('Models Data'!AW576,-2)</f>
        <v>1900</v>
      </c>
      <c r="AW89" s="38">
        <f>ROUND('Models Data'!AX576,-2)</f>
        <v>1800</v>
      </c>
      <c r="AX89" s="38">
        <f>ROUND('Models Data'!AY576,-2)</f>
        <v>1700</v>
      </c>
      <c r="AY89" s="38">
        <f>ROUND('Models Data'!AZ576,-2)</f>
        <v>1600</v>
      </c>
      <c r="AZ89" s="38">
        <f>ROUND('Models Data'!BA576,-2)</f>
        <v>1500</v>
      </c>
      <c r="BA89" s="38">
        <f>ROUND('Models Data'!BB576,-2)</f>
        <v>1400</v>
      </c>
      <c r="BB89" s="38">
        <f>ROUND('Models Data'!BC576,-2)</f>
        <v>1300</v>
      </c>
      <c r="BC89" s="38">
        <f>ROUND('Models Data'!BD576,-2)</f>
        <v>1300</v>
      </c>
      <c r="BD89" s="38">
        <f>ROUND('Models Data'!BE576,-2)</f>
        <v>1200</v>
      </c>
      <c r="BE89" s="38">
        <f>ROUND('Models Data'!BF576,-2)</f>
        <v>1200</v>
      </c>
      <c r="BF89" s="38">
        <f>ROUND('Models Data'!BG576,-2)</f>
        <v>1100</v>
      </c>
      <c r="BG89" s="38">
        <f>ROUND('Models Data'!BH576,-2)</f>
        <v>1100</v>
      </c>
      <c r="BH89" s="38">
        <f>ROUND('Models Data'!BI576,-2)</f>
        <v>1000</v>
      </c>
      <c r="BI89" s="38">
        <f>ROUND('Models Data'!BJ576,-2)</f>
        <v>1000</v>
      </c>
      <c r="BJ89" s="115">
        <f>ROUND('Models Data'!BK576,-2)</f>
        <v>1000</v>
      </c>
    </row>
    <row r="90" spans="1:116" s="41" customFormat="1" ht="15.95" customHeight="1" x14ac:dyDescent="0.2">
      <c r="A90" s="70" t="s">
        <v>86</v>
      </c>
      <c r="B90" s="221" t="str">
        <f t="array" ref="B90:U90">'Models Data'!C597:V597</f>
        <v>n/a</v>
      </c>
      <c r="C90" s="173" t="str">
        <v>n/a</v>
      </c>
      <c r="D90" s="173" t="str">
        <v>n/a</v>
      </c>
      <c r="E90" s="174" t="str">
        <v>n/a</v>
      </c>
      <c r="F90" s="173">
        <v>642</v>
      </c>
      <c r="G90" s="222">
        <v>613</v>
      </c>
      <c r="H90" s="175">
        <v>611</v>
      </c>
      <c r="I90" s="175">
        <v>601</v>
      </c>
      <c r="J90" s="177">
        <v>597</v>
      </c>
      <c r="K90" s="176">
        <v>599</v>
      </c>
      <c r="L90" s="288">
        <v>602</v>
      </c>
      <c r="M90" s="240">
        <v>582</v>
      </c>
      <c r="N90" s="240">
        <v>571</v>
      </c>
      <c r="O90" s="240">
        <v>571</v>
      </c>
      <c r="P90" s="241">
        <v>555</v>
      </c>
      <c r="Q90" s="241">
        <v>554</v>
      </c>
      <c r="R90" s="240">
        <v>536</v>
      </c>
      <c r="S90" s="241">
        <v>518</v>
      </c>
      <c r="T90" s="241">
        <v>507</v>
      </c>
      <c r="U90" s="241">
        <v>491</v>
      </c>
      <c r="V90" s="306">
        <f>ROUND('Models Data'!W597,0)</f>
        <v>464</v>
      </c>
      <c r="W90" s="268">
        <f>ROUND('Models Data'!X597,0)</f>
        <v>443</v>
      </c>
      <c r="X90" s="240">
        <f>ROUND('Models Data'!Y597,0)</f>
        <v>419</v>
      </c>
      <c r="Y90" s="241">
        <f>ROUND('Models Data'!Z597,0)</f>
        <v>396</v>
      </c>
      <c r="Z90" s="240">
        <f>ROUND('Models Data'!AA597,0)</f>
        <v>371</v>
      </c>
      <c r="AA90" s="279">
        <f>ROUND('Models Data'!AB597,0)</f>
        <v>361</v>
      </c>
      <c r="AB90" s="241">
        <f>ROUND('Models Data'!AC597,0)</f>
        <v>343</v>
      </c>
      <c r="AC90" s="241">
        <f>ROUND('Models Data'!AD597,0)</f>
        <v>325</v>
      </c>
      <c r="AD90" s="240">
        <f>ROUND('Models Data'!AE597,0)</f>
        <v>322</v>
      </c>
      <c r="AE90" s="240">
        <f>ROUND('Models Data'!AF597,0)</f>
        <v>300</v>
      </c>
      <c r="AF90" s="240">
        <f>ROUND('Models Data'!AG597,0)</f>
        <v>288</v>
      </c>
      <c r="AG90" s="240">
        <f>ROUND('Models Data'!AH597,0)</f>
        <v>281</v>
      </c>
      <c r="AH90" s="241">
        <f>ROUND('Models Data'!AI597,0)</f>
        <v>277</v>
      </c>
      <c r="AI90" s="241">
        <f>ROUND('Models Data'!AJ597,0)</f>
        <v>267</v>
      </c>
      <c r="AJ90" s="241">
        <f>ROUND('Models Data'!AK597,0)</f>
        <v>274</v>
      </c>
      <c r="AK90" s="241">
        <f>ROUND('Models Data'!AL597,0)</f>
        <v>258</v>
      </c>
      <c r="AL90" s="241">
        <f>ROUND('Models Data'!AM597,0)</f>
        <v>265</v>
      </c>
      <c r="AM90" s="241">
        <f>ROUND('Models Data'!AN597,0)</f>
        <v>263</v>
      </c>
      <c r="AN90" s="347">
        <f>ROUND('Models Data'!AO597,-2)</f>
        <v>300</v>
      </c>
      <c r="AO90" s="38">
        <f>ROUND('Models Data'!AP597,-2)</f>
        <v>300</v>
      </c>
      <c r="AP90" s="38">
        <f>ROUND('Models Data'!AQ597,-2)</f>
        <v>300</v>
      </c>
      <c r="AQ90" s="38">
        <f>ROUND('Models Data'!AR597,-2)</f>
        <v>300</v>
      </c>
      <c r="AR90" s="38">
        <f>ROUND('Models Data'!AS597,-2)</f>
        <v>300</v>
      </c>
      <c r="AS90" s="38">
        <f>ROUND('Models Data'!AT597,-2)</f>
        <v>300</v>
      </c>
      <c r="AT90" s="38">
        <f>ROUND('Models Data'!AU597,-2)</f>
        <v>300</v>
      </c>
      <c r="AU90" s="38">
        <f>ROUND('Models Data'!AV597,-2)</f>
        <v>300</v>
      </c>
      <c r="AV90" s="38">
        <f>ROUND('Models Data'!AW597,-2)</f>
        <v>300</v>
      </c>
      <c r="AW90" s="38">
        <f>ROUND('Models Data'!AX597,-2)</f>
        <v>300</v>
      </c>
      <c r="AX90" s="38">
        <f>ROUND('Models Data'!AY597,-2)</f>
        <v>300</v>
      </c>
      <c r="AY90" s="38">
        <f>ROUND('Models Data'!AZ597,-2)</f>
        <v>300</v>
      </c>
      <c r="AZ90" s="38">
        <f>ROUND('Models Data'!BA597,-2)</f>
        <v>300</v>
      </c>
      <c r="BA90" s="38">
        <f>ROUND('Models Data'!BB597,-2)</f>
        <v>300</v>
      </c>
      <c r="BB90" s="38">
        <f>ROUND('Models Data'!BC597,-2)</f>
        <v>300</v>
      </c>
      <c r="BC90" s="38">
        <f>ROUND('Models Data'!BD597,-2)</f>
        <v>300</v>
      </c>
      <c r="BD90" s="38">
        <f>ROUND('Models Data'!BE597,-2)</f>
        <v>300</v>
      </c>
      <c r="BE90" s="38">
        <f>ROUND('Models Data'!BF597,-2)</f>
        <v>300</v>
      </c>
      <c r="BF90" s="38">
        <f>ROUND('Models Data'!BG597,-2)</f>
        <v>300</v>
      </c>
      <c r="BG90" s="38">
        <f>ROUND('Models Data'!BH597,-2)</f>
        <v>300</v>
      </c>
      <c r="BH90" s="38">
        <f>ROUND('Models Data'!BI597,-2)</f>
        <v>300</v>
      </c>
      <c r="BI90" s="38">
        <f>ROUND('Models Data'!BJ597,-2)</f>
        <v>200</v>
      </c>
      <c r="BJ90" s="115">
        <f>ROUND('Models Data'!BK597,-2)</f>
        <v>200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Data'!C618:V618</f>
        <v>n/a</v>
      </c>
      <c r="C91" s="173" t="str">
        <v>n/a</v>
      </c>
      <c r="D91" s="173" t="str">
        <v>n/a</v>
      </c>
      <c r="E91" s="174" t="str">
        <v>n/a</v>
      </c>
      <c r="F91" s="173">
        <v>567.07676685621448</v>
      </c>
      <c r="G91" s="222">
        <v>570</v>
      </c>
      <c r="H91" s="175">
        <v>571</v>
      </c>
      <c r="I91" s="175">
        <v>558</v>
      </c>
      <c r="J91" s="177">
        <v>602</v>
      </c>
      <c r="K91" s="176">
        <v>593</v>
      </c>
      <c r="L91" s="288">
        <v>836</v>
      </c>
      <c r="M91" s="240">
        <v>938</v>
      </c>
      <c r="N91" s="240">
        <v>966</v>
      </c>
      <c r="O91" s="240">
        <v>940</v>
      </c>
      <c r="P91" s="241">
        <v>975</v>
      </c>
      <c r="Q91" s="241">
        <v>840</v>
      </c>
      <c r="R91" s="240">
        <v>816</v>
      </c>
      <c r="S91" s="241">
        <v>806</v>
      </c>
      <c r="T91" s="241">
        <v>759</v>
      </c>
      <c r="U91" s="241">
        <v>677</v>
      </c>
      <c r="V91" s="306">
        <f>ROUND('Models Data'!W618,0)</f>
        <v>660</v>
      </c>
      <c r="W91" s="268">
        <f>ROUND('Models Data'!X618,0)</f>
        <v>654</v>
      </c>
      <c r="X91" s="240">
        <f>ROUND('Models Data'!Y618,0)</f>
        <v>634</v>
      </c>
      <c r="Y91" s="241">
        <f>ROUND('Models Data'!Z618,0)</f>
        <v>591</v>
      </c>
      <c r="Z91" s="240">
        <f>ROUND('Models Data'!AA618,0)</f>
        <v>576</v>
      </c>
      <c r="AA91" s="279">
        <f>ROUND('Models Data'!AB618,0)</f>
        <v>538</v>
      </c>
      <c r="AB91" s="241">
        <f>ROUND('Models Data'!AC618,0)</f>
        <v>519</v>
      </c>
      <c r="AC91" s="241">
        <f>ROUND('Models Data'!AD618,0)</f>
        <v>490</v>
      </c>
      <c r="AD91" s="240">
        <f>ROUND('Models Data'!AE618,0)</f>
        <v>434</v>
      </c>
      <c r="AE91" s="240">
        <f>ROUND('Models Data'!AF618,0)</f>
        <v>409</v>
      </c>
      <c r="AF91" s="240">
        <f>ROUND('Models Data'!AG618,0)</f>
        <v>390</v>
      </c>
      <c r="AG91" s="240">
        <f>ROUND('Models Data'!AH618,0)</f>
        <v>392</v>
      </c>
      <c r="AH91" s="241">
        <f>ROUND('Models Data'!AI618,0)</f>
        <v>360</v>
      </c>
      <c r="AI91" s="241">
        <f>ROUND('Models Data'!AJ618,0)</f>
        <v>573</v>
      </c>
      <c r="AJ91" s="241">
        <f>ROUND('Models Data'!AK618,0)</f>
        <v>553</v>
      </c>
      <c r="AK91" s="241">
        <f>ROUND('Models Data'!AL618,0)</f>
        <v>336</v>
      </c>
      <c r="AL91" s="241">
        <f>ROUND('Models Data'!AM618,0)</f>
        <v>318</v>
      </c>
      <c r="AM91" s="241">
        <f>ROUND('Models Data'!AN618,0)</f>
        <v>312</v>
      </c>
      <c r="AN91" s="347">
        <f>ROUND('Models Data'!AO618,-2)</f>
        <v>300</v>
      </c>
      <c r="AO91" s="38">
        <f>ROUND('Models Data'!AP618,-2)</f>
        <v>300</v>
      </c>
      <c r="AP91" s="38">
        <f>ROUND('Models Data'!AQ618,-2)</f>
        <v>300</v>
      </c>
      <c r="AQ91" s="38">
        <f>ROUND('Models Data'!AR618,-2)</f>
        <v>300</v>
      </c>
      <c r="AR91" s="38">
        <f>ROUND('Models Data'!AS618,-2)</f>
        <v>200</v>
      </c>
      <c r="AS91" s="38">
        <f>ROUND('Models Data'!AT618,-2)</f>
        <v>200</v>
      </c>
      <c r="AT91" s="38">
        <f>ROUND('Models Data'!AU618,-2)</f>
        <v>200</v>
      </c>
      <c r="AU91" s="38">
        <f>ROUND('Models Data'!AV618,-2)</f>
        <v>200</v>
      </c>
      <c r="AV91" s="38">
        <f>ROUND('Models Data'!AW618,-2)</f>
        <v>200</v>
      </c>
      <c r="AW91" s="38">
        <f>ROUND('Models Data'!AX618,-2)</f>
        <v>200</v>
      </c>
      <c r="AX91" s="38">
        <f>ROUND('Models Data'!AY618,-2)</f>
        <v>200</v>
      </c>
      <c r="AY91" s="38">
        <f>ROUND('Models Data'!AZ618,-2)</f>
        <v>200</v>
      </c>
      <c r="AZ91" s="38">
        <f>ROUND('Models Data'!BA618,-2)</f>
        <v>200</v>
      </c>
      <c r="BA91" s="38">
        <f>ROUND('Models Data'!BB618,-2)</f>
        <v>200</v>
      </c>
      <c r="BB91" s="38">
        <f>ROUND('Models Data'!BC618,-2)</f>
        <v>200</v>
      </c>
      <c r="BC91" s="38">
        <f>ROUND('Models Data'!BD618,-2)</f>
        <v>200</v>
      </c>
      <c r="BD91" s="38">
        <f>ROUND('Models Data'!BE618,-2)</f>
        <v>200</v>
      </c>
      <c r="BE91" s="38">
        <f>ROUND('Models Data'!BF618,-2)</f>
        <v>200</v>
      </c>
      <c r="BF91" s="38">
        <f>ROUND('Models Data'!BG618,-2)</f>
        <v>200</v>
      </c>
      <c r="BG91" s="38">
        <f>ROUND('Models Data'!BH618,-2)</f>
        <v>200</v>
      </c>
      <c r="BH91" s="38">
        <f>ROUND('Models Data'!BI618,-2)</f>
        <v>200</v>
      </c>
      <c r="BI91" s="38">
        <f>ROUND('Models Data'!BJ618,-2)</f>
        <v>200</v>
      </c>
      <c r="BJ91" s="115">
        <f>ROUND('Models Data'!BK618,-2)</f>
        <v>200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Data'!C639:V639</f>
        <v>0</v>
      </c>
      <c r="C92" s="173">
        <v>0</v>
      </c>
      <c r="D92" s="173">
        <v>0</v>
      </c>
      <c r="E92" s="174">
        <v>0</v>
      </c>
      <c r="F92" s="173">
        <v>0</v>
      </c>
      <c r="G92" s="222">
        <v>0</v>
      </c>
      <c r="H92" s="175">
        <v>0</v>
      </c>
      <c r="I92" s="175">
        <v>0</v>
      </c>
      <c r="J92" s="177">
        <v>0</v>
      </c>
      <c r="K92" s="176">
        <v>1716</v>
      </c>
      <c r="L92" s="288">
        <v>1699</v>
      </c>
      <c r="M92" s="240">
        <v>1629</v>
      </c>
      <c r="N92" s="240">
        <v>1593</v>
      </c>
      <c r="O92" s="240">
        <v>1574</v>
      </c>
      <c r="P92" s="241">
        <v>1588</v>
      </c>
      <c r="Q92" s="241">
        <v>1646</v>
      </c>
      <c r="R92" s="240">
        <v>1676</v>
      </c>
      <c r="S92" s="241">
        <v>1539</v>
      </c>
      <c r="T92" s="241">
        <v>1404</v>
      </c>
      <c r="U92" s="241">
        <v>1254</v>
      </c>
      <c r="V92" s="306">
        <f>ROUND('Models Data'!W639,0)</f>
        <v>1257</v>
      </c>
      <c r="W92" s="268">
        <f>ROUND('Models Data'!X639,0)</f>
        <v>1241</v>
      </c>
      <c r="X92" s="240">
        <f>ROUND('Models Data'!Y639,0)</f>
        <v>1191</v>
      </c>
      <c r="Y92" s="241">
        <f>ROUND('Models Data'!Z639,0)</f>
        <v>1172</v>
      </c>
      <c r="Z92" s="240">
        <f>ROUND('Models Data'!AA639,0)</f>
        <v>1142</v>
      </c>
      <c r="AA92" s="279">
        <f>ROUND('Models Data'!AB639,0)</f>
        <v>1116</v>
      </c>
      <c r="AB92" s="241">
        <f>ROUND('Models Data'!AC639,0)</f>
        <v>1067</v>
      </c>
      <c r="AC92" s="241">
        <f>ROUND('Models Data'!AD639,0)</f>
        <v>1011</v>
      </c>
      <c r="AD92" s="240">
        <f>ROUND('Models Data'!AE639,0)</f>
        <v>983</v>
      </c>
      <c r="AE92" s="240">
        <f>ROUND('Models Data'!AF639,0)</f>
        <v>967</v>
      </c>
      <c r="AF92" s="240">
        <f>ROUND('Models Data'!AG639,0)</f>
        <v>968</v>
      </c>
      <c r="AG92" s="240">
        <f>ROUND('Models Data'!AH639,0)</f>
        <v>950</v>
      </c>
      <c r="AH92" s="241">
        <f>ROUND('Models Data'!AI639,0)</f>
        <v>944</v>
      </c>
      <c r="AI92" s="241">
        <f>ROUND('Models Data'!AJ639,0)</f>
        <v>892</v>
      </c>
      <c r="AJ92" s="241">
        <f>ROUND('Models Data'!AK639,0)</f>
        <v>885</v>
      </c>
      <c r="AK92" s="241">
        <f>ROUND('Models Data'!AL639,0)</f>
        <v>862</v>
      </c>
      <c r="AL92" s="241">
        <f>ROUND('Models Data'!AM639,0)</f>
        <v>849</v>
      </c>
      <c r="AM92" s="241">
        <f>ROUND('Models Data'!AN639,0)</f>
        <v>883</v>
      </c>
      <c r="AN92" s="347">
        <f>ROUND('Models Data'!AO639,-2)</f>
        <v>900</v>
      </c>
      <c r="AO92" s="38">
        <f>ROUND('Models Data'!AP639,-2)</f>
        <v>900</v>
      </c>
      <c r="AP92" s="38">
        <f>ROUND('Models Data'!AQ639,-2)</f>
        <v>900</v>
      </c>
      <c r="AQ92" s="38">
        <f>ROUND('Models Data'!AR639,-2)</f>
        <v>900</v>
      </c>
      <c r="AR92" s="38">
        <f>ROUND('Models Data'!AS639,-2)</f>
        <v>900</v>
      </c>
      <c r="AS92" s="38">
        <f>ROUND('Models Data'!AT639,-2)</f>
        <v>900</v>
      </c>
      <c r="AT92" s="38">
        <f>ROUND('Models Data'!AU639,-2)</f>
        <v>900</v>
      </c>
      <c r="AU92" s="38">
        <f>ROUND('Models Data'!AV639,-2)</f>
        <v>900</v>
      </c>
      <c r="AV92" s="38">
        <f>ROUND('Models Data'!AW639,-2)</f>
        <v>900</v>
      </c>
      <c r="AW92" s="38">
        <f>ROUND('Models Data'!AX639,-2)</f>
        <v>900</v>
      </c>
      <c r="AX92" s="38">
        <f>ROUND('Models Data'!AY639,-2)</f>
        <v>900</v>
      </c>
      <c r="AY92" s="38">
        <f>ROUND('Models Data'!AZ639,-2)</f>
        <v>900</v>
      </c>
      <c r="AZ92" s="38">
        <f>ROUND('Models Data'!BA639,-2)</f>
        <v>900</v>
      </c>
      <c r="BA92" s="38">
        <f>ROUND('Models Data'!BB639,-2)</f>
        <v>900</v>
      </c>
      <c r="BB92" s="38">
        <f>ROUND('Models Data'!BC639,-2)</f>
        <v>900</v>
      </c>
      <c r="BC92" s="38">
        <f>ROUND('Models Data'!BD639,-2)</f>
        <v>900</v>
      </c>
      <c r="BD92" s="38">
        <f>ROUND('Models Data'!BE639,-2)</f>
        <v>900</v>
      </c>
      <c r="BE92" s="38">
        <f>ROUND('Models Data'!BF639,-2)</f>
        <v>900</v>
      </c>
      <c r="BF92" s="38">
        <f>ROUND('Models Data'!BG639,-2)</f>
        <v>900</v>
      </c>
      <c r="BG92" s="38">
        <f>ROUND('Models Data'!BH639,-2)</f>
        <v>900</v>
      </c>
      <c r="BH92" s="38">
        <f>ROUND('Models Data'!BI639,-2)</f>
        <v>900</v>
      </c>
      <c r="BI92" s="38">
        <f>ROUND('Models Data'!BJ639,-2)</f>
        <v>900</v>
      </c>
      <c r="BJ92" s="115">
        <f>ROUND('Models Data'!BK639,-2)</f>
        <v>800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Data'!C660:V660</f>
        <v>n/a</v>
      </c>
      <c r="C94" s="206" t="str">
        <v>n/a</v>
      </c>
      <c r="D94" s="207" t="str">
        <v>n/a</v>
      </c>
      <c r="E94" s="208" t="str">
        <v>n/a</v>
      </c>
      <c r="F94" s="209">
        <v>35490.0649693456</v>
      </c>
      <c r="G94" s="210">
        <v>34929</v>
      </c>
      <c r="H94" s="211">
        <v>34448</v>
      </c>
      <c r="I94" s="211">
        <v>33734</v>
      </c>
      <c r="J94" s="209">
        <v>33208</v>
      </c>
      <c r="K94" s="313">
        <v>33893</v>
      </c>
      <c r="L94" s="317">
        <v>33494</v>
      </c>
      <c r="M94" s="238">
        <v>32765</v>
      </c>
      <c r="N94" s="238">
        <v>32081</v>
      </c>
      <c r="O94" s="238">
        <v>31321</v>
      </c>
      <c r="P94" s="249">
        <v>30421</v>
      </c>
      <c r="Q94" s="249">
        <v>30067</v>
      </c>
      <c r="R94" s="238">
        <v>29342</v>
      </c>
      <c r="S94" s="249">
        <v>28446</v>
      </c>
      <c r="T94" s="257">
        <v>27580</v>
      </c>
      <c r="U94" s="263">
        <v>26670</v>
      </c>
      <c r="V94" s="302">
        <f>ROUND('Models Data'!W660,0)</f>
        <v>25849</v>
      </c>
      <c r="W94" s="265">
        <f>ROUND('Models Data'!X660,0)</f>
        <v>25031</v>
      </c>
      <c r="X94" s="135">
        <f>ROUND('Models Data'!Y660,0)</f>
        <v>24165</v>
      </c>
      <c r="Y94" s="265">
        <f>ROUND('Models Data'!Z660,0)</f>
        <v>23350</v>
      </c>
      <c r="Z94" s="135">
        <f>ROUND('Models Data'!AA660,0)</f>
        <v>22565</v>
      </c>
      <c r="AA94" s="136">
        <f>ROUND('Models Data'!AB660,0)</f>
        <v>21727</v>
      </c>
      <c r="AB94" s="265">
        <f>ROUND('Models Data'!AC660,0)</f>
        <v>20949</v>
      </c>
      <c r="AC94" s="265">
        <f>ROUND('Models Data'!AD660,0)</f>
        <v>20211</v>
      </c>
      <c r="AD94" s="135">
        <f>ROUND('Models Data'!AE660,0)</f>
        <v>19541</v>
      </c>
      <c r="AE94" s="333">
        <f>ROUND('Models Data'!AF660,0)</f>
        <v>18755</v>
      </c>
      <c r="AF94" s="336">
        <f>ROUND('Models Data'!AG660,0)</f>
        <v>18003</v>
      </c>
      <c r="AG94" s="336">
        <f>ROUND('Models Data'!AH660,0)</f>
        <v>17407</v>
      </c>
      <c r="AH94" s="302">
        <f>ROUND('Models Data'!AI660,0)</f>
        <v>16808</v>
      </c>
      <c r="AI94" s="302">
        <f>ROUND('Models Data'!AJ660,0)</f>
        <v>16039</v>
      </c>
      <c r="AJ94" s="302">
        <f>ROUND('Models Data'!AK660,0)</f>
        <v>15495</v>
      </c>
      <c r="AK94" s="302">
        <f>ROUND('Models Data'!AL660,0)</f>
        <v>14645</v>
      </c>
      <c r="AL94" s="302">
        <f>ROUND('Models Data'!AM660,0)</f>
        <v>14181</v>
      </c>
      <c r="AM94" s="302">
        <f>ROUND('Models Data'!AN660,0)</f>
        <v>13723</v>
      </c>
      <c r="AN94" s="336">
        <f>ROUND('Models Data'!AO660,-2)</f>
        <v>13200</v>
      </c>
      <c r="AO94" s="135">
        <f>ROUND('Models Data'!AP660,-2)</f>
        <v>12700</v>
      </c>
      <c r="AP94" s="135">
        <f>ROUND('Models Data'!AQ660,-2)</f>
        <v>12200</v>
      </c>
      <c r="AQ94" s="135">
        <f>ROUND('Models Data'!AR660,-2)</f>
        <v>11700</v>
      </c>
      <c r="AR94" s="135">
        <f>ROUND('Models Data'!AS660,-2)</f>
        <v>11300</v>
      </c>
      <c r="AS94" s="135">
        <f>ROUND('Models Data'!AT660,-2)</f>
        <v>10900</v>
      </c>
      <c r="AT94" s="135">
        <f>ROUND('Models Data'!AU660,-2)</f>
        <v>10500</v>
      </c>
      <c r="AU94" s="135">
        <f>ROUND('Models Data'!AV660,-2)</f>
        <v>10100</v>
      </c>
      <c r="AV94" s="135">
        <f>ROUND('Models Data'!AW660,-2)</f>
        <v>9700</v>
      </c>
      <c r="AW94" s="135">
        <f>ROUND('Models Data'!AX660,-2)</f>
        <v>9400</v>
      </c>
      <c r="AX94" s="135">
        <f>ROUND('Models Data'!AY660,-2)</f>
        <v>9100</v>
      </c>
      <c r="AY94" s="135">
        <f>ROUND('Models Data'!AZ660,-2)</f>
        <v>8800</v>
      </c>
      <c r="AZ94" s="135">
        <f>ROUND('Models Data'!BA660,-2)</f>
        <v>8500</v>
      </c>
      <c r="BA94" s="135">
        <f>ROUND('Models Data'!BB660,-2)</f>
        <v>8300</v>
      </c>
      <c r="BB94" s="135">
        <f>ROUND('Models Data'!BC660,-2)</f>
        <v>8000</v>
      </c>
      <c r="BC94" s="135">
        <f>ROUND('Models Data'!BD660,-2)</f>
        <v>7800</v>
      </c>
      <c r="BD94" s="135">
        <f>ROUND('Models Data'!BE660,-2)</f>
        <v>7600</v>
      </c>
      <c r="BE94" s="135">
        <f>ROUND('Models Data'!BF660,-2)</f>
        <v>7400</v>
      </c>
      <c r="BF94" s="135">
        <f>ROUND('Models Data'!BG660,-2)</f>
        <v>7200</v>
      </c>
      <c r="BG94" s="135">
        <f>ROUND('Models Data'!BH660,-2)</f>
        <v>7000</v>
      </c>
      <c r="BH94" s="135">
        <f>ROUND('Models Data'!BI660,-2)</f>
        <v>6800</v>
      </c>
      <c r="BI94" s="135">
        <f>ROUND('Models Data'!BJ660,-2)</f>
        <v>6600</v>
      </c>
      <c r="BJ94" s="137">
        <f>ROUND('Models Data'!BK660,-2)</f>
        <v>6400</v>
      </c>
    </row>
    <row r="95" spans="1:116" s="57" customFormat="1" ht="15.95" customHeight="1" thickBot="1" x14ac:dyDescent="0.25">
      <c r="A95" s="60" t="s">
        <v>48</v>
      </c>
      <c r="B95" s="212" t="str">
        <f t="array" ref="B95:U95">'Models Data'!C681:V681</f>
        <v>n/a</v>
      </c>
      <c r="C95" s="212" t="str">
        <v>n/a</v>
      </c>
      <c r="D95" s="213" t="str">
        <v>n/a</v>
      </c>
      <c r="E95" s="214" t="str">
        <v>n/a</v>
      </c>
      <c r="F95" s="215">
        <v>25343.663661429386</v>
      </c>
      <c r="G95" s="216">
        <v>20554</v>
      </c>
      <c r="H95" s="217">
        <v>20427</v>
      </c>
      <c r="I95" s="217">
        <v>20263</v>
      </c>
      <c r="J95" s="215">
        <v>20127</v>
      </c>
      <c r="K95" s="314">
        <v>20006</v>
      </c>
      <c r="L95" s="318">
        <v>19883</v>
      </c>
      <c r="M95" s="239">
        <v>19620</v>
      </c>
      <c r="N95" s="239">
        <v>19398</v>
      </c>
      <c r="O95" s="239">
        <v>19124</v>
      </c>
      <c r="P95" s="250">
        <v>18796</v>
      </c>
      <c r="Q95" s="250">
        <v>18606</v>
      </c>
      <c r="R95" s="239">
        <v>18297</v>
      </c>
      <c r="S95" s="250">
        <v>17896</v>
      </c>
      <c r="T95" s="258">
        <v>17530</v>
      </c>
      <c r="U95" s="264">
        <v>17164</v>
      </c>
      <c r="V95" s="303">
        <f>ROUND('Models Data'!W681,0)</f>
        <v>16788</v>
      </c>
      <c r="W95" s="266">
        <f>ROUND('Models Data'!X681,0)</f>
        <v>16395</v>
      </c>
      <c r="X95" s="138">
        <f>ROUND('Models Data'!Y681,0)</f>
        <v>15986</v>
      </c>
      <c r="Y95" s="266">
        <f>ROUND('Models Data'!Z681,0)</f>
        <v>15548</v>
      </c>
      <c r="Z95" s="138">
        <f>ROUND('Models Data'!AA681,0)</f>
        <v>15145</v>
      </c>
      <c r="AA95" s="139">
        <f>ROUND('Models Data'!AB681,0)</f>
        <v>14736</v>
      </c>
      <c r="AB95" s="266">
        <f>ROUND('Models Data'!AC681,0)</f>
        <v>14390</v>
      </c>
      <c r="AC95" s="266">
        <f>ROUND('Models Data'!AD681,0)</f>
        <v>13998</v>
      </c>
      <c r="AD95" s="138">
        <f>ROUND('Models Data'!AE681,0)</f>
        <v>13598</v>
      </c>
      <c r="AE95" s="334">
        <f>ROUND('Models Data'!AF681,0)</f>
        <v>13169</v>
      </c>
      <c r="AF95" s="337">
        <f>ROUND('Models Data'!AG681,0)</f>
        <v>12769</v>
      </c>
      <c r="AG95" s="337">
        <f>ROUND('Models Data'!AH681,0)</f>
        <v>12400</v>
      </c>
      <c r="AH95" s="303">
        <f>ROUND('Models Data'!AI681,0)</f>
        <v>12045</v>
      </c>
      <c r="AI95" s="303">
        <f>ROUND('Models Data'!AJ681,0)</f>
        <v>11633</v>
      </c>
      <c r="AJ95" s="303">
        <f>ROUND('Models Data'!AK681,0)</f>
        <v>11337</v>
      </c>
      <c r="AK95" s="303">
        <f>ROUND('Models Data'!AL681,0)</f>
        <v>10987</v>
      </c>
      <c r="AL95" s="303">
        <f>ROUND('Models Data'!AM681,0)</f>
        <v>10699</v>
      </c>
      <c r="AM95" s="303">
        <f>ROUND('Models Data'!AN681,0)</f>
        <v>10373</v>
      </c>
      <c r="AN95" s="337">
        <f>ROUND('Models Data'!AO681,-2)</f>
        <v>10100</v>
      </c>
      <c r="AO95" s="138">
        <f>ROUND('Models Data'!AP681,-2)</f>
        <v>9700</v>
      </c>
      <c r="AP95" s="138">
        <f>ROUND('Models Data'!AQ681,-2)</f>
        <v>9400</v>
      </c>
      <c r="AQ95" s="138">
        <f>ROUND('Models Data'!AR681,-2)</f>
        <v>9100</v>
      </c>
      <c r="AR95" s="138">
        <f>ROUND('Models Data'!AS681,-2)</f>
        <v>8800</v>
      </c>
      <c r="AS95" s="138">
        <f>ROUND('Models Data'!AT681,-2)</f>
        <v>8500</v>
      </c>
      <c r="AT95" s="138">
        <f>ROUND('Models Data'!AU681,-2)</f>
        <v>8300</v>
      </c>
      <c r="AU95" s="138">
        <f>ROUND('Models Data'!AV681,-2)</f>
        <v>8000</v>
      </c>
      <c r="AV95" s="138">
        <f>ROUND('Models Data'!AW681,-2)</f>
        <v>7800</v>
      </c>
      <c r="AW95" s="138">
        <f>ROUND('Models Data'!AX681,-2)</f>
        <v>7500</v>
      </c>
      <c r="AX95" s="138">
        <f>ROUND('Models Data'!AY681,-2)</f>
        <v>7300</v>
      </c>
      <c r="AY95" s="138">
        <f>ROUND('Models Data'!AZ681,-2)</f>
        <v>7100</v>
      </c>
      <c r="AZ95" s="138">
        <f>ROUND('Models Data'!BA681,-2)</f>
        <v>7000</v>
      </c>
      <c r="BA95" s="138">
        <f>ROUND('Models Data'!BB681,-2)</f>
        <v>6800</v>
      </c>
      <c r="BB95" s="138">
        <f>ROUND('Models Data'!BC681,-2)</f>
        <v>6600</v>
      </c>
      <c r="BC95" s="138">
        <f>ROUND('Models Data'!BD681,-2)</f>
        <v>6500</v>
      </c>
      <c r="BD95" s="138">
        <f>ROUND('Models Data'!BE681,-2)</f>
        <v>6300</v>
      </c>
      <c r="BE95" s="138">
        <f>ROUND('Models Data'!BF681,-2)</f>
        <v>6200</v>
      </c>
      <c r="BF95" s="138">
        <f>ROUND('Models Data'!BG681,-2)</f>
        <v>6000</v>
      </c>
      <c r="BG95" s="138">
        <f>ROUND('Models Data'!BH681,-2)</f>
        <v>5900</v>
      </c>
      <c r="BH95" s="138">
        <f>ROUND('Models Data'!BI681,-2)</f>
        <v>5800</v>
      </c>
      <c r="BI95" s="138">
        <f>ROUND('Models Data'!BJ681,-2)</f>
        <v>5600</v>
      </c>
      <c r="BJ95" s="140">
        <f>ROUND('Models Data'!BK681,-2)</f>
        <v>5500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106</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Data'!C10:V10</f>
        <v>n/a</v>
      </c>
      <c r="C12" s="173" t="str">
        <v>n/a</v>
      </c>
      <c r="D12" s="173" t="str">
        <v>n/a</v>
      </c>
      <c r="E12" s="174" t="str">
        <v>n/a</v>
      </c>
      <c r="F12" s="175">
        <v>14271.342763942037</v>
      </c>
      <c r="G12" s="176">
        <v>14230</v>
      </c>
      <c r="H12" s="175">
        <v>14203</v>
      </c>
      <c r="I12" s="175">
        <v>14206</v>
      </c>
      <c r="J12" s="177">
        <v>14100</v>
      </c>
      <c r="K12" s="176">
        <v>13946</v>
      </c>
      <c r="L12" s="288">
        <v>13861</v>
      </c>
      <c r="M12" s="240">
        <v>13662</v>
      </c>
      <c r="N12" s="240">
        <v>13477</v>
      </c>
      <c r="O12" s="240">
        <v>13226</v>
      </c>
      <c r="P12" s="241">
        <v>12953</v>
      </c>
      <c r="Q12" s="241">
        <v>12754</v>
      </c>
      <c r="R12" s="241">
        <v>12465</v>
      </c>
      <c r="S12" s="241">
        <v>12229</v>
      </c>
      <c r="T12" s="241">
        <v>11970</v>
      </c>
      <c r="U12" s="241">
        <v>11679</v>
      </c>
      <c r="V12" s="306">
        <f>ROUND('Models Data'!W10,0)</f>
        <v>11413</v>
      </c>
      <c r="W12" s="241">
        <f>ROUND('Models Data'!X10,0)</f>
        <v>11188</v>
      </c>
      <c r="X12" s="241">
        <f>ROUND('Models Data'!Y10,0)</f>
        <v>11025</v>
      </c>
      <c r="Y12" s="241">
        <f>ROUND('Models Data'!Z10,0)</f>
        <v>10805</v>
      </c>
      <c r="Z12" s="240">
        <f>ROUND('Models Data'!AA10,0)</f>
        <v>10599</v>
      </c>
      <c r="AA12" s="279">
        <f>ROUND('Models Data'!AB10,0)</f>
        <v>10443</v>
      </c>
      <c r="AB12" s="241">
        <f>ROUND('Models Data'!AC10,0)</f>
        <v>10294</v>
      </c>
      <c r="AC12" s="241">
        <f>ROUND('Models Data'!AD10,0)</f>
        <v>10124</v>
      </c>
      <c r="AD12" s="240">
        <f>ROUND('Models Data'!AE10,0)</f>
        <v>9927</v>
      </c>
      <c r="AE12" s="240">
        <f>ROUND('Models Data'!AF10,0)</f>
        <v>9767</v>
      </c>
      <c r="AF12" s="240">
        <f>ROUND('Models Data'!AG10,0)</f>
        <v>9515</v>
      </c>
      <c r="AG12" s="240">
        <f>ROUND('Models Data'!AH10,0)</f>
        <v>9387</v>
      </c>
      <c r="AH12" s="241">
        <f>ROUND('Models Data'!AI10,0)</f>
        <v>9236</v>
      </c>
      <c r="AI12" s="241">
        <f>ROUND('Models Data'!AJ10,0)</f>
        <v>9068</v>
      </c>
      <c r="AJ12" s="241">
        <f>ROUND('Models Data'!AK10,0)</f>
        <v>8940</v>
      </c>
      <c r="AK12" s="241">
        <f>ROUND('Models Data'!AL10,0)</f>
        <v>8775</v>
      </c>
      <c r="AL12" s="241">
        <f>ROUND('Models Data'!AM10,0)</f>
        <v>8683</v>
      </c>
      <c r="AM12" s="241">
        <f>ROUND('Models Data'!AN10,0)</f>
        <v>8561</v>
      </c>
      <c r="AN12" s="347">
        <f>ROUND('Models Data'!AO10,-2)</f>
        <v>8500</v>
      </c>
      <c r="AO12" s="114">
        <f>ROUND('Models Data'!AP10,-2)</f>
        <v>8300</v>
      </c>
      <c r="AP12" s="38">
        <f>ROUND('Models Data'!AQ10,-2)</f>
        <v>8200</v>
      </c>
      <c r="AQ12" s="38">
        <f>ROUND('Models Data'!AR10,-2)</f>
        <v>8100</v>
      </c>
      <c r="AR12" s="38">
        <f>ROUND('Models Data'!AS10,-2)</f>
        <v>8000</v>
      </c>
      <c r="AS12" s="38">
        <f>ROUND('Models Data'!AT10,-2)</f>
        <v>7900</v>
      </c>
      <c r="AT12" s="38">
        <f>ROUND('Models Data'!AU10,-2)</f>
        <v>7800</v>
      </c>
      <c r="AU12" s="38">
        <f>ROUND('Models Data'!AV10,-2)</f>
        <v>7700</v>
      </c>
      <c r="AV12" s="38">
        <f>ROUND('Models Data'!AW10,-2)</f>
        <v>7600</v>
      </c>
      <c r="AW12" s="38">
        <f>ROUND('Models Data'!AX10,-2)</f>
        <v>7500</v>
      </c>
      <c r="AX12" s="38">
        <f>ROUND('Models Data'!AY10,-2)</f>
        <v>7400</v>
      </c>
      <c r="AY12" s="38">
        <f>ROUND('Models Data'!AZ10,-2)</f>
        <v>7300</v>
      </c>
      <c r="AZ12" s="38">
        <f>ROUND('Models Data'!BA10,-2)</f>
        <v>7200</v>
      </c>
      <c r="BA12" s="38">
        <f>ROUND('Models Data'!BB10,-2)</f>
        <v>7100</v>
      </c>
      <c r="BB12" s="38">
        <f>ROUND('Models Data'!BC10,-2)</f>
        <v>7000</v>
      </c>
      <c r="BC12" s="38">
        <f>ROUND('Models Data'!BD10,-2)</f>
        <v>6900</v>
      </c>
      <c r="BD12" s="38">
        <f>ROUND('Models Data'!BE10,-2)</f>
        <v>6800</v>
      </c>
      <c r="BE12" s="38">
        <f>ROUND('Models Data'!BF10,-2)</f>
        <v>6700</v>
      </c>
      <c r="BF12" s="38">
        <f>ROUND('Models Data'!BG10,-2)</f>
        <v>6600</v>
      </c>
      <c r="BG12" s="38">
        <f>ROUND('Models Data'!BH10,-2)</f>
        <v>6500</v>
      </c>
      <c r="BH12" s="38">
        <f>ROUND('Models Data'!BI10,-2)</f>
        <v>6400</v>
      </c>
      <c r="BI12" s="38">
        <f>ROUND('Models Data'!BJ10,-2)</f>
        <v>6300</v>
      </c>
      <c r="BJ12" s="115">
        <f>ROUND('Models Data'!BK10,-2)</f>
        <v>6200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Data'!C31:V31</f>
        <v>n/a</v>
      </c>
      <c r="C13" s="173" t="str">
        <v>n/a</v>
      </c>
      <c r="D13" s="173" t="str">
        <v>n/a</v>
      </c>
      <c r="E13" s="174" t="str">
        <v>n/a</v>
      </c>
      <c r="F13" s="175">
        <v>373</v>
      </c>
      <c r="G13" s="176">
        <v>366</v>
      </c>
      <c r="H13" s="175">
        <v>354</v>
      </c>
      <c r="I13" s="175">
        <v>345</v>
      </c>
      <c r="J13" s="177">
        <v>337</v>
      </c>
      <c r="K13" s="176">
        <v>330</v>
      </c>
      <c r="L13" s="288">
        <v>322</v>
      </c>
      <c r="M13" s="240">
        <v>315</v>
      </c>
      <c r="N13" s="240">
        <v>305</v>
      </c>
      <c r="O13" s="240">
        <v>294</v>
      </c>
      <c r="P13" s="241">
        <v>279</v>
      </c>
      <c r="Q13" s="241">
        <v>277</v>
      </c>
      <c r="R13" s="241">
        <v>268</v>
      </c>
      <c r="S13" s="241">
        <v>256</v>
      </c>
      <c r="T13" s="241">
        <v>250</v>
      </c>
      <c r="U13" s="241">
        <v>239</v>
      </c>
      <c r="V13" s="306">
        <f>ROUND('Models Data'!W31,0)</f>
        <v>227</v>
      </c>
      <c r="W13" s="241">
        <f>ROUND('Models Data'!X31,0)</f>
        <v>215</v>
      </c>
      <c r="X13" s="241">
        <f>ROUND('Models Data'!Y31,0)</f>
        <v>219</v>
      </c>
      <c r="Y13" s="241">
        <f>ROUND('Models Data'!Z31,0)</f>
        <v>214</v>
      </c>
      <c r="Z13" s="240">
        <f>ROUND('Models Data'!AA31,0)</f>
        <v>204</v>
      </c>
      <c r="AA13" s="279">
        <f>ROUND('Models Data'!AB31,0)</f>
        <v>205</v>
      </c>
      <c r="AB13" s="241">
        <f>ROUND('Models Data'!AC31,0)</f>
        <v>201</v>
      </c>
      <c r="AC13" s="241">
        <f>ROUND('Models Data'!AD31,0)</f>
        <v>197</v>
      </c>
      <c r="AD13" s="240">
        <f>ROUND('Models Data'!AE31,0)</f>
        <v>194</v>
      </c>
      <c r="AE13" s="240">
        <f>ROUND('Models Data'!AF31,0)</f>
        <v>189</v>
      </c>
      <c r="AF13" s="240">
        <f>ROUND('Models Data'!AG31,0)</f>
        <v>190</v>
      </c>
      <c r="AG13" s="240">
        <f>ROUND('Models Data'!AH31,0)</f>
        <v>189</v>
      </c>
      <c r="AH13" s="241">
        <f>ROUND('Models Data'!AI31,0)</f>
        <v>196</v>
      </c>
      <c r="AI13" s="241">
        <f>ROUND('Models Data'!AJ31,0)</f>
        <v>194</v>
      </c>
      <c r="AJ13" s="241">
        <f>ROUND('Models Data'!AK31,0)</f>
        <v>201</v>
      </c>
      <c r="AK13" s="241">
        <f>ROUND('Models Data'!AL31,0)</f>
        <v>193</v>
      </c>
      <c r="AL13" s="241">
        <f>ROUND('Models Data'!AM31,0)</f>
        <v>189</v>
      </c>
      <c r="AM13" s="241">
        <f>ROUND('Models Data'!AN31,0)</f>
        <v>187</v>
      </c>
      <c r="AN13" s="347">
        <f>ROUND('Models Data'!AO31,-2)</f>
        <v>200</v>
      </c>
      <c r="AO13" s="114">
        <f>ROUND('Models Data'!AP31,-2)</f>
        <v>200</v>
      </c>
      <c r="AP13" s="38">
        <f>ROUND('Models Data'!AQ31,-2)</f>
        <v>200</v>
      </c>
      <c r="AQ13" s="38">
        <f>ROUND('Models Data'!AR31,-2)</f>
        <v>200</v>
      </c>
      <c r="AR13" s="38">
        <f>ROUND('Models Data'!AS31,-2)</f>
        <v>200</v>
      </c>
      <c r="AS13" s="38">
        <f>ROUND('Models Data'!AT31,-2)</f>
        <v>200</v>
      </c>
      <c r="AT13" s="38">
        <f>ROUND('Models Data'!AU31,-2)</f>
        <v>200</v>
      </c>
      <c r="AU13" s="38">
        <f>ROUND('Models Data'!AV31,-2)</f>
        <v>200</v>
      </c>
      <c r="AV13" s="38">
        <f>ROUND('Models Data'!AW31,-2)</f>
        <v>200</v>
      </c>
      <c r="AW13" s="38">
        <f>ROUND('Models Data'!AX31,-2)</f>
        <v>200</v>
      </c>
      <c r="AX13" s="38">
        <f>ROUND('Models Data'!AY31,-2)</f>
        <v>200</v>
      </c>
      <c r="AY13" s="38">
        <f>ROUND('Models Data'!AZ31,-2)</f>
        <v>200</v>
      </c>
      <c r="AZ13" s="38">
        <f>ROUND('Models Data'!BA31,-2)</f>
        <v>200</v>
      </c>
      <c r="BA13" s="38">
        <f>ROUND('Models Data'!BB31,-2)</f>
        <v>200</v>
      </c>
      <c r="BB13" s="38">
        <f>ROUND('Models Data'!BC31,-2)</f>
        <v>200</v>
      </c>
      <c r="BC13" s="38">
        <f>ROUND('Models Data'!BD31,-2)</f>
        <v>200</v>
      </c>
      <c r="BD13" s="38">
        <f>ROUND('Models Data'!BE31,-2)</f>
        <v>200</v>
      </c>
      <c r="BE13" s="38">
        <f>ROUND('Models Data'!BF31,-2)</f>
        <v>200</v>
      </c>
      <c r="BF13" s="38">
        <f>ROUND('Models Data'!BG31,-2)</f>
        <v>200</v>
      </c>
      <c r="BG13" s="38">
        <f>ROUND('Models Data'!BH31,-2)</f>
        <v>200</v>
      </c>
      <c r="BH13" s="38">
        <f>ROUND('Models Data'!BI31,-2)</f>
        <v>200</v>
      </c>
      <c r="BI13" s="38">
        <f>ROUND('Models Data'!BJ31,-2)</f>
        <v>200</v>
      </c>
      <c r="BJ13" s="115">
        <f>ROUND('Models Data'!BK31,-2)</f>
        <v>200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Data'!C52:V52</f>
        <v>n/a</v>
      </c>
      <c r="C14" s="173" t="str">
        <v>n/a</v>
      </c>
      <c r="D14" s="173" t="str">
        <v>n/a</v>
      </c>
      <c r="E14" s="174" t="str">
        <v>n/a</v>
      </c>
      <c r="F14" s="175">
        <v>15248.081431187455</v>
      </c>
      <c r="G14" s="176">
        <v>14949</v>
      </c>
      <c r="H14" s="175">
        <v>14669</v>
      </c>
      <c r="I14" s="175">
        <v>14334</v>
      </c>
      <c r="J14" s="177">
        <v>14012</v>
      </c>
      <c r="K14" s="176">
        <v>13630</v>
      </c>
      <c r="L14" s="288">
        <v>13242</v>
      </c>
      <c r="M14" s="240">
        <v>12797</v>
      </c>
      <c r="N14" s="240">
        <v>12402</v>
      </c>
      <c r="O14" s="240">
        <v>11965</v>
      </c>
      <c r="P14" s="241">
        <v>11431</v>
      </c>
      <c r="Q14" s="241">
        <v>11285</v>
      </c>
      <c r="R14" s="241">
        <v>10921</v>
      </c>
      <c r="S14" s="241">
        <v>10567</v>
      </c>
      <c r="T14" s="241">
        <v>10298</v>
      </c>
      <c r="U14" s="241">
        <v>9980</v>
      </c>
      <c r="V14" s="306">
        <f>ROUND('Models Data'!W52,0)</f>
        <v>9630</v>
      </c>
      <c r="W14" s="241">
        <f>ROUND('Models Data'!X52,0)</f>
        <v>9313</v>
      </c>
      <c r="X14" s="241">
        <f>ROUND('Models Data'!Y52,0)</f>
        <v>9013</v>
      </c>
      <c r="Y14" s="241">
        <f>ROUND('Models Data'!Z52,0)</f>
        <v>8710</v>
      </c>
      <c r="Z14" s="240">
        <f>ROUND('Models Data'!AA52,0)</f>
        <v>8383</v>
      </c>
      <c r="AA14" s="279">
        <f>ROUND('Models Data'!AB52,0)</f>
        <v>8102</v>
      </c>
      <c r="AB14" s="241">
        <f>ROUND('Models Data'!AC52,0)</f>
        <v>7859</v>
      </c>
      <c r="AC14" s="241">
        <f>ROUND('Models Data'!AD52,0)</f>
        <v>7600</v>
      </c>
      <c r="AD14" s="240">
        <f>ROUND('Models Data'!AE52,0)</f>
        <v>7385</v>
      </c>
      <c r="AE14" s="240">
        <f>ROUND('Models Data'!AF52,0)</f>
        <v>7153</v>
      </c>
      <c r="AF14" s="240">
        <f>ROUND('Models Data'!AG52,0)</f>
        <v>6893</v>
      </c>
      <c r="AG14" s="240">
        <f>ROUND('Models Data'!AH52,0)</f>
        <v>6689</v>
      </c>
      <c r="AH14" s="241">
        <f>ROUND('Models Data'!AI52,0)</f>
        <v>6487</v>
      </c>
      <c r="AI14" s="241">
        <f>ROUND('Models Data'!AJ52,0)</f>
        <v>6074</v>
      </c>
      <c r="AJ14" s="241">
        <f>ROUND('Models Data'!AK52,0)</f>
        <v>5940</v>
      </c>
      <c r="AK14" s="241">
        <f>ROUND('Models Data'!AL52,0)</f>
        <v>5759</v>
      </c>
      <c r="AL14" s="241">
        <f>ROUND('Models Data'!AM52,0)</f>
        <v>5629</v>
      </c>
      <c r="AM14" s="241">
        <f>ROUND('Models Data'!AN52,0)</f>
        <v>5471</v>
      </c>
      <c r="AN14" s="347">
        <f>ROUND('Models Data'!AO52,-2)</f>
        <v>5300</v>
      </c>
      <c r="AO14" s="114">
        <f>ROUND('Models Data'!AP52,-2)</f>
        <v>5100</v>
      </c>
      <c r="AP14" s="38">
        <f>ROUND('Models Data'!AQ52,-2)</f>
        <v>5000</v>
      </c>
      <c r="AQ14" s="38">
        <f>ROUND('Models Data'!AR52,-2)</f>
        <v>4800</v>
      </c>
      <c r="AR14" s="38">
        <f>ROUND('Models Data'!AS52,-2)</f>
        <v>4700</v>
      </c>
      <c r="AS14" s="38">
        <f>ROUND('Models Data'!AT52,-2)</f>
        <v>4500</v>
      </c>
      <c r="AT14" s="38">
        <f>ROUND('Models Data'!AU52,-2)</f>
        <v>4400</v>
      </c>
      <c r="AU14" s="38">
        <f>ROUND('Models Data'!AV52,-2)</f>
        <v>4200</v>
      </c>
      <c r="AV14" s="38">
        <f>ROUND('Models Data'!AW52,-2)</f>
        <v>4100</v>
      </c>
      <c r="AW14" s="38">
        <f>ROUND('Models Data'!AX52,-2)</f>
        <v>4000</v>
      </c>
      <c r="AX14" s="38">
        <f>ROUND('Models Data'!AY52,-2)</f>
        <v>3800</v>
      </c>
      <c r="AY14" s="38">
        <f>ROUND('Models Data'!AZ52,-2)</f>
        <v>3700</v>
      </c>
      <c r="AZ14" s="38">
        <f>ROUND('Models Data'!BA52,-2)</f>
        <v>3600</v>
      </c>
      <c r="BA14" s="38">
        <f>ROUND('Models Data'!BB52,-2)</f>
        <v>3500</v>
      </c>
      <c r="BB14" s="38">
        <f>ROUND('Models Data'!BC52,-2)</f>
        <v>3400</v>
      </c>
      <c r="BC14" s="38">
        <f>ROUND('Models Data'!BD52,-2)</f>
        <v>3300</v>
      </c>
      <c r="BD14" s="38">
        <f>ROUND('Models Data'!BE52,-2)</f>
        <v>3200</v>
      </c>
      <c r="BE14" s="38">
        <f>ROUND('Models Data'!BF52,-2)</f>
        <v>3100</v>
      </c>
      <c r="BF14" s="38">
        <f>ROUND('Models Data'!BG52,-2)</f>
        <v>3000</v>
      </c>
      <c r="BG14" s="38">
        <f>ROUND('Models Data'!BH52,-2)</f>
        <v>2900</v>
      </c>
      <c r="BH14" s="38">
        <f>ROUND('Models Data'!BI52,-2)</f>
        <v>2800</v>
      </c>
      <c r="BI14" s="38">
        <f>ROUND('Models Data'!BJ52,-2)</f>
        <v>2700</v>
      </c>
      <c r="BJ14" s="115">
        <f>ROUND('Models Data'!BK52,-2)</f>
        <v>2600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Data'!C73:V73</f>
        <v>n/a</v>
      </c>
      <c r="C15" s="173" t="str">
        <v>n/a</v>
      </c>
      <c r="D15" s="173" t="str">
        <v>n/a</v>
      </c>
      <c r="E15" s="174" t="str">
        <v>n/a</v>
      </c>
      <c r="F15" s="175">
        <v>7627.3501715964785</v>
      </c>
      <c r="G15" s="176">
        <v>7613</v>
      </c>
      <c r="H15" s="175">
        <v>7607</v>
      </c>
      <c r="I15" s="175">
        <v>7567</v>
      </c>
      <c r="J15" s="177">
        <v>7456</v>
      </c>
      <c r="K15" s="176">
        <v>7349</v>
      </c>
      <c r="L15" s="288">
        <v>7220</v>
      </c>
      <c r="M15" s="240">
        <v>7028</v>
      </c>
      <c r="N15" s="240">
        <v>6862</v>
      </c>
      <c r="O15" s="240">
        <v>6676</v>
      </c>
      <c r="P15" s="241">
        <v>6399</v>
      </c>
      <c r="Q15" s="241">
        <v>6409</v>
      </c>
      <c r="R15" s="241">
        <v>6253</v>
      </c>
      <c r="S15" s="241">
        <v>6112</v>
      </c>
      <c r="T15" s="241">
        <v>6004</v>
      </c>
      <c r="U15" s="241">
        <v>5827</v>
      </c>
      <c r="V15" s="306">
        <f>ROUND('Models Data'!W73,0)</f>
        <v>5658</v>
      </c>
      <c r="W15" s="241">
        <f>ROUND('Models Data'!X73,0)</f>
        <v>5502</v>
      </c>
      <c r="X15" s="241">
        <f>ROUND('Models Data'!Y73,0)</f>
        <v>5369</v>
      </c>
      <c r="Y15" s="241">
        <f>ROUND('Models Data'!Z73,0)</f>
        <v>5231</v>
      </c>
      <c r="Z15" s="240">
        <f>ROUND('Models Data'!AA73,0)</f>
        <v>5083</v>
      </c>
      <c r="AA15" s="279">
        <f>ROUND('Models Data'!AB73,0)</f>
        <v>4974</v>
      </c>
      <c r="AB15" s="241">
        <f>ROUND('Models Data'!AC73,0)</f>
        <v>4868</v>
      </c>
      <c r="AC15" s="241">
        <f>ROUND('Models Data'!AD73,0)</f>
        <v>4745</v>
      </c>
      <c r="AD15" s="240">
        <f>ROUND('Models Data'!AE73,0)</f>
        <v>4629</v>
      </c>
      <c r="AE15" s="240">
        <f>ROUND('Models Data'!AF73,0)</f>
        <v>4527</v>
      </c>
      <c r="AF15" s="240">
        <f>ROUND('Models Data'!AG73,0)</f>
        <v>4380</v>
      </c>
      <c r="AG15" s="240">
        <f>ROUND('Models Data'!AH73,0)</f>
        <v>4312</v>
      </c>
      <c r="AH15" s="241">
        <f>ROUND('Models Data'!AI73,0)</f>
        <v>4224</v>
      </c>
      <c r="AI15" s="241">
        <f>ROUND('Models Data'!AJ73,0)</f>
        <v>3992</v>
      </c>
      <c r="AJ15" s="241">
        <f>ROUND('Models Data'!AK73,0)</f>
        <v>3920</v>
      </c>
      <c r="AK15" s="241">
        <f>ROUND('Models Data'!AL73,0)</f>
        <v>3836</v>
      </c>
      <c r="AL15" s="241">
        <f>ROUND('Models Data'!AM73,0)</f>
        <v>3782</v>
      </c>
      <c r="AM15" s="241">
        <f>ROUND('Models Data'!AN73,0)</f>
        <v>3704</v>
      </c>
      <c r="AN15" s="347">
        <f>ROUND('Models Data'!AO73,-2)</f>
        <v>3600</v>
      </c>
      <c r="AO15" s="114">
        <f>ROUND('Models Data'!AP73,-2)</f>
        <v>3500</v>
      </c>
      <c r="AP15" s="38">
        <f>ROUND('Models Data'!AQ73,-2)</f>
        <v>3400</v>
      </c>
      <c r="AQ15" s="38">
        <f>ROUND('Models Data'!AR73,-2)</f>
        <v>3300</v>
      </c>
      <c r="AR15" s="38">
        <f>ROUND('Models Data'!AS73,-2)</f>
        <v>3300</v>
      </c>
      <c r="AS15" s="38">
        <f>ROUND('Models Data'!AT73,-2)</f>
        <v>3200</v>
      </c>
      <c r="AT15" s="38">
        <f>ROUND('Models Data'!AU73,-2)</f>
        <v>3100</v>
      </c>
      <c r="AU15" s="38">
        <f>ROUND('Models Data'!AV73,-2)</f>
        <v>3000</v>
      </c>
      <c r="AV15" s="38">
        <f>ROUND('Models Data'!AW73,-2)</f>
        <v>2900</v>
      </c>
      <c r="AW15" s="38">
        <f>ROUND('Models Data'!AX73,-2)</f>
        <v>2800</v>
      </c>
      <c r="AX15" s="38">
        <f>ROUND('Models Data'!AY73,-2)</f>
        <v>2700</v>
      </c>
      <c r="AY15" s="38">
        <f>ROUND('Models Data'!AZ73,-2)</f>
        <v>2600</v>
      </c>
      <c r="AZ15" s="38">
        <f>ROUND('Models Data'!BA73,-2)</f>
        <v>2600</v>
      </c>
      <c r="BA15" s="38">
        <f>ROUND('Models Data'!BB73,-2)</f>
        <v>2500</v>
      </c>
      <c r="BB15" s="38">
        <f>ROUND('Models Data'!BC73,-2)</f>
        <v>2400</v>
      </c>
      <c r="BC15" s="38">
        <f>ROUND('Models Data'!BD73,-2)</f>
        <v>2300</v>
      </c>
      <c r="BD15" s="38">
        <f>ROUND('Models Data'!BE73,-2)</f>
        <v>2300</v>
      </c>
      <c r="BE15" s="38">
        <f>ROUND('Models Data'!BF73,-2)</f>
        <v>2200</v>
      </c>
      <c r="BF15" s="38">
        <f>ROUND('Models Data'!BG73,-2)</f>
        <v>2100</v>
      </c>
      <c r="BG15" s="38">
        <f>ROUND('Models Data'!BH73,-2)</f>
        <v>2000</v>
      </c>
      <c r="BH15" s="38">
        <f>ROUND('Models Data'!BI73,-2)</f>
        <v>2000</v>
      </c>
      <c r="BI15" s="38">
        <f>ROUND('Models Data'!BJ73,-2)</f>
        <v>1900</v>
      </c>
      <c r="BJ15" s="115">
        <f>ROUND('Models Data'!BK73,-2)</f>
        <v>1800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Data'!C94:V94</f>
        <v>n/a</v>
      </c>
      <c r="C16" s="173" t="str">
        <v>n/a</v>
      </c>
      <c r="D16" s="173" t="str">
        <v>n/a</v>
      </c>
      <c r="E16" s="174" t="str">
        <v>n/a</v>
      </c>
      <c r="F16" s="175">
        <v>3225.4189660425905</v>
      </c>
      <c r="G16" s="176">
        <v>3245</v>
      </c>
      <c r="H16" s="175">
        <v>3150</v>
      </c>
      <c r="I16" s="175">
        <v>3064</v>
      </c>
      <c r="J16" s="177">
        <v>3070</v>
      </c>
      <c r="K16" s="176">
        <v>2986</v>
      </c>
      <c r="L16" s="288">
        <v>2938</v>
      </c>
      <c r="M16" s="240">
        <v>2867</v>
      </c>
      <c r="N16" s="240">
        <v>2803</v>
      </c>
      <c r="O16" s="240">
        <v>2814</v>
      </c>
      <c r="P16" s="241">
        <v>2787</v>
      </c>
      <c r="Q16" s="241">
        <v>2631</v>
      </c>
      <c r="R16" s="241">
        <v>2588</v>
      </c>
      <c r="S16" s="241">
        <v>2544</v>
      </c>
      <c r="T16" s="241">
        <v>2515</v>
      </c>
      <c r="U16" s="241">
        <v>2459</v>
      </c>
      <c r="V16" s="306">
        <f>ROUND('Models Data'!W94,0)</f>
        <v>2420</v>
      </c>
      <c r="W16" s="241">
        <f>ROUND('Models Data'!X94,0)</f>
        <v>2333</v>
      </c>
      <c r="X16" s="241">
        <f>ROUND('Models Data'!Y94,0)</f>
        <v>2308</v>
      </c>
      <c r="Y16" s="241">
        <f>ROUND('Models Data'!Z94,0)</f>
        <v>2306</v>
      </c>
      <c r="Z16" s="240">
        <f>ROUND('Models Data'!AA94,0)</f>
        <v>2345</v>
      </c>
      <c r="AA16" s="279">
        <f>ROUND('Models Data'!AB94,0)</f>
        <v>2357</v>
      </c>
      <c r="AB16" s="241">
        <f>ROUND('Models Data'!AC94,0)</f>
        <v>2387</v>
      </c>
      <c r="AC16" s="241">
        <f>ROUND('Models Data'!AD94,0)</f>
        <v>2911</v>
      </c>
      <c r="AD16" s="240">
        <f>ROUND('Models Data'!AE94,0)</f>
        <v>5866</v>
      </c>
      <c r="AE16" s="240">
        <f>ROUND('Models Data'!AF94,0)</f>
        <v>5889</v>
      </c>
      <c r="AF16" s="240">
        <f>ROUND('Models Data'!AG94,0)</f>
        <v>5963</v>
      </c>
      <c r="AG16" s="240">
        <f>ROUND('Models Data'!AH94,0)</f>
        <v>6041</v>
      </c>
      <c r="AH16" s="241">
        <f>ROUND('Models Data'!AI94,0)</f>
        <v>6103</v>
      </c>
      <c r="AI16" s="241">
        <f>ROUND('Models Data'!AJ94,0)</f>
        <v>6201</v>
      </c>
      <c r="AJ16" s="241">
        <f>ROUND('Models Data'!AK94,0)</f>
        <v>6243</v>
      </c>
      <c r="AK16" s="241">
        <f>ROUND('Models Data'!AL94,0)</f>
        <v>6486</v>
      </c>
      <c r="AL16" s="241">
        <f>ROUND('Models Data'!AM94,0)</f>
        <v>6693</v>
      </c>
      <c r="AM16" s="241">
        <f>ROUND('Models Data'!AN94,0)</f>
        <v>7212</v>
      </c>
      <c r="AN16" s="347">
        <f>ROUND('Models Data'!AO94,-2)</f>
        <v>8300</v>
      </c>
      <c r="AO16" s="114">
        <f>ROUND('Models Data'!AP94,-2)</f>
        <v>9300</v>
      </c>
      <c r="AP16" s="38">
        <f>ROUND('Models Data'!AQ94,-2)</f>
        <v>10100</v>
      </c>
      <c r="AQ16" s="38">
        <f>ROUND('Models Data'!AR94,-2)</f>
        <v>10700</v>
      </c>
      <c r="AR16" s="38">
        <f>ROUND('Models Data'!AS94,-2)</f>
        <v>11200</v>
      </c>
      <c r="AS16" s="38">
        <f>ROUND('Models Data'!AT94,-2)</f>
        <v>11600</v>
      </c>
      <c r="AT16" s="38">
        <f>ROUND('Models Data'!AU94,-2)</f>
        <v>11900</v>
      </c>
      <c r="AU16" s="38">
        <f>ROUND('Models Data'!AV94,-2)</f>
        <v>12200</v>
      </c>
      <c r="AV16" s="38">
        <f>ROUND('Models Data'!AW94,-2)</f>
        <v>12500</v>
      </c>
      <c r="AW16" s="38">
        <f>ROUND('Models Data'!AX94,-2)</f>
        <v>12700</v>
      </c>
      <c r="AX16" s="38">
        <f>ROUND('Models Data'!AY94,-2)</f>
        <v>13000</v>
      </c>
      <c r="AY16" s="38">
        <f>ROUND('Models Data'!AZ94,-2)</f>
        <v>13200</v>
      </c>
      <c r="AZ16" s="38">
        <f>ROUND('Models Data'!BA94,-2)</f>
        <v>13500</v>
      </c>
      <c r="BA16" s="38">
        <f>ROUND('Models Data'!BB94,-2)</f>
        <v>13600</v>
      </c>
      <c r="BB16" s="38">
        <f>ROUND('Models Data'!BC94,-2)</f>
        <v>13800</v>
      </c>
      <c r="BC16" s="38">
        <f>ROUND('Models Data'!BD94,-2)</f>
        <v>13900</v>
      </c>
      <c r="BD16" s="38">
        <f>ROUND('Models Data'!BE94,-2)</f>
        <v>14100</v>
      </c>
      <c r="BE16" s="38">
        <f>ROUND('Models Data'!BF94,-2)</f>
        <v>14200</v>
      </c>
      <c r="BF16" s="38">
        <f>ROUND('Models Data'!BG94,-2)</f>
        <v>14400</v>
      </c>
      <c r="BG16" s="38">
        <f>ROUND('Models Data'!BH94,-2)</f>
        <v>14500</v>
      </c>
      <c r="BH16" s="38">
        <f>ROUND('Models Data'!BI94,-2)</f>
        <v>14700</v>
      </c>
      <c r="BI16" s="38">
        <f>ROUND('Models Data'!BJ94,-2)</f>
        <v>14800</v>
      </c>
      <c r="BJ16" s="115">
        <f>ROUND('Models Data'!BK94,-2)</f>
        <v>15000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Data'!AE115</f>
        <v>1669</v>
      </c>
      <c r="AE17" s="240">
        <f>'Models Data'!AF115</f>
        <v>1781</v>
      </c>
      <c r="AF17" s="240">
        <f>ROUND('Models Data'!AG115,0)</f>
        <v>1861</v>
      </c>
      <c r="AG17" s="240">
        <f>ROUND('Models Data'!AH115,0)</f>
        <v>2010</v>
      </c>
      <c r="AH17" s="241">
        <f>ROUND('Models Data'!AI115,0)</f>
        <v>2091</v>
      </c>
      <c r="AI17" s="241">
        <f>ROUND('Models Data'!AJ115,0)</f>
        <v>2155</v>
      </c>
      <c r="AJ17" s="241">
        <f>ROUND('Models Data'!AK115,0)</f>
        <v>2246</v>
      </c>
      <c r="AK17" s="241">
        <f>ROUND('Models Data'!AL115,0)</f>
        <v>2380</v>
      </c>
      <c r="AL17" s="241">
        <f>ROUND('Models Data'!AM115,0)</f>
        <v>2515</v>
      </c>
      <c r="AM17" s="241">
        <f>ROUND('Models Data'!AN115,0)</f>
        <v>2767</v>
      </c>
      <c r="AN17" s="347">
        <f>ROUND('Models Data'!AO115,-2)</f>
        <v>3100</v>
      </c>
      <c r="AO17" s="114">
        <f>ROUND('Models Data'!AP115,-2)</f>
        <v>3400</v>
      </c>
      <c r="AP17" s="38">
        <f>ROUND('Models Data'!AQ115,-2)</f>
        <v>3600</v>
      </c>
      <c r="AQ17" s="38">
        <f>ROUND('Models Data'!AR115,-2)</f>
        <v>3900</v>
      </c>
      <c r="AR17" s="38">
        <f>ROUND('Models Data'!AS115,-2)</f>
        <v>4100</v>
      </c>
      <c r="AS17" s="38">
        <f>ROUND('Models Data'!AT115,-2)</f>
        <v>4400</v>
      </c>
      <c r="AT17" s="38">
        <f>ROUND('Models Data'!AU115,-2)</f>
        <v>4600</v>
      </c>
      <c r="AU17" s="38">
        <f>ROUND('Models Data'!AV115,-2)</f>
        <v>4800</v>
      </c>
      <c r="AV17" s="38">
        <f>ROUND('Models Data'!AW115,-2)</f>
        <v>5000</v>
      </c>
      <c r="AW17" s="38">
        <f>ROUND('Models Data'!AX115,-2)</f>
        <v>5200</v>
      </c>
      <c r="AX17" s="38">
        <f>ROUND('Models Data'!AY115,-2)</f>
        <v>5400</v>
      </c>
      <c r="AY17" s="38">
        <f>ROUND('Models Data'!AZ115,-2)</f>
        <v>5600</v>
      </c>
      <c r="AZ17" s="38">
        <f>ROUND('Models Data'!BA115,-2)</f>
        <v>5800</v>
      </c>
      <c r="BA17" s="38">
        <f>ROUND('Models Data'!BB115,-2)</f>
        <v>6000</v>
      </c>
      <c r="BB17" s="38">
        <f>ROUND('Models Data'!BC115,-2)</f>
        <v>6200</v>
      </c>
      <c r="BC17" s="38">
        <f>ROUND('Models Data'!BD115,-2)</f>
        <v>6400</v>
      </c>
      <c r="BD17" s="38">
        <f>ROUND('Models Data'!BE115,-2)</f>
        <v>6600</v>
      </c>
      <c r="BE17" s="38">
        <f>ROUND('Models Data'!BF115,-2)</f>
        <v>6800</v>
      </c>
      <c r="BF17" s="38">
        <f>ROUND('Models Data'!BG115,-2)</f>
        <v>6900</v>
      </c>
      <c r="BG17" s="38">
        <f>ROUND('Models Data'!BH115,-2)</f>
        <v>7100</v>
      </c>
      <c r="BH17" s="38">
        <f>ROUND('Models Data'!BI115,-2)</f>
        <v>7300</v>
      </c>
      <c r="BI17" s="38">
        <f>ROUND('Models Data'!BJ115,-2)</f>
        <v>7500</v>
      </c>
      <c r="BJ17" s="115">
        <f>ROUND('Models Data'!BK115,-2)</f>
        <v>7700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Data'!AE136</f>
        <v>5680</v>
      </c>
      <c r="AE18" s="240">
        <f>'Models Data'!AF136</f>
        <v>5733</v>
      </c>
      <c r="AF18" s="240">
        <f>ROUND('Models Data'!AG136,0)</f>
        <v>5740</v>
      </c>
      <c r="AG18" s="240">
        <f>ROUND('Models Data'!AH136,0)</f>
        <v>5766</v>
      </c>
      <c r="AH18" s="241">
        <f>ROUND('Models Data'!AI136,0)</f>
        <v>5800</v>
      </c>
      <c r="AI18" s="241">
        <f>ROUND('Models Data'!AJ136,0)</f>
        <v>5805</v>
      </c>
      <c r="AJ18" s="241">
        <f>ROUND('Models Data'!AK136,0)</f>
        <v>5781</v>
      </c>
      <c r="AK18" s="241">
        <f>ROUND('Models Data'!AL136,0)</f>
        <v>5795</v>
      </c>
      <c r="AL18" s="241">
        <f>ROUND('Models Data'!AM136,0)</f>
        <v>5792</v>
      </c>
      <c r="AM18" s="241">
        <f>ROUND('Models Data'!AN136,0)</f>
        <v>5871</v>
      </c>
      <c r="AN18" s="347">
        <f>ROUND('Models Data'!AO136,-2)</f>
        <v>6000</v>
      </c>
      <c r="AO18" s="114">
        <f>ROUND('Models Data'!AP136,-2)</f>
        <v>6000</v>
      </c>
      <c r="AP18" s="38">
        <f>ROUND('Models Data'!AQ136,-2)</f>
        <v>6000</v>
      </c>
      <c r="AQ18" s="38">
        <f>ROUND('Models Data'!AR136,-2)</f>
        <v>6100</v>
      </c>
      <c r="AR18" s="38">
        <f>ROUND('Models Data'!AS136,-2)</f>
        <v>6100</v>
      </c>
      <c r="AS18" s="38">
        <f>ROUND('Models Data'!AT136,-2)</f>
        <v>6100</v>
      </c>
      <c r="AT18" s="38">
        <f>ROUND('Models Data'!AU136,-2)</f>
        <v>6100</v>
      </c>
      <c r="AU18" s="38">
        <f>ROUND('Models Data'!AV136,-2)</f>
        <v>6100</v>
      </c>
      <c r="AV18" s="38">
        <f>ROUND('Models Data'!AW136,-2)</f>
        <v>6100</v>
      </c>
      <c r="AW18" s="38">
        <f>ROUND('Models Data'!AX136,-2)</f>
        <v>6100</v>
      </c>
      <c r="AX18" s="38">
        <f>ROUND('Models Data'!AY136,-2)</f>
        <v>6100</v>
      </c>
      <c r="AY18" s="38">
        <f>ROUND('Models Data'!AZ136,-2)</f>
        <v>6100</v>
      </c>
      <c r="AZ18" s="38">
        <f>ROUND('Models Data'!BA136,-2)</f>
        <v>6100</v>
      </c>
      <c r="BA18" s="38">
        <f>ROUND('Models Data'!BB136,-2)</f>
        <v>6100</v>
      </c>
      <c r="BB18" s="38">
        <f>ROUND('Models Data'!BC136,-2)</f>
        <v>6100</v>
      </c>
      <c r="BC18" s="38">
        <f>ROUND('Models Data'!BD136,-2)</f>
        <v>6100</v>
      </c>
      <c r="BD18" s="38">
        <f>ROUND('Models Data'!BE136,-2)</f>
        <v>6100</v>
      </c>
      <c r="BE18" s="38">
        <f>ROUND('Models Data'!BF136,-2)</f>
        <v>6000</v>
      </c>
      <c r="BF18" s="38">
        <f>ROUND('Models Data'!BG136,-2)</f>
        <v>6000</v>
      </c>
      <c r="BG18" s="38">
        <f>ROUND('Models Data'!BH136,-2)</f>
        <v>6000</v>
      </c>
      <c r="BH18" s="38">
        <f>ROUND('Models Data'!BI136,-2)</f>
        <v>6000</v>
      </c>
      <c r="BI18" s="38">
        <f>ROUND('Models Data'!BJ136,-2)</f>
        <v>5900</v>
      </c>
      <c r="BJ18" s="115">
        <f>ROUND('Models Data'!BK136,-2)</f>
        <v>5900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Data'!C157:V157</f>
        <v>n/a</v>
      </c>
      <c r="C19" s="179" t="str">
        <v>n/a</v>
      </c>
      <c r="D19" s="179" t="str">
        <v>n/a</v>
      </c>
      <c r="E19" s="179" t="str">
        <v>n/a</v>
      </c>
      <c r="F19" s="180">
        <v>25117.492989575603</v>
      </c>
      <c r="G19" s="181">
        <v>24811</v>
      </c>
      <c r="H19" s="180">
        <v>24415</v>
      </c>
      <c r="I19" s="180">
        <v>24037</v>
      </c>
      <c r="J19" s="179">
        <v>23726</v>
      </c>
      <c r="K19" s="180">
        <v>23213</v>
      </c>
      <c r="L19" s="275">
        <v>22821</v>
      </c>
      <c r="M19" s="2">
        <v>22298</v>
      </c>
      <c r="N19" s="2">
        <v>21820</v>
      </c>
      <c r="O19" s="2">
        <v>21329</v>
      </c>
      <c r="P19" s="237">
        <v>20772</v>
      </c>
      <c r="Q19" s="237">
        <v>20261</v>
      </c>
      <c r="R19" s="237">
        <v>19721</v>
      </c>
      <c r="S19" s="243">
        <v>19228</v>
      </c>
      <c r="T19" s="242">
        <v>18779</v>
      </c>
      <c r="U19" s="237">
        <v>18291</v>
      </c>
      <c r="V19" s="307">
        <f>ROUND('Models Data'!W157,0)</f>
        <v>17805</v>
      </c>
      <c r="W19" s="242">
        <f>ROUND('Models Data'!X157,0)</f>
        <v>17332</v>
      </c>
      <c r="X19" s="242">
        <f>ROUND('Models Data'!Y157,0)</f>
        <v>16977</v>
      </c>
      <c r="Y19" s="237">
        <f>ROUND('Models Data'!Z157,0)</f>
        <v>16590</v>
      </c>
      <c r="Z19" s="2">
        <f>ROUND('Models Data'!AA157,0)</f>
        <v>16244</v>
      </c>
      <c r="AA19" s="280">
        <f>ROUND('Models Data'!AB157,0)</f>
        <v>15928</v>
      </c>
      <c r="AB19" s="237">
        <f>ROUND('Models Data'!AC157,0)</f>
        <v>15672</v>
      </c>
      <c r="AC19" s="237">
        <f>ROUND('Models Data'!AD157,0)</f>
        <v>15890</v>
      </c>
      <c r="AD19" s="2">
        <f>ROUND('Models Data'!AE157,0)</f>
        <v>18551</v>
      </c>
      <c r="AE19" s="2">
        <f>ROUND('Models Data'!AF157,0)</f>
        <v>18284</v>
      </c>
      <c r="AF19" s="2">
        <f>ROUND('Models Data'!AG157,0)</f>
        <v>17991</v>
      </c>
      <c r="AG19" s="2">
        <f>ROUND('Models Data'!AH157,0)</f>
        <v>17805</v>
      </c>
      <c r="AH19" s="237">
        <f>ROUND('Models Data'!AI157,0)</f>
        <v>17602</v>
      </c>
      <c r="AI19" s="237">
        <f>ROUND('Models Data'!AJ157,0)</f>
        <v>17351</v>
      </c>
      <c r="AJ19" s="237">
        <f>ROUND('Models Data'!AK157,0)</f>
        <v>17203</v>
      </c>
      <c r="AK19" s="237">
        <f>ROUND('Models Data'!AL157,0)</f>
        <v>17184</v>
      </c>
      <c r="AL19" s="237">
        <f>ROUND('Models Data'!AM157,0)</f>
        <v>17223</v>
      </c>
      <c r="AM19" s="237">
        <f>ROUND('Models Data'!AN157,0)</f>
        <v>17539</v>
      </c>
      <c r="AN19" s="348">
        <f>ROUND('Models Data'!AO157,-2)</f>
        <v>18500</v>
      </c>
      <c r="AO19" s="131">
        <f>ROUND('Models Data'!AP157,-2)</f>
        <v>19200</v>
      </c>
      <c r="AP19" s="2">
        <f>ROUND('Models Data'!AQ157,-2)</f>
        <v>19800</v>
      </c>
      <c r="AQ19" s="2">
        <f>ROUND('Models Data'!AR157,-2)</f>
        <v>20300</v>
      </c>
      <c r="AR19" s="2">
        <f>ROUND('Models Data'!AS157,-2)</f>
        <v>20600</v>
      </c>
      <c r="AS19" s="2">
        <f>ROUND('Models Data'!AT157,-2)</f>
        <v>20800</v>
      </c>
      <c r="AT19" s="2">
        <f>ROUND('Models Data'!AU157,-2)</f>
        <v>21000</v>
      </c>
      <c r="AU19" s="2">
        <f>ROUND('Models Data'!AV157,-2)</f>
        <v>21100</v>
      </c>
      <c r="AV19" s="2">
        <f>ROUND('Models Data'!AW157,-2)</f>
        <v>21200</v>
      </c>
      <c r="AW19" s="2">
        <f>ROUND('Models Data'!AX157,-2)</f>
        <v>21400</v>
      </c>
      <c r="AX19" s="2">
        <f>ROUND('Models Data'!AY157,-2)</f>
        <v>21500</v>
      </c>
      <c r="AY19" s="2">
        <f>ROUND('Models Data'!AZ157,-2)</f>
        <v>21600</v>
      </c>
      <c r="AZ19" s="2">
        <f>ROUND('Models Data'!BA157,-2)</f>
        <v>21700</v>
      </c>
      <c r="BA19" s="2">
        <f>ROUND('Models Data'!BB157,-2)</f>
        <v>21700</v>
      </c>
      <c r="BB19" s="2">
        <f>ROUND('Models Data'!BC157,-2)</f>
        <v>21800</v>
      </c>
      <c r="BC19" s="2">
        <f>ROUND('Models Data'!BD157,-2)</f>
        <v>21800</v>
      </c>
      <c r="BD19" s="2">
        <f>ROUND('Models Data'!BE157,-2)</f>
        <v>21800</v>
      </c>
      <c r="BE19" s="2">
        <f>ROUND('Models Data'!BF157,-2)</f>
        <v>21800</v>
      </c>
      <c r="BF19" s="2">
        <f>ROUND('Models Data'!BG157,-2)</f>
        <v>21800</v>
      </c>
      <c r="BG19" s="2">
        <f>ROUND('Models Data'!BH157,-2)</f>
        <v>21900</v>
      </c>
      <c r="BH19" s="2">
        <f>ROUND('Models Data'!BI157,-2)</f>
        <v>21900</v>
      </c>
      <c r="BI19" s="2">
        <f>ROUND('Models Data'!BJ157,-2)</f>
        <v>21900</v>
      </c>
      <c r="BJ19" s="134">
        <f>ROUND('Models Data'!BK157,-2)</f>
        <v>21900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Data'!C178:V178</f>
        <v>n/a</v>
      </c>
      <c r="C22" s="173" t="str">
        <v>n/a</v>
      </c>
      <c r="D22" s="173" t="str">
        <v>n/a</v>
      </c>
      <c r="E22" s="174" t="str">
        <v>n/a</v>
      </c>
      <c r="F22" s="175">
        <v>12724.715911648394</v>
      </c>
      <c r="G22" s="176">
        <v>12605</v>
      </c>
      <c r="H22" s="175">
        <v>12496</v>
      </c>
      <c r="I22" s="175">
        <v>12327</v>
      </c>
      <c r="J22" s="177">
        <v>12101</v>
      </c>
      <c r="K22" s="176">
        <v>11904</v>
      </c>
      <c r="L22" s="288">
        <v>11688</v>
      </c>
      <c r="M22" s="240">
        <v>11420</v>
      </c>
      <c r="N22" s="240">
        <v>11154</v>
      </c>
      <c r="O22" s="240">
        <v>10873</v>
      </c>
      <c r="P22" s="241">
        <v>10460</v>
      </c>
      <c r="Q22" s="241">
        <v>10392</v>
      </c>
      <c r="R22" s="241">
        <v>10172</v>
      </c>
      <c r="S22" s="241">
        <v>9929</v>
      </c>
      <c r="T22" s="241">
        <v>9743</v>
      </c>
      <c r="U22" s="241">
        <v>9562</v>
      </c>
      <c r="V22" s="306">
        <f>ROUND('Models Data'!W178,0)</f>
        <v>9301</v>
      </c>
      <c r="W22" s="241">
        <f>ROUND('Models Data'!X178,0)</f>
        <v>9085</v>
      </c>
      <c r="X22" s="241">
        <f>ROUND('Models Data'!Y178,0)</f>
        <v>8837</v>
      </c>
      <c r="Y22" s="241">
        <f>ROUND('Models Data'!Z178,0)</f>
        <v>8611</v>
      </c>
      <c r="Z22" s="240">
        <f>ROUND('Models Data'!AA178,0)</f>
        <v>8334</v>
      </c>
      <c r="AA22" s="279">
        <f>ROUND('Models Data'!AB178,0)</f>
        <v>8117</v>
      </c>
      <c r="AB22" s="241">
        <f>ROUND('Models Data'!AC178,0)</f>
        <v>7900</v>
      </c>
      <c r="AC22" s="241">
        <f>ROUND('Models Data'!AD178,0)</f>
        <v>7633</v>
      </c>
      <c r="AD22" s="240">
        <f>ROUND('Models Data'!AE178,0)</f>
        <v>7441</v>
      </c>
      <c r="AE22" s="240">
        <f>ROUND('Models Data'!AF178,0)</f>
        <v>7204</v>
      </c>
      <c r="AF22" s="240">
        <f>ROUND('Models Data'!AG178,0)</f>
        <v>6981</v>
      </c>
      <c r="AG22" s="240">
        <f>ROUND('Models Data'!AH178,0)</f>
        <v>6790</v>
      </c>
      <c r="AH22" s="241">
        <f>ROUND('Models Data'!AI178,0)</f>
        <v>6598</v>
      </c>
      <c r="AI22" s="241">
        <f>ROUND('Models Data'!AJ178,0)</f>
        <v>6193</v>
      </c>
      <c r="AJ22" s="241">
        <f>ROUND('Models Data'!AK178,0)</f>
        <v>6009</v>
      </c>
      <c r="AK22" s="241">
        <f>ROUND('Models Data'!AL178,0)</f>
        <v>5829</v>
      </c>
      <c r="AL22" s="241">
        <f>ROUND('Models Data'!AM178,0)</f>
        <v>5669</v>
      </c>
      <c r="AM22" s="241">
        <f>ROUND('Models Data'!AN178,0)</f>
        <v>5513</v>
      </c>
      <c r="AN22" s="347">
        <f>ROUND('Models Data'!AO178,-2)</f>
        <v>5400</v>
      </c>
      <c r="AO22" s="114">
        <f>ROUND('Models Data'!AP178,-2)</f>
        <v>5200</v>
      </c>
      <c r="AP22" s="38">
        <f>ROUND('Models Data'!AQ178,-2)</f>
        <v>5000</v>
      </c>
      <c r="AQ22" s="38">
        <f>ROUND('Models Data'!AR178,-2)</f>
        <v>4900</v>
      </c>
      <c r="AR22" s="38">
        <f>ROUND('Models Data'!AS178,-2)</f>
        <v>4700</v>
      </c>
      <c r="AS22" s="38">
        <f>ROUND('Models Data'!AT178,-2)</f>
        <v>4600</v>
      </c>
      <c r="AT22" s="38">
        <f>ROUND('Models Data'!AU178,-2)</f>
        <v>4500</v>
      </c>
      <c r="AU22" s="38">
        <f>ROUND('Models Data'!AV178,-2)</f>
        <v>4300</v>
      </c>
      <c r="AV22" s="38">
        <f>ROUND('Models Data'!AW178,-2)</f>
        <v>4200</v>
      </c>
      <c r="AW22" s="38">
        <f>ROUND('Models Data'!AX178,-2)</f>
        <v>4100</v>
      </c>
      <c r="AX22" s="38">
        <f>ROUND('Models Data'!AY178,-2)</f>
        <v>4000</v>
      </c>
      <c r="AY22" s="38">
        <f>ROUND('Models Data'!AZ178,-2)</f>
        <v>3900</v>
      </c>
      <c r="AZ22" s="38">
        <f>ROUND('Models Data'!BA178,-2)</f>
        <v>3800</v>
      </c>
      <c r="BA22" s="38">
        <f>ROUND('Models Data'!BB178,-2)</f>
        <v>3700</v>
      </c>
      <c r="BB22" s="38">
        <f>ROUND('Models Data'!BC178,-2)</f>
        <v>3600</v>
      </c>
      <c r="BC22" s="38">
        <f>ROUND('Models Data'!BD178,-2)</f>
        <v>3500</v>
      </c>
      <c r="BD22" s="38">
        <f>ROUND('Models Data'!BE178,-2)</f>
        <v>3500</v>
      </c>
      <c r="BE22" s="38">
        <f>ROUND('Models Data'!BF178,-2)</f>
        <v>3400</v>
      </c>
      <c r="BF22" s="38">
        <f>ROUND('Models Data'!BG178,-2)</f>
        <v>3300</v>
      </c>
      <c r="BG22" s="38">
        <f>ROUND('Models Data'!BH178,-2)</f>
        <v>3200</v>
      </c>
      <c r="BH22" s="38">
        <f>ROUND('Models Data'!BI178,-2)</f>
        <v>3200</v>
      </c>
      <c r="BI22" s="38">
        <f>ROUND('Models Data'!BJ178,-2)</f>
        <v>3100</v>
      </c>
      <c r="BJ22" s="115">
        <f>ROUND('Models Data'!BK178,-2)</f>
        <v>3000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Data'!C199:V199</f>
        <v>n/a</v>
      </c>
      <c r="C23" s="173" t="str">
        <v>n/a</v>
      </c>
      <c r="D23" s="173" t="str">
        <v>n/a</v>
      </c>
      <c r="E23" s="174" t="str">
        <v>n/a</v>
      </c>
      <c r="F23" s="175">
        <v>7771.3436853185203</v>
      </c>
      <c r="G23" s="176">
        <v>7840</v>
      </c>
      <c r="H23" s="175">
        <v>7862</v>
      </c>
      <c r="I23" s="175">
        <v>7899</v>
      </c>
      <c r="J23" s="177">
        <v>7905</v>
      </c>
      <c r="K23" s="176">
        <v>7925</v>
      </c>
      <c r="L23" s="288">
        <v>7923</v>
      </c>
      <c r="M23" s="240">
        <v>7877</v>
      </c>
      <c r="N23" s="240">
        <v>7857</v>
      </c>
      <c r="O23" s="240">
        <v>7804</v>
      </c>
      <c r="P23" s="241">
        <v>7768</v>
      </c>
      <c r="Q23" s="241">
        <v>7705</v>
      </c>
      <c r="R23" s="241">
        <v>7624</v>
      </c>
      <c r="S23" s="241">
        <v>7469</v>
      </c>
      <c r="T23" s="241">
        <v>7341</v>
      </c>
      <c r="U23" s="241">
        <v>7182</v>
      </c>
      <c r="V23" s="306">
        <f>ROUND('Models Data'!W199,0)</f>
        <v>7052</v>
      </c>
      <c r="W23" s="241">
        <f>ROUND('Models Data'!X199,0)</f>
        <v>6913</v>
      </c>
      <c r="X23" s="241">
        <f>ROUND('Models Data'!Y199,0)</f>
        <v>6798</v>
      </c>
      <c r="Y23" s="241">
        <f>ROUND('Models Data'!Z199,0)</f>
        <v>6653</v>
      </c>
      <c r="Z23" s="240">
        <f>ROUND('Models Data'!AA199,0)</f>
        <v>6524</v>
      </c>
      <c r="AA23" s="279">
        <f>ROUND('Models Data'!AB199,0)</f>
        <v>6337</v>
      </c>
      <c r="AB23" s="241">
        <f>ROUND('Models Data'!AC199,0)</f>
        <v>6163</v>
      </c>
      <c r="AC23" s="241">
        <f>ROUND('Models Data'!AD199,0)</f>
        <v>6000</v>
      </c>
      <c r="AD23" s="240">
        <f>ROUND('Models Data'!AE199,0)</f>
        <v>5832</v>
      </c>
      <c r="AE23" s="240">
        <f>ROUND('Models Data'!AF199,0)</f>
        <v>5647</v>
      </c>
      <c r="AF23" s="240">
        <f>ROUND('Models Data'!AG199,0)</f>
        <v>5459</v>
      </c>
      <c r="AG23" s="240">
        <f>ROUND('Models Data'!AH199,0)</f>
        <v>5317</v>
      </c>
      <c r="AH23" s="241">
        <f>ROUND('Models Data'!AI199,0)</f>
        <v>5129</v>
      </c>
      <c r="AI23" s="241">
        <f>ROUND('Models Data'!AJ199,0)</f>
        <v>4914</v>
      </c>
      <c r="AJ23" s="241">
        <f>ROUND('Models Data'!AK199,0)</f>
        <v>4768</v>
      </c>
      <c r="AK23" s="241">
        <f>ROUND('Models Data'!AL199,0)</f>
        <v>4585</v>
      </c>
      <c r="AL23" s="241">
        <f>ROUND('Models Data'!AM199,0)</f>
        <v>4435</v>
      </c>
      <c r="AM23" s="241">
        <f>ROUND('Models Data'!AN199,0)</f>
        <v>4319</v>
      </c>
      <c r="AN23" s="347">
        <f>ROUND('Models Data'!AO199,-2)</f>
        <v>4200</v>
      </c>
      <c r="AO23" s="114">
        <f>ROUND('Models Data'!AP199,-2)</f>
        <v>4000</v>
      </c>
      <c r="AP23" s="38">
        <f>ROUND('Models Data'!AQ199,-2)</f>
        <v>3800</v>
      </c>
      <c r="AQ23" s="38">
        <f>ROUND('Models Data'!AR199,-2)</f>
        <v>3600</v>
      </c>
      <c r="AR23" s="38">
        <f>ROUND('Models Data'!AS199,-2)</f>
        <v>3500</v>
      </c>
      <c r="AS23" s="38">
        <f>ROUND('Models Data'!AT199,-2)</f>
        <v>3300</v>
      </c>
      <c r="AT23" s="38">
        <f>ROUND('Models Data'!AU199,-2)</f>
        <v>3200</v>
      </c>
      <c r="AU23" s="38">
        <f>ROUND('Models Data'!AV199,-2)</f>
        <v>3000</v>
      </c>
      <c r="AV23" s="38">
        <f>ROUND('Models Data'!AW199,-2)</f>
        <v>2900</v>
      </c>
      <c r="AW23" s="38">
        <f>ROUND('Models Data'!AX199,-2)</f>
        <v>2800</v>
      </c>
      <c r="AX23" s="38">
        <f>ROUND('Models Data'!AY199,-2)</f>
        <v>2700</v>
      </c>
      <c r="AY23" s="38">
        <f>ROUND('Models Data'!AZ199,-2)</f>
        <v>2600</v>
      </c>
      <c r="AZ23" s="38">
        <f>ROUND('Models Data'!BA199,-2)</f>
        <v>2500</v>
      </c>
      <c r="BA23" s="38">
        <f>ROUND('Models Data'!BB199,-2)</f>
        <v>2400</v>
      </c>
      <c r="BB23" s="38">
        <f>ROUND('Models Data'!BC199,-2)</f>
        <v>2400</v>
      </c>
      <c r="BC23" s="38">
        <f>ROUND('Models Data'!BD199,-2)</f>
        <v>2300</v>
      </c>
      <c r="BD23" s="38">
        <f>ROUND('Models Data'!BE199,-2)</f>
        <v>2200</v>
      </c>
      <c r="BE23" s="38">
        <f>ROUND('Models Data'!BF199,-2)</f>
        <v>2200</v>
      </c>
      <c r="BF23" s="38">
        <f>ROUND('Models Data'!BG199,-2)</f>
        <v>2100</v>
      </c>
      <c r="BG23" s="38">
        <f>ROUND('Models Data'!BH199,-2)</f>
        <v>2100</v>
      </c>
      <c r="BH23" s="38">
        <f>ROUND('Models Data'!BI199,-2)</f>
        <v>2000</v>
      </c>
      <c r="BI23" s="38">
        <f>ROUND('Models Data'!BJ199,-2)</f>
        <v>2000</v>
      </c>
      <c r="BJ23" s="115">
        <f>ROUND('Models Data'!BK199,-2)</f>
        <v>2000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Data'!C220:V220</f>
        <v>n/a</v>
      </c>
      <c r="C24" s="173" t="str">
        <v>n/a</v>
      </c>
      <c r="D24" s="173" t="str">
        <v>n/a</v>
      </c>
      <c r="E24" s="174" t="str">
        <v>n/a</v>
      </c>
      <c r="F24" s="175">
        <v>35</v>
      </c>
      <c r="G24" s="176">
        <v>35</v>
      </c>
      <c r="H24" s="175">
        <v>36</v>
      </c>
      <c r="I24" s="175">
        <v>29</v>
      </c>
      <c r="J24" s="177">
        <v>25</v>
      </c>
      <c r="K24" s="176">
        <v>23</v>
      </c>
      <c r="L24" s="288">
        <v>24</v>
      </c>
      <c r="M24" s="240">
        <v>23</v>
      </c>
      <c r="N24" s="240">
        <v>17</v>
      </c>
      <c r="O24" s="240">
        <v>13</v>
      </c>
      <c r="P24" s="241">
        <v>16</v>
      </c>
      <c r="Q24" s="241">
        <v>15</v>
      </c>
      <c r="R24" s="241">
        <v>14</v>
      </c>
      <c r="S24" s="241">
        <v>16</v>
      </c>
      <c r="T24" s="241">
        <v>16</v>
      </c>
      <c r="U24" s="241">
        <v>16</v>
      </c>
      <c r="V24" s="306">
        <f>ROUND('Models Data'!W220,0)</f>
        <v>16</v>
      </c>
      <c r="W24" s="241">
        <f>ROUND('Models Data'!X220,0)</f>
        <v>14</v>
      </c>
      <c r="X24" s="241">
        <f>ROUND('Models Data'!Y220,0)</f>
        <v>12</v>
      </c>
      <c r="Y24" s="241">
        <f>ROUND('Models Data'!Z220,0)</f>
        <v>9</v>
      </c>
      <c r="Z24" s="240">
        <f>ROUND('Models Data'!AA220,0)</f>
        <v>6</v>
      </c>
      <c r="AA24" s="279">
        <f>ROUND('Models Data'!AB220,0)</f>
        <v>7</v>
      </c>
      <c r="AB24" s="241">
        <f>ROUND('Models Data'!AC220,0)</f>
        <v>7</v>
      </c>
      <c r="AC24" s="241">
        <f>ROUND('Models Data'!AD220,0)</f>
        <v>7</v>
      </c>
      <c r="AD24" s="240">
        <f>ROUND('Models Data'!AE220,0)</f>
        <v>8</v>
      </c>
      <c r="AE24" s="240">
        <f>ROUND('Models Data'!AF220,0)</f>
        <v>9</v>
      </c>
      <c r="AF24" s="240">
        <f>ROUND('Models Data'!AG220,0)</f>
        <v>10</v>
      </c>
      <c r="AG24" s="240">
        <f>ROUND('Models Data'!AH220,0)</f>
        <v>10</v>
      </c>
      <c r="AH24" s="241">
        <f>ROUND('Models Data'!AI220,0)</f>
        <v>10</v>
      </c>
      <c r="AI24" s="241">
        <f>ROUND('Models Data'!AJ220,0)</f>
        <v>10</v>
      </c>
      <c r="AJ24" s="241">
        <f>ROUND('Models Data'!AK220,0)</f>
        <v>15</v>
      </c>
      <c r="AK24" s="241">
        <f>ROUND('Models Data'!AL220,0)</f>
        <v>15</v>
      </c>
      <c r="AL24" s="241">
        <f>ROUND('Models Data'!AM220,0)</f>
        <v>15</v>
      </c>
      <c r="AM24" s="241">
        <f>ROUND('Models Data'!AN220,0)</f>
        <v>15</v>
      </c>
      <c r="AN24" s="347">
        <f>ROUND('Models Data'!AO220,-1)</f>
        <v>10</v>
      </c>
      <c r="AO24" s="114">
        <f>ROUND('Models Data'!AP220,-1)</f>
        <v>10</v>
      </c>
      <c r="AP24" s="38">
        <f>ROUND('Models Data'!AQ220,-1)</f>
        <v>10</v>
      </c>
      <c r="AQ24" s="38">
        <f>ROUND('Models Data'!AR220,-1)</f>
        <v>10</v>
      </c>
      <c r="AR24" s="38">
        <f>ROUND('Models Data'!AS220,-1)</f>
        <v>10</v>
      </c>
      <c r="AS24" s="38">
        <f>ROUND('Models Data'!AT220,-1)</f>
        <v>10</v>
      </c>
      <c r="AT24" s="38">
        <f>ROUND('Models Data'!AU220,-1)</f>
        <v>10</v>
      </c>
      <c r="AU24" s="38">
        <f>ROUND('Models Data'!AV220,-1)</f>
        <v>10</v>
      </c>
      <c r="AV24" s="38">
        <f>ROUND('Models Data'!AW220,-1)</f>
        <v>10</v>
      </c>
      <c r="AW24" s="38">
        <f>ROUND('Models Data'!AX220,-1)</f>
        <v>10</v>
      </c>
      <c r="AX24" s="38">
        <f>ROUND('Models Data'!AY220,-1)</f>
        <v>10</v>
      </c>
      <c r="AY24" s="38">
        <f>ROUND('Models Data'!AZ220,-1)</f>
        <v>10</v>
      </c>
      <c r="AZ24" s="38">
        <f>ROUND('Models Data'!BA220,-1)</f>
        <v>10</v>
      </c>
      <c r="BA24" s="38">
        <f>ROUND('Models Data'!BB220,-1)</f>
        <v>10</v>
      </c>
      <c r="BB24" s="38">
        <f>ROUND('Models Data'!BC220,-1)</f>
        <v>10</v>
      </c>
      <c r="BC24" s="38">
        <f>ROUND('Models Data'!BD220,-1)</f>
        <v>10</v>
      </c>
      <c r="BD24" s="38">
        <f>ROUND('Models Data'!BE220,-1)</f>
        <v>10</v>
      </c>
      <c r="BE24" s="38">
        <f>ROUND('Models Data'!BF220,-1)</f>
        <v>10</v>
      </c>
      <c r="BF24" s="38">
        <f>ROUND('Models Data'!BG220,-1)</f>
        <v>10</v>
      </c>
      <c r="BG24" s="38">
        <f>ROUND('Models Data'!BH220,-1)</f>
        <v>10</v>
      </c>
      <c r="BH24" s="38">
        <f>ROUND('Models Data'!BI220,-1)</f>
        <v>10</v>
      </c>
      <c r="BI24" s="38">
        <f>ROUND('Models Data'!BJ220,-1)</f>
        <v>10</v>
      </c>
      <c r="BJ24" s="115">
        <f>ROUND('Models Data'!BK220,-1)</f>
        <v>10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Data'!C241:V241</f>
        <v>n/a</v>
      </c>
      <c r="C25" s="173" t="str">
        <v>n/a</v>
      </c>
      <c r="D25" s="173" t="str">
        <v>n/a</v>
      </c>
      <c r="E25" s="174" t="str">
        <v>n/a</v>
      </c>
      <c r="F25" s="175">
        <v>24</v>
      </c>
      <c r="G25" s="176">
        <v>22</v>
      </c>
      <c r="H25" s="175">
        <v>15</v>
      </c>
      <c r="I25" s="175">
        <v>12</v>
      </c>
      <c r="J25" s="177">
        <v>12</v>
      </c>
      <c r="K25" s="176">
        <v>11</v>
      </c>
      <c r="L25" s="288">
        <v>11</v>
      </c>
      <c r="M25" s="240">
        <v>9</v>
      </c>
      <c r="N25" s="240">
        <v>8</v>
      </c>
      <c r="O25" s="240">
        <v>5</v>
      </c>
      <c r="P25" s="241">
        <v>4</v>
      </c>
      <c r="Q25" s="241">
        <v>4</v>
      </c>
      <c r="R25" s="241">
        <v>3</v>
      </c>
      <c r="S25" s="241">
        <v>3</v>
      </c>
      <c r="T25" s="241">
        <v>1</v>
      </c>
      <c r="U25" s="241">
        <v>0</v>
      </c>
      <c r="V25" s="306">
        <f>ROUND('Models Data'!W241,0)</f>
        <v>0</v>
      </c>
      <c r="W25" s="241">
        <f>ROUND('Models Data'!X241,0)</f>
        <v>0</v>
      </c>
      <c r="X25" s="241">
        <f>ROUND('Models Data'!Y241,0)</f>
        <v>0</v>
      </c>
      <c r="Y25" s="241">
        <f>ROUND('Models Data'!Z241,0)</f>
        <v>0</v>
      </c>
      <c r="Z25" s="240">
        <f>ROUND('Models Data'!AA241,0)</f>
        <v>0</v>
      </c>
      <c r="AA25" s="279">
        <f>ROUND('Models Data'!AB241,0)</f>
        <v>0</v>
      </c>
      <c r="AB25" s="241">
        <f>ROUND('Models Data'!AC241,0)</f>
        <v>0</v>
      </c>
      <c r="AC25" s="241">
        <f>ROUND('Models Data'!AD241,0)</f>
        <v>0</v>
      </c>
      <c r="AD25" s="240">
        <f>ROUND('Models Data'!AE241,0)</f>
        <v>0</v>
      </c>
      <c r="AE25" s="240">
        <f>ROUND('Models Data'!AF241,0)</f>
        <v>0</v>
      </c>
      <c r="AF25" s="240">
        <f>ROUND('Models Data'!AG241,0)</f>
        <v>0</v>
      </c>
      <c r="AG25" s="240">
        <f>ROUND('Models Data'!AH241,0)</f>
        <v>0</v>
      </c>
      <c r="AH25" s="241">
        <f>ROUND('Models Data'!AI241,0)</f>
        <v>0</v>
      </c>
      <c r="AI25" s="241">
        <f>ROUND('Models Data'!AJ241,0)</f>
        <v>0</v>
      </c>
      <c r="AJ25" s="241">
        <f>ROUND('Models Data'!AK241,0)</f>
        <v>0</v>
      </c>
      <c r="AK25" s="241">
        <f>ROUND('Models Data'!AL241,0)</f>
        <v>0</v>
      </c>
      <c r="AL25" s="241">
        <f>ROUND('Models Data'!AM241,0)</f>
        <v>0</v>
      </c>
      <c r="AM25" s="241">
        <f>ROUND('Models Data'!AN241,0)</f>
        <v>0</v>
      </c>
      <c r="AN25" s="347">
        <f>ROUND('Models Data'!AO241,-2)</f>
        <v>0</v>
      </c>
      <c r="AO25" s="114">
        <f>ROUND('Models Data'!AP241,-2)</f>
        <v>0</v>
      </c>
      <c r="AP25" s="38">
        <f>ROUND('Models Data'!AQ241,-2)</f>
        <v>0</v>
      </c>
      <c r="AQ25" s="38">
        <f>ROUND('Models Data'!AR241,-2)</f>
        <v>0</v>
      </c>
      <c r="AR25" s="38">
        <f>ROUND('Models Data'!AS241,-2)</f>
        <v>0</v>
      </c>
      <c r="AS25" s="38">
        <f>ROUND('Models Data'!AT241,-2)</f>
        <v>0</v>
      </c>
      <c r="AT25" s="38">
        <f>ROUND('Models Data'!AU241,-2)</f>
        <v>0</v>
      </c>
      <c r="AU25" s="38">
        <f>ROUND('Models Data'!AV241,-2)</f>
        <v>0</v>
      </c>
      <c r="AV25" s="38">
        <f>ROUND('Models Data'!AW241,-2)</f>
        <v>0</v>
      </c>
      <c r="AW25" s="38">
        <f>ROUND('Models Data'!AX241,-2)</f>
        <v>0</v>
      </c>
      <c r="AX25" s="38">
        <f>ROUND('Models Data'!AY241,-2)</f>
        <v>0</v>
      </c>
      <c r="AY25" s="38">
        <f>ROUND('Models Data'!AZ241,-2)</f>
        <v>0</v>
      </c>
      <c r="AZ25" s="38">
        <f>ROUND('Models Data'!BA241,-2)</f>
        <v>0</v>
      </c>
      <c r="BA25" s="38">
        <f>ROUND('Models Data'!BB241,-2)</f>
        <v>0</v>
      </c>
      <c r="BB25" s="38">
        <f>ROUND('Models Data'!BC241,-2)</f>
        <v>0</v>
      </c>
      <c r="BC25" s="38">
        <f>ROUND('Models Data'!BD241,-2)</f>
        <v>0</v>
      </c>
      <c r="BD25" s="38">
        <f>ROUND('Models Data'!BE241,-2)</f>
        <v>0</v>
      </c>
      <c r="BE25" s="38">
        <f>ROUND('Models Data'!BF241,-2)</f>
        <v>0</v>
      </c>
      <c r="BF25" s="38">
        <f>ROUND('Models Data'!BG241,-2)</f>
        <v>0</v>
      </c>
      <c r="BG25" s="38">
        <f>ROUND('Models Data'!BH241,-2)</f>
        <v>0</v>
      </c>
      <c r="BH25" s="38">
        <f>ROUND('Models Data'!BI241,-2)</f>
        <v>0</v>
      </c>
      <c r="BI25" s="38">
        <f>ROUND('Models Data'!BJ241,-2)</f>
        <v>0</v>
      </c>
      <c r="BJ25" s="115">
        <f>ROUND('Models Data'!BK241,-2)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Data'!C262:V262</f>
        <v>n/a</v>
      </c>
      <c r="C26" s="173" t="str">
        <v>n/a</v>
      </c>
      <c r="D26" s="173" t="str">
        <v>n/a</v>
      </c>
      <c r="E26" s="174" t="str">
        <v>n/a</v>
      </c>
      <c r="F26" s="175">
        <v>51</v>
      </c>
      <c r="G26" s="176">
        <v>50</v>
      </c>
      <c r="H26" s="175">
        <v>50</v>
      </c>
      <c r="I26" s="175">
        <v>47</v>
      </c>
      <c r="J26" s="177">
        <v>46</v>
      </c>
      <c r="K26" s="176">
        <v>46</v>
      </c>
      <c r="L26" s="288">
        <v>45</v>
      </c>
      <c r="M26" s="240">
        <v>45</v>
      </c>
      <c r="N26" s="240">
        <v>42</v>
      </c>
      <c r="O26" s="240">
        <v>42</v>
      </c>
      <c r="P26" s="241">
        <v>41</v>
      </c>
      <c r="Q26" s="241">
        <v>37</v>
      </c>
      <c r="R26" s="241">
        <v>37</v>
      </c>
      <c r="S26" s="241">
        <v>37</v>
      </c>
      <c r="T26" s="241">
        <v>35</v>
      </c>
      <c r="U26" s="241">
        <v>33</v>
      </c>
      <c r="V26" s="306">
        <f>ROUND('Models Data'!W262,0)</f>
        <v>32</v>
      </c>
      <c r="W26" s="241">
        <f>ROUND('Models Data'!X262,0)</f>
        <v>31</v>
      </c>
      <c r="X26" s="241">
        <f>ROUND('Models Data'!Y262,0)</f>
        <v>29</v>
      </c>
      <c r="Y26" s="241">
        <f>ROUND('Models Data'!Z262,0)</f>
        <v>28</v>
      </c>
      <c r="Z26" s="240">
        <f>ROUND('Models Data'!AA262,0)</f>
        <v>28</v>
      </c>
      <c r="AA26" s="279">
        <f>ROUND('Models Data'!AB262,0)</f>
        <v>27</v>
      </c>
      <c r="AB26" s="241">
        <f>ROUND('Models Data'!AC262,0)</f>
        <v>27</v>
      </c>
      <c r="AC26" s="241">
        <f>ROUND('Models Data'!AD262,0)</f>
        <v>26</v>
      </c>
      <c r="AD26" s="240">
        <f>ROUND('Models Data'!AE262,0)</f>
        <v>25</v>
      </c>
      <c r="AE26" s="240">
        <f>ROUND('Models Data'!AF262,0)</f>
        <v>25</v>
      </c>
      <c r="AF26" s="240">
        <f>ROUND('Models Data'!AG262,0)</f>
        <v>25</v>
      </c>
      <c r="AG26" s="240">
        <f>ROUND('Models Data'!AH262,0)</f>
        <v>24</v>
      </c>
      <c r="AH26" s="241">
        <f>ROUND('Models Data'!AI262,0)</f>
        <v>24</v>
      </c>
      <c r="AI26" s="241">
        <f>ROUND('Models Data'!AJ262,0)</f>
        <v>24</v>
      </c>
      <c r="AJ26" s="241">
        <f>ROUND('Models Data'!AK262,0)</f>
        <v>24</v>
      </c>
      <c r="AK26" s="241">
        <f>ROUND('Models Data'!AL262,0)</f>
        <v>24</v>
      </c>
      <c r="AL26" s="241">
        <f>ROUND('Models Data'!AM262,0)</f>
        <v>23</v>
      </c>
      <c r="AM26" s="241">
        <f>ROUND('Models Data'!AN262,0)</f>
        <v>22</v>
      </c>
      <c r="AN26" s="347">
        <f>ROUND('Models Data'!AO262,-1)</f>
        <v>20</v>
      </c>
      <c r="AO26" s="114">
        <f>ROUND('Models Data'!AP262,-1)</f>
        <v>20</v>
      </c>
      <c r="AP26" s="38">
        <f>ROUND('Models Data'!AQ262,-1)</f>
        <v>20</v>
      </c>
      <c r="AQ26" s="38">
        <f>ROUND('Models Data'!AR262,-1)</f>
        <v>20</v>
      </c>
      <c r="AR26" s="38">
        <f>ROUND('Models Data'!AS262,-1)</f>
        <v>20</v>
      </c>
      <c r="AS26" s="38">
        <f>ROUND('Models Data'!AT262,-1)</f>
        <v>20</v>
      </c>
      <c r="AT26" s="38">
        <f>ROUND('Models Data'!AU262,-1)</f>
        <v>20</v>
      </c>
      <c r="AU26" s="38">
        <f>ROUND('Models Data'!AV262,-1)</f>
        <v>20</v>
      </c>
      <c r="AV26" s="38">
        <f>ROUND('Models Data'!AW262,-1)</f>
        <v>20</v>
      </c>
      <c r="AW26" s="38">
        <f>ROUND('Models Data'!AX262,-1)</f>
        <v>20</v>
      </c>
      <c r="AX26" s="38">
        <f>ROUND('Models Data'!AY262,-1)</f>
        <v>20</v>
      </c>
      <c r="AY26" s="38">
        <f>ROUND('Models Data'!AZ262,-1)</f>
        <v>20</v>
      </c>
      <c r="AZ26" s="38">
        <f>ROUND('Models Data'!BA262,-1)</f>
        <v>20</v>
      </c>
      <c r="BA26" s="38">
        <f>ROUND('Models Data'!BB262,-1)</f>
        <v>20</v>
      </c>
      <c r="BB26" s="38">
        <f>ROUND('Models Data'!BC262,-1)</f>
        <v>20</v>
      </c>
      <c r="BC26" s="38">
        <f>ROUND('Models Data'!BD262,-1)</f>
        <v>20</v>
      </c>
      <c r="BD26" s="38">
        <f>ROUND('Models Data'!BE262,-1)</f>
        <v>20</v>
      </c>
      <c r="BE26" s="38">
        <f>ROUND('Models Data'!BF262,-1)</f>
        <v>20</v>
      </c>
      <c r="BF26" s="38">
        <f>ROUND('Models Data'!BG262,-1)</f>
        <v>20</v>
      </c>
      <c r="BG26" s="38">
        <f>ROUND('Models Data'!BH262,-1)</f>
        <v>20</v>
      </c>
      <c r="BH26" s="38">
        <f>ROUND('Models Data'!BI262,-1)</f>
        <v>20</v>
      </c>
      <c r="BI26" s="38">
        <f>ROUND('Models Data'!BJ262,-1)</f>
        <v>20</v>
      </c>
      <c r="BJ26" s="115">
        <f>ROUND('Models Data'!BK262,-1)</f>
        <v>20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Data'!C283:V283</f>
        <v>n/a</v>
      </c>
      <c r="C27" s="173" t="str">
        <v>n/a</v>
      </c>
      <c r="D27" s="173" t="str">
        <v>n/a</v>
      </c>
      <c r="E27" s="174" t="str">
        <v>n/a</v>
      </c>
      <c r="F27" s="175">
        <v>4518.1921980686602</v>
      </c>
      <c r="G27" s="176">
        <v>4349</v>
      </c>
      <c r="H27" s="175">
        <v>4162</v>
      </c>
      <c r="I27" s="175">
        <v>3995</v>
      </c>
      <c r="J27" s="177">
        <v>3854</v>
      </c>
      <c r="K27" s="176">
        <v>3687</v>
      </c>
      <c r="L27" s="288">
        <v>3559</v>
      </c>
      <c r="M27" s="240">
        <v>3399</v>
      </c>
      <c r="N27" s="240">
        <v>3270</v>
      </c>
      <c r="O27" s="240">
        <v>3131</v>
      </c>
      <c r="P27" s="241">
        <v>2964</v>
      </c>
      <c r="Q27" s="241">
        <v>2809</v>
      </c>
      <c r="R27" s="241">
        <v>2694</v>
      </c>
      <c r="S27" s="241">
        <v>2556</v>
      </c>
      <c r="T27" s="241">
        <v>2463</v>
      </c>
      <c r="U27" s="241">
        <v>0</v>
      </c>
      <c r="V27" s="306">
        <f>ROUND('Models Data'!W283,0)</f>
        <v>0</v>
      </c>
      <c r="W27" s="241">
        <f>ROUND('Models Data'!X283,0)</f>
        <v>0</v>
      </c>
      <c r="X27" s="241">
        <f>ROUND('Models Data'!Y283,0)</f>
        <v>0</v>
      </c>
      <c r="Y27" s="241">
        <f>ROUND('Models Data'!Z283,0)</f>
        <v>0</v>
      </c>
      <c r="Z27" s="240">
        <f>ROUND('Models Data'!AA283,0)</f>
        <v>0</v>
      </c>
      <c r="AA27" s="279">
        <f>ROUND('Models Data'!AB283,0)</f>
        <v>0</v>
      </c>
      <c r="AB27" s="241">
        <f>ROUND('Models Data'!AC283,0)</f>
        <v>0</v>
      </c>
      <c r="AC27" s="241">
        <f>ROUND('Models Data'!AD283,0)</f>
        <v>0</v>
      </c>
      <c r="AD27" s="240">
        <f>ROUND('Models Data'!AE283,0)</f>
        <v>0</v>
      </c>
      <c r="AE27" s="240">
        <f>ROUND('Models Data'!AF283,0)</f>
        <v>0</v>
      </c>
      <c r="AF27" s="240">
        <f>ROUND('Models Data'!AG283,0)</f>
        <v>0</v>
      </c>
      <c r="AG27" s="240">
        <f>ROUND('Models Data'!AH283,0)</f>
        <v>0</v>
      </c>
      <c r="AH27" s="241">
        <f>ROUND('Models Data'!AI283,0)</f>
        <v>0</v>
      </c>
      <c r="AI27" s="241">
        <f>ROUND('Models Data'!AJ283,0)</f>
        <v>0</v>
      </c>
      <c r="AJ27" s="241">
        <f>ROUND('Models Data'!AK283,0)</f>
        <v>0</v>
      </c>
      <c r="AK27" s="241">
        <f>ROUND('Models Data'!AL283,0)</f>
        <v>0</v>
      </c>
      <c r="AL27" s="241">
        <f>ROUND('Models Data'!AM283,0)</f>
        <v>0</v>
      </c>
      <c r="AM27" s="241">
        <f>ROUND('Models Data'!AN283,0)</f>
        <v>0</v>
      </c>
      <c r="AN27" s="347">
        <f>ROUND('Models Data'!AO283,-2)</f>
        <v>0</v>
      </c>
      <c r="AO27" s="114">
        <f>ROUND('Models Data'!AP283,-2)</f>
        <v>0</v>
      </c>
      <c r="AP27" s="38">
        <f>ROUND('Models Data'!AQ283,-2)</f>
        <v>0</v>
      </c>
      <c r="AQ27" s="38">
        <f>ROUND('Models Data'!AR283,-2)</f>
        <v>0</v>
      </c>
      <c r="AR27" s="38">
        <f>ROUND('Models Data'!AS283,-2)</f>
        <v>0</v>
      </c>
      <c r="AS27" s="38">
        <f>ROUND('Models Data'!AT283,-2)</f>
        <v>0</v>
      </c>
      <c r="AT27" s="38">
        <f>ROUND('Models Data'!AU283,-2)</f>
        <v>0</v>
      </c>
      <c r="AU27" s="38">
        <f>ROUND('Models Data'!AV283,-2)</f>
        <v>0</v>
      </c>
      <c r="AV27" s="38">
        <f>ROUND('Models Data'!AW283,-2)</f>
        <v>0</v>
      </c>
      <c r="AW27" s="38">
        <f>ROUND('Models Data'!AX283,-2)</f>
        <v>0</v>
      </c>
      <c r="AX27" s="38">
        <f>ROUND('Models Data'!AY283,-2)</f>
        <v>0</v>
      </c>
      <c r="AY27" s="38">
        <f>ROUND('Models Data'!AZ283,-2)</f>
        <v>0</v>
      </c>
      <c r="AZ27" s="38">
        <f>ROUND('Models Data'!BA283,-2)</f>
        <v>0</v>
      </c>
      <c r="BA27" s="38">
        <f>ROUND('Models Data'!BB283,-2)</f>
        <v>0</v>
      </c>
      <c r="BB27" s="38">
        <f>ROUND('Models Data'!BC283,-2)</f>
        <v>0</v>
      </c>
      <c r="BC27" s="38">
        <f>ROUND('Models Data'!BD283,-2)</f>
        <v>0</v>
      </c>
      <c r="BD27" s="38">
        <f>ROUND('Models Data'!BE283,-2)</f>
        <v>0</v>
      </c>
      <c r="BE27" s="38">
        <f>ROUND('Models Data'!BF283,-2)</f>
        <v>0</v>
      </c>
      <c r="BF27" s="38">
        <f>ROUND('Models Data'!BG283,-2)</f>
        <v>0</v>
      </c>
      <c r="BG27" s="38">
        <f>ROUND('Models Data'!BH283,-2)</f>
        <v>0</v>
      </c>
      <c r="BH27" s="38">
        <f>ROUND('Models Data'!BI283,-2)</f>
        <v>0</v>
      </c>
      <c r="BI27" s="38">
        <f>ROUND('Models Data'!BJ283,-2)</f>
        <v>0</v>
      </c>
      <c r="BJ27" s="115">
        <f>ROUND('Models Data'!BK283,-2)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Data'!C304:V304</f>
        <v>n/a</v>
      </c>
      <c r="C28" s="173" t="str">
        <v>n/a</v>
      </c>
      <c r="D28" s="173" t="str">
        <v>n/a</v>
      </c>
      <c r="E28" s="174" t="str">
        <v>n/a</v>
      </c>
      <c r="F28" s="175">
        <v>274</v>
      </c>
      <c r="G28" s="176">
        <v>272</v>
      </c>
      <c r="H28" s="175">
        <v>265</v>
      </c>
      <c r="I28" s="175">
        <v>256</v>
      </c>
      <c r="J28" s="177">
        <v>255</v>
      </c>
      <c r="K28" s="176">
        <v>255</v>
      </c>
      <c r="L28" s="288">
        <v>252</v>
      </c>
      <c r="M28" s="240">
        <v>244</v>
      </c>
      <c r="N28" s="240">
        <v>240</v>
      </c>
      <c r="O28" s="240">
        <v>235</v>
      </c>
      <c r="P28" s="241">
        <v>221</v>
      </c>
      <c r="Q28" s="241">
        <v>215</v>
      </c>
      <c r="R28" s="241">
        <v>212</v>
      </c>
      <c r="S28" s="241">
        <v>210</v>
      </c>
      <c r="T28" s="241">
        <v>209</v>
      </c>
      <c r="U28" s="241">
        <v>199</v>
      </c>
      <c r="V28" s="306">
        <f>ROUND('Models Data'!W304,0)</f>
        <v>199</v>
      </c>
      <c r="W28" s="241">
        <f>ROUND('Models Data'!X304,0)</f>
        <v>196</v>
      </c>
      <c r="X28" s="241">
        <f>ROUND('Models Data'!Y304,0)</f>
        <v>195</v>
      </c>
      <c r="Y28" s="241">
        <f>ROUND('Models Data'!Z304,0)</f>
        <v>194</v>
      </c>
      <c r="Z28" s="240">
        <f>ROUND('Models Data'!AA304,0)</f>
        <v>191</v>
      </c>
      <c r="AA28" s="279">
        <f>ROUND('Models Data'!AB304,0)</f>
        <v>181</v>
      </c>
      <c r="AB28" s="241">
        <f>ROUND('Models Data'!AC304,0)</f>
        <v>176</v>
      </c>
      <c r="AC28" s="241">
        <f>ROUND('Models Data'!AD304,0)</f>
        <v>176</v>
      </c>
      <c r="AD28" s="240">
        <f>ROUND('Models Data'!AE304,0)</f>
        <v>165</v>
      </c>
      <c r="AE28" s="240">
        <f>ROUND('Models Data'!AF304,0)</f>
        <v>159</v>
      </c>
      <c r="AF28" s="240">
        <f>ROUND('Models Data'!AG304,0)</f>
        <v>162</v>
      </c>
      <c r="AG28" s="240">
        <f>ROUND('Models Data'!AH304,0)</f>
        <v>162</v>
      </c>
      <c r="AH28" s="241">
        <f>ROUND('Models Data'!AI304,0)</f>
        <v>162</v>
      </c>
      <c r="AI28" s="241">
        <f>ROUND('Models Data'!AJ304,0)</f>
        <v>163</v>
      </c>
      <c r="AJ28" s="241">
        <f>ROUND('Models Data'!AK304,0)</f>
        <v>166</v>
      </c>
      <c r="AK28" s="241">
        <f>ROUND('Models Data'!AL304,0)</f>
        <v>164</v>
      </c>
      <c r="AL28" s="241">
        <f>ROUND('Models Data'!AM304,0)</f>
        <v>154</v>
      </c>
      <c r="AM28" s="241">
        <f>ROUND('Models Data'!AN304,0)</f>
        <v>156</v>
      </c>
      <c r="AN28" s="347">
        <f>ROUND('Models Data'!AO304,-2)</f>
        <v>200</v>
      </c>
      <c r="AO28" s="114">
        <f>ROUND('Models Data'!AP304,-2)</f>
        <v>100</v>
      </c>
      <c r="AP28" s="38">
        <f>ROUND('Models Data'!AQ304,-2)</f>
        <v>100</v>
      </c>
      <c r="AQ28" s="38">
        <f>ROUND('Models Data'!AR304,-2)</f>
        <v>100</v>
      </c>
      <c r="AR28" s="38">
        <f>ROUND('Models Data'!AS304,-2)</f>
        <v>100</v>
      </c>
      <c r="AS28" s="38">
        <f>ROUND('Models Data'!AT304,-2)</f>
        <v>100</v>
      </c>
      <c r="AT28" s="38">
        <f>ROUND('Models Data'!AU304,-2)</f>
        <v>100</v>
      </c>
      <c r="AU28" s="38">
        <f>ROUND('Models Data'!AV304,-2)</f>
        <v>100</v>
      </c>
      <c r="AV28" s="38">
        <f>ROUND('Models Data'!AW304,-2)</f>
        <v>100</v>
      </c>
      <c r="AW28" s="38">
        <f>ROUND('Models Data'!AX304,-2)</f>
        <v>100</v>
      </c>
      <c r="AX28" s="38">
        <f>ROUND('Models Data'!AY304,-2)</f>
        <v>100</v>
      </c>
      <c r="AY28" s="38">
        <f>ROUND('Models Data'!AZ304,-2)</f>
        <v>100</v>
      </c>
      <c r="AZ28" s="38">
        <f>ROUND('Models Data'!BA304,-2)</f>
        <v>100</v>
      </c>
      <c r="BA28" s="38">
        <f>ROUND('Models Data'!BB304,-2)</f>
        <v>100</v>
      </c>
      <c r="BB28" s="38">
        <f>ROUND('Models Data'!BC304,-2)</f>
        <v>100</v>
      </c>
      <c r="BC28" s="38">
        <f>ROUND('Models Data'!BD304,-2)</f>
        <v>100</v>
      </c>
      <c r="BD28" s="38">
        <f>ROUND('Models Data'!BE304,-2)</f>
        <v>100</v>
      </c>
      <c r="BE28" s="38">
        <f>ROUND('Models Data'!BF304,-2)</f>
        <v>100</v>
      </c>
      <c r="BF28" s="38">
        <f>ROUND('Models Data'!BG304,-2)</f>
        <v>100</v>
      </c>
      <c r="BG28" s="38">
        <f>ROUND('Models Data'!BH304,-2)</f>
        <v>100</v>
      </c>
      <c r="BH28" s="38">
        <f>ROUND('Models Data'!BI304,-2)</f>
        <v>100</v>
      </c>
      <c r="BI28" s="38">
        <f>ROUND('Models Data'!BJ304,-2)</f>
        <v>100</v>
      </c>
      <c r="BJ28" s="115">
        <f>ROUND('Models Data'!BK304,-2)</f>
        <v>100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Data'!C325:V325</f>
        <v>n/a</v>
      </c>
      <c r="C29" s="173" t="str">
        <v>n/a</v>
      </c>
      <c r="D29" s="173" t="str">
        <v>n/a</v>
      </c>
      <c r="E29" s="174" t="str">
        <v>n/a</v>
      </c>
      <c r="F29" s="175">
        <v>669</v>
      </c>
      <c r="G29" s="176">
        <v>696</v>
      </c>
      <c r="H29" s="175">
        <v>723</v>
      </c>
      <c r="I29" s="175">
        <v>738</v>
      </c>
      <c r="J29" s="177">
        <v>762</v>
      </c>
      <c r="K29" s="176">
        <v>726</v>
      </c>
      <c r="L29" s="288">
        <v>769</v>
      </c>
      <c r="M29" s="240">
        <v>793</v>
      </c>
      <c r="N29" s="240">
        <v>810</v>
      </c>
      <c r="O29" s="240">
        <v>854</v>
      </c>
      <c r="P29" s="241">
        <v>894</v>
      </c>
      <c r="Q29" s="241">
        <v>819</v>
      </c>
      <c r="R29" s="241">
        <v>801</v>
      </c>
      <c r="S29" s="241">
        <v>783</v>
      </c>
      <c r="T29" s="241">
        <v>751</v>
      </c>
      <c r="U29" s="241">
        <v>681</v>
      </c>
      <c r="V29" s="306">
        <f>ROUND('Models Data'!W325,0)</f>
        <v>680</v>
      </c>
      <c r="W29" s="241">
        <f>ROUND('Models Data'!X325,0)</f>
        <v>679</v>
      </c>
      <c r="X29" s="241">
        <f>ROUND('Models Data'!Y325,0)</f>
        <v>676</v>
      </c>
      <c r="Y29" s="241">
        <f>ROUND('Models Data'!Z325,0)</f>
        <v>639</v>
      </c>
      <c r="Z29" s="240">
        <f>ROUND('Models Data'!AA325,0)</f>
        <v>623</v>
      </c>
      <c r="AA29" s="279">
        <f>ROUND('Models Data'!AB325,0)</f>
        <v>596</v>
      </c>
      <c r="AB29" s="241">
        <f>ROUND('Models Data'!AC325,0)</f>
        <v>583</v>
      </c>
      <c r="AC29" s="241">
        <f>ROUND('Models Data'!AD325,0)</f>
        <v>556</v>
      </c>
      <c r="AD29" s="240">
        <f>ROUND('Models Data'!AE325,0)</f>
        <v>503</v>
      </c>
      <c r="AE29" s="240">
        <f>ROUND('Models Data'!AF325,0)</f>
        <v>494</v>
      </c>
      <c r="AF29" s="240">
        <f>ROUND('Models Data'!AG325,0)</f>
        <v>496</v>
      </c>
      <c r="AG29" s="240">
        <f>ROUND('Models Data'!AH325,0)</f>
        <v>480</v>
      </c>
      <c r="AH29" s="241">
        <f>ROUND('Models Data'!AI325,0)</f>
        <v>464</v>
      </c>
      <c r="AI29" s="241">
        <f>ROUND('Models Data'!AJ325,0)</f>
        <v>628</v>
      </c>
      <c r="AJ29" s="241">
        <f>ROUND('Models Data'!AK325,0)</f>
        <v>608</v>
      </c>
      <c r="AK29" s="241">
        <f>ROUND('Models Data'!AL325,0)</f>
        <v>445</v>
      </c>
      <c r="AL29" s="241">
        <f>ROUND('Models Data'!AM325,0)</f>
        <v>433</v>
      </c>
      <c r="AM29" s="241">
        <f>ROUND('Models Data'!AN325,0)</f>
        <v>426</v>
      </c>
      <c r="AN29" s="347">
        <f>ROUND('Models Data'!AO325,-2)</f>
        <v>400</v>
      </c>
      <c r="AO29" s="114">
        <f>ROUND('Models Data'!AP325,-2)</f>
        <v>400</v>
      </c>
      <c r="AP29" s="38">
        <f>ROUND('Models Data'!AQ325,-2)</f>
        <v>400</v>
      </c>
      <c r="AQ29" s="38">
        <f>ROUND('Models Data'!AR325,-2)</f>
        <v>300</v>
      </c>
      <c r="AR29" s="38">
        <f>ROUND('Models Data'!AS325,-2)</f>
        <v>300</v>
      </c>
      <c r="AS29" s="38">
        <f>ROUND('Models Data'!AT325,-2)</f>
        <v>300</v>
      </c>
      <c r="AT29" s="38">
        <f>ROUND('Models Data'!AU325,-2)</f>
        <v>300</v>
      </c>
      <c r="AU29" s="38">
        <f>ROUND('Models Data'!AV325,-2)</f>
        <v>300</v>
      </c>
      <c r="AV29" s="38">
        <f>ROUND('Models Data'!AW325,-2)</f>
        <v>300</v>
      </c>
      <c r="AW29" s="38">
        <f>ROUND('Models Data'!AX325,-2)</f>
        <v>300</v>
      </c>
      <c r="AX29" s="38">
        <f>ROUND('Models Data'!AY325,-2)</f>
        <v>300</v>
      </c>
      <c r="AY29" s="38">
        <f>ROUND('Models Data'!AZ325,-2)</f>
        <v>300</v>
      </c>
      <c r="AZ29" s="38">
        <f>ROUND('Models Data'!BA325,-2)</f>
        <v>200</v>
      </c>
      <c r="BA29" s="38">
        <f>ROUND('Models Data'!BB325,-2)</f>
        <v>200</v>
      </c>
      <c r="BB29" s="38">
        <f>ROUND('Models Data'!BC325,-2)</f>
        <v>200</v>
      </c>
      <c r="BC29" s="38">
        <f>ROUND('Models Data'!BD325,-2)</f>
        <v>200</v>
      </c>
      <c r="BD29" s="38">
        <f>ROUND('Models Data'!BE325,-2)</f>
        <v>200</v>
      </c>
      <c r="BE29" s="38">
        <f>ROUND('Models Data'!BF325,-2)</f>
        <v>200</v>
      </c>
      <c r="BF29" s="38">
        <f>ROUND('Models Data'!BG325,-2)</f>
        <v>200</v>
      </c>
      <c r="BG29" s="38">
        <f>ROUND('Models Data'!BH325,-2)</f>
        <v>200</v>
      </c>
      <c r="BH29" s="38">
        <f>ROUND('Models Data'!BI325,-2)</f>
        <v>200</v>
      </c>
      <c r="BI29" s="38">
        <f>ROUND('Models Data'!BJ325,-2)</f>
        <v>200</v>
      </c>
      <c r="BJ29" s="115">
        <f>ROUND('Models Data'!BK325,-2)</f>
        <v>200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Data'!C346:V346</f>
        <v>0</v>
      </c>
      <c r="C30" s="173">
        <v>0</v>
      </c>
      <c r="D30" s="173">
        <v>0</v>
      </c>
      <c r="E30" s="174">
        <v>0</v>
      </c>
      <c r="F30" s="175">
        <v>0</v>
      </c>
      <c r="G30" s="176">
        <v>0</v>
      </c>
      <c r="H30" s="175">
        <v>0</v>
      </c>
      <c r="I30" s="175">
        <v>0</v>
      </c>
      <c r="J30" s="177">
        <v>0</v>
      </c>
      <c r="K30" s="176">
        <v>799</v>
      </c>
      <c r="L30" s="288">
        <v>803</v>
      </c>
      <c r="M30" s="240">
        <v>803</v>
      </c>
      <c r="N30" s="240">
        <v>800</v>
      </c>
      <c r="O30" s="240">
        <v>793</v>
      </c>
      <c r="P30" s="241">
        <v>785</v>
      </c>
      <c r="Q30" s="241">
        <v>811</v>
      </c>
      <c r="R30" s="241">
        <v>847</v>
      </c>
      <c r="S30" s="241">
        <v>773</v>
      </c>
      <c r="T30" s="241">
        <v>729</v>
      </c>
      <c r="U30" s="241">
        <v>594</v>
      </c>
      <c r="V30" s="306">
        <f>ROUND('Models Data'!W346,0)</f>
        <v>609</v>
      </c>
      <c r="W30" s="241">
        <f>ROUND('Models Data'!X346,0)</f>
        <v>594</v>
      </c>
      <c r="X30" s="241">
        <f>ROUND('Models Data'!Y346,0)</f>
        <v>613</v>
      </c>
      <c r="Y30" s="241">
        <f>ROUND('Models Data'!Z346,0)</f>
        <v>599</v>
      </c>
      <c r="Z30" s="240">
        <f>ROUND('Models Data'!AA346,0)</f>
        <v>589</v>
      </c>
      <c r="AA30" s="279">
        <f>ROUND('Models Data'!AB346,0)</f>
        <v>578</v>
      </c>
      <c r="AB30" s="241">
        <f>ROUND('Models Data'!AC346,0)</f>
        <v>552</v>
      </c>
      <c r="AC30" s="241">
        <f>ROUND('Models Data'!AD346,0)</f>
        <v>543</v>
      </c>
      <c r="AD30" s="240">
        <f>ROUND('Models Data'!AE346,0)</f>
        <v>536</v>
      </c>
      <c r="AE30" s="240">
        <f>ROUND('Models Data'!AF346,0)</f>
        <v>526</v>
      </c>
      <c r="AF30" s="240">
        <f>ROUND('Models Data'!AG346,0)</f>
        <v>521</v>
      </c>
      <c r="AG30" s="240">
        <f>ROUND('Models Data'!AH346,0)</f>
        <v>504</v>
      </c>
      <c r="AH30" s="241">
        <f>ROUND('Models Data'!AI346,0)</f>
        <v>510</v>
      </c>
      <c r="AI30" s="241">
        <f>ROUND('Models Data'!AJ346,0)</f>
        <v>496</v>
      </c>
      <c r="AJ30" s="241">
        <f>ROUND('Models Data'!AK346,0)</f>
        <v>487</v>
      </c>
      <c r="AK30" s="241">
        <f>ROUND('Models Data'!AL346,0)</f>
        <v>486</v>
      </c>
      <c r="AL30" s="241">
        <f>ROUND('Models Data'!AM346,0)</f>
        <v>477</v>
      </c>
      <c r="AM30" s="241">
        <f>ROUND('Models Data'!AN346,0)</f>
        <v>471</v>
      </c>
      <c r="AN30" s="347">
        <f>ROUND('Models Data'!AO346,-2)</f>
        <v>500</v>
      </c>
      <c r="AO30" s="114">
        <f>ROUND('Models Data'!AP346,-2)</f>
        <v>500</v>
      </c>
      <c r="AP30" s="38">
        <f>ROUND('Models Data'!AQ346,-2)</f>
        <v>500</v>
      </c>
      <c r="AQ30" s="38">
        <f>ROUND('Models Data'!AR346,-2)</f>
        <v>500</v>
      </c>
      <c r="AR30" s="38">
        <f>ROUND('Models Data'!AS346,-2)</f>
        <v>400</v>
      </c>
      <c r="AS30" s="38">
        <f>ROUND('Models Data'!AT346,-2)</f>
        <v>400</v>
      </c>
      <c r="AT30" s="38">
        <f>ROUND('Models Data'!AU346,-2)</f>
        <v>400</v>
      </c>
      <c r="AU30" s="38">
        <f>ROUND('Models Data'!AV346,-2)</f>
        <v>400</v>
      </c>
      <c r="AV30" s="38">
        <f>ROUND('Models Data'!AW346,-2)</f>
        <v>400</v>
      </c>
      <c r="AW30" s="38">
        <f>ROUND('Models Data'!AX346,-2)</f>
        <v>400</v>
      </c>
      <c r="AX30" s="38">
        <f>ROUND('Models Data'!AY346,-2)</f>
        <v>400</v>
      </c>
      <c r="AY30" s="38">
        <f>ROUND('Models Data'!AZ346,-2)</f>
        <v>400</v>
      </c>
      <c r="AZ30" s="38">
        <f>ROUND('Models Data'!BA346,-2)</f>
        <v>400</v>
      </c>
      <c r="BA30" s="38">
        <f>ROUND('Models Data'!BB346,-2)</f>
        <v>300</v>
      </c>
      <c r="BB30" s="38">
        <f>ROUND('Models Data'!BC346,-2)</f>
        <v>300</v>
      </c>
      <c r="BC30" s="38">
        <f>ROUND('Models Data'!BD346,-2)</f>
        <v>300</v>
      </c>
      <c r="BD30" s="38">
        <f>ROUND('Models Data'!BE346,-2)</f>
        <v>300</v>
      </c>
      <c r="BE30" s="38">
        <f>ROUND('Models Data'!BF346,-2)</f>
        <v>300</v>
      </c>
      <c r="BF30" s="38">
        <f>ROUND('Models Data'!BG346,-2)</f>
        <v>300</v>
      </c>
      <c r="BG30" s="38">
        <f>ROUND('Models Data'!BH346,-2)</f>
        <v>300</v>
      </c>
      <c r="BH30" s="38">
        <f>ROUND('Models Data'!BI346,-2)</f>
        <v>300</v>
      </c>
      <c r="BI30" s="38">
        <f>ROUND('Models Data'!BJ346,-2)</f>
        <v>300</v>
      </c>
      <c r="BJ30" s="115">
        <f>ROUND('Models Data'!BK346,-2)</f>
        <v>300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Data'!AE367</f>
        <v>21</v>
      </c>
      <c r="AE31" s="240">
        <f>'Models Data'!AF367</f>
        <v>22</v>
      </c>
      <c r="AF31" s="240">
        <f>ROUND('Models Data'!AG367,0)</f>
        <v>20</v>
      </c>
      <c r="AG31" s="240">
        <f>ROUND('Models Data'!AH367,0)</f>
        <v>22</v>
      </c>
      <c r="AH31" s="241">
        <f>ROUND('Models Data'!AI367,0)</f>
        <v>25</v>
      </c>
      <c r="AI31" s="241"/>
      <c r="AJ31" s="241">
        <f>ROUND('Models Data'!AK367,0)</f>
        <v>23</v>
      </c>
      <c r="AK31" s="241">
        <f>ROUND('Models Data'!AL367,0)</f>
        <v>24</v>
      </c>
      <c r="AL31" s="241">
        <f>ROUND('Models Data'!AM367,0)</f>
        <v>30</v>
      </c>
      <c r="AM31" s="241">
        <f>ROUND('Models Data'!AN367,0)</f>
        <v>30</v>
      </c>
      <c r="AN31" s="347">
        <f>ROUND('Models Data'!AO367,-1)</f>
        <v>40</v>
      </c>
      <c r="AO31" s="114"/>
      <c r="AP31" s="38">
        <f>ROUND('Models Data'!AQ367,-1)</f>
        <v>40</v>
      </c>
      <c r="AQ31" s="38"/>
      <c r="AR31" s="38">
        <f>ROUND('Models Data'!AS367,-1)</f>
        <v>40</v>
      </c>
      <c r="AS31" s="38"/>
      <c r="AT31" s="38">
        <f>ROUND('Models Data'!AU367,-1)</f>
        <v>40</v>
      </c>
      <c r="AU31" s="38"/>
      <c r="AV31" s="38">
        <f>ROUND('Models Data'!AW367,-1)</f>
        <v>40</v>
      </c>
      <c r="AW31" s="38"/>
      <c r="AX31" s="38">
        <f>ROUND('Models Data'!AY367,-1)</f>
        <v>40</v>
      </c>
      <c r="AY31" s="38"/>
      <c r="AZ31" s="38">
        <f>ROUND('Models Data'!BA367,-1)</f>
        <v>30</v>
      </c>
      <c r="BA31" s="38"/>
      <c r="BB31" s="38">
        <f>ROUND('Models Data'!BC367,-1)</f>
        <v>30</v>
      </c>
      <c r="BC31" s="38"/>
      <c r="BD31" s="38">
        <f>ROUND('Models Data'!BE367,-1)</f>
        <v>30</v>
      </c>
      <c r="BE31" s="38"/>
      <c r="BF31" s="38">
        <f>ROUND('Models Data'!BG367,-1)</f>
        <v>30</v>
      </c>
      <c r="BG31" s="38"/>
      <c r="BH31" s="38">
        <f>ROUND('Models Data'!BI367,-1)</f>
        <v>30</v>
      </c>
      <c r="BI31" s="38"/>
      <c r="BJ31" s="115">
        <f>ROUND('Models Data'!BK367,-1)</f>
        <v>30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Data'!C388:V388</f>
        <v>0</v>
      </c>
      <c r="C32" s="173">
        <v>0</v>
      </c>
      <c r="D32" s="173">
        <v>0</v>
      </c>
      <c r="E32" s="174">
        <v>0</v>
      </c>
      <c r="F32" s="175">
        <v>0</v>
      </c>
      <c r="G32" s="176">
        <v>102</v>
      </c>
      <c r="H32" s="175">
        <v>106</v>
      </c>
      <c r="I32" s="175">
        <v>71</v>
      </c>
      <c r="J32" s="177">
        <v>144</v>
      </c>
      <c r="K32" s="176">
        <v>99</v>
      </c>
      <c r="L32" s="288">
        <v>116</v>
      </c>
      <c r="M32" s="240">
        <v>65</v>
      </c>
      <c r="N32" s="240">
        <v>99</v>
      </c>
      <c r="O32" s="240">
        <v>67</v>
      </c>
      <c r="P32" s="241">
        <v>129</v>
      </c>
      <c r="Q32" s="241">
        <v>67</v>
      </c>
      <c r="R32" s="241">
        <v>70</v>
      </c>
      <c r="S32" s="241">
        <v>59</v>
      </c>
      <c r="T32" s="241">
        <v>56</v>
      </c>
      <c r="U32" s="241">
        <v>46</v>
      </c>
      <c r="V32" s="306">
        <f>ROUND('Models Data'!W388,0)</f>
        <v>36</v>
      </c>
      <c r="W32" s="241">
        <f>ROUND('Models Data'!X388,0)</f>
        <v>44</v>
      </c>
      <c r="X32" s="241">
        <f>ROUND('Models Data'!Y388,0)</f>
        <v>36</v>
      </c>
      <c r="Y32" s="241">
        <f>ROUND('Models Data'!Z388,0)</f>
        <v>48</v>
      </c>
      <c r="Z32" s="240">
        <f>ROUND('Models Data'!AA388,0)</f>
        <v>50</v>
      </c>
      <c r="AA32" s="279">
        <f>ROUND('Models Data'!AB388,0)</f>
        <v>48</v>
      </c>
      <c r="AB32" s="241">
        <f>ROUND('Models Data'!AC388,0)</f>
        <v>60</v>
      </c>
      <c r="AC32" s="241">
        <f>ROUND('Models Data'!AD388,0)</f>
        <v>46</v>
      </c>
      <c r="AD32" s="240">
        <f>ROUND('Models Data'!AE388,0)</f>
        <v>283</v>
      </c>
      <c r="AE32" s="240">
        <f>ROUND('Models Data'!AF388,0)</f>
        <v>268</v>
      </c>
      <c r="AF32" s="240">
        <f>ROUND('Models Data'!AG388,0)</f>
        <v>272</v>
      </c>
      <c r="AG32" s="240">
        <f>ROUND('Models Data'!AH388,0)</f>
        <v>273</v>
      </c>
      <c r="AH32" s="241">
        <f>ROUND('Models Data'!AI388,0)</f>
        <v>274</v>
      </c>
      <c r="AI32" s="241">
        <f>ROUND('Models Data'!AJ388,0)</f>
        <v>234</v>
      </c>
      <c r="AJ32" s="241">
        <f>ROUND('Models Data'!AK388,0)</f>
        <v>269</v>
      </c>
      <c r="AK32" s="241">
        <f>ROUND('Models Data'!AL388,0)</f>
        <v>253</v>
      </c>
      <c r="AL32" s="241">
        <f>ROUND('Models Data'!AM388,0)</f>
        <v>284</v>
      </c>
      <c r="AM32" s="241">
        <f>ROUND('Models Data'!AN388,0)</f>
        <v>218</v>
      </c>
      <c r="AN32" s="347">
        <f>ROUND('Models Data'!AO388,-2)</f>
        <v>300</v>
      </c>
      <c r="AO32" s="114">
        <f>ROUND('Models Data'!AP388,-2)</f>
        <v>300</v>
      </c>
      <c r="AP32" s="38">
        <f>ROUND('Models Data'!AQ388,-2)</f>
        <v>400</v>
      </c>
      <c r="AQ32" s="38">
        <f>ROUND('Models Data'!AR388,-2)</f>
        <v>400</v>
      </c>
      <c r="AR32" s="38">
        <f>ROUND('Models Data'!AS388,-2)</f>
        <v>400</v>
      </c>
      <c r="AS32" s="38">
        <f>ROUND('Models Data'!AT388,-2)</f>
        <v>500</v>
      </c>
      <c r="AT32" s="38">
        <f>ROUND('Models Data'!AU388,-2)</f>
        <v>500</v>
      </c>
      <c r="AU32" s="38">
        <f>ROUND('Models Data'!AV388,-2)</f>
        <v>500</v>
      </c>
      <c r="AV32" s="38">
        <f>ROUND('Models Data'!AW388,-2)</f>
        <v>500</v>
      </c>
      <c r="AW32" s="38">
        <f>ROUND('Models Data'!AX388,-2)</f>
        <v>600</v>
      </c>
      <c r="AX32" s="38">
        <f>ROUND('Models Data'!AY388,-2)</f>
        <v>600</v>
      </c>
      <c r="AY32" s="38">
        <f>ROUND('Models Data'!AZ388,-2)</f>
        <v>600</v>
      </c>
      <c r="AZ32" s="38">
        <f>ROUND('Models Data'!BA388,-2)</f>
        <v>600</v>
      </c>
      <c r="BA32" s="38">
        <f>ROUND('Models Data'!BB388,-2)</f>
        <v>600</v>
      </c>
      <c r="BB32" s="38">
        <f>ROUND('Models Data'!BC388,-2)</f>
        <v>600</v>
      </c>
      <c r="BC32" s="38">
        <f>ROUND('Models Data'!BD388,-2)</f>
        <v>600</v>
      </c>
      <c r="BD32" s="38">
        <f>ROUND('Models Data'!BE388,-2)</f>
        <v>600</v>
      </c>
      <c r="BE32" s="38">
        <f>ROUND('Models Data'!BF388,-2)</f>
        <v>600</v>
      </c>
      <c r="BF32" s="38">
        <f>ROUND('Models Data'!BG388,-2)</f>
        <v>600</v>
      </c>
      <c r="BG32" s="38">
        <f>ROUND('Models Data'!BH388,-2)</f>
        <v>600</v>
      </c>
      <c r="BH32" s="38">
        <f>ROUND('Models Data'!BI388,-2)</f>
        <v>600</v>
      </c>
      <c r="BI32" s="38">
        <f>ROUND('Models Data'!BJ388,-2)</f>
        <v>600</v>
      </c>
      <c r="BJ32" s="115">
        <f>ROUND('Models Data'!BK388,-2)</f>
        <v>600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Data'!C409:V409</f>
        <v>n/a</v>
      </c>
      <c r="C33" s="173" t="str">
        <v>n/a</v>
      </c>
      <c r="D33" s="173" t="str">
        <v>n/a</v>
      </c>
      <c r="E33" s="174" t="str">
        <v>n/a</v>
      </c>
      <c r="F33" s="175" t="str">
        <v>n/a</v>
      </c>
      <c r="G33" s="176">
        <v>2918</v>
      </c>
      <c r="H33" s="175">
        <v>2875</v>
      </c>
      <c r="I33" s="175">
        <v>2805</v>
      </c>
      <c r="J33" s="177">
        <v>2743</v>
      </c>
      <c r="K33" s="176">
        <v>3076</v>
      </c>
      <c r="L33" s="288">
        <v>3020</v>
      </c>
      <c r="M33" s="240">
        <v>2939</v>
      </c>
      <c r="N33" s="240">
        <v>2866</v>
      </c>
      <c r="O33" s="240">
        <v>2820</v>
      </c>
      <c r="P33" s="241">
        <v>2708</v>
      </c>
      <c r="Q33" s="241">
        <v>2647</v>
      </c>
      <c r="R33" s="241">
        <v>2590</v>
      </c>
      <c r="S33" s="241">
        <v>2454</v>
      </c>
      <c r="T33" s="241">
        <v>2356</v>
      </c>
      <c r="U33" s="241">
        <v>616</v>
      </c>
      <c r="V33" s="306">
        <f>ROUND('Models Data'!W409,0)</f>
        <v>619</v>
      </c>
      <c r="W33" s="241">
        <f>ROUND('Models Data'!X409,0)</f>
        <v>609</v>
      </c>
      <c r="X33" s="241">
        <f>ROUND('Models Data'!Y409,0)</f>
        <v>610</v>
      </c>
      <c r="Y33" s="241">
        <f>ROUND('Models Data'!Z409,0)</f>
        <v>589</v>
      </c>
      <c r="Z33" s="240">
        <f>ROUND('Models Data'!AA409,0)</f>
        <v>578</v>
      </c>
      <c r="AA33" s="279">
        <f>ROUND('Models Data'!AB409,0)</f>
        <v>543</v>
      </c>
      <c r="AB33" s="241">
        <f>ROUND('Models Data'!AC409,0)</f>
        <v>532</v>
      </c>
      <c r="AC33" s="241">
        <f>ROUND('Models Data'!AD409,0)</f>
        <v>506</v>
      </c>
      <c r="AD33" s="240">
        <f>ROUND('Models Data'!AE409,0)</f>
        <v>457</v>
      </c>
      <c r="AE33" s="240">
        <f>ROUND('Models Data'!AF409,0)</f>
        <v>441</v>
      </c>
      <c r="AF33" s="240">
        <f>ROUND('Models Data'!AG409,0)</f>
        <v>434</v>
      </c>
      <c r="AG33" s="240">
        <f>ROUND('Models Data'!AH409,0)</f>
        <v>425</v>
      </c>
      <c r="AH33" s="241">
        <f>ROUND('Models Data'!AI409,0)</f>
        <v>415</v>
      </c>
      <c r="AI33" s="241">
        <f>ROUND('Models Data'!AJ409,0)</f>
        <v>431</v>
      </c>
      <c r="AJ33" s="241">
        <f>ROUND('Models Data'!AK409,0)</f>
        <v>420</v>
      </c>
      <c r="AK33" s="241">
        <f>ROUND('Models Data'!AL409,0)</f>
        <v>378</v>
      </c>
      <c r="AL33" s="241">
        <f>ROUND('Models Data'!AM409,0)</f>
        <v>360</v>
      </c>
      <c r="AM33" s="241">
        <f>ROUND('Models Data'!AN409,0)</f>
        <v>356</v>
      </c>
      <c r="AN33" s="347">
        <f>ROUND('Models Data'!AO409,-2)</f>
        <v>300</v>
      </c>
      <c r="AO33" s="114">
        <f>ROUND('Models Data'!AP409,-2)</f>
        <v>300</v>
      </c>
      <c r="AP33" s="38">
        <f>ROUND('Models Data'!AQ409,-2)</f>
        <v>300</v>
      </c>
      <c r="AQ33" s="38">
        <f>ROUND('Models Data'!AR409,-2)</f>
        <v>300</v>
      </c>
      <c r="AR33" s="38">
        <f>ROUND('Models Data'!AS409,-2)</f>
        <v>300</v>
      </c>
      <c r="AS33" s="38">
        <f>ROUND('Models Data'!AT409,-2)</f>
        <v>200</v>
      </c>
      <c r="AT33" s="38">
        <f>ROUND('Models Data'!AU409,-2)</f>
        <v>200</v>
      </c>
      <c r="AU33" s="38">
        <f>ROUND('Models Data'!AV409,-2)</f>
        <v>200</v>
      </c>
      <c r="AV33" s="38">
        <f>ROUND('Models Data'!AW409,-2)</f>
        <v>200</v>
      </c>
      <c r="AW33" s="38">
        <f>ROUND('Models Data'!AX409,-2)</f>
        <v>200</v>
      </c>
      <c r="AX33" s="38">
        <f>ROUND('Models Data'!AY409,-2)</f>
        <v>200</v>
      </c>
      <c r="AY33" s="38">
        <f>ROUND('Models Data'!AZ409,-2)</f>
        <v>200</v>
      </c>
      <c r="AZ33" s="38">
        <f>ROUND('Models Data'!BA409,-2)</f>
        <v>200</v>
      </c>
      <c r="BA33" s="38">
        <f>ROUND('Models Data'!BB409,-2)</f>
        <v>100</v>
      </c>
      <c r="BB33" s="38">
        <f>ROUND('Models Data'!BC409,-2)</f>
        <v>100</v>
      </c>
      <c r="BC33" s="38">
        <f>ROUND('Models Data'!BD409,-2)</f>
        <v>100</v>
      </c>
      <c r="BD33" s="38">
        <f>ROUND('Models Data'!BE409,-2)</f>
        <v>100</v>
      </c>
      <c r="BE33" s="38">
        <f>ROUND('Models Data'!BF409,-2)</f>
        <v>100</v>
      </c>
      <c r="BF33" s="38">
        <f>ROUND('Models Data'!BG409,-2)</f>
        <v>100</v>
      </c>
      <c r="BG33" s="38">
        <f>ROUND('Models Data'!BH409,-2)</f>
        <v>100</v>
      </c>
      <c r="BH33" s="38">
        <f>ROUND('Models Data'!BI409,-2)</f>
        <v>100</v>
      </c>
      <c r="BI33" s="38">
        <f>ROUND('Models Data'!BJ409,-2)</f>
        <v>100</v>
      </c>
      <c r="BJ33" s="115">
        <f>ROUND('Models Data'!BK409,-2)</f>
        <v>100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Data'!C430:V430</f>
        <v>n/a</v>
      </c>
      <c r="C34" s="179" t="str">
        <v>n/a</v>
      </c>
      <c r="D34" s="179" t="str">
        <v>n/a</v>
      </c>
      <c r="E34" s="179" t="str">
        <v>n/a</v>
      </c>
      <c r="F34" s="180">
        <v>23309.052137408027</v>
      </c>
      <c r="G34" s="181">
        <v>23053</v>
      </c>
      <c r="H34" s="180">
        <v>22840</v>
      </c>
      <c r="I34" s="180">
        <v>22569</v>
      </c>
      <c r="J34" s="179">
        <v>22361</v>
      </c>
      <c r="K34" s="180">
        <v>22399</v>
      </c>
      <c r="L34" s="275">
        <v>22170</v>
      </c>
      <c r="M34" s="2">
        <v>21739</v>
      </c>
      <c r="N34" s="2">
        <v>21431</v>
      </c>
      <c r="O34" s="2">
        <v>20997</v>
      </c>
      <c r="P34" s="237">
        <v>20574</v>
      </c>
      <c r="Q34" s="237">
        <v>20227</v>
      </c>
      <c r="R34" s="237">
        <v>19884</v>
      </c>
      <c r="S34" s="243">
        <v>19381</v>
      </c>
      <c r="T34" s="242">
        <v>18988</v>
      </c>
      <c r="U34" s="237">
        <v>17697</v>
      </c>
      <c r="V34" s="307">
        <f>ROUND('Models Data'!W430,0)</f>
        <v>17306</v>
      </c>
      <c r="W34" s="242">
        <f>ROUND('Models Data'!X430,0)</f>
        <v>16947</v>
      </c>
      <c r="X34" s="242">
        <f>ROUND('Models Data'!Y430,0)</f>
        <v>16586</v>
      </c>
      <c r="Y34" s="237">
        <f>ROUND('Models Data'!Z430,0)</f>
        <v>16192</v>
      </c>
      <c r="Z34" s="2">
        <f>ROUND('Models Data'!AA430,0)</f>
        <v>15767</v>
      </c>
      <c r="AA34" s="280">
        <f>ROUND('Models Data'!AB430,0)</f>
        <v>15348</v>
      </c>
      <c r="AB34" s="237">
        <f>ROUND('Models Data'!AC430,0)</f>
        <v>14936</v>
      </c>
      <c r="AC34" s="237">
        <f>ROUND('Models Data'!AD430,0)</f>
        <v>14481</v>
      </c>
      <c r="AD34" s="2">
        <f>ROUND('Models Data'!AE430,0)</f>
        <v>14357</v>
      </c>
      <c r="AE34" s="2">
        <f>ROUND('Models Data'!AF430,0)</f>
        <v>13913</v>
      </c>
      <c r="AF34" s="2">
        <f>ROUND('Models Data'!AG430,0)</f>
        <v>13512</v>
      </c>
      <c r="AG34" s="2">
        <f>ROUND('Models Data'!AH430,0)</f>
        <v>13157</v>
      </c>
      <c r="AH34" s="237">
        <f>ROUND('Models Data'!AI430,0)</f>
        <v>12781</v>
      </c>
      <c r="AI34" s="237">
        <f>ROUND('Models Data'!AJ430,0)</f>
        <v>12256</v>
      </c>
      <c r="AJ34" s="237">
        <f>ROUND('Models Data'!AK430,0)</f>
        <v>11949</v>
      </c>
      <c r="AK34" s="237">
        <f>ROUND('Models Data'!AL430,0)</f>
        <v>11447</v>
      </c>
      <c r="AL34" s="237">
        <f>ROUND('Models Data'!AM430,0)</f>
        <v>11160</v>
      </c>
      <c r="AM34" s="237">
        <f>ROUND('Models Data'!AN430,0)</f>
        <v>10814</v>
      </c>
      <c r="AN34" s="348">
        <f>ROUND('Models Data'!AO430,-2)</f>
        <v>10600</v>
      </c>
      <c r="AO34" s="131">
        <f>ROUND('Models Data'!AP430,-2)</f>
        <v>10200</v>
      </c>
      <c r="AP34" s="2">
        <f>ROUND('Models Data'!AQ430,-2)</f>
        <v>10000</v>
      </c>
      <c r="AQ34" s="2">
        <f>ROUND('Models Data'!AR430,-2)</f>
        <v>9600</v>
      </c>
      <c r="AR34" s="2">
        <f>ROUND('Models Data'!AS430,-2)</f>
        <v>9400</v>
      </c>
      <c r="AS34" s="2">
        <f>ROUND('Models Data'!AT430,-2)</f>
        <v>9100</v>
      </c>
      <c r="AT34" s="2">
        <f>ROUND('Models Data'!AU430,-2)</f>
        <v>8800</v>
      </c>
      <c r="AU34" s="2">
        <f>ROUND('Models Data'!AV430,-2)</f>
        <v>8600</v>
      </c>
      <c r="AV34" s="2">
        <f>ROUND('Models Data'!AW430,-2)</f>
        <v>8300</v>
      </c>
      <c r="AW34" s="2">
        <f>ROUND('Models Data'!AX430,-2)</f>
        <v>8100</v>
      </c>
      <c r="AX34" s="2">
        <f>ROUND('Models Data'!AY430,-2)</f>
        <v>7900</v>
      </c>
      <c r="AY34" s="2">
        <f>ROUND('Models Data'!AZ430,-2)</f>
        <v>7700</v>
      </c>
      <c r="AZ34" s="2">
        <f>ROUND('Models Data'!BA430,-2)</f>
        <v>7500</v>
      </c>
      <c r="BA34" s="2">
        <f>ROUND('Models Data'!BB430,-2)</f>
        <v>7300</v>
      </c>
      <c r="BB34" s="2">
        <f>ROUND('Models Data'!BC430,-2)</f>
        <v>7200</v>
      </c>
      <c r="BC34" s="2">
        <f>ROUND('Models Data'!BD430,-2)</f>
        <v>7000</v>
      </c>
      <c r="BD34" s="2">
        <f>ROUND('Models Data'!BE430,-2)</f>
        <v>6900</v>
      </c>
      <c r="BE34" s="2">
        <f>ROUND('Models Data'!BF430,-2)</f>
        <v>6700</v>
      </c>
      <c r="BF34" s="2">
        <f>ROUND('Models Data'!BG430,-2)</f>
        <v>6600</v>
      </c>
      <c r="BG34" s="2">
        <f>ROUND('Models Data'!BH430,-2)</f>
        <v>6400</v>
      </c>
      <c r="BH34" s="2">
        <f>ROUND('Models Data'!BI430,-2)</f>
        <v>6300</v>
      </c>
      <c r="BI34" s="2">
        <f>ROUND('Models Data'!BJ430,-2)</f>
        <v>6200</v>
      </c>
      <c r="BJ34" s="134">
        <f>ROUND('Models Data'!BK430,-2)</f>
        <v>6000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Data'!C451:V451</f>
        <v>n/a</v>
      </c>
      <c r="C36" s="199" t="str">
        <v>n/a</v>
      </c>
      <c r="D36" s="199" t="str">
        <v>n/a</v>
      </c>
      <c r="E36" s="200" t="str">
        <v>n/a</v>
      </c>
      <c r="F36" s="201">
        <v>527.32739697659974</v>
      </c>
      <c r="G36" s="202">
        <v>454</v>
      </c>
      <c r="H36" s="201">
        <v>450</v>
      </c>
      <c r="I36" s="201">
        <v>449</v>
      </c>
      <c r="J36" s="199">
        <v>444</v>
      </c>
      <c r="K36" s="199">
        <v>445</v>
      </c>
      <c r="L36" s="292">
        <v>451</v>
      </c>
      <c r="M36" s="80">
        <v>448</v>
      </c>
      <c r="N36" s="80">
        <v>445</v>
      </c>
      <c r="O36" s="80">
        <v>433</v>
      </c>
      <c r="P36" s="235">
        <v>420</v>
      </c>
      <c r="Q36" s="235">
        <v>415</v>
      </c>
      <c r="R36" s="235">
        <v>402</v>
      </c>
      <c r="S36" s="247">
        <v>380</v>
      </c>
      <c r="T36" s="247">
        <v>370</v>
      </c>
      <c r="U36" s="247">
        <v>355</v>
      </c>
      <c r="V36" s="312">
        <f>ROUND('Models Data'!W451,0)</f>
        <v>340</v>
      </c>
      <c r="W36" s="247">
        <f>ROUND('Models Data'!X451,0)</f>
        <v>327</v>
      </c>
      <c r="X36" s="247">
        <f>ROUND('Models Data'!Y451,0)</f>
        <v>319</v>
      </c>
      <c r="Y36" s="247">
        <f>ROUND('Models Data'!Z451,0)</f>
        <v>306</v>
      </c>
      <c r="Z36" s="274">
        <f>ROUND('Models Data'!AA451,0)</f>
        <v>286</v>
      </c>
      <c r="AA36" s="283">
        <f>ROUND('Models Data'!AB451,0)</f>
        <v>276</v>
      </c>
      <c r="AB36" s="247">
        <f>ROUND('Models Data'!AC451,0)</f>
        <v>264</v>
      </c>
      <c r="AC36" s="247">
        <f>ROUND('Models Data'!AD451,0)</f>
        <v>256</v>
      </c>
      <c r="AD36" s="274">
        <f>ROUND('Models Data'!AE451,0)</f>
        <v>165</v>
      </c>
      <c r="AE36" s="274">
        <f>ROUND('Models Data'!AF451,0)</f>
        <v>157</v>
      </c>
      <c r="AF36" s="274">
        <f>ROUND('Models Data'!AG451,0)</f>
        <v>149</v>
      </c>
      <c r="AG36" s="274">
        <f>ROUND('Models Data'!AH451,0)</f>
        <v>141</v>
      </c>
      <c r="AH36" s="247">
        <f>ROUND('Models Data'!AI451,0)</f>
        <v>133</v>
      </c>
      <c r="AI36" s="247">
        <f>ROUND('Models Data'!AJ451,0)</f>
        <v>121</v>
      </c>
      <c r="AJ36" s="247">
        <f>ROUND('Models Data'!AK451,0)</f>
        <v>113</v>
      </c>
      <c r="AK36" s="247">
        <f>ROUND('Models Data'!AL451,0)</f>
        <v>105</v>
      </c>
      <c r="AL36" s="247">
        <f>ROUND('Models Data'!AM451,0)</f>
        <v>98</v>
      </c>
      <c r="AM36" s="247">
        <f>ROUND('Models Data'!AN451,0)</f>
        <v>98</v>
      </c>
      <c r="AN36" s="351">
        <f>ROUND('Models Data'!AO451,-1)</f>
        <v>90</v>
      </c>
      <c r="AO36" s="129">
        <f>ROUND('Models Data'!AP451,-1)</f>
        <v>90</v>
      </c>
      <c r="AP36" s="80">
        <f>ROUND('Models Data'!AQ451,-1)</f>
        <v>80</v>
      </c>
      <c r="AQ36" s="80">
        <f>ROUND('Models Data'!AR451,-1)</f>
        <v>80</v>
      </c>
      <c r="AR36" s="80">
        <f>ROUND('Models Data'!AS451,-1)</f>
        <v>70</v>
      </c>
      <c r="AS36" s="80">
        <f>ROUND('Models Data'!AT451,-1)</f>
        <v>70</v>
      </c>
      <c r="AT36" s="80">
        <f>ROUND('Models Data'!AU451,-1)</f>
        <v>70</v>
      </c>
      <c r="AU36" s="80">
        <f>ROUND('Models Data'!AV451,-1)</f>
        <v>60</v>
      </c>
      <c r="AV36" s="80">
        <f>ROUND('Models Data'!AW451,-1)</f>
        <v>60</v>
      </c>
      <c r="AW36" s="80">
        <f>ROUND('Models Data'!AX451,-1)</f>
        <v>60</v>
      </c>
      <c r="AX36" s="80">
        <f>ROUND('Models Data'!AY451,-1)</f>
        <v>60</v>
      </c>
      <c r="AY36" s="80">
        <f>ROUND('Models Data'!AZ451,-1)</f>
        <v>60</v>
      </c>
      <c r="AZ36" s="80">
        <f>ROUND('Models Data'!BA451,-1)</f>
        <v>60</v>
      </c>
      <c r="BA36" s="80">
        <f>ROUND('Models Data'!BB451,-1)</f>
        <v>60</v>
      </c>
      <c r="BB36" s="80">
        <f>ROUND('Models Data'!BC451,-1)</f>
        <v>60</v>
      </c>
      <c r="BC36" s="80">
        <f>ROUND('Models Data'!BD451,-1)</f>
        <v>60</v>
      </c>
      <c r="BD36" s="80">
        <f>ROUND('Models Data'!BE451,-1)</f>
        <v>60</v>
      </c>
      <c r="BE36" s="80">
        <f>ROUND('Models Data'!BF451,-1)</f>
        <v>70</v>
      </c>
      <c r="BF36" s="80">
        <f>ROUND('Models Data'!BG451,-1)</f>
        <v>70</v>
      </c>
      <c r="BG36" s="80">
        <f>ROUND('Models Data'!BH451,-1)</f>
        <v>70</v>
      </c>
      <c r="BH36" s="80">
        <f>ROUND('Models Data'!BI451,-1)</f>
        <v>70</v>
      </c>
      <c r="BI36" s="80">
        <f>ROUND('Models Data'!BJ451,-1)</f>
        <v>70</v>
      </c>
      <c r="BJ36" s="130">
        <f>ROUND('Models Data'!BK451,-1)</f>
        <v>70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Data'!C472:V472</f>
        <v>n/a</v>
      </c>
      <c r="C38" s="179" t="str">
        <v>n/a</v>
      </c>
      <c r="D38" s="203" t="str">
        <v>n/a</v>
      </c>
      <c r="E38" s="182" t="str">
        <v>n/a</v>
      </c>
      <c r="F38" s="204">
        <v>47899.068937420714</v>
      </c>
      <c r="G38" s="181">
        <v>47410</v>
      </c>
      <c r="H38" s="204">
        <v>46805</v>
      </c>
      <c r="I38" s="204">
        <v>46157</v>
      </c>
      <c r="J38" s="205">
        <v>45643</v>
      </c>
      <c r="K38" s="180">
        <v>45167</v>
      </c>
      <c r="L38" s="293">
        <v>44540</v>
      </c>
      <c r="M38" s="236">
        <v>43589</v>
      </c>
      <c r="N38" s="236">
        <v>42806</v>
      </c>
      <c r="O38" s="236">
        <v>41893</v>
      </c>
      <c r="P38" s="248">
        <v>40926</v>
      </c>
      <c r="Q38" s="248">
        <v>40073</v>
      </c>
      <c r="R38" s="248">
        <v>39203</v>
      </c>
      <c r="S38" s="243">
        <v>38229</v>
      </c>
      <c r="T38" s="242">
        <v>37397</v>
      </c>
      <c r="U38" s="237">
        <v>35633</v>
      </c>
      <c r="V38" s="307">
        <f>ROUND('Models Data'!W472,0)</f>
        <v>34771</v>
      </c>
      <c r="W38" s="242">
        <f>ROUND('Models Data'!X472,0)</f>
        <v>33952</v>
      </c>
      <c r="X38" s="242">
        <f>ROUND('Models Data'!Y472,0)</f>
        <v>33244</v>
      </c>
      <c r="Y38" s="237">
        <f>ROUND('Models Data'!Z472,0)</f>
        <v>32476</v>
      </c>
      <c r="Z38" s="2">
        <f>ROUND('Models Data'!AA472,0)</f>
        <v>31725</v>
      </c>
      <c r="AA38" s="280">
        <f>ROUND('Models Data'!AB472,0)</f>
        <v>31000</v>
      </c>
      <c r="AB38" s="242">
        <f>ROUND('Models Data'!AC472,0)</f>
        <v>30344</v>
      </c>
      <c r="AC38" s="242">
        <f>ROUND('Models Data'!AD472,0)</f>
        <v>30115</v>
      </c>
      <c r="AD38" s="335">
        <f>ROUND('Models Data'!AE472,0)</f>
        <v>32743</v>
      </c>
      <c r="AE38" s="335">
        <f>ROUND('Models Data'!AF472,0)</f>
        <v>32040</v>
      </c>
      <c r="AF38" s="335">
        <f>ROUND('Models Data'!AG472,0)</f>
        <v>31354</v>
      </c>
      <c r="AG38" s="335">
        <f>ROUND('Models Data'!AH472,0)</f>
        <v>30821</v>
      </c>
      <c r="AH38" s="242">
        <f>ROUND('Models Data'!AI472,0)</f>
        <v>30250</v>
      </c>
      <c r="AI38" s="242">
        <f>ROUND('Models Data'!AJ472,0)</f>
        <v>29486</v>
      </c>
      <c r="AJ38" s="242">
        <f>ROUND('Models Data'!AK472,0)</f>
        <v>29039</v>
      </c>
      <c r="AK38" s="242">
        <f>ROUND('Models Data'!AL472,0)</f>
        <v>28526</v>
      </c>
      <c r="AL38" s="242">
        <f>ROUND('Models Data'!AM472,0)</f>
        <v>28288</v>
      </c>
      <c r="AM38" s="242">
        <f>ROUND('Models Data'!AN472,0)</f>
        <v>28262</v>
      </c>
      <c r="AN38" s="348">
        <f>ROUND('Models Data'!AO472,-2)</f>
        <v>28900</v>
      </c>
      <c r="AO38" s="131">
        <f>ROUND('Models Data'!AP472,-2)</f>
        <v>29400</v>
      </c>
      <c r="AP38" s="2">
        <f>ROUND('Models Data'!AQ472,-2)</f>
        <v>29700</v>
      </c>
      <c r="AQ38" s="134">
        <f>ROUND('Models Data'!AR472,-2)</f>
        <v>29900</v>
      </c>
      <c r="AR38" s="275">
        <f>ROUND('Models Data'!AS472,-2)</f>
        <v>29900</v>
      </c>
      <c r="AS38" s="275">
        <f>ROUND('Models Data'!AT472,-2)</f>
        <v>29800</v>
      </c>
      <c r="AT38" s="275">
        <f>ROUND('Models Data'!AU472,-2)</f>
        <v>29800</v>
      </c>
      <c r="AU38" s="275">
        <f>ROUND('Models Data'!AV472,-2)</f>
        <v>29600</v>
      </c>
      <c r="AV38" s="275">
        <f>ROUND('Models Data'!AW472,-2)</f>
        <v>29500</v>
      </c>
      <c r="AW38" s="275">
        <f>ROUND('Models Data'!AX472,-2)</f>
        <v>29400</v>
      </c>
      <c r="AX38" s="275">
        <f>ROUND('Models Data'!AY472,-2)</f>
        <v>29300</v>
      </c>
      <c r="AY38" s="275">
        <f>ROUND('Models Data'!AZ472,-2)</f>
        <v>29200</v>
      </c>
      <c r="AZ38" s="275">
        <f>ROUND('Models Data'!BA472,-2)</f>
        <v>29200</v>
      </c>
      <c r="BA38" s="275">
        <f>ROUND('Models Data'!BB472,-2)</f>
        <v>29000</v>
      </c>
      <c r="BB38" s="275">
        <f>ROUND('Models Data'!BC472,-2)</f>
        <v>28900</v>
      </c>
      <c r="BC38" s="275">
        <f>ROUND('Models Data'!BD472,-2)</f>
        <v>28700</v>
      </c>
      <c r="BD38" s="275">
        <f>ROUND('Models Data'!BE472,-2)</f>
        <v>28600</v>
      </c>
      <c r="BE38" s="275">
        <f>ROUND('Models Data'!BF472,-2)</f>
        <v>28500</v>
      </c>
      <c r="BF38" s="275">
        <f>ROUND('Models Data'!BG472,-2)</f>
        <v>28300</v>
      </c>
      <c r="BG38" s="275">
        <f>ROUND('Models Data'!BH472,-2)</f>
        <v>28200</v>
      </c>
      <c r="BH38" s="275">
        <f>ROUND('Models Data'!BI472,-2)</f>
        <v>28100</v>
      </c>
      <c r="BI38" s="275">
        <f>ROUND('Models Data'!BJ472,-2)</f>
        <v>28000</v>
      </c>
      <c r="BJ38" s="134">
        <f>ROUND('Models Data'!BK472,-2)</f>
        <v>27900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106</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Data'!C493:V493</f>
        <v>n/a</v>
      </c>
      <c r="C82" s="173" t="str">
        <v>n/a</v>
      </c>
      <c r="D82" s="173" t="str">
        <v>n/a</v>
      </c>
      <c r="E82" s="174" t="str">
        <v>n/a</v>
      </c>
      <c r="F82" s="173">
        <v>23016.799158570993</v>
      </c>
      <c r="G82" s="222">
        <v>23054</v>
      </c>
      <c r="H82" s="175">
        <v>22851</v>
      </c>
      <c r="I82" s="175">
        <v>22557</v>
      </c>
      <c r="J82" s="173">
        <v>22298</v>
      </c>
      <c r="K82" s="176">
        <v>21878</v>
      </c>
      <c r="L82" s="320">
        <v>21571</v>
      </c>
      <c r="M82" s="38">
        <v>21130</v>
      </c>
      <c r="N82" s="38">
        <v>20770</v>
      </c>
      <c r="O82" s="38">
        <v>20349</v>
      </c>
      <c r="P82" s="233">
        <v>19937</v>
      </c>
      <c r="Q82" s="233">
        <v>19556</v>
      </c>
      <c r="R82" s="38">
        <v>19120</v>
      </c>
      <c r="S82" s="233">
        <v>18602</v>
      </c>
      <c r="T82" s="241">
        <v>18153</v>
      </c>
      <c r="U82" s="241">
        <v>17698</v>
      </c>
      <c r="V82" s="306">
        <f>ROUND('Models Data'!W493,0)</f>
        <v>17238</v>
      </c>
      <c r="W82" s="268">
        <f>ROUND('Models Data'!X493,0)</f>
        <v>16817</v>
      </c>
      <c r="X82" s="240">
        <f>ROUND('Models Data'!Y493,0)</f>
        <v>16428</v>
      </c>
      <c r="Y82" s="241">
        <f>ROUND('Models Data'!Z493,0)</f>
        <v>16014</v>
      </c>
      <c r="Z82" s="240">
        <f>ROUND('Models Data'!AA493,0)</f>
        <v>15639</v>
      </c>
      <c r="AA82" s="279">
        <f>ROUND('Models Data'!AB493,0)</f>
        <v>15212</v>
      </c>
      <c r="AB82" s="241">
        <f>ROUND('Models Data'!AC493,0)</f>
        <v>14861</v>
      </c>
      <c r="AC82" s="241">
        <f>ROUND('Models Data'!AD493,0)</f>
        <v>14447</v>
      </c>
      <c r="AD82" s="240">
        <f>ROUND('Models Data'!AE493,0)</f>
        <v>14099</v>
      </c>
      <c r="AE82" s="240">
        <f>ROUND('Models Data'!AF493,0)</f>
        <v>13706</v>
      </c>
      <c r="AF82" s="240">
        <f>ROUND('Models Data'!AG493,0)</f>
        <v>13341</v>
      </c>
      <c r="AG82" s="240">
        <f>ROUND('Models Data'!AH493,0)</f>
        <v>13000</v>
      </c>
      <c r="AH82" s="241">
        <f>ROUND('Models Data'!AI493,0)</f>
        <v>12669</v>
      </c>
      <c r="AI82" s="241">
        <f>ROUND('Models Data'!AJ493,0)</f>
        <v>12306</v>
      </c>
      <c r="AJ82" s="241">
        <f>ROUND('Models Data'!AK493,0)</f>
        <v>12114</v>
      </c>
      <c r="AK82" s="241">
        <f>ROUND('Models Data'!AL493,0)</f>
        <v>11984</v>
      </c>
      <c r="AL82" s="241">
        <f>ROUND('Models Data'!AM493,0)</f>
        <v>11810</v>
      </c>
      <c r="AM82" s="241">
        <f>ROUND('Models Data'!AN493,0)</f>
        <v>11634</v>
      </c>
      <c r="AN82" s="347">
        <f>ROUND('Models Data'!AO493,-2)</f>
        <v>11400</v>
      </c>
      <c r="AO82" s="38">
        <f>ROUND('Models Data'!AP493,-2)</f>
        <v>11200</v>
      </c>
      <c r="AP82" s="38">
        <f>ROUND('Models Data'!AQ493,-2)</f>
        <v>10900</v>
      </c>
      <c r="AQ82" s="38">
        <f>ROUND('Models Data'!AR493,-2)</f>
        <v>10700</v>
      </c>
      <c r="AR82" s="38">
        <f>ROUND('Models Data'!AS493,-2)</f>
        <v>10500</v>
      </c>
      <c r="AS82" s="38">
        <f>ROUND('Models Data'!AT493,-2)</f>
        <v>10200</v>
      </c>
      <c r="AT82" s="38">
        <f>ROUND('Models Data'!AU493,-2)</f>
        <v>10100</v>
      </c>
      <c r="AU82" s="38">
        <f>ROUND('Models Data'!AV493,-2)</f>
        <v>9900</v>
      </c>
      <c r="AV82" s="38">
        <f>ROUND('Models Data'!AW493,-2)</f>
        <v>9700</v>
      </c>
      <c r="AW82" s="38">
        <f>ROUND('Models Data'!AX493,-2)</f>
        <v>9500</v>
      </c>
      <c r="AX82" s="38">
        <f>ROUND('Models Data'!AY493,-2)</f>
        <v>9400</v>
      </c>
      <c r="AY82" s="38">
        <f>ROUND('Models Data'!AZ493,-2)</f>
        <v>9200</v>
      </c>
      <c r="AZ82" s="38">
        <f>ROUND('Models Data'!BA493,-2)</f>
        <v>9100</v>
      </c>
      <c r="BA82" s="38">
        <f>ROUND('Models Data'!BB493,-2)</f>
        <v>8900</v>
      </c>
      <c r="BB82" s="38">
        <f>ROUND('Models Data'!BC493,-2)</f>
        <v>8800</v>
      </c>
      <c r="BC82" s="38">
        <f>ROUND('Models Data'!BD493,-2)</f>
        <v>8700</v>
      </c>
      <c r="BD82" s="38">
        <f>ROUND('Models Data'!BE493,-2)</f>
        <v>8500</v>
      </c>
      <c r="BE82" s="38">
        <f>ROUND('Models Data'!BF493,-2)</f>
        <v>8400</v>
      </c>
      <c r="BF82" s="38">
        <f>ROUND('Models Data'!BG493,-2)</f>
        <v>8300</v>
      </c>
      <c r="BG82" s="38">
        <f>ROUND('Models Data'!BH493,-2)</f>
        <v>8200</v>
      </c>
      <c r="BH82" s="38">
        <f>ROUND('Models Data'!BI493,-2)</f>
        <v>8100</v>
      </c>
      <c r="BI82" s="38">
        <f>ROUND('Models Data'!BJ493,-2)</f>
        <v>7900</v>
      </c>
      <c r="BJ82" s="115">
        <f>ROUND('Models Data'!BK493,-2)</f>
        <v>7800</v>
      </c>
    </row>
    <row r="83" spans="1:116" s="65" customFormat="1" ht="15.95" customHeight="1" thickBot="1" x14ac:dyDescent="0.25">
      <c r="A83" s="64" t="s">
        <v>68</v>
      </c>
      <c r="B83" s="221" t="str">
        <f t="array" ref="B83:U83">'Models Data'!C514:V514</f>
        <v>n/a</v>
      </c>
      <c r="C83" s="173" t="str">
        <v>n/a</v>
      </c>
      <c r="D83" s="173" t="str">
        <v>n/a</v>
      </c>
      <c r="E83" s="174" t="str">
        <v>n/a</v>
      </c>
      <c r="F83" s="173">
        <v>6325.3874272213316</v>
      </c>
      <c r="G83" s="222">
        <v>6284</v>
      </c>
      <c r="H83" s="175">
        <v>6144</v>
      </c>
      <c r="I83" s="175">
        <v>6142</v>
      </c>
      <c r="J83" s="173">
        <v>6187</v>
      </c>
      <c r="K83" s="176">
        <v>6154</v>
      </c>
      <c r="L83" s="320">
        <v>6118</v>
      </c>
      <c r="M83" s="38">
        <v>6065</v>
      </c>
      <c r="N83" s="38">
        <v>6006</v>
      </c>
      <c r="O83" s="38">
        <v>5986</v>
      </c>
      <c r="P83" s="233">
        <v>5886</v>
      </c>
      <c r="Q83" s="233">
        <v>5807</v>
      </c>
      <c r="R83" s="38">
        <v>5715</v>
      </c>
      <c r="S83" s="233">
        <v>5679</v>
      </c>
      <c r="T83" s="241">
        <v>5620</v>
      </c>
      <c r="U83" s="241">
        <v>5535</v>
      </c>
      <c r="V83" s="306">
        <f>ROUND('Models Data'!W514,0)</f>
        <v>5458</v>
      </c>
      <c r="W83" s="268">
        <f>ROUND('Models Data'!X514,0)</f>
        <v>5355</v>
      </c>
      <c r="X83" s="240">
        <f>ROUND('Models Data'!Y514,0)</f>
        <v>5330</v>
      </c>
      <c r="Y83" s="241">
        <f>ROUND('Models Data'!Z514,0)</f>
        <v>5295</v>
      </c>
      <c r="Z83" s="240">
        <f>ROUND('Models Data'!AA514,0)</f>
        <v>5302</v>
      </c>
      <c r="AA83" s="279">
        <f>ROUND('Models Data'!AB514,0)</f>
        <v>5309</v>
      </c>
      <c r="AB83" s="241">
        <f>ROUND('Models Data'!AC514,0)</f>
        <v>5331</v>
      </c>
      <c r="AC83" s="241">
        <f>ROUND('Models Data'!AD514,0)</f>
        <v>5862</v>
      </c>
      <c r="AD83" s="240">
        <f>ROUND('Models Data'!AE514,0)</f>
        <v>5921</v>
      </c>
      <c r="AE83" s="240">
        <f>ROUND('Models Data'!AF514,0)</f>
        <v>5961</v>
      </c>
      <c r="AF83" s="240">
        <f>ROUND('Models Data'!AG514,0)</f>
        <v>5945</v>
      </c>
      <c r="AG83" s="240">
        <f>ROUND('Models Data'!AH514,0)</f>
        <v>6020</v>
      </c>
      <c r="AH83" s="241">
        <f>ROUND('Models Data'!AI514,0)</f>
        <v>6088</v>
      </c>
      <c r="AI83" s="241">
        <f>ROUND('Models Data'!AJ514,0)</f>
        <v>6090</v>
      </c>
      <c r="AJ83" s="241">
        <f>ROUND('Models Data'!AK514,0)</f>
        <v>6096</v>
      </c>
      <c r="AK83" s="241">
        <f>ROUND('Models Data'!AL514,0)</f>
        <v>6087</v>
      </c>
      <c r="AL83" s="241">
        <f>ROUND('Models Data'!AM514,0)</f>
        <v>6256</v>
      </c>
      <c r="AM83" s="241">
        <f>ROUND('Models Data'!AN514,0)</f>
        <v>6688</v>
      </c>
      <c r="AN83" s="347">
        <f>ROUND('Models Data'!AO514,-2)</f>
        <v>7800</v>
      </c>
      <c r="AO83" s="38">
        <f>ROUND('Models Data'!AP514,-2)</f>
        <v>8800</v>
      </c>
      <c r="AP83" s="38">
        <f>ROUND('Models Data'!AQ514,-2)</f>
        <v>9600</v>
      </c>
      <c r="AQ83" s="38">
        <f>ROUND('Models Data'!AR514,-2)</f>
        <v>10200</v>
      </c>
      <c r="AR83" s="38">
        <f>ROUND('Models Data'!AS514,-2)</f>
        <v>10700</v>
      </c>
      <c r="AS83" s="38">
        <f>ROUND('Models Data'!AT514,-2)</f>
        <v>11100</v>
      </c>
      <c r="AT83" s="38">
        <f>ROUND('Models Data'!AU514,-2)</f>
        <v>11400</v>
      </c>
      <c r="AU83" s="38">
        <f>ROUND('Models Data'!AV514,-2)</f>
        <v>11600</v>
      </c>
      <c r="AV83" s="38">
        <f>ROUND('Models Data'!AW514,-2)</f>
        <v>11900</v>
      </c>
      <c r="AW83" s="38">
        <f>ROUND('Models Data'!AX514,-2)</f>
        <v>12100</v>
      </c>
      <c r="AX83" s="38">
        <f>ROUND('Models Data'!AY514,-2)</f>
        <v>12400</v>
      </c>
      <c r="AY83" s="38">
        <f>ROUND('Models Data'!AZ514,-2)</f>
        <v>12600</v>
      </c>
      <c r="AZ83" s="38">
        <f>ROUND('Models Data'!BA514,-2)</f>
        <v>12900</v>
      </c>
      <c r="BA83" s="38">
        <f>ROUND('Models Data'!BB514,-2)</f>
        <v>13000</v>
      </c>
      <c r="BB83" s="38">
        <f>ROUND('Models Data'!BC514,-2)</f>
        <v>13100</v>
      </c>
      <c r="BC83" s="38">
        <f>ROUND('Models Data'!BD514,-2)</f>
        <v>13200</v>
      </c>
      <c r="BD83" s="38">
        <f>ROUND('Models Data'!BE514,-2)</f>
        <v>13300</v>
      </c>
      <c r="BE83" s="38">
        <f>ROUND('Models Data'!BF514,-2)</f>
        <v>13500</v>
      </c>
      <c r="BF83" s="38">
        <f>ROUND('Models Data'!BG514,-2)</f>
        <v>13600</v>
      </c>
      <c r="BG83" s="38">
        <f>ROUND('Models Data'!BH514,-2)</f>
        <v>13700</v>
      </c>
      <c r="BH83" s="38">
        <f>ROUND('Models Data'!BI514,-2)</f>
        <v>13800</v>
      </c>
      <c r="BI83" s="38">
        <f>ROUND('Models Data'!BJ514,-2)</f>
        <v>14000</v>
      </c>
      <c r="BJ83" s="115">
        <f>ROUND('Models Data'!BK514,-2)</f>
        <v>14100</v>
      </c>
    </row>
    <row r="84" spans="1:116" s="18" customFormat="1" ht="15.95" customHeight="1" thickBot="1" x14ac:dyDescent="0.25">
      <c r="A84" s="66" t="s">
        <v>89</v>
      </c>
      <c r="B84" s="179" t="str">
        <f t="array" ref="B84:U84">'Models Data'!C535:V535</f>
        <v>n/a</v>
      </c>
      <c r="C84" s="179" t="str">
        <v>n/a</v>
      </c>
      <c r="D84" s="203" t="str">
        <v>n/a</v>
      </c>
      <c r="E84" s="182" t="str">
        <v>n/a</v>
      </c>
      <c r="F84" s="205">
        <v>29342.186585792326</v>
      </c>
      <c r="G84" s="223">
        <v>29338</v>
      </c>
      <c r="H84" s="204">
        <v>28995</v>
      </c>
      <c r="I84" s="204">
        <v>28699</v>
      </c>
      <c r="J84" s="205">
        <v>28485</v>
      </c>
      <c r="K84" s="180">
        <v>28032</v>
      </c>
      <c r="L84" s="293">
        <v>27689</v>
      </c>
      <c r="M84" s="236">
        <v>27195</v>
      </c>
      <c r="N84" s="236">
        <v>26776</v>
      </c>
      <c r="O84" s="236">
        <v>26335</v>
      </c>
      <c r="P84" s="248">
        <v>25823</v>
      </c>
      <c r="Q84" s="248">
        <v>25363</v>
      </c>
      <c r="R84" s="236">
        <v>24835</v>
      </c>
      <c r="S84" s="248">
        <v>24281</v>
      </c>
      <c r="T84" s="259">
        <v>23773</v>
      </c>
      <c r="U84" s="242">
        <v>23233</v>
      </c>
      <c r="V84" s="307">
        <f>ROUND('Models Data'!W535,0)</f>
        <v>22696</v>
      </c>
      <c r="W84" s="237">
        <f>ROUND('Models Data'!X535,0)</f>
        <v>22172</v>
      </c>
      <c r="X84" s="2">
        <f>ROUND('Models Data'!Y535,0)</f>
        <v>21758</v>
      </c>
      <c r="Y84" s="237">
        <f>ROUND('Models Data'!Z535,0)</f>
        <v>21309</v>
      </c>
      <c r="Z84" s="2">
        <f>ROUND('Models Data'!AA535,0)</f>
        <v>20941</v>
      </c>
      <c r="AA84" s="280">
        <f>ROUND('Models Data'!AB535,0)</f>
        <v>20521</v>
      </c>
      <c r="AB84" s="237">
        <f>ROUND('Models Data'!AC535,0)</f>
        <v>20192</v>
      </c>
      <c r="AC84" s="237">
        <f>ROUND('Models Data'!AD535,0)</f>
        <v>20309</v>
      </c>
      <c r="AD84" s="2">
        <f>ROUND('Models Data'!AE535,0)</f>
        <v>20020</v>
      </c>
      <c r="AE84" s="2">
        <f>ROUND('Models Data'!AF535,0)</f>
        <v>19667</v>
      </c>
      <c r="AF84" s="2">
        <f>ROUND('Models Data'!AG535,0)</f>
        <v>19286</v>
      </c>
      <c r="AG84" s="2">
        <f>ROUND('Models Data'!AH535,0)</f>
        <v>19020</v>
      </c>
      <c r="AH84" s="237">
        <f>ROUND('Models Data'!AI535,0)</f>
        <v>18757</v>
      </c>
      <c r="AI84" s="237">
        <f>ROUND('Models Data'!AJ535,0)</f>
        <v>18396</v>
      </c>
      <c r="AJ84" s="237">
        <f>ROUND('Models Data'!AK535,0)</f>
        <v>18210</v>
      </c>
      <c r="AK84" s="237">
        <f>ROUND('Models Data'!AL535,0)</f>
        <v>18071</v>
      </c>
      <c r="AL84" s="237">
        <f>ROUND('Models Data'!AM535,0)</f>
        <v>18066</v>
      </c>
      <c r="AM84" s="237">
        <f>ROUND('Models Data'!AN535,0)</f>
        <v>18322</v>
      </c>
      <c r="AN84" s="353">
        <f>ROUND('Models Data'!AO535,-2)</f>
        <v>19300</v>
      </c>
      <c r="AO84" s="116">
        <f>ROUND('Models Data'!AP535,-2)</f>
        <v>20000</v>
      </c>
      <c r="AP84" s="116">
        <f>ROUND('Models Data'!AQ535,-2)</f>
        <v>20500</v>
      </c>
      <c r="AQ84" s="116">
        <f>ROUND('Models Data'!AR535,-2)</f>
        <v>20900</v>
      </c>
      <c r="AR84" s="116">
        <f>ROUND('Models Data'!AS535,-2)</f>
        <v>21200</v>
      </c>
      <c r="AS84" s="116">
        <f>ROUND('Models Data'!AT535,-2)</f>
        <v>21300</v>
      </c>
      <c r="AT84" s="116">
        <f>ROUND('Models Data'!AU535,-2)</f>
        <v>21500</v>
      </c>
      <c r="AU84" s="116">
        <f>ROUND('Models Data'!AV535,-2)</f>
        <v>21500</v>
      </c>
      <c r="AV84" s="116">
        <f>ROUND('Models Data'!AW535,-2)</f>
        <v>21600</v>
      </c>
      <c r="AW84" s="116">
        <f>ROUND('Models Data'!AX535,-2)</f>
        <v>21700</v>
      </c>
      <c r="AX84" s="116">
        <f>ROUND('Models Data'!AY535,-2)</f>
        <v>21700</v>
      </c>
      <c r="AY84" s="116">
        <f>ROUND('Models Data'!AZ535,-2)</f>
        <v>21800</v>
      </c>
      <c r="AZ84" s="116">
        <f>ROUND('Models Data'!BA535,-2)</f>
        <v>21900</v>
      </c>
      <c r="BA84" s="116">
        <f>ROUND('Models Data'!BB535,-2)</f>
        <v>21900</v>
      </c>
      <c r="BB84" s="116">
        <f>ROUND('Models Data'!BC535,-2)</f>
        <v>21900</v>
      </c>
      <c r="BC84" s="116">
        <f>ROUND('Models Data'!BD535,-2)</f>
        <v>21900</v>
      </c>
      <c r="BD84" s="116">
        <f>ROUND('Models Data'!BE535,-2)</f>
        <v>21900</v>
      </c>
      <c r="BE84" s="116">
        <f>ROUND('Models Data'!BF535,-2)</f>
        <v>21900</v>
      </c>
      <c r="BF84" s="116">
        <f>ROUND('Models Data'!BG535,-2)</f>
        <v>21900</v>
      </c>
      <c r="BG84" s="116">
        <f>ROUND('Models Data'!BH535,-2)</f>
        <v>21900</v>
      </c>
      <c r="BH84" s="116">
        <f>ROUND('Models Data'!BI535,-2)</f>
        <v>21900</v>
      </c>
      <c r="BI84" s="116">
        <f>ROUND('Models Data'!BJ535,-2)</f>
        <v>21900</v>
      </c>
      <c r="BJ84" s="117">
        <f>ROUND('Models Data'!BK535,-2)</f>
        <v>21900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Data'!C556:V556</f>
        <v>0</v>
      </c>
      <c r="C86" s="228">
        <v>0</v>
      </c>
      <c r="D86" s="228">
        <v>0</v>
      </c>
      <c r="E86" s="229">
        <v>0</v>
      </c>
      <c r="F86" s="228">
        <v>2864.1318296892982</v>
      </c>
      <c r="G86" s="230">
        <v>2786</v>
      </c>
      <c r="H86" s="231">
        <v>2701</v>
      </c>
      <c r="I86" s="231">
        <v>2617</v>
      </c>
      <c r="J86" s="232">
        <v>2548</v>
      </c>
      <c r="K86" s="316">
        <v>2455</v>
      </c>
      <c r="L86" s="321">
        <v>2357</v>
      </c>
      <c r="M86" s="251">
        <v>2268</v>
      </c>
      <c r="N86" s="251">
        <v>2172</v>
      </c>
      <c r="O86" s="251">
        <v>2067</v>
      </c>
      <c r="P86" s="252">
        <v>1980</v>
      </c>
      <c r="Q86" s="252">
        <v>1861</v>
      </c>
      <c r="R86" s="251">
        <v>1757</v>
      </c>
      <c r="S86" s="252">
        <v>1653</v>
      </c>
      <c r="T86" s="252">
        <v>1563</v>
      </c>
      <c r="U86" s="252">
        <v>1473</v>
      </c>
      <c r="V86" s="309">
        <f>ROUND('Models Data'!W556,0)</f>
        <v>1375</v>
      </c>
      <c r="W86" s="269">
        <f>ROUND('Models Data'!X556,0)</f>
        <v>1283</v>
      </c>
      <c r="X86" s="251">
        <f>ROUND('Models Data'!Y556,0)</f>
        <v>1208</v>
      </c>
      <c r="Y86" s="252">
        <f>ROUND('Models Data'!Z556,0)</f>
        <v>1130</v>
      </c>
      <c r="Z86" s="251">
        <f>ROUND('Models Data'!AA556,0)</f>
        <v>1035</v>
      </c>
      <c r="AA86" s="284">
        <f>ROUND('Models Data'!AB556,0)</f>
        <v>947</v>
      </c>
      <c r="AB86" s="252">
        <f>ROUND('Models Data'!AC556,0)</f>
        <v>882</v>
      </c>
      <c r="AC86" s="252">
        <f>ROUND('Models Data'!AD556,0)</f>
        <v>814</v>
      </c>
      <c r="AD86" s="251">
        <f>ROUND('Models Data'!AE556,0)</f>
        <v>758</v>
      </c>
      <c r="AE86" s="251">
        <f>ROUND('Models Data'!AF556,0)</f>
        <v>685</v>
      </c>
      <c r="AF86" s="251">
        <f>ROUND('Models Data'!AG556,0)</f>
        <v>624</v>
      </c>
      <c r="AG86" s="251">
        <f>ROUND('Models Data'!AH556,0)</f>
        <v>551</v>
      </c>
      <c r="AH86" s="252">
        <f>ROUND('Models Data'!AI556,0)</f>
        <v>503</v>
      </c>
      <c r="AI86" s="252">
        <f>ROUND('Models Data'!AJ556,0)</f>
        <v>429</v>
      </c>
      <c r="AJ86" s="252">
        <f>ROUND('Models Data'!AK556,0)</f>
        <v>391</v>
      </c>
      <c r="AK86" s="252">
        <f>ROUND('Models Data'!AL556,0)</f>
        <v>351</v>
      </c>
      <c r="AL86" s="252">
        <f>ROUND('Models Data'!AM556,0)</f>
        <v>314</v>
      </c>
      <c r="AM86" s="252">
        <f>ROUND('Models Data'!AN556,0)</f>
        <v>282</v>
      </c>
      <c r="AN86" s="354">
        <f>ROUND('Models Data'!AO556,-2)</f>
        <v>200</v>
      </c>
      <c r="AO86" s="142">
        <f>ROUND('Models Data'!AP556,-2)</f>
        <v>200</v>
      </c>
      <c r="AP86" s="142">
        <f>ROUND('Models Data'!AQ556,-2)</f>
        <v>200</v>
      </c>
      <c r="AQ86" s="142">
        <f>ROUND('Models Data'!AR556,-2)</f>
        <v>100</v>
      </c>
      <c r="AR86" s="142">
        <f>ROUND('Models Data'!AS556,-2)</f>
        <v>100</v>
      </c>
      <c r="AS86" s="142">
        <f>ROUND('Models Data'!AT556,-2)</f>
        <v>100</v>
      </c>
      <c r="AT86" s="142">
        <f>ROUND('Models Data'!AU556,-2)</f>
        <v>100</v>
      </c>
      <c r="AU86" s="142">
        <f>ROUND('Models Data'!AV556,-2)</f>
        <v>100</v>
      </c>
      <c r="AV86" s="142">
        <f>ROUND('Models Data'!AW556,-2)</f>
        <v>100</v>
      </c>
      <c r="AW86" s="142">
        <f>ROUND('Models Data'!AX556,-2)</f>
        <v>0</v>
      </c>
      <c r="AX86" s="142">
        <f>ROUND('Models Data'!AY556,-2)</f>
        <v>0</v>
      </c>
      <c r="AY86" s="142">
        <f>ROUND('Models Data'!AZ556,-2)</f>
        <v>0</v>
      </c>
      <c r="AZ86" s="142">
        <f>ROUND('Models Data'!BA556,-2)</f>
        <v>0</v>
      </c>
      <c r="BA86" s="142">
        <f>ROUND('Models Data'!BB556,-2)</f>
        <v>0</v>
      </c>
      <c r="BB86" s="142">
        <f>ROUND('Models Data'!BC556,-2)</f>
        <v>0</v>
      </c>
      <c r="BC86" s="142">
        <f>ROUND('Models Data'!BD556,-2)</f>
        <v>0</v>
      </c>
      <c r="BD86" s="142">
        <f>ROUND('Models Data'!BE556,-2)</f>
        <v>0</v>
      </c>
      <c r="BE86" s="142">
        <f>ROUND('Models Data'!BF556,-2)</f>
        <v>0</v>
      </c>
      <c r="BF86" s="142">
        <f>ROUND('Models Data'!BG556,-2)</f>
        <v>0</v>
      </c>
      <c r="BG86" s="142">
        <f>ROUND('Models Data'!BH556,-2)</f>
        <v>0</v>
      </c>
      <c r="BH86" s="142">
        <f>ROUND('Models Data'!BI556,-2)</f>
        <v>0</v>
      </c>
      <c r="BI86" s="142">
        <f>ROUND('Models Data'!BJ556,-2)</f>
        <v>0</v>
      </c>
      <c r="BJ86" s="143">
        <f>ROUND('Models Data'!BK556,-2)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Data'!C577:V577</f>
        <v>n/a</v>
      </c>
      <c r="C89" s="173" t="str">
        <v>n/a</v>
      </c>
      <c r="D89" s="173" t="str">
        <v>n/a</v>
      </c>
      <c r="E89" s="174" t="str">
        <v>n/a</v>
      </c>
      <c r="F89" s="173">
        <v>5698.2041367121255</v>
      </c>
      <c r="G89" s="222">
        <v>5836</v>
      </c>
      <c r="H89" s="175">
        <v>5903</v>
      </c>
      <c r="I89" s="175">
        <v>6124</v>
      </c>
      <c r="J89" s="177">
        <v>6130</v>
      </c>
      <c r="K89" s="176">
        <v>6177</v>
      </c>
      <c r="L89" s="288">
        <v>6130</v>
      </c>
      <c r="M89" s="240">
        <v>6058</v>
      </c>
      <c r="N89" s="240">
        <v>6013</v>
      </c>
      <c r="O89" s="240">
        <v>5915</v>
      </c>
      <c r="P89" s="241">
        <v>5798</v>
      </c>
      <c r="Q89" s="241">
        <v>5752</v>
      </c>
      <c r="R89" s="240">
        <v>5679</v>
      </c>
      <c r="S89" s="241">
        <v>5580</v>
      </c>
      <c r="T89" s="241">
        <v>5493</v>
      </c>
      <c r="U89" s="241">
        <v>5373</v>
      </c>
      <c r="V89" s="306">
        <f>ROUND('Models Data'!W577,0)</f>
        <v>5257</v>
      </c>
      <c r="W89" s="268">
        <f>ROUND('Models Data'!X577,0)</f>
        <v>5153</v>
      </c>
      <c r="X89" s="240">
        <f>ROUND('Models Data'!Y577,0)</f>
        <v>5052</v>
      </c>
      <c r="Y89" s="241">
        <f>ROUND('Models Data'!Z577,0)</f>
        <v>4931</v>
      </c>
      <c r="Z89" s="240">
        <f>ROUND('Models Data'!AA577,0)</f>
        <v>4835</v>
      </c>
      <c r="AA89" s="279">
        <f>ROUND('Models Data'!AB577,0)</f>
        <v>4693</v>
      </c>
      <c r="AB89" s="241">
        <f>ROUND('Models Data'!AC577,0)</f>
        <v>4529</v>
      </c>
      <c r="AC89" s="241">
        <f>ROUND('Models Data'!AD577,0)</f>
        <v>4417</v>
      </c>
      <c r="AD89" s="240">
        <f>ROUND('Models Data'!AE577,0)</f>
        <v>4297</v>
      </c>
      <c r="AE89" s="240">
        <f>ROUND('Models Data'!AF577,0)</f>
        <v>4149</v>
      </c>
      <c r="AF89" s="240">
        <f>ROUND('Models Data'!AG577,0)</f>
        <v>4014</v>
      </c>
      <c r="AG89" s="240">
        <f>ROUND('Models Data'!AH577,0)</f>
        <v>3909</v>
      </c>
      <c r="AH89" s="241">
        <f>ROUND('Models Data'!AI577,0)</f>
        <v>3765</v>
      </c>
      <c r="AI89" s="241">
        <f>ROUND('Models Data'!AJ577,0)</f>
        <v>3557</v>
      </c>
      <c r="AJ89" s="241">
        <f>ROUND('Models Data'!AK577,0)</f>
        <v>3449</v>
      </c>
      <c r="AK89" s="241">
        <f>ROUND('Models Data'!AL577,0)</f>
        <v>3302</v>
      </c>
      <c r="AL89" s="241">
        <f>ROUND('Models Data'!AM577,0)</f>
        <v>3178</v>
      </c>
      <c r="AM89" s="241">
        <f>ROUND('Models Data'!AN577,0)</f>
        <v>3097</v>
      </c>
      <c r="AN89" s="347">
        <f>ROUND('Models Data'!AO577,-2)</f>
        <v>3000</v>
      </c>
      <c r="AO89" s="38">
        <f>ROUND('Models Data'!AP577,-2)</f>
        <v>2800</v>
      </c>
      <c r="AP89" s="38">
        <f>ROUND('Models Data'!AQ577,-2)</f>
        <v>2700</v>
      </c>
      <c r="AQ89" s="38">
        <f>ROUND('Models Data'!AR577,-2)</f>
        <v>2600</v>
      </c>
      <c r="AR89" s="38">
        <f>ROUND('Models Data'!AS577,-2)</f>
        <v>2500</v>
      </c>
      <c r="AS89" s="38">
        <f>ROUND('Models Data'!AT577,-2)</f>
        <v>2400</v>
      </c>
      <c r="AT89" s="38">
        <f>ROUND('Models Data'!AU577,-2)</f>
        <v>2300</v>
      </c>
      <c r="AU89" s="38">
        <f>ROUND('Models Data'!AV577,-2)</f>
        <v>2200</v>
      </c>
      <c r="AV89" s="38">
        <f>ROUND('Models Data'!AW577,-2)</f>
        <v>2100</v>
      </c>
      <c r="AW89" s="38">
        <f>ROUND('Models Data'!AX577,-2)</f>
        <v>2000</v>
      </c>
      <c r="AX89" s="38">
        <f>ROUND('Models Data'!AY577,-2)</f>
        <v>1900</v>
      </c>
      <c r="AY89" s="38">
        <f>ROUND('Models Data'!AZ577,-2)</f>
        <v>1800</v>
      </c>
      <c r="AZ89" s="38">
        <f>ROUND('Models Data'!BA577,-2)</f>
        <v>1800</v>
      </c>
      <c r="BA89" s="38">
        <f>ROUND('Models Data'!BB577,-2)</f>
        <v>1700</v>
      </c>
      <c r="BB89" s="38">
        <f>ROUND('Models Data'!BC577,-2)</f>
        <v>1700</v>
      </c>
      <c r="BC89" s="38">
        <f>ROUND('Models Data'!BD577,-2)</f>
        <v>1600</v>
      </c>
      <c r="BD89" s="38">
        <f>ROUND('Models Data'!BE577,-2)</f>
        <v>1600</v>
      </c>
      <c r="BE89" s="38">
        <f>ROUND('Models Data'!BF577,-2)</f>
        <v>1500</v>
      </c>
      <c r="BF89" s="38">
        <f>ROUND('Models Data'!BG577,-2)</f>
        <v>1500</v>
      </c>
      <c r="BG89" s="38">
        <f>ROUND('Models Data'!BH577,-2)</f>
        <v>1400</v>
      </c>
      <c r="BH89" s="38">
        <f>ROUND('Models Data'!BI577,-2)</f>
        <v>1400</v>
      </c>
      <c r="BI89" s="38">
        <f>ROUND('Models Data'!BJ577,-2)</f>
        <v>1300</v>
      </c>
      <c r="BJ89" s="115">
        <f>ROUND('Models Data'!BK577,-2)</f>
        <v>1300</v>
      </c>
    </row>
    <row r="90" spans="1:116" s="41" customFormat="1" ht="15.95" customHeight="1" x14ac:dyDescent="0.2">
      <c r="A90" s="70" t="s">
        <v>86</v>
      </c>
      <c r="B90" s="221" t="str">
        <f t="array" ref="B90:U90">'Models Data'!C598:V598</f>
        <v>n/a</v>
      </c>
      <c r="C90" s="173" t="str">
        <v>n/a</v>
      </c>
      <c r="D90" s="173" t="str">
        <v>n/a</v>
      </c>
      <c r="E90" s="174" t="str">
        <v>n/a</v>
      </c>
      <c r="F90" s="173">
        <v>647</v>
      </c>
      <c r="G90" s="222">
        <v>638</v>
      </c>
      <c r="H90" s="175">
        <v>619</v>
      </c>
      <c r="I90" s="175">
        <v>601</v>
      </c>
      <c r="J90" s="177">
        <v>592</v>
      </c>
      <c r="K90" s="176">
        <v>585</v>
      </c>
      <c r="L90" s="288">
        <v>574</v>
      </c>
      <c r="M90" s="240">
        <v>559</v>
      </c>
      <c r="N90" s="240">
        <v>545</v>
      </c>
      <c r="O90" s="240">
        <v>529</v>
      </c>
      <c r="P90" s="241">
        <v>500</v>
      </c>
      <c r="Q90" s="241">
        <v>492</v>
      </c>
      <c r="R90" s="240">
        <v>480</v>
      </c>
      <c r="S90" s="241">
        <v>466</v>
      </c>
      <c r="T90" s="241">
        <v>459</v>
      </c>
      <c r="U90" s="241">
        <v>438</v>
      </c>
      <c r="V90" s="306">
        <f>ROUND('Models Data'!W598,0)</f>
        <v>426</v>
      </c>
      <c r="W90" s="268">
        <f>ROUND('Models Data'!X598,0)</f>
        <v>411</v>
      </c>
      <c r="X90" s="240">
        <f>ROUND('Models Data'!Y598,0)</f>
        <v>414</v>
      </c>
      <c r="Y90" s="241">
        <f>ROUND('Models Data'!Z598,0)</f>
        <v>408</v>
      </c>
      <c r="Z90" s="240">
        <f>ROUND('Models Data'!AA598,0)</f>
        <v>395</v>
      </c>
      <c r="AA90" s="279">
        <f>ROUND('Models Data'!AB598,0)</f>
        <v>386</v>
      </c>
      <c r="AB90" s="241">
        <f>ROUND('Models Data'!AC598,0)</f>
        <v>377</v>
      </c>
      <c r="AC90" s="241">
        <f>ROUND('Models Data'!AD598,0)</f>
        <v>373</v>
      </c>
      <c r="AD90" s="240">
        <f>ROUND('Models Data'!AE598,0)</f>
        <v>367</v>
      </c>
      <c r="AE90" s="240">
        <f>ROUND('Models Data'!AF598,0)</f>
        <v>354</v>
      </c>
      <c r="AF90" s="240">
        <f>ROUND('Models Data'!AG598,0)</f>
        <v>359</v>
      </c>
      <c r="AG90" s="240">
        <f>ROUND('Models Data'!AH598,0)</f>
        <v>357</v>
      </c>
      <c r="AH90" s="241">
        <f>ROUND('Models Data'!AI598,0)</f>
        <v>365</v>
      </c>
      <c r="AI90" s="241">
        <f>ROUND('Models Data'!AJ598,0)</f>
        <v>364</v>
      </c>
      <c r="AJ90" s="241">
        <f>ROUND('Models Data'!AK598,0)</f>
        <v>373</v>
      </c>
      <c r="AK90" s="241">
        <f>ROUND('Models Data'!AL598,0)</f>
        <v>363</v>
      </c>
      <c r="AL90" s="241">
        <f>ROUND('Models Data'!AM598,0)</f>
        <v>349</v>
      </c>
      <c r="AM90" s="241">
        <f>ROUND('Models Data'!AN598,0)</f>
        <v>348</v>
      </c>
      <c r="AN90" s="347">
        <f>ROUND('Models Data'!AO598,-2)</f>
        <v>300</v>
      </c>
      <c r="AO90" s="38">
        <f>ROUND('Models Data'!AP598,-2)</f>
        <v>300</v>
      </c>
      <c r="AP90" s="38">
        <f>ROUND('Models Data'!AQ598,-2)</f>
        <v>300</v>
      </c>
      <c r="AQ90" s="38">
        <f>ROUND('Models Data'!AR598,-2)</f>
        <v>300</v>
      </c>
      <c r="AR90" s="38">
        <f>ROUND('Models Data'!AS598,-2)</f>
        <v>300</v>
      </c>
      <c r="AS90" s="38">
        <f>ROUND('Models Data'!AT598,-2)</f>
        <v>300</v>
      </c>
      <c r="AT90" s="38">
        <f>ROUND('Models Data'!AU598,-2)</f>
        <v>300</v>
      </c>
      <c r="AU90" s="38">
        <f>ROUND('Models Data'!AV598,-2)</f>
        <v>300</v>
      </c>
      <c r="AV90" s="38">
        <f>ROUND('Models Data'!AW598,-2)</f>
        <v>300</v>
      </c>
      <c r="AW90" s="38">
        <f>ROUND('Models Data'!AX598,-2)</f>
        <v>300</v>
      </c>
      <c r="AX90" s="38">
        <f>ROUND('Models Data'!AY598,-2)</f>
        <v>300</v>
      </c>
      <c r="AY90" s="38">
        <f>ROUND('Models Data'!AZ598,-2)</f>
        <v>300</v>
      </c>
      <c r="AZ90" s="38">
        <f>ROUND('Models Data'!BA598,-2)</f>
        <v>300</v>
      </c>
      <c r="BA90" s="38">
        <f>ROUND('Models Data'!BB598,-2)</f>
        <v>300</v>
      </c>
      <c r="BB90" s="38">
        <f>ROUND('Models Data'!BC598,-2)</f>
        <v>300</v>
      </c>
      <c r="BC90" s="38">
        <f>ROUND('Models Data'!BD598,-2)</f>
        <v>300</v>
      </c>
      <c r="BD90" s="38">
        <f>ROUND('Models Data'!BE598,-2)</f>
        <v>300</v>
      </c>
      <c r="BE90" s="38">
        <f>ROUND('Models Data'!BF598,-2)</f>
        <v>300</v>
      </c>
      <c r="BF90" s="38">
        <f>ROUND('Models Data'!BG598,-2)</f>
        <v>300</v>
      </c>
      <c r="BG90" s="38">
        <f>ROUND('Models Data'!BH598,-2)</f>
        <v>300</v>
      </c>
      <c r="BH90" s="38">
        <f>ROUND('Models Data'!BI598,-2)</f>
        <v>300</v>
      </c>
      <c r="BI90" s="38">
        <f>ROUND('Models Data'!BJ598,-2)</f>
        <v>300</v>
      </c>
      <c r="BJ90" s="115">
        <f>ROUND('Models Data'!BK598,-2)</f>
        <v>300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Data'!C619:V619</f>
        <v>n/a</v>
      </c>
      <c r="C91" s="173" t="str">
        <v>n/a</v>
      </c>
      <c r="D91" s="173" t="str">
        <v>n/a</v>
      </c>
      <c r="E91" s="174" t="str">
        <v>n/a</v>
      </c>
      <c r="F91" s="173">
        <v>1170.1584077985378</v>
      </c>
      <c r="G91" s="222">
        <v>1214</v>
      </c>
      <c r="H91" s="175">
        <v>1244</v>
      </c>
      <c r="I91" s="175">
        <v>1251</v>
      </c>
      <c r="J91" s="177">
        <v>1281</v>
      </c>
      <c r="K91" s="176">
        <v>1231</v>
      </c>
      <c r="L91" s="288">
        <v>1307</v>
      </c>
      <c r="M91" s="240">
        <v>1339</v>
      </c>
      <c r="N91" s="240">
        <v>1385</v>
      </c>
      <c r="O91" s="240">
        <v>1460</v>
      </c>
      <c r="P91" s="241">
        <v>1524</v>
      </c>
      <c r="Q91" s="241">
        <v>1365</v>
      </c>
      <c r="R91" s="240">
        <v>1325</v>
      </c>
      <c r="S91" s="241">
        <v>1291</v>
      </c>
      <c r="T91" s="241">
        <v>1232</v>
      </c>
      <c r="U91" s="241">
        <v>1083</v>
      </c>
      <c r="V91" s="306">
        <f>ROUND('Models Data'!W619,0)</f>
        <v>1072</v>
      </c>
      <c r="W91" s="268">
        <f>ROUND('Models Data'!X619,0)</f>
        <v>1061</v>
      </c>
      <c r="X91" s="240">
        <f>ROUND('Models Data'!Y619,0)</f>
        <v>1049</v>
      </c>
      <c r="Y91" s="241">
        <f>ROUND('Models Data'!Z619,0)</f>
        <v>995</v>
      </c>
      <c r="Z91" s="240">
        <f>ROUND('Models Data'!AA619,0)</f>
        <v>972</v>
      </c>
      <c r="AA91" s="279">
        <f>ROUND('Models Data'!AB619,0)</f>
        <v>935</v>
      </c>
      <c r="AB91" s="241">
        <f>ROUND('Models Data'!AC619,0)</f>
        <v>910</v>
      </c>
      <c r="AC91" s="241">
        <f>ROUND('Models Data'!AD619,0)</f>
        <v>856</v>
      </c>
      <c r="AD91" s="240">
        <f>ROUND('Models Data'!AE619,0)</f>
        <v>762</v>
      </c>
      <c r="AE91" s="240">
        <f>ROUND('Models Data'!AF619,0)</f>
        <v>739</v>
      </c>
      <c r="AF91" s="240">
        <f>ROUND('Models Data'!AG619,0)</f>
        <v>700</v>
      </c>
      <c r="AG91" s="240">
        <f>ROUND('Models Data'!AH619,0)</f>
        <v>682</v>
      </c>
      <c r="AH91" s="241">
        <f>ROUND('Models Data'!AI619,0)</f>
        <v>658</v>
      </c>
      <c r="AI91" s="241">
        <f>ROUND('Models Data'!AJ619,0)</f>
        <v>987</v>
      </c>
      <c r="AJ91" s="241">
        <f>ROUND('Models Data'!AK619,0)</f>
        <v>939</v>
      </c>
      <c r="AK91" s="241">
        <f>ROUND('Models Data'!AL619,0)</f>
        <v>631</v>
      </c>
      <c r="AL91" s="241">
        <f>ROUND('Models Data'!AM619,0)</f>
        <v>615</v>
      </c>
      <c r="AM91" s="241">
        <f>ROUND('Models Data'!AN619,0)</f>
        <v>609</v>
      </c>
      <c r="AN91" s="347">
        <f>ROUND('Models Data'!AO619,-2)</f>
        <v>600</v>
      </c>
      <c r="AO91" s="38">
        <f>ROUND('Models Data'!AP619,-2)</f>
        <v>600</v>
      </c>
      <c r="AP91" s="38">
        <f>ROUND('Models Data'!AQ619,-2)</f>
        <v>500</v>
      </c>
      <c r="AQ91" s="38">
        <f>ROUND('Models Data'!AR619,-2)</f>
        <v>500</v>
      </c>
      <c r="AR91" s="38">
        <f>ROUND('Models Data'!AS619,-2)</f>
        <v>500</v>
      </c>
      <c r="AS91" s="38">
        <f>ROUND('Models Data'!AT619,-2)</f>
        <v>500</v>
      </c>
      <c r="AT91" s="38">
        <f>ROUND('Models Data'!AU619,-2)</f>
        <v>400</v>
      </c>
      <c r="AU91" s="38">
        <f>ROUND('Models Data'!AV619,-2)</f>
        <v>400</v>
      </c>
      <c r="AV91" s="38">
        <f>ROUND('Models Data'!AW619,-2)</f>
        <v>400</v>
      </c>
      <c r="AW91" s="38">
        <f>ROUND('Models Data'!AX619,-2)</f>
        <v>400</v>
      </c>
      <c r="AX91" s="38">
        <f>ROUND('Models Data'!AY619,-2)</f>
        <v>400</v>
      </c>
      <c r="AY91" s="38">
        <f>ROUND('Models Data'!AZ619,-2)</f>
        <v>400</v>
      </c>
      <c r="AZ91" s="38">
        <f>ROUND('Models Data'!BA619,-2)</f>
        <v>400</v>
      </c>
      <c r="BA91" s="38">
        <f>ROUND('Models Data'!BB619,-2)</f>
        <v>300</v>
      </c>
      <c r="BB91" s="38">
        <f>ROUND('Models Data'!BC619,-2)</f>
        <v>300</v>
      </c>
      <c r="BC91" s="38">
        <f>ROUND('Models Data'!BD619,-2)</f>
        <v>300</v>
      </c>
      <c r="BD91" s="38">
        <f>ROUND('Models Data'!BE619,-2)</f>
        <v>300</v>
      </c>
      <c r="BE91" s="38">
        <f>ROUND('Models Data'!BF619,-2)</f>
        <v>300</v>
      </c>
      <c r="BF91" s="38">
        <f>ROUND('Models Data'!BG619,-2)</f>
        <v>300</v>
      </c>
      <c r="BG91" s="38">
        <f>ROUND('Models Data'!BH619,-2)</f>
        <v>300</v>
      </c>
      <c r="BH91" s="38">
        <f>ROUND('Models Data'!BI619,-2)</f>
        <v>300</v>
      </c>
      <c r="BI91" s="38">
        <f>ROUND('Models Data'!BJ619,-2)</f>
        <v>300</v>
      </c>
      <c r="BJ91" s="115">
        <f>ROUND('Models Data'!BK619,-2)</f>
        <v>300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Data'!C640:V640</f>
        <v>0</v>
      </c>
      <c r="C92" s="173">
        <v>0</v>
      </c>
      <c r="D92" s="173">
        <v>0</v>
      </c>
      <c r="E92" s="174">
        <v>0</v>
      </c>
      <c r="F92" s="173">
        <v>0</v>
      </c>
      <c r="G92" s="222">
        <v>0</v>
      </c>
      <c r="H92" s="175">
        <v>0</v>
      </c>
      <c r="I92" s="175">
        <v>0</v>
      </c>
      <c r="J92" s="177">
        <v>0</v>
      </c>
      <c r="K92" s="176">
        <v>1776</v>
      </c>
      <c r="L92" s="288">
        <v>1804</v>
      </c>
      <c r="M92" s="240">
        <v>1774</v>
      </c>
      <c r="N92" s="240">
        <v>1750</v>
      </c>
      <c r="O92" s="240">
        <v>1739</v>
      </c>
      <c r="P92" s="241">
        <v>1719</v>
      </c>
      <c r="Q92" s="241">
        <v>1786</v>
      </c>
      <c r="R92" s="240">
        <v>1837</v>
      </c>
      <c r="S92" s="241">
        <v>1711</v>
      </c>
      <c r="T92" s="241">
        <v>1622</v>
      </c>
      <c r="U92" s="241">
        <v>1459</v>
      </c>
      <c r="V92" s="306">
        <f>ROUND('Models Data'!W640,0)</f>
        <v>1502</v>
      </c>
      <c r="W92" s="268">
        <f>ROUND('Models Data'!X640,0)</f>
        <v>1461</v>
      </c>
      <c r="X92" s="240">
        <f>ROUND('Models Data'!Y640,0)</f>
        <v>1518</v>
      </c>
      <c r="Y92" s="241">
        <f>ROUND('Models Data'!Z640,0)</f>
        <v>1484</v>
      </c>
      <c r="Z92" s="240">
        <f>ROUND('Models Data'!AA640,0)</f>
        <v>1458</v>
      </c>
      <c r="AA92" s="279">
        <f>ROUND('Models Data'!AB640,0)</f>
        <v>1426</v>
      </c>
      <c r="AB92" s="241">
        <f>ROUND('Models Data'!AC640,0)</f>
        <v>1380</v>
      </c>
      <c r="AC92" s="241">
        <f>ROUND('Models Data'!AD640,0)</f>
        <v>1343</v>
      </c>
      <c r="AD92" s="240">
        <f>ROUND('Models Data'!AE640,0)</f>
        <v>1340</v>
      </c>
      <c r="AE92" s="240">
        <f>ROUND('Models Data'!AF640,0)</f>
        <v>1339</v>
      </c>
      <c r="AF92" s="240">
        <f>ROUND('Models Data'!AG640,0)</f>
        <v>1304</v>
      </c>
      <c r="AG92" s="240">
        <f>ROUND('Models Data'!AH640,0)</f>
        <v>1283</v>
      </c>
      <c r="AH92" s="241">
        <f>ROUND('Models Data'!AI640,0)</f>
        <v>1300</v>
      </c>
      <c r="AI92" s="241">
        <f>ROUND('Models Data'!AJ640,0)</f>
        <v>1267</v>
      </c>
      <c r="AJ92" s="241">
        <f>ROUND('Models Data'!AK640,0)</f>
        <v>1268</v>
      </c>
      <c r="AK92" s="241">
        <f>ROUND('Models Data'!AL640,0)</f>
        <v>1255</v>
      </c>
      <c r="AL92" s="241">
        <f>ROUND('Models Data'!AM640,0)</f>
        <v>1244</v>
      </c>
      <c r="AM92" s="241">
        <f>ROUND('Models Data'!AN640,0)</f>
        <v>1229</v>
      </c>
      <c r="AN92" s="347">
        <f>ROUND('Models Data'!AO640,-2)</f>
        <v>1300</v>
      </c>
      <c r="AO92" s="38">
        <f>ROUND('Models Data'!AP640,-2)</f>
        <v>1300</v>
      </c>
      <c r="AP92" s="38">
        <f>ROUND('Models Data'!AQ640,-2)</f>
        <v>1200</v>
      </c>
      <c r="AQ92" s="38">
        <f>ROUND('Models Data'!AR640,-2)</f>
        <v>1200</v>
      </c>
      <c r="AR92" s="38">
        <f>ROUND('Models Data'!AS640,-2)</f>
        <v>1200</v>
      </c>
      <c r="AS92" s="38">
        <f>ROUND('Models Data'!AT640,-2)</f>
        <v>1200</v>
      </c>
      <c r="AT92" s="38">
        <f>ROUND('Models Data'!AU640,-2)</f>
        <v>1200</v>
      </c>
      <c r="AU92" s="38">
        <f>ROUND('Models Data'!AV640,-2)</f>
        <v>1200</v>
      </c>
      <c r="AV92" s="38">
        <f>ROUND('Models Data'!AW640,-2)</f>
        <v>1200</v>
      </c>
      <c r="AW92" s="38">
        <f>ROUND('Models Data'!AX640,-2)</f>
        <v>1200</v>
      </c>
      <c r="AX92" s="38">
        <f>ROUND('Models Data'!AY640,-2)</f>
        <v>1200</v>
      </c>
      <c r="AY92" s="38">
        <f>ROUND('Models Data'!AZ640,-2)</f>
        <v>1200</v>
      </c>
      <c r="AZ92" s="38">
        <f>ROUND('Models Data'!BA640,-2)</f>
        <v>1200</v>
      </c>
      <c r="BA92" s="38">
        <f>ROUND('Models Data'!BB640,-2)</f>
        <v>1200</v>
      </c>
      <c r="BB92" s="38">
        <f>ROUND('Models Data'!BC640,-2)</f>
        <v>1200</v>
      </c>
      <c r="BC92" s="38">
        <f>ROUND('Models Data'!BD640,-2)</f>
        <v>1200</v>
      </c>
      <c r="BD92" s="38">
        <f>ROUND('Models Data'!BE640,-2)</f>
        <v>1200</v>
      </c>
      <c r="BE92" s="38">
        <f>ROUND('Models Data'!BF640,-2)</f>
        <v>1200</v>
      </c>
      <c r="BF92" s="38">
        <f>ROUND('Models Data'!BG640,-2)</f>
        <v>1200</v>
      </c>
      <c r="BG92" s="38">
        <f>ROUND('Models Data'!BH640,-2)</f>
        <v>1200</v>
      </c>
      <c r="BH92" s="38">
        <f>ROUND('Models Data'!BI640,-2)</f>
        <v>1200</v>
      </c>
      <c r="BI92" s="38">
        <f>ROUND('Models Data'!BJ640,-2)</f>
        <v>1100</v>
      </c>
      <c r="BJ92" s="115">
        <f>ROUND('Models Data'!BK640,-2)</f>
        <v>1100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Data'!C661:V661</f>
        <v>n/a</v>
      </c>
      <c r="C94" s="206" t="str">
        <v>n/a</v>
      </c>
      <c r="D94" s="207" t="str">
        <v>n/a</v>
      </c>
      <c r="E94" s="208" t="str">
        <v>n/a</v>
      </c>
      <c r="F94" s="209">
        <v>35488.064852969961</v>
      </c>
      <c r="G94" s="210">
        <v>35242</v>
      </c>
      <c r="H94" s="211">
        <v>34931</v>
      </c>
      <c r="I94" s="211">
        <v>34637</v>
      </c>
      <c r="J94" s="209">
        <v>34116</v>
      </c>
      <c r="K94" s="313">
        <v>34909</v>
      </c>
      <c r="L94" s="317">
        <v>34360</v>
      </c>
      <c r="M94" s="238">
        <v>33571</v>
      </c>
      <c r="N94" s="238">
        <v>32884</v>
      </c>
      <c r="O94" s="238">
        <v>32127</v>
      </c>
      <c r="P94" s="249">
        <v>31086</v>
      </c>
      <c r="Q94" s="249">
        <v>30721</v>
      </c>
      <c r="R94" s="238">
        <v>30066</v>
      </c>
      <c r="S94" s="249">
        <v>29213</v>
      </c>
      <c r="T94" s="257">
        <v>28534</v>
      </c>
      <c r="U94" s="263">
        <v>27603</v>
      </c>
      <c r="V94" s="302">
        <f>ROUND('Models Data'!W661,0)</f>
        <v>26886</v>
      </c>
      <c r="W94" s="265">
        <f>ROUND('Models Data'!X661,0)</f>
        <v>26200</v>
      </c>
      <c r="X94" s="135">
        <f>ROUND('Models Data'!Y661,0)</f>
        <v>25591</v>
      </c>
      <c r="Y94" s="265">
        <f>ROUND('Models Data'!Z661,0)</f>
        <v>24855</v>
      </c>
      <c r="Z94" s="135">
        <f>ROUND('Models Data'!AA661,0)</f>
        <v>24096</v>
      </c>
      <c r="AA94" s="136">
        <f>ROUND('Models Data'!AB661,0)</f>
        <v>23378</v>
      </c>
      <c r="AB94" s="265">
        <f>ROUND('Models Data'!AC661,0)</f>
        <v>22685</v>
      </c>
      <c r="AC94" s="265">
        <f>ROUND('Models Data'!AD661,0)</f>
        <v>21971</v>
      </c>
      <c r="AD94" s="135">
        <f>ROUND('Models Data'!AE661,0)</f>
        <v>21348</v>
      </c>
      <c r="AE94" s="333">
        <f>ROUND('Models Data'!AF661,0)</f>
        <v>20695</v>
      </c>
      <c r="AF94" s="336">
        <f>ROUND('Models Data'!AG661,0)</f>
        <v>20014</v>
      </c>
      <c r="AG94" s="336">
        <f>ROUND('Models Data'!AH661,0)</f>
        <v>19479</v>
      </c>
      <c r="AH94" s="302">
        <f>ROUND('Models Data'!AI661,0)</f>
        <v>18926</v>
      </c>
      <c r="AI94" s="302">
        <f>ROUND('Models Data'!AJ661,0)</f>
        <v>18203</v>
      </c>
      <c r="AJ94" s="302">
        <f>ROUND('Models Data'!AK661,0)</f>
        <v>17731</v>
      </c>
      <c r="AK94" s="302">
        <f>ROUND('Models Data'!AL661,0)</f>
        <v>16900</v>
      </c>
      <c r="AL94" s="302">
        <f>ROUND('Models Data'!AM661,0)</f>
        <v>16456</v>
      </c>
      <c r="AM94" s="302">
        <f>ROUND('Models Data'!AN661,0)</f>
        <v>16028</v>
      </c>
      <c r="AN94" s="336">
        <f>ROUND('Models Data'!AO661,-2)</f>
        <v>15600</v>
      </c>
      <c r="AO94" s="135">
        <f>ROUND('Models Data'!AP661,-2)</f>
        <v>15100</v>
      </c>
      <c r="AP94" s="135">
        <f>ROUND('Models Data'!AQ661,-2)</f>
        <v>14600</v>
      </c>
      <c r="AQ94" s="135">
        <f>ROUND('Models Data'!AR661,-2)</f>
        <v>14100</v>
      </c>
      <c r="AR94" s="135">
        <f>ROUND('Models Data'!AS661,-2)</f>
        <v>13700</v>
      </c>
      <c r="AS94" s="135">
        <f>ROUND('Models Data'!AT661,-2)</f>
        <v>13300</v>
      </c>
      <c r="AT94" s="135">
        <f>ROUND('Models Data'!AU661,-2)</f>
        <v>12900</v>
      </c>
      <c r="AU94" s="135">
        <f>ROUND('Models Data'!AV661,-2)</f>
        <v>12500</v>
      </c>
      <c r="AV94" s="135">
        <f>ROUND('Models Data'!AW661,-2)</f>
        <v>12100</v>
      </c>
      <c r="AW94" s="135">
        <f>ROUND('Models Data'!AX661,-2)</f>
        <v>11800</v>
      </c>
      <c r="AX94" s="135">
        <f>ROUND('Models Data'!AY661,-2)</f>
        <v>11400</v>
      </c>
      <c r="AY94" s="135">
        <f>ROUND('Models Data'!AZ661,-2)</f>
        <v>11100</v>
      </c>
      <c r="AZ94" s="135">
        <f>ROUND('Models Data'!BA661,-2)</f>
        <v>10800</v>
      </c>
      <c r="BA94" s="135">
        <f>ROUND('Models Data'!BB661,-2)</f>
        <v>10600</v>
      </c>
      <c r="BB94" s="135">
        <f>ROUND('Models Data'!BC661,-2)</f>
        <v>10300</v>
      </c>
      <c r="BC94" s="135">
        <f>ROUND('Models Data'!BD661,-2)</f>
        <v>10000</v>
      </c>
      <c r="BD94" s="135">
        <f>ROUND('Models Data'!BE661,-2)</f>
        <v>9800</v>
      </c>
      <c r="BE94" s="135">
        <f>ROUND('Models Data'!BF661,-2)</f>
        <v>9600</v>
      </c>
      <c r="BF94" s="135">
        <f>ROUND('Models Data'!BG661,-2)</f>
        <v>9300</v>
      </c>
      <c r="BG94" s="135">
        <f>ROUND('Models Data'!BH661,-2)</f>
        <v>9100</v>
      </c>
      <c r="BH94" s="135">
        <f>ROUND('Models Data'!BI661,-2)</f>
        <v>8900</v>
      </c>
      <c r="BI94" s="135">
        <f>ROUND('Models Data'!BJ661,-2)</f>
        <v>8700</v>
      </c>
      <c r="BJ94" s="137">
        <f>ROUND('Models Data'!BK661,-2)</f>
        <v>8500</v>
      </c>
    </row>
    <row r="95" spans="1:116" s="57" customFormat="1" ht="15.95" customHeight="1" thickBot="1" x14ac:dyDescent="0.25">
      <c r="A95" s="60" t="s">
        <v>48</v>
      </c>
      <c r="B95" s="212" t="str">
        <f t="array" ref="B95:U95">'Models Data'!C682:V682</f>
        <v>n/a</v>
      </c>
      <c r="C95" s="212" t="str">
        <v>n/a</v>
      </c>
      <c r="D95" s="213" t="str">
        <v>n/a</v>
      </c>
      <c r="E95" s="214" t="str">
        <v>n/a</v>
      </c>
      <c r="F95" s="215">
        <v>26478.738172348898</v>
      </c>
      <c r="G95" s="216">
        <v>22038</v>
      </c>
      <c r="H95" s="217">
        <v>22038</v>
      </c>
      <c r="I95" s="217">
        <v>22063</v>
      </c>
      <c r="J95" s="215">
        <v>21957</v>
      </c>
      <c r="K95" s="314">
        <v>21817</v>
      </c>
      <c r="L95" s="318">
        <v>21726</v>
      </c>
      <c r="M95" s="239">
        <v>21483</v>
      </c>
      <c r="N95" s="239">
        <v>21274</v>
      </c>
      <c r="O95" s="239">
        <v>20967</v>
      </c>
      <c r="P95" s="250">
        <v>20663</v>
      </c>
      <c r="Q95" s="250">
        <v>20395</v>
      </c>
      <c r="R95" s="239">
        <v>20030</v>
      </c>
      <c r="S95" s="250">
        <v>19651</v>
      </c>
      <c r="T95" s="258">
        <v>19268</v>
      </c>
      <c r="U95" s="264">
        <v>18822</v>
      </c>
      <c r="V95" s="303">
        <f>ROUND('Models Data'!W682,0)</f>
        <v>18427</v>
      </c>
      <c r="W95" s="266">
        <f>ROUND('Models Data'!X682,0)</f>
        <v>18065</v>
      </c>
      <c r="X95" s="138">
        <f>ROUND('Models Data'!Y682,0)</f>
        <v>17779</v>
      </c>
      <c r="Y95" s="266">
        <f>ROUND('Models Data'!Z682,0)</f>
        <v>17415</v>
      </c>
      <c r="Z95" s="138">
        <f>ROUND('Models Data'!AA682,0)</f>
        <v>17080</v>
      </c>
      <c r="AA95" s="139">
        <f>ROUND('Models Data'!AB682,0)</f>
        <v>16743</v>
      </c>
      <c r="AB95" s="266">
        <f>ROUND('Models Data'!AC682,0)</f>
        <v>16420</v>
      </c>
      <c r="AC95" s="266">
        <f>ROUND('Models Data'!AD682,0)</f>
        <v>16086</v>
      </c>
      <c r="AD95" s="138">
        <f>ROUND('Models Data'!AE682,0)</f>
        <v>15727</v>
      </c>
      <c r="AE95" s="334">
        <f>ROUND('Models Data'!AF682,0)</f>
        <v>15385</v>
      </c>
      <c r="AF95" s="337">
        <f>ROUND('Models Data'!AG682,0)</f>
        <v>14949</v>
      </c>
      <c r="AG95" s="337">
        <f>ROUND('Models Data'!AH682,0)</f>
        <v>14683</v>
      </c>
      <c r="AH95" s="303">
        <f>ROUND('Models Data'!AI682,0)</f>
        <v>14349</v>
      </c>
      <c r="AI95" s="303">
        <f>ROUND('Models Data'!AJ682,0)</f>
        <v>13970</v>
      </c>
      <c r="AJ95" s="303">
        <f>ROUND('Models Data'!AK682,0)</f>
        <v>13705</v>
      </c>
      <c r="AK95" s="303">
        <f>ROUND('Models Data'!AL682,0)</f>
        <v>13360</v>
      </c>
      <c r="AL95" s="303">
        <f>ROUND('Models Data'!AM682,0)</f>
        <v>13120</v>
      </c>
      <c r="AM95" s="303">
        <f>ROUND('Models Data'!AN682,0)</f>
        <v>12883</v>
      </c>
      <c r="AN95" s="337">
        <f>ROUND('Models Data'!AO682,-2)</f>
        <v>12600</v>
      </c>
      <c r="AO95" s="138">
        <f>ROUND('Models Data'!AP682,-2)</f>
        <v>12300</v>
      </c>
      <c r="AP95" s="138">
        <f>ROUND('Models Data'!AQ682,-2)</f>
        <v>12000</v>
      </c>
      <c r="AQ95" s="138">
        <f>ROUND('Models Data'!AR682,-2)</f>
        <v>11700</v>
      </c>
      <c r="AR95" s="138">
        <f>ROUND('Models Data'!AS682,-2)</f>
        <v>11500</v>
      </c>
      <c r="AS95" s="138">
        <f>ROUND('Models Data'!AT682,-2)</f>
        <v>11200</v>
      </c>
      <c r="AT95" s="138">
        <f>ROUND('Models Data'!AU682,-2)</f>
        <v>11000</v>
      </c>
      <c r="AU95" s="138">
        <f>ROUND('Models Data'!AV682,-2)</f>
        <v>10700</v>
      </c>
      <c r="AV95" s="138">
        <f>ROUND('Models Data'!AW682,-2)</f>
        <v>10500</v>
      </c>
      <c r="AW95" s="138">
        <f>ROUND('Models Data'!AX682,-2)</f>
        <v>10300</v>
      </c>
      <c r="AX95" s="138">
        <f>ROUND('Models Data'!AY682,-2)</f>
        <v>10100</v>
      </c>
      <c r="AY95" s="138">
        <f>ROUND('Models Data'!AZ682,-2)</f>
        <v>9900</v>
      </c>
      <c r="AZ95" s="138">
        <f>ROUND('Models Data'!BA682,-2)</f>
        <v>9700</v>
      </c>
      <c r="BA95" s="138">
        <f>ROUND('Models Data'!BB682,-2)</f>
        <v>9500</v>
      </c>
      <c r="BB95" s="138">
        <f>ROUND('Models Data'!BC682,-2)</f>
        <v>9400</v>
      </c>
      <c r="BC95" s="138">
        <f>ROUND('Models Data'!BD682,-2)</f>
        <v>9200</v>
      </c>
      <c r="BD95" s="138">
        <f>ROUND('Models Data'!BE682,-2)</f>
        <v>9100</v>
      </c>
      <c r="BE95" s="138">
        <f>ROUND('Models Data'!BF682,-2)</f>
        <v>8900</v>
      </c>
      <c r="BF95" s="138">
        <f>ROUND('Models Data'!BG682,-2)</f>
        <v>8700</v>
      </c>
      <c r="BG95" s="138">
        <f>ROUND('Models Data'!BH682,-2)</f>
        <v>8600</v>
      </c>
      <c r="BH95" s="138">
        <f>ROUND('Models Data'!BI682,-2)</f>
        <v>8400</v>
      </c>
      <c r="BI95" s="138">
        <f>ROUND('Models Data'!BJ682,-2)</f>
        <v>8300</v>
      </c>
      <c r="BJ95" s="140">
        <f>ROUND('Models Data'!BK682,-2)</f>
        <v>8100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105</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Data'!C11:V11</f>
        <v>n/a</v>
      </c>
      <c r="C12" s="173" t="str">
        <v>n/a</v>
      </c>
      <c r="D12" s="173" t="str">
        <v>n/a</v>
      </c>
      <c r="E12" s="174" t="str">
        <v>n/a</v>
      </c>
      <c r="F12" s="175">
        <v>5982.5628881500534</v>
      </c>
      <c r="G12" s="176">
        <v>5950</v>
      </c>
      <c r="H12" s="175">
        <v>5833</v>
      </c>
      <c r="I12" s="175">
        <v>5746</v>
      </c>
      <c r="J12" s="177">
        <v>5704</v>
      </c>
      <c r="K12" s="176">
        <v>5548</v>
      </c>
      <c r="L12" s="288">
        <v>5476</v>
      </c>
      <c r="M12" s="240">
        <v>5440</v>
      </c>
      <c r="N12" s="240">
        <v>5364</v>
      </c>
      <c r="O12" s="240">
        <v>5260</v>
      </c>
      <c r="P12" s="241">
        <v>5119</v>
      </c>
      <c r="Q12" s="241">
        <v>5054</v>
      </c>
      <c r="R12" s="241">
        <v>4286</v>
      </c>
      <c r="S12" s="241">
        <v>4141</v>
      </c>
      <c r="T12" s="241">
        <v>4052</v>
      </c>
      <c r="U12" s="241">
        <v>3950</v>
      </c>
      <c r="V12" s="306">
        <f>ROUND('Models Data'!W11,0)</f>
        <v>3851</v>
      </c>
      <c r="W12" s="241">
        <f>ROUND('Models Data'!X11,0)</f>
        <v>3761</v>
      </c>
      <c r="X12" s="241">
        <f>ROUND('Models Data'!Y11,0)</f>
        <v>3664</v>
      </c>
      <c r="Y12" s="241">
        <f>ROUND('Models Data'!Z11,0)</f>
        <v>3586</v>
      </c>
      <c r="Z12" s="240">
        <f>ROUND('Models Data'!AA11,0)</f>
        <v>3477</v>
      </c>
      <c r="AA12" s="279">
        <f>ROUND('Models Data'!AB11,0)</f>
        <v>3391</v>
      </c>
      <c r="AB12" s="241">
        <f>ROUND('Models Data'!AC11,0)</f>
        <v>3306</v>
      </c>
      <c r="AC12" s="241">
        <f>ROUND('Models Data'!AD11,0)</f>
        <v>3222</v>
      </c>
      <c r="AD12" s="240">
        <f>ROUND('Models Data'!AE11,0)</f>
        <v>3144</v>
      </c>
      <c r="AE12" s="240">
        <f>ROUND('Models Data'!AF11,0)</f>
        <v>3065</v>
      </c>
      <c r="AF12" s="240">
        <f>ROUND('Models Data'!AG11,0)</f>
        <v>3005</v>
      </c>
      <c r="AG12" s="240">
        <f>ROUND('Models Data'!AH11,0)</f>
        <v>2969</v>
      </c>
      <c r="AH12" s="241">
        <f>ROUND('Models Data'!AI11,0)</f>
        <v>2905</v>
      </c>
      <c r="AI12" s="241">
        <f>ROUND('Models Data'!AJ11,0)</f>
        <v>2851</v>
      </c>
      <c r="AJ12" s="241">
        <f>ROUND('Models Data'!AK11,0)</f>
        <v>2783</v>
      </c>
      <c r="AK12" s="241">
        <f>ROUND('Models Data'!AL11,0)</f>
        <v>2741</v>
      </c>
      <c r="AL12" s="241">
        <f>ROUND('Models Data'!AM11,0)</f>
        <v>2695</v>
      </c>
      <c r="AM12" s="241">
        <f>ROUND('Models Data'!AN11,0)</f>
        <v>2649</v>
      </c>
      <c r="AN12" s="347">
        <f>ROUND('Models Data'!AO11,-2)</f>
        <v>2600</v>
      </c>
      <c r="AO12" s="114">
        <f>ROUND('Models Data'!AP11,-2)</f>
        <v>2600</v>
      </c>
      <c r="AP12" s="38">
        <f>ROUND('Models Data'!AQ11,-2)</f>
        <v>2500</v>
      </c>
      <c r="AQ12" s="38">
        <f>ROUND('Models Data'!AR11,-2)</f>
        <v>2500</v>
      </c>
      <c r="AR12" s="38">
        <f>ROUND('Models Data'!AS11,-2)</f>
        <v>2500</v>
      </c>
      <c r="AS12" s="38">
        <f>ROUND('Models Data'!AT11,-2)</f>
        <v>2400</v>
      </c>
      <c r="AT12" s="38">
        <f>ROUND('Models Data'!AU11,-2)</f>
        <v>2400</v>
      </c>
      <c r="AU12" s="38">
        <f>ROUND('Models Data'!AV11,-2)</f>
        <v>2400</v>
      </c>
      <c r="AV12" s="38">
        <f>ROUND('Models Data'!AW11,-2)</f>
        <v>2300</v>
      </c>
      <c r="AW12" s="38">
        <f>ROUND('Models Data'!AX11,-2)</f>
        <v>2300</v>
      </c>
      <c r="AX12" s="38">
        <f>ROUND('Models Data'!AY11,-2)</f>
        <v>2200</v>
      </c>
      <c r="AY12" s="38">
        <f>ROUND('Models Data'!AZ11,-2)</f>
        <v>2200</v>
      </c>
      <c r="AZ12" s="38">
        <f>ROUND('Models Data'!BA11,-2)</f>
        <v>2200</v>
      </c>
      <c r="BA12" s="38">
        <f>ROUND('Models Data'!BB11,-2)</f>
        <v>2100</v>
      </c>
      <c r="BB12" s="38">
        <f>ROUND('Models Data'!BC11,-2)</f>
        <v>2100</v>
      </c>
      <c r="BC12" s="38">
        <f>ROUND('Models Data'!BD11,-2)</f>
        <v>2100</v>
      </c>
      <c r="BD12" s="38">
        <f>ROUND('Models Data'!BE11,-2)</f>
        <v>2000</v>
      </c>
      <c r="BE12" s="38">
        <f>ROUND('Models Data'!BF11,-2)</f>
        <v>2000</v>
      </c>
      <c r="BF12" s="38">
        <f>ROUND('Models Data'!BG11,-2)</f>
        <v>2000</v>
      </c>
      <c r="BG12" s="38">
        <f>ROUND('Models Data'!BH11,-2)</f>
        <v>1900</v>
      </c>
      <c r="BH12" s="38">
        <f>ROUND('Models Data'!BI11,-2)</f>
        <v>1900</v>
      </c>
      <c r="BI12" s="38">
        <f>ROUND('Models Data'!BJ11,-2)</f>
        <v>1900</v>
      </c>
      <c r="BJ12" s="115">
        <f>ROUND('Models Data'!BK11,-2)</f>
        <v>1800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Data'!C32:V32</f>
        <v>n/a</v>
      </c>
      <c r="C13" s="173" t="str">
        <v>n/a</v>
      </c>
      <c r="D13" s="173" t="str">
        <v>n/a</v>
      </c>
      <c r="E13" s="174" t="str">
        <v>n/a</v>
      </c>
      <c r="F13" s="175">
        <v>67</v>
      </c>
      <c r="G13" s="176">
        <v>65</v>
      </c>
      <c r="H13" s="175">
        <v>64</v>
      </c>
      <c r="I13" s="175">
        <v>59</v>
      </c>
      <c r="J13" s="177">
        <v>60</v>
      </c>
      <c r="K13" s="176">
        <v>58</v>
      </c>
      <c r="L13" s="288">
        <v>57</v>
      </c>
      <c r="M13" s="240">
        <v>79</v>
      </c>
      <c r="N13" s="240">
        <v>92</v>
      </c>
      <c r="O13" s="240">
        <v>88</v>
      </c>
      <c r="P13" s="241">
        <v>87</v>
      </c>
      <c r="Q13" s="241">
        <v>89</v>
      </c>
      <c r="R13" s="241">
        <v>83</v>
      </c>
      <c r="S13" s="241">
        <v>80</v>
      </c>
      <c r="T13" s="241">
        <v>74</v>
      </c>
      <c r="U13" s="241">
        <v>67</v>
      </c>
      <c r="V13" s="306">
        <f>ROUND('Models Data'!W32,0)</f>
        <v>64</v>
      </c>
      <c r="W13" s="241">
        <f>ROUND('Models Data'!X32,0)</f>
        <v>63</v>
      </c>
      <c r="X13" s="241">
        <f>ROUND('Models Data'!Y32,0)</f>
        <v>58</v>
      </c>
      <c r="Y13" s="241">
        <f>ROUND('Models Data'!Z32,0)</f>
        <v>56</v>
      </c>
      <c r="Z13" s="240">
        <f>ROUND('Models Data'!AA32,0)</f>
        <v>56</v>
      </c>
      <c r="AA13" s="279">
        <f>ROUND('Models Data'!AB32,0)</f>
        <v>55</v>
      </c>
      <c r="AB13" s="241">
        <f>ROUND('Models Data'!AC32,0)</f>
        <v>56</v>
      </c>
      <c r="AC13" s="241">
        <f>ROUND('Models Data'!AD32,0)</f>
        <v>57</v>
      </c>
      <c r="AD13" s="240">
        <f>ROUND('Models Data'!AE32,0)</f>
        <v>56</v>
      </c>
      <c r="AE13" s="240">
        <f>ROUND('Models Data'!AF32,0)</f>
        <v>55</v>
      </c>
      <c r="AF13" s="240">
        <f>ROUND('Models Data'!AG32,0)</f>
        <v>57</v>
      </c>
      <c r="AG13" s="240">
        <f>ROUND('Models Data'!AH32,0)</f>
        <v>59</v>
      </c>
      <c r="AH13" s="241">
        <f>ROUND('Models Data'!AI32,0)</f>
        <v>56</v>
      </c>
      <c r="AI13" s="241">
        <f>ROUND('Models Data'!AJ32,0)</f>
        <v>61</v>
      </c>
      <c r="AJ13" s="241">
        <f>ROUND('Models Data'!AK32,0)</f>
        <v>63</v>
      </c>
      <c r="AK13" s="241">
        <f>ROUND('Models Data'!AL32,0)</f>
        <v>66</v>
      </c>
      <c r="AL13" s="241">
        <f>ROUND('Models Data'!AM32,0)</f>
        <v>68</v>
      </c>
      <c r="AM13" s="241">
        <f>ROUND('Models Data'!AN32,0)</f>
        <v>64</v>
      </c>
      <c r="AN13" s="347">
        <f>ROUND('Models Data'!AO32,-2)</f>
        <v>100</v>
      </c>
      <c r="AO13" s="114">
        <f>ROUND('Models Data'!AP32,-2)</f>
        <v>100</v>
      </c>
      <c r="AP13" s="38">
        <f>ROUND('Models Data'!AQ32,-2)</f>
        <v>100</v>
      </c>
      <c r="AQ13" s="38">
        <f>ROUND('Models Data'!AR32,-2)</f>
        <v>100</v>
      </c>
      <c r="AR13" s="38">
        <f>ROUND('Models Data'!AS32,-2)</f>
        <v>100</v>
      </c>
      <c r="AS13" s="38">
        <f>ROUND('Models Data'!AT32,-2)</f>
        <v>100</v>
      </c>
      <c r="AT13" s="38">
        <f>ROUND('Models Data'!AU32,-2)</f>
        <v>100</v>
      </c>
      <c r="AU13" s="38">
        <f>ROUND('Models Data'!AV32,-2)</f>
        <v>100</v>
      </c>
      <c r="AV13" s="38">
        <f>ROUND('Models Data'!AW32,-2)</f>
        <v>100</v>
      </c>
      <c r="AW13" s="38">
        <f>ROUND('Models Data'!AX32,-2)</f>
        <v>100</v>
      </c>
      <c r="AX13" s="38">
        <f>ROUND('Models Data'!AY32,-2)</f>
        <v>100</v>
      </c>
      <c r="AY13" s="38">
        <f>ROUND('Models Data'!AZ32,-2)</f>
        <v>100</v>
      </c>
      <c r="AZ13" s="38">
        <f>ROUND('Models Data'!BA32,-2)</f>
        <v>100</v>
      </c>
      <c r="BA13" s="38">
        <f>ROUND('Models Data'!BB32,-2)</f>
        <v>100</v>
      </c>
      <c r="BB13" s="38">
        <f>ROUND('Models Data'!BC32,-2)</f>
        <v>100</v>
      </c>
      <c r="BC13" s="38">
        <f>ROUND('Models Data'!BD32,-2)</f>
        <v>100</v>
      </c>
      <c r="BD13" s="38">
        <f>ROUND('Models Data'!BE32,-2)</f>
        <v>100</v>
      </c>
      <c r="BE13" s="38">
        <f>ROUND('Models Data'!BF32,-2)</f>
        <v>100</v>
      </c>
      <c r="BF13" s="38">
        <f>ROUND('Models Data'!BG32,-2)</f>
        <v>100</v>
      </c>
      <c r="BG13" s="38">
        <f>ROUND('Models Data'!BH32,-2)</f>
        <v>100</v>
      </c>
      <c r="BH13" s="38">
        <f>ROUND('Models Data'!BI32,-2)</f>
        <v>100</v>
      </c>
      <c r="BI13" s="38">
        <f>ROUND('Models Data'!BJ32,-2)</f>
        <v>100</v>
      </c>
      <c r="BJ13" s="115">
        <f>ROUND('Models Data'!BK32,-2)</f>
        <v>100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Data'!C53:V53</f>
        <v>n/a</v>
      </c>
      <c r="C14" s="173" t="str">
        <v>n/a</v>
      </c>
      <c r="D14" s="173" t="str">
        <v>n/a</v>
      </c>
      <c r="E14" s="174" t="str">
        <v>n/a</v>
      </c>
      <c r="F14" s="175">
        <v>6614.469114309295</v>
      </c>
      <c r="G14" s="176">
        <v>6483</v>
      </c>
      <c r="H14" s="175">
        <v>6293</v>
      </c>
      <c r="I14" s="175">
        <v>6082</v>
      </c>
      <c r="J14" s="177">
        <v>5877</v>
      </c>
      <c r="K14" s="176">
        <v>5653</v>
      </c>
      <c r="L14" s="288">
        <v>5469</v>
      </c>
      <c r="M14" s="240">
        <v>5302</v>
      </c>
      <c r="N14" s="240">
        <v>5104</v>
      </c>
      <c r="O14" s="240">
        <v>4923</v>
      </c>
      <c r="P14" s="241">
        <v>4727</v>
      </c>
      <c r="Q14" s="241">
        <v>4632</v>
      </c>
      <c r="R14" s="241">
        <v>4016</v>
      </c>
      <c r="S14" s="241">
        <v>3842</v>
      </c>
      <c r="T14" s="241">
        <v>3738</v>
      </c>
      <c r="U14" s="241">
        <v>3583</v>
      </c>
      <c r="V14" s="306">
        <f>ROUND('Models Data'!W53,0)</f>
        <v>3440</v>
      </c>
      <c r="W14" s="241">
        <f>ROUND('Models Data'!X53,0)</f>
        <v>3311</v>
      </c>
      <c r="X14" s="241">
        <f>ROUND('Models Data'!Y53,0)</f>
        <v>3179</v>
      </c>
      <c r="Y14" s="241">
        <f>ROUND('Models Data'!Z53,0)</f>
        <v>3059</v>
      </c>
      <c r="Z14" s="240">
        <f>ROUND('Models Data'!AA53,0)</f>
        <v>2916</v>
      </c>
      <c r="AA14" s="279">
        <f>ROUND('Models Data'!AB53,0)</f>
        <v>2788</v>
      </c>
      <c r="AB14" s="241">
        <f>ROUND('Models Data'!AC53,0)</f>
        <v>2666</v>
      </c>
      <c r="AC14" s="241">
        <f>ROUND('Models Data'!AD53,0)</f>
        <v>2541</v>
      </c>
      <c r="AD14" s="240">
        <f>ROUND('Models Data'!AE53,0)</f>
        <v>2444</v>
      </c>
      <c r="AE14" s="240">
        <f>ROUND('Models Data'!AF53,0)</f>
        <v>2331</v>
      </c>
      <c r="AF14" s="240">
        <f>ROUND('Models Data'!AG53,0)</f>
        <v>2226</v>
      </c>
      <c r="AG14" s="240">
        <f>ROUND('Models Data'!AH53,0)</f>
        <v>2142</v>
      </c>
      <c r="AH14" s="241">
        <f>ROUND('Models Data'!AI53,0)</f>
        <v>2045</v>
      </c>
      <c r="AI14" s="241">
        <f>ROUND('Models Data'!AJ53,0)</f>
        <v>1915</v>
      </c>
      <c r="AJ14" s="241">
        <f>ROUND('Models Data'!AK53,0)</f>
        <v>1830</v>
      </c>
      <c r="AK14" s="241">
        <f>ROUND('Models Data'!AL53,0)</f>
        <v>1771</v>
      </c>
      <c r="AL14" s="241">
        <f>ROUND('Models Data'!AM53,0)</f>
        <v>1708</v>
      </c>
      <c r="AM14" s="241">
        <f>ROUND('Models Data'!AN53,0)</f>
        <v>1644</v>
      </c>
      <c r="AN14" s="347">
        <f>ROUND('Models Data'!AO53,-2)</f>
        <v>1600</v>
      </c>
      <c r="AO14" s="114">
        <f>ROUND('Models Data'!AP53,-2)</f>
        <v>1500</v>
      </c>
      <c r="AP14" s="38">
        <f>ROUND('Models Data'!AQ53,-2)</f>
        <v>1500</v>
      </c>
      <c r="AQ14" s="38">
        <f>ROUND('Models Data'!AR53,-2)</f>
        <v>1400</v>
      </c>
      <c r="AR14" s="38">
        <f>ROUND('Models Data'!AS53,-2)</f>
        <v>1400</v>
      </c>
      <c r="AS14" s="38">
        <f>ROUND('Models Data'!AT53,-2)</f>
        <v>1300</v>
      </c>
      <c r="AT14" s="38">
        <f>ROUND('Models Data'!AU53,-2)</f>
        <v>1300</v>
      </c>
      <c r="AU14" s="38">
        <f>ROUND('Models Data'!AV53,-2)</f>
        <v>1200</v>
      </c>
      <c r="AV14" s="38">
        <f>ROUND('Models Data'!AW53,-2)</f>
        <v>1200</v>
      </c>
      <c r="AW14" s="38">
        <f>ROUND('Models Data'!AX53,-2)</f>
        <v>1100</v>
      </c>
      <c r="AX14" s="38">
        <f>ROUND('Models Data'!AY53,-2)</f>
        <v>1100</v>
      </c>
      <c r="AY14" s="38">
        <f>ROUND('Models Data'!AZ53,-2)</f>
        <v>1100</v>
      </c>
      <c r="AZ14" s="38">
        <f>ROUND('Models Data'!BA53,-2)</f>
        <v>1000</v>
      </c>
      <c r="BA14" s="38">
        <f>ROUND('Models Data'!BB53,-2)</f>
        <v>1000</v>
      </c>
      <c r="BB14" s="38">
        <f>ROUND('Models Data'!BC53,-2)</f>
        <v>900</v>
      </c>
      <c r="BC14" s="38">
        <f>ROUND('Models Data'!BD53,-2)</f>
        <v>900</v>
      </c>
      <c r="BD14" s="38">
        <f>ROUND('Models Data'!BE53,-2)</f>
        <v>900</v>
      </c>
      <c r="BE14" s="38">
        <f>ROUND('Models Data'!BF53,-2)</f>
        <v>900</v>
      </c>
      <c r="BF14" s="38">
        <f>ROUND('Models Data'!BG53,-2)</f>
        <v>800</v>
      </c>
      <c r="BG14" s="38">
        <f>ROUND('Models Data'!BH53,-2)</f>
        <v>800</v>
      </c>
      <c r="BH14" s="38">
        <f>ROUND('Models Data'!BI53,-2)</f>
        <v>800</v>
      </c>
      <c r="BI14" s="38">
        <f>ROUND('Models Data'!BJ53,-2)</f>
        <v>700</v>
      </c>
      <c r="BJ14" s="115">
        <f>ROUND('Models Data'!BK53,-2)</f>
        <v>700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Data'!C74:V74</f>
        <v>n/a</v>
      </c>
      <c r="C15" s="173" t="str">
        <v>n/a</v>
      </c>
      <c r="D15" s="173" t="str">
        <v>n/a</v>
      </c>
      <c r="E15" s="174" t="str">
        <v>n/a</v>
      </c>
      <c r="F15" s="175">
        <v>3780.1735477428465</v>
      </c>
      <c r="G15" s="176">
        <v>3720</v>
      </c>
      <c r="H15" s="175">
        <v>3642</v>
      </c>
      <c r="I15" s="175">
        <v>3548</v>
      </c>
      <c r="J15" s="177">
        <v>3468</v>
      </c>
      <c r="K15" s="176">
        <v>3374</v>
      </c>
      <c r="L15" s="288">
        <v>3301</v>
      </c>
      <c r="M15" s="240">
        <v>3248</v>
      </c>
      <c r="N15" s="240">
        <v>3160</v>
      </c>
      <c r="O15" s="240">
        <v>3076</v>
      </c>
      <c r="P15" s="241">
        <v>2951</v>
      </c>
      <c r="Q15" s="241">
        <v>2919</v>
      </c>
      <c r="R15" s="241">
        <v>2726</v>
      </c>
      <c r="S15" s="241">
        <v>2629</v>
      </c>
      <c r="T15" s="241">
        <v>2573</v>
      </c>
      <c r="U15" s="241">
        <v>2482</v>
      </c>
      <c r="V15" s="306">
        <f>ROUND('Models Data'!W74,0)</f>
        <v>2410</v>
      </c>
      <c r="W15" s="241">
        <f>ROUND('Models Data'!X74,0)</f>
        <v>2337</v>
      </c>
      <c r="X15" s="241">
        <f>ROUND('Models Data'!Y74,0)</f>
        <v>2259</v>
      </c>
      <c r="Y15" s="241">
        <f>ROUND('Models Data'!Z74,0)</f>
        <v>2198</v>
      </c>
      <c r="Z15" s="240">
        <f>ROUND('Models Data'!AA74,0)</f>
        <v>2122</v>
      </c>
      <c r="AA15" s="279">
        <f>ROUND('Models Data'!AB74,0)</f>
        <v>2044</v>
      </c>
      <c r="AB15" s="241">
        <f>ROUND('Models Data'!AC74,0)</f>
        <v>1963</v>
      </c>
      <c r="AC15" s="241">
        <f>ROUND('Models Data'!AD74,0)</f>
        <v>1885</v>
      </c>
      <c r="AD15" s="240">
        <f>ROUND('Models Data'!AE74,0)</f>
        <v>1818</v>
      </c>
      <c r="AE15" s="240">
        <f>ROUND('Models Data'!AF74,0)</f>
        <v>1739</v>
      </c>
      <c r="AF15" s="240">
        <f>ROUND('Models Data'!AG74,0)</f>
        <v>1680</v>
      </c>
      <c r="AG15" s="240">
        <f>ROUND('Models Data'!AH74,0)</f>
        <v>1638</v>
      </c>
      <c r="AH15" s="241">
        <f>ROUND('Models Data'!AI74,0)</f>
        <v>1570</v>
      </c>
      <c r="AI15" s="241">
        <f>ROUND('Models Data'!AJ74,0)</f>
        <v>1481</v>
      </c>
      <c r="AJ15" s="241">
        <f>ROUND('Models Data'!AK74,0)</f>
        <v>1429</v>
      </c>
      <c r="AK15" s="241">
        <f>ROUND('Models Data'!AL74,0)</f>
        <v>1396</v>
      </c>
      <c r="AL15" s="241">
        <f>ROUND('Models Data'!AM74,0)</f>
        <v>1352</v>
      </c>
      <c r="AM15" s="241">
        <f>ROUND('Models Data'!AN74,0)</f>
        <v>1306</v>
      </c>
      <c r="AN15" s="347">
        <f>ROUND('Models Data'!AO74,-2)</f>
        <v>1300</v>
      </c>
      <c r="AO15" s="114">
        <f>ROUND('Models Data'!AP74,-2)</f>
        <v>1200</v>
      </c>
      <c r="AP15" s="38">
        <f>ROUND('Models Data'!AQ74,-2)</f>
        <v>1200</v>
      </c>
      <c r="AQ15" s="38">
        <f>ROUND('Models Data'!AR74,-2)</f>
        <v>1100</v>
      </c>
      <c r="AR15" s="38">
        <f>ROUND('Models Data'!AS74,-2)</f>
        <v>1100</v>
      </c>
      <c r="AS15" s="38">
        <f>ROUND('Models Data'!AT74,-2)</f>
        <v>1100</v>
      </c>
      <c r="AT15" s="38">
        <f>ROUND('Models Data'!AU74,-2)</f>
        <v>1000</v>
      </c>
      <c r="AU15" s="38">
        <f>ROUND('Models Data'!AV74,-2)</f>
        <v>1000</v>
      </c>
      <c r="AV15" s="38">
        <f>ROUND('Models Data'!AW74,-2)</f>
        <v>1000</v>
      </c>
      <c r="AW15" s="38">
        <f>ROUND('Models Data'!AX74,-2)</f>
        <v>900</v>
      </c>
      <c r="AX15" s="38">
        <f>ROUND('Models Data'!AY74,-2)</f>
        <v>900</v>
      </c>
      <c r="AY15" s="38">
        <f>ROUND('Models Data'!AZ74,-2)</f>
        <v>900</v>
      </c>
      <c r="AZ15" s="38">
        <f>ROUND('Models Data'!BA74,-2)</f>
        <v>900</v>
      </c>
      <c r="BA15" s="38">
        <f>ROUND('Models Data'!BB74,-2)</f>
        <v>800</v>
      </c>
      <c r="BB15" s="38">
        <f>ROUND('Models Data'!BC74,-2)</f>
        <v>800</v>
      </c>
      <c r="BC15" s="38">
        <f>ROUND('Models Data'!BD74,-2)</f>
        <v>800</v>
      </c>
      <c r="BD15" s="38">
        <f>ROUND('Models Data'!BE74,-2)</f>
        <v>700</v>
      </c>
      <c r="BE15" s="38">
        <f>ROUND('Models Data'!BF74,-2)</f>
        <v>700</v>
      </c>
      <c r="BF15" s="38">
        <f>ROUND('Models Data'!BG74,-2)</f>
        <v>700</v>
      </c>
      <c r="BG15" s="38">
        <f>ROUND('Models Data'!BH74,-2)</f>
        <v>700</v>
      </c>
      <c r="BH15" s="38">
        <f>ROUND('Models Data'!BI74,-2)</f>
        <v>600</v>
      </c>
      <c r="BI15" s="38">
        <f>ROUND('Models Data'!BJ74,-2)</f>
        <v>600</v>
      </c>
      <c r="BJ15" s="115">
        <f>ROUND('Models Data'!BK74,-2)</f>
        <v>600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Data'!C95:V95</f>
        <v>n/a</v>
      </c>
      <c r="C16" s="173" t="str">
        <v>n/a</v>
      </c>
      <c r="D16" s="173" t="str">
        <v>n/a</v>
      </c>
      <c r="E16" s="174" t="str">
        <v>n/a</v>
      </c>
      <c r="F16" s="175">
        <v>683.3006060195687</v>
      </c>
      <c r="G16" s="176">
        <v>716</v>
      </c>
      <c r="H16" s="175">
        <v>691</v>
      </c>
      <c r="I16" s="175">
        <v>659</v>
      </c>
      <c r="J16" s="177">
        <v>681</v>
      </c>
      <c r="K16" s="176">
        <v>606</v>
      </c>
      <c r="L16" s="288">
        <v>607</v>
      </c>
      <c r="M16" s="240">
        <v>601</v>
      </c>
      <c r="N16" s="240">
        <v>580</v>
      </c>
      <c r="O16" s="240">
        <v>569</v>
      </c>
      <c r="P16" s="241">
        <v>581</v>
      </c>
      <c r="Q16" s="241">
        <v>524</v>
      </c>
      <c r="R16" s="241">
        <v>501</v>
      </c>
      <c r="S16" s="241">
        <v>487</v>
      </c>
      <c r="T16" s="241">
        <v>479</v>
      </c>
      <c r="U16" s="241">
        <v>490</v>
      </c>
      <c r="V16" s="306">
        <f>ROUND('Models Data'!W95,0)</f>
        <v>488</v>
      </c>
      <c r="W16" s="241">
        <f>ROUND('Models Data'!X95,0)</f>
        <v>485</v>
      </c>
      <c r="X16" s="241">
        <f>ROUND('Models Data'!Y95,0)</f>
        <v>482</v>
      </c>
      <c r="Y16" s="241">
        <f>ROUND('Models Data'!Z95,0)</f>
        <v>493</v>
      </c>
      <c r="Z16" s="240">
        <f>ROUND('Models Data'!AA95,0)</f>
        <v>490</v>
      </c>
      <c r="AA16" s="279">
        <f>ROUND('Models Data'!AB95,0)</f>
        <v>486</v>
      </c>
      <c r="AB16" s="241">
        <f>ROUND('Models Data'!AC95,0)</f>
        <v>477</v>
      </c>
      <c r="AC16" s="241">
        <f>ROUND('Models Data'!AD95,0)</f>
        <v>670</v>
      </c>
      <c r="AD16" s="240">
        <f>ROUND('Models Data'!AE95,0)</f>
        <v>1433</v>
      </c>
      <c r="AE16" s="240">
        <f>ROUND('Models Data'!AF95,0)</f>
        <v>1452</v>
      </c>
      <c r="AF16" s="240">
        <f>ROUND('Models Data'!AG95,0)</f>
        <v>1487</v>
      </c>
      <c r="AG16" s="240">
        <f>ROUND('Models Data'!AH95,0)</f>
        <v>1498</v>
      </c>
      <c r="AH16" s="241">
        <f>ROUND('Models Data'!AI95,0)</f>
        <v>1522</v>
      </c>
      <c r="AI16" s="241">
        <f>ROUND('Models Data'!AJ95,0)</f>
        <v>1536</v>
      </c>
      <c r="AJ16" s="241">
        <f>ROUND('Models Data'!AK95,0)</f>
        <v>1587</v>
      </c>
      <c r="AK16" s="241">
        <f>ROUND('Models Data'!AL95,0)</f>
        <v>1645</v>
      </c>
      <c r="AL16" s="241">
        <f>ROUND('Models Data'!AM95,0)</f>
        <v>1709</v>
      </c>
      <c r="AM16" s="241">
        <f>ROUND('Models Data'!AN95,0)</f>
        <v>1824</v>
      </c>
      <c r="AN16" s="347">
        <f>ROUND('Models Data'!AO95,-2)</f>
        <v>2100</v>
      </c>
      <c r="AO16" s="114">
        <f>ROUND('Models Data'!AP95,-2)</f>
        <v>2400</v>
      </c>
      <c r="AP16" s="38">
        <f>ROUND('Models Data'!AQ95,-2)</f>
        <v>2600</v>
      </c>
      <c r="AQ16" s="38">
        <f>ROUND('Models Data'!AR95,-2)</f>
        <v>2800</v>
      </c>
      <c r="AR16" s="38">
        <f>ROUND('Models Data'!AS95,-2)</f>
        <v>2900</v>
      </c>
      <c r="AS16" s="38">
        <f>ROUND('Models Data'!AT95,-2)</f>
        <v>3000</v>
      </c>
      <c r="AT16" s="38">
        <f>ROUND('Models Data'!AU95,-2)</f>
        <v>3100</v>
      </c>
      <c r="AU16" s="38">
        <f>ROUND('Models Data'!AV95,-2)</f>
        <v>3200</v>
      </c>
      <c r="AV16" s="38">
        <f>ROUND('Models Data'!AW95,-2)</f>
        <v>3300</v>
      </c>
      <c r="AW16" s="38">
        <f>ROUND('Models Data'!AX95,-2)</f>
        <v>3400</v>
      </c>
      <c r="AX16" s="38">
        <f>ROUND('Models Data'!AY95,-2)</f>
        <v>3400</v>
      </c>
      <c r="AY16" s="38">
        <f>ROUND('Models Data'!AZ95,-2)</f>
        <v>3500</v>
      </c>
      <c r="AZ16" s="38">
        <f>ROUND('Models Data'!BA95,-2)</f>
        <v>3600</v>
      </c>
      <c r="BA16" s="38">
        <f>ROUND('Models Data'!BB95,-2)</f>
        <v>3600</v>
      </c>
      <c r="BB16" s="38">
        <f>ROUND('Models Data'!BC95,-2)</f>
        <v>3700</v>
      </c>
      <c r="BC16" s="38">
        <f>ROUND('Models Data'!BD95,-2)</f>
        <v>3700</v>
      </c>
      <c r="BD16" s="38">
        <f>ROUND('Models Data'!BE95,-2)</f>
        <v>3800</v>
      </c>
      <c r="BE16" s="38">
        <f>ROUND('Models Data'!BF95,-2)</f>
        <v>3800</v>
      </c>
      <c r="BF16" s="38">
        <f>ROUND('Models Data'!BG95,-2)</f>
        <v>3900</v>
      </c>
      <c r="BG16" s="38">
        <f>ROUND('Models Data'!BH95,-2)</f>
        <v>3900</v>
      </c>
      <c r="BH16" s="38">
        <f>ROUND('Models Data'!BI95,-2)</f>
        <v>3900</v>
      </c>
      <c r="BI16" s="38">
        <f>ROUND('Models Data'!BJ95,-2)</f>
        <v>4000</v>
      </c>
      <c r="BJ16" s="115">
        <f>ROUND('Models Data'!BK95,-2)</f>
        <v>4000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Data'!AE116</f>
        <v>312</v>
      </c>
      <c r="AE17" s="240">
        <f>'Models Data'!AF116</f>
        <v>335</v>
      </c>
      <c r="AF17" s="240">
        <f>ROUND('Models Data'!AG116,0)</f>
        <v>364</v>
      </c>
      <c r="AG17" s="240">
        <f>ROUND('Models Data'!AH116,0)</f>
        <v>392</v>
      </c>
      <c r="AH17" s="241">
        <f>ROUND('Models Data'!AI116,0)</f>
        <v>421</v>
      </c>
      <c r="AI17" s="241">
        <f>ROUND('Models Data'!AJ116,0)</f>
        <v>459</v>
      </c>
      <c r="AJ17" s="241">
        <f>ROUND('Models Data'!AK116,0)</f>
        <v>492</v>
      </c>
      <c r="AK17" s="241">
        <f>ROUND('Models Data'!AL116,0)</f>
        <v>529</v>
      </c>
      <c r="AL17" s="241">
        <f>ROUND('Models Data'!AM116,0)</f>
        <v>588</v>
      </c>
      <c r="AM17" s="241">
        <f>ROUND('Models Data'!AN116,0)</f>
        <v>631</v>
      </c>
      <c r="AN17" s="347">
        <f>ROUND('Models Data'!AO116,-2)</f>
        <v>700</v>
      </c>
      <c r="AO17" s="114">
        <f>ROUND('Models Data'!AP116,-2)</f>
        <v>800</v>
      </c>
      <c r="AP17" s="38">
        <f>ROUND('Models Data'!AQ116,-2)</f>
        <v>800</v>
      </c>
      <c r="AQ17" s="38">
        <f>ROUND('Models Data'!AR116,-2)</f>
        <v>900</v>
      </c>
      <c r="AR17" s="38">
        <f>ROUND('Models Data'!AS116,-2)</f>
        <v>1000</v>
      </c>
      <c r="AS17" s="38">
        <f>ROUND('Models Data'!AT116,-2)</f>
        <v>1000</v>
      </c>
      <c r="AT17" s="38">
        <f>ROUND('Models Data'!AU116,-2)</f>
        <v>1100</v>
      </c>
      <c r="AU17" s="38">
        <f>ROUND('Models Data'!AV116,-2)</f>
        <v>1100</v>
      </c>
      <c r="AV17" s="38">
        <f>ROUND('Models Data'!AW116,-2)</f>
        <v>1200</v>
      </c>
      <c r="AW17" s="38">
        <f>ROUND('Models Data'!AX116,-2)</f>
        <v>1200</v>
      </c>
      <c r="AX17" s="38">
        <f>ROUND('Models Data'!AY116,-2)</f>
        <v>1300</v>
      </c>
      <c r="AY17" s="38">
        <f>ROUND('Models Data'!AZ116,-2)</f>
        <v>1400</v>
      </c>
      <c r="AZ17" s="38">
        <f>ROUND('Models Data'!BA116,-2)</f>
        <v>1400</v>
      </c>
      <c r="BA17" s="38">
        <f>ROUND('Models Data'!BB116,-2)</f>
        <v>1500</v>
      </c>
      <c r="BB17" s="38">
        <f>ROUND('Models Data'!BC116,-2)</f>
        <v>1500</v>
      </c>
      <c r="BC17" s="38">
        <f>ROUND('Models Data'!BD116,-2)</f>
        <v>1600</v>
      </c>
      <c r="BD17" s="38">
        <f>ROUND('Models Data'!BE116,-2)</f>
        <v>1600</v>
      </c>
      <c r="BE17" s="38">
        <f>ROUND('Models Data'!BF116,-2)</f>
        <v>1700</v>
      </c>
      <c r="BF17" s="38">
        <f>ROUND('Models Data'!BG116,-2)</f>
        <v>1700</v>
      </c>
      <c r="BG17" s="38">
        <f>ROUND('Models Data'!BH116,-2)</f>
        <v>1800</v>
      </c>
      <c r="BH17" s="38">
        <f>ROUND('Models Data'!BI116,-2)</f>
        <v>1800</v>
      </c>
      <c r="BI17" s="38">
        <f>ROUND('Models Data'!BJ116,-2)</f>
        <v>1900</v>
      </c>
      <c r="BJ17" s="115">
        <f>ROUND('Models Data'!BK116,-2)</f>
        <v>1900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Data'!AE137</f>
        <v>1622</v>
      </c>
      <c r="AE18" s="240">
        <f>'Models Data'!AF137</f>
        <v>1627</v>
      </c>
      <c r="AF18" s="240">
        <f>ROUND('Models Data'!AG137,0)</f>
        <v>1638</v>
      </c>
      <c r="AG18" s="240">
        <f>ROUND('Models Data'!AH137,0)</f>
        <v>1653</v>
      </c>
      <c r="AH18" s="241">
        <f>ROUND('Models Data'!AI137,0)</f>
        <v>1671</v>
      </c>
      <c r="AI18" s="241">
        <f>ROUND('Models Data'!AJ137,0)</f>
        <v>1690</v>
      </c>
      <c r="AJ18" s="241">
        <f>ROUND('Models Data'!AK137,0)</f>
        <v>1696</v>
      </c>
      <c r="AK18" s="241">
        <f>ROUND('Models Data'!AL137,0)</f>
        <v>1704</v>
      </c>
      <c r="AL18" s="241">
        <f>ROUND('Models Data'!AM137,0)</f>
        <v>1711</v>
      </c>
      <c r="AM18" s="241">
        <f>ROUND('Models Data'!AN137,0)</f>
        <v>1732</v>
      </c>
      <c r="AN18" s="347">
        <f>ROUND('Models Data'!AO137,-2)</f>
        <v>1800</v>
      </c>
      <c r="AO18" s="114">
        <f>ROUND('Models Data'!AP137,-2)</f>
        <v>1800</v>
      </c>
      <c r="AP18" s="38">
        <f>ROUND('Models Data'!AQ137,-2)</f>
        <v>1800</v>
      </c>
      <c r="AQ18" s="38">
        <f>ROUND('Models Data'!AR137,-2)</f>
        <v>1800</v>
      </c>
      <c r="AR18" s="38">
        <f>ROUND('Models Data'!AS137,-2)</f>
        <v>1800</v>
      </c>
      <c r="AS18" s="38">
        <f>ROUND('Models Data'!AT137,-2)</f>
        <v>1800</v>
      </c>
      <c r="AT18" s="38">
        <f>ROUND('Models Data'!AU137,-2)</f>
        <v>1800</v>
      </c>
      <c r="AU18" s="38">
        <f>ROUND('Models Data'!AV137,-2)</f>
        <v>1800</v>
      </c>
      <c r="AV18" s="38">
        <f>ROUND('Models Data'!AW137,-2)</f>
        <v>1800</v>
      </c>
      <c r="AW18" s="38">
        <f>ROUND('Models Data'!AX137,-2)</f>
        <v>1800</v>
      </c>
      <c r="AX18" s="38">
        <f>ROUND('Models Data'!AY137,-2)</f>
        <v>1800</v>
      </c>
      <c r="AY18" s="38">
        <f>ROUND('Models Data'!AZ137,-2)</f>
        <v>1800</v>
      </c>
      <c r="AZ18" s="38">
        <f>ROUND('Models Data'!BA137,-2)</f>
        <v>1800</v>
      </c>
      <c r="BA18" s="38">
        <f>ROUND('Models Data'!BB137,-2)</f>
        <v>1800</v>
      </c>
      <c r="BB18" s="38">
        <f>ROUND('Models Data'!BC137,-2)</f>
        <v>1800</v>
      </c>
      <c r="BC18" s="38">
        <f>ROUND('Models Data'!BD137,-2)</f>
        <v>1800</v>
      </c>
      <c r="BD18" s="38">
        <f>ROUND('Models Data'!BE137,-2)</f>
        <v>1800</v>
      </c>
      <c r="BE18" s="38">
        <f>ROUND('Models Data'!BF137,-2)</f>
        <v>1800</v>
      </c>
      <c r="BF18" s="38">
        <f>ROUND('Models Data'!BG137,-2)</f>
        <v>1800</v>
      </c>
      <c r="BG18" s="38">
        <f>ROUND('Models Data'!BH137,-2)</f>
        <v>1800</v>
      </c>
      <c r="BH18" s="38">
        <f>ROUND('Models Data'!BI137,-2)</f>
        <v>1800</v>
      </c>
      <c r="BI18" s="38">
        <f>ROUND('Models Data'!BJ137,-2)</f>
        <v>1800</v>
      </c>
      <c r="BJ18" s="115">
        <f>ROUND('Models Data'!BK137,-2)</f>
        <v>1800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Data'!C158:V158</f>
        <v>n/a</v>
      </c>
      <c r="C19" s="179" t="str">
        <v>n/a</v>
      </c>
      <c r="D19" s="179" t="str">
        <v>n/a</v>
      </c>
      <c r="E19" s="179" t="str">
        <v>n/a</v>
      </c>
      <c r="F19" s="180">
        <v>9500.1590607360722</v>
      </c>
      <c r="G19" s="181">
        <v>9429</v>
      </c>
      <c r="H19" s="180">
        <v>9175</v>
      </c>
      <c r="I19" s="180">
        <v>8939</v>
      </c>
      <c r="J19" s="179">
        <v>8794</v>
      </c>
      <c r="K19" s="180">
        <v>8433</v>
      </c>
      <c r="L19" s="275">
        <v>8251</v>
      </c>
      <c r="M19" s="2">
        <v>8095</v>
      </c>
      <c r="N19" s="2">
        <v>7888</v>
      </c>
      <c r="O19" s="2">
        <v>7676</v>
      </c>
      <c r="P19" s="237">
        <v>7476</v>
      </c>
      <c r="Q19" s="237">
        <v>7291</v>
      </c>
      <c r="R19" s="237">
        <v>6077</v>
      </c>
      <c r="S19" s="243">
        <v>5841</v>
      </c>
      <c r="T19" s="242">
        <v>5696</v>
      </c>
      <c r="U19" s="237">
        <v>5541</v>
      </c>
      <c r="V19" s="307">
        <f>ROUND('Models Data'!W158,0)</f>
        <v>5369</v>
      </c>
      <c r="W19" s="242">
        <f>ROUND('Models Data'!X158,0)</f>
        <v>5220</v>
      </c>
      <c r="X19" s="242">
        <f>ROUND('Models Data'!Y158,0)</f>
        <v>5066</v>
      </c>
      <c r="Y19" s="237">
        <f>ROUND('Models Data'!Z158,0)</f>
        <v>4940</v>
      </c>
      <c r="Z19" s="2">
        <f>ROUND('Models Data'!AA158,0)</f>
        <v>4761</v>
      </c>
      <c r="AA19" s="280">
        <f>ROUND('Models Data'!AB158,0)</f>
        <v>4621</v>
      </c>
      <c r="AB19" s="237">
        <f>ROUND('Models Data'!AC158,0)</f>
        <v>4486</v>
      </c>
      <c r="AC19" s="237">
        <f>ROUND('Models Data'!AD158,0)</f>
        <v>4548</v>
      </c>
      <c r="AD19" s="2">
        <f>ROUND('Models Data'!AE158,0)</f>
        <v>5203</v>
      </c>
      <c r="AE19" s="2">
        <f>ROUND('Models Data'!AF158,0)</f>
        <v>5109</v>
      </c>
      <c r="AF19" s="2">
        <f>ROUND('Models Data'!AG158,0)</f>
        <v>5038</v>
      </c>
      <c r="AG19" s="2">
        <f>ROUND('Models Data'!AH158,0)</f>
        <v>4971</v>
      </c>
      <c r="AH19" s="237">
        <f>ROUND('Models Data'!AI158,0)</f>
        <v>4902</v>
      </c>
      <c r="AI19" s="237">
        <f>ROUND('Models Data'!AJ158,0)</f>
        <v>4821</v>
      </c>
      <c r="AJ19" s="237">
        <f>ROUND('Models Data'!AK158,0)</f>
        <v>4771</v>
      </c>
      <c r="AK19" s="237">
        <f>ROUND('Models Data'!AL158,0)</f>
        <v>4761</v>
      </c>
      <c r="AL19" s="237">
        <f>ROUND('Models Data'!AM158,0)</f>
        <v>4760</v>
      </c>
      <c r="AM19" s="237">
        <f>ROUND('Models Data'!AN158,0)</f>
        <v>4811</v>
      </c>
      <c r="AN19" s="348">
        <f>ROUND('Models Data'!AO158,-2)</f>
        <v>5100</v>
      </c>
      <c r="AO19" s="131">
        <f>ROUND('Models Data'!AP158,-2)</f>
        <v>5300</v>
      </c>
      <c r="AP19" s="2">
        <f>ROUND('Models Data'!AQ158,-2)</f>
        <v>5400</v>
      </c>
      <c r="AQ19" s="2">
        <f>ROUND('Models Data'!AR158,-2)</f>
        <v>5500</v>
      </c>
      <c r="AR19" s="2">
        <f>ROUND('Models Data'!AS158,-2)</f>
        <v>5600</v>
      </c>
      <c r="AS19" s="2">
        <f>ROUND('Models Data'!AT158,-2)</f>
        <v>5700</v>
      </c>
      <c r="AT19" s="2">
        <f>ROUND('Models Data'!AU158,-2)</f>
        <v>5700</v>
      </c>
      <c r="AU19" s="2">
        <f>ROUND('Models Data'!AV158,-2)</f>
        <v>5800</v>
      </c>
      <c r="AV19" s="2">
        <f>ROUND('Models Data'!AW158,-2)</f>
        <v>5800</v>
      </c>
      <c r="AW19" s="2">
        <f>ROUND('Models Data'!AX158,-2)</f>
        <v>5800</v>
      </c>
      <c r="AX19" s="2">
        <f>ROUND('Models Data'!AY158,-2)</f>
        <v>5900</v>
      </c>
      <c r="AY19" s="2">
        <f>ROUND('Models Data'!AZ158,-2)</f>
        <v>5900</v>
      </c>
      <c r="AZ19" s="2">
        <f>ROUND('Models Data'!BA158,-2)</f>
        <v>5900</v>
      </c>
      <c r="BA19" s="2">
        <f>ROUND('Models Data'!BB158,-2)</f>
        <v>5900</v>
      </c>
      <c r="BB19" s="2">
        <f>ROUND('Models Data'!BC158,-2)</f>
        <v>5900</v>
      </c>
      <c r="BC19" s="2">
        <f>ROUND('Models Data'!BD158,-2)</f>
        <v>5900</v>
      </c>
      <c r="BD19" s="2">
        <f>ROUND('Models Data'!BE158,-2)</f>
        <v>6000</v>
      </c>
      <c r="BE19" s="2">
        <f>ROUND('Models Data'!BF158,-2)</f>
        <v>6000</v>
      </c>
      <c r="BF19" s="2">
        <f>ROUND('Models Data'!BG158,-2)</f>
        <v>6000</v>
      </c>
      <c r="BG19" s="2">
        <f>ROUND('Models Data'!BH158,-2)</f>
        <v>6000</v>
      </c>
      <c r="BH19" s="2">
        <f>ROUND('Models Data'!BI158,-2)</f>
        <v>6000</v>
      </c>
      <c r="BI19" s="2">
        <f>ROUND('Models Data'!BJ158,-2)</f>
        <v>6000</v>
      </c>
      <c r="BJ19" s="134">
        <f>ROUND('Models Data'!BK158,-2)</f>
        <v>6000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Data'!C179:V179</f>
        <v>n/a</v>
      </c>
      <c r="C22" s="173" t="str">
        <v>n/a</v>
      </c>
      <c r="D22" s="173" t="str">
        <v>n/a</v>
      </c>
      <c r="E22" s="174" t="str">
        <v>n/a</v>
      </c>
      <c r="F22" s="175">
        <v>5105.2872311352603</v>
      </c>
      <c r="G22" s="176">
        <v>5046</v>
      </c>
      <c r="H22" s="175">
        <v>4935</v>
      </c>
      <c r="I22" s="175">
        <v>4819</v>
      </c>
      <c r="J22" s="177">
        <v>4705</v>
      </c>
      <c r="K22" s="176">
        <v>4582</v>
      </c>
      <c r="L22" s="288">
        <v>4468</v>
      </c>
      <c r="M22" s="240">
        <v>4364</v>
      </c>
      <c r="N22" s="240">
        <v>4241</v>
      </c>
      <c r="O22" s="240">
        <v>4101</v>
      </c>
      <c r="P22" s="241">
        <v>3955</v>
      </c>
      <c r="Q22" s="241">
        <v>3912</v>
      </c>
      <c r="R22" s="241">
        <v>3371</v>
      </c>
      <c r="S22" s="241">
        <v>3250</v>
      </c>
      <c r="T22" s="241">
        <v>3176</v>
      </c>
      <c r="U22" s="241">
        <v>3082</v>
      </c>
      <c r="V22" s="306">
        <f>ROUND('Models Data'!W179,0)</f>
        <v>2987</v>
      </c>
      <c r="W22" s="241">
        <f>ROUND('Models Data'!X179,0)</f>
        <v>2907</v>
      </c>
      <c r="X22" s="241">
        <f>ROUND('Models Data'!Y179,0)</f>
        <v>2829</v>
      </c>
      <c r="Y22" s="241">
        <f>ROUND('Models Data'!Z179,0)</f>
        <v>2725</v>
      </c>
      <c r="Z22" s="240">
        <f>ROUND('Models Data'!AA179,0)</f>
        <v>2629</v>
      </c>
      <c r="AA22" s="279">
        <f>ROUND('Models Data'!AB179,0)</f>
        <v>2514</v>
      </c>
      <c r="AB22" s="241">
        <f>ROUND('Models Data'!AC179,0)</f>
        <v>2419</v>
      </c>
      <c r="AC22" s="241">
        <f>ROUND('Models Data'!AD179,0)</f>
        <v>2326</v>
      </c>
      <c r="AD22" s="240">
        <f>ROUND('Models Data'!AE179,0)</f>
        <v>2247</v>
      </c>
      <c r="AE22" s="240">
        <f>ROUND('Models Data'!AF179,0)</f>
        <v>2138</v>
      </c>
      <c r="AF22" s="240">
        <f>ROUND('Models Data'!AG179,0)</f>
        <v>2043</v>
      </c>
      <c r="AG22" s="240">
        <f>ROUND('Models Data'!AH179,0)</f>
        <v>1984</v>
      </c>
      <c r="AH22" s="241">
        <f>ROUND('Models Data'!AI179,0)</f>
        <v>1912</v>
      </c>
      <c r="AI22" s="241">
        <f>ROUND('Models Data'!AJ179,0)</f>
        <v>1788</v>
      </c>
      <c r="AJ22" s="241">
        <f>ROUND('Models Data'!AK179,0)</f>
        <v>1729</v>
      </c>
      <c r="AK22" s="241">
        <f>ROUND('Models Data'!AL179,0)</f>
        <v>1668</v>
      </c>
      <c r="AL22" s="241">
        <f>ROUND('Models Data'!AM179,0)</f>
        <v>1613</v>
      </c>
      <c r="AM22" s="241">
        <f>ROUND('Models Data'!AN179,0)</f>
        <v>1566</v>
      </c>
      <c r="AN22" s="347">
        <f>ROUND('Models Data'!AO179,-2)</f>
        <v>1500</v>
      </c>
      <c r="AO22" s="114">
        <f>ROUND('Models Data'!AP179,-2)</f>
        <v>1500</v>
      </c>
      <c r="AP22" s="38">
        <f>ROUND('Models Data'!AQ179,-2)</f>
        <v>1400</v>
      </c>
      <c r="AQ22" s="38">
        <f>ROUND('Models Data'!AR179,-2)</f>
        <v>1400</v>
      </c>
      <c r="AR22" s="38">
        <f>ROUND('Models Data'!AS179,-2)</f>
        <v>1300</v>
      </c>
      <c r="AS22" s="38">
        <f>ROUND('Models Data'!AT179,-2)</f>
        <v>1300</v>
      </c>
      <c r="AT22" s="38">
        <f>ROUND('Models Data'!AU179,-2)</f>
        <v>1200</v>
      </c>
      <c r="AU22" s="38">
        <f>ROUND('Models Data'!AV179,-2)</f>
        <v>1200</v>
      </c>
      <c r="AV22" s="38">
        <f>ROUND('Models Data'!AW179,-2)</f>
        <v>1100</v>
      </c>
      <c r="AW22" s="38">
        <f>ROUND('Models Data'!AX179,-2)</f>
        <v>1100</v>
      </c>
      <c r="AX22" s="38">
        <f>ROUND('Models Data'!AY179,-2)</f>
        <v>1100</v>
      </c>
      <c r="AY22" s="38">
        <f>ROUND('Models Data'!AZ179,-2)</f>
        <v>1000</v>
      </c>
      <c r="AZ22" s="38">
        <f>ROUND('Models Data'!BA179,-2)</f>
        <v>1000</v>
      </c>
      <c r="BA22" s="38">
        <f>ROUND('Models Data'!BB179,-2)</f>
        <v>1000</v>
      </c>
      <c r="BB22" s="38">
        <f>ROUND('Models Data'!BC179,-2)</f>
        <v>1000</v>
      </c>
      <c r="BC22" s="38">
        <f>ROUND('Models Data'!BD179,-2)</f>
        <v>900</v>
      </c>
      <c r="BD22" s="38">
        <f>ROUND('Models Data'!BE179,-2)</f>
        <v>900</v>
      </c>
      <c r="BE22" s="38">
        <f>ROUND('Models Data'!BF179,-2)</f>
        <v>900</v>
      </c>
      <c r="BF22" s="38">
        <f>ROUND('Models Data'!BG179,-2)</f>
        <v>900</v>
      </c>
      <c r="BG22" s="38">
        <f>ROUND('Models Data'!BH179,-2)</f>
        <v>800</v>
      </c>
      <c r="BH22" s="38">
        <f>ROUND('Models Data'!BI179,-2)</f>
        <v>800</v>
      </c>
      <c r="BI22" s="38">
        <f>ROUND('Models Data'!BJ179,-2)</f>
        <v>800</v>
      </c>
      <c r="BJ22" s="115">
        <f>ROUND('Models Data'!BK179,-2)</f>
        <v>800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Data'!C200:V200</f>
        <v>n/a</v>
      </c>
      <c r="C23" s="173" t="str">
        <v>n/a</v>
      </c>
      <c r="D23" s="173" t="str">
        <v>n/a</v>
      </c>
      <c r="E23" s="174" t="str">
        <v>n/a</v>
      </c>
      <c r="F23" s="175">
        <v>4017.177658464097</v>
      </c>
      <c r="G23" s="176">
        <v>4051</v>
      </c>
      <c r="H23" s="175">
        <v>4031</v>
      </c>
      <c r="I23" s="175">
        <v>4036</v>
      </c>
      <c r="J23" s="177">
        <v>4064</v>
      </c>
      <c r="K23" s="176">
        <v>4064</v>
      </c>
      <c r="L23" s="288">
        <v>4028</v>
      </c>
      <c r="M23" s="240">
        <v>3996</v>
      </c>
      <c r="N23" s="240">
        <v>3956</v>
      </c>
      <c r="O23" s="240">
        <v>3928</v>
      </c>
      <c r="P23" s="241">
        <v>3869</v>
      </c>
      <c r="Q23" s="241">
        <v>3808</v>
      </c>
      <c r="R23" s="241">
        <v>3482</v>
      </c>
      <c r="S23" s="241">
        <v>3410</v>
      </c>
      <c r="T23" s="241">
        <v>3358</v>
      </c>
      <c r="U23" s="241">
        <v>3298</v>
      </c>
      <c r="V23" s="306">
        <f>ROUND('Models Data'!W200,0)</f>
        <v>3206</v>
      </c>
      <c r="W23" s="241">
        <f>ROUND('Models Data'!X200,0)</f>
        <v>3114</v>
      </c>
      <c r="X23" s="241">
        <f>ROUND('Models Data'!Y200,0)</f>
        <v>3034</v>
      </c>
      <c r="Y23" s="241">
        <f>ROUND('Models Data'!Z200,0)</f>
        <v>2939</v>
      </c>
      <c r="Z23" s="240">
        <f>ROUND('Models Data'!AA200,0)</f>
        <v>2838</v>
      </c>
      <c r="AA23" s="279">
        <f>ROUND('Models Data'!AB200,0)</f>
        <v>2753</v>
      </c>
      <c r="AB23" s="241">
        <f>ROUND('Models Data'!AC200,0)</f>
        <v>2648</v>
      </c>
      <c r="AC23" s="241">
        <f>ROUND('Models Data'!AD200,0)</f>
        <v>2561</v>
      </c>
      <c r="AD23" s="240">
        <f>ROUND('Models Data'!AE200,0)</f>
        <v>2462</v>
      </c>
      <c r="AE23" s="240">
        <f>ROUND('Models Data'!AF200,0)</f>
        <v>2394</v>
      </c>
      <c r="AF23" s="240">
        <f>ROUND('Models Data'!AG200,0)</f>
        <v>2314</v>
      </c>
      <c r="AG23" s="240">
        <f>ROUND('Models Data'!AH200,0)</f>
        <v>2198</v>
      </c>
      <c r="AH23" s="241">
        <f>ROUND('Models Data'!AI200,0)</f>
        <v>2107</v>
      </c>
      <c r="AI23" s="241">
        <f>ROUND('Models Data'!AJ200,0)</f>
        <v>2003</v>
      </c>
      <c r="AJ23" s="241">
        <f>ROUND('Models Data'!AK200,0)</f>
        <v>1913</v>
      </c>
      <c r="AK23" s="241">
        <f>ROUND('Models Data'!AL200,0)</f>
        <v>1795</v>
      </c>
      <c r="AL23" s="241">
        <f>ROUND('Models Data'!AM200,0)</f>
        <v>1725</v>
      </c>
      <c r="AM23" s="241">
        <f>ROUND('Models Data'!AN200,0)</f>
        <v>1642</v>
      </c>
      <c r="AN23" s="347">
        <f>ROUND('Models Data'!AO200,-2)</f>
        <v>1500</v>
      </c>
      <c r="AO23" s="114">
        <f>ROUND('Models Data'!AP200,-2)</f>
        <v>1500</v>
      </c>
      <c r="AP23" s="38">
        <f>ROUND('Models Data'!AQ200,-2)</f>
        <v>1400</v>
      </c>
      <c r="AQ23" s="38">
        <f>ROUND('Models Data'!AR200,-2)</f>
        <v>1300</v>
      </c>
      <c r="AR23" s="38">
        <f>ROUND('Models Data'!AS200,-2)</f>
        <v>1200</v>
      </c>
      <c r="AS23" s="38">
        <f>ROUND('Models Data'!AT200,-2)</f>
        <v>1200</v>
      </c>
      <c r="AT23" s="38">
        <f>ROUND('Models Data'!AU200,-2)</f>
        <v>1100</v>
      </c>
      <c r="AU23" s="38">
        <f>ROUND('Models Data'!AV200,-2)</f>
        <v>1100</v>
      </c>
      <c r="AV23" s="38">
        <f>ROUND('Models Data'!AW200,-2)</f>
        <v>1000</v>
      </c>
      <c r="AW23" s="38">
        <f>ROUND('Models Data'!AX200,-2)</f>
        <v>1000</v>
      </c>
      <c r="AX23" s="38">
        <f>ROUND('Models Data'!AY200,-2)</f>
        <v>900</v>
      </c>
      <c r="AY23" s="38">
        <f>ROUND('Models Data'!AZ200,-2)</f>
        <v>900</v>
      </c>
      <c r="AZ23" s="38">
        <f>ROUND('Models Data'!BA200,-2)</f>
        <v>800</v>
      </c>
      <c r="BA23" s="38">
        <f>ROUND('Models Data'!BB200,-2)</f>
        <v>800</v>
      </c>
      <c r="BB23" s="38">
        <f>ROUND('Models Data'!BC200,-2)</f>
        <v>800</v>
      </c>
      <c r="BC23" s="38">
        <f>ROUND('Models Data'!BD200,-2)</f>
        <v>700</v>
      </c>
      <c r="BD23" s="38">
        <f>ROUND('Models Data'!BE200,-2)</f>
        <v>700</v>
      </c>
      <c r="BE23" s="38">
        <f>ROUND('Models Data'!BF200,-2)</f>
        <v>700</v>
      </c>
      <c r="BF23" s="38">
        <f>ROUND('Models Data'!BG200,-2)</f>
        <v>700</v>
      </c>
      <c r="BG23" s="38">
        <f>ROUND('Models Data'!BH200,-2)</f>
        <v>600</v>
      </c>
      <c r="BH23" s="38">
        <f>ROUND('Models Data'!BI200,-2)</f>
        <v>600</v>
      </c>
      <c r="BI23" s="38">
        <f>ROUND('Models Data'!BJ200,-2)</f>
        <v>600</v>
      </c>
      <c r="BJ23" s="115">
        <f>ROUND('Models Data'!BK200,-2)</f>
        <v>600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Data'!C221:V221</f>
        <v>n/a</v>
      </c>
      <c r="C24" s="173" t="str">
        <v>n/a</v>
      </c>
      <c r="D24" s="173" t="str">
        <v>n/a</v>
      </c>
      <c r="E24" s="174" t="str">
        <v>n/a</v>
      </c>
      <c r="F24" s="175">
        <v>15</v>
      </c>
      <c r="G24" s="176">
        <v>16</v>
      </c>
      <c r="H24" s="175">
        <v>15</v>
      </c>
      <c r="I24" s="175">
        <v>16</v>
      </c>
      <c r="J24" s="177">
        <v>17</v>
      </c>
      <c r="K24" s="176">
        <v>17</v>
      </c>
      <c r="L24" s="288">
        <v>12</v>
      </c>
      <c r="M24" s="240">
        <v>15</v>
      </c>
      <c r="N24" s="240">
        <v>15</v>
      </c>
      <c r="O24" s="240">
        <v>14</v>
      </c>
      <c r="P24" s="241">
        <v>11</v>
      </c>
      <c r="Q24" s="241">
        <v>11</v>
      </c>
      <c r="R24" s="241">
        <v>4</v>
      </c>
      <c r="S24" s="241">
        <v>3</v>
      </c>
      <c r="T24" s="241">
        <v>2</v>
      </c>
      <c r="U24" s="241">
        <v>2</v>
      </c>
      <c r="V24" s="306">
        <f>ROUND('Models Data'!W221,0)</f>
        <v>3</v>
      </c>
      <c r="W24" s="241">
        <f>ROUND('Models Data'!X221,0)</f>
        <v>2</v>
      </c>
      <c r="X24" s="241">
        <f>ROUND('Models Data'!Y221,0)</f>
        <v>1</v>
      </c>
      <c r="Y24" s="241">
        <f>ROUND('Models Data'!Z221,0)</f>
        <v>1</v>
      </c>
      <c r="Z24" s="240">
        <f>ROUND('Models Data'!AA221,0)</f>
        <v>1</v>
      </c>
      <c r="AA24" s="279">
        <f>ROUND('Models Data'!AB221,0)</f>
        <v>1</v>
      </c>
      <c r="AB24" s="241">
        <f>ROUND('Models Data'!AC221,0)</f>
        <v>0</v>
      </c>
      <c r="AC24" s="241">
        <f>ROUND('Models Data'!AD221,0)</f>
        <v>1</v>
      </c>
      <c r="AD24" s="240">
        <f>ROUND('Models Data'!AE221,0)</f>
        <v>3</v>
      </c>
      <c r="AE24" s="240">
        <f>ROUND('Models Data'!AF221,0)</f>
        <v>2</v>
      </c>
      <c r="AF24" s="240">
        <f>ROUND('Models Data'!AG221,0)</f>
        <v>3</v>
      </c>
      <c r="AG24" s="240">
        <f>ROUND('Models Data'!AH221,0)</f>
        <v>1</v>
      </c>
      <c r="AH24" s="241">
        <f>ROUND('Models Data'!AI221,0)</f>
        <v>2</v>
      </c>
      <c r="AI24" s="241">
        <f>ROUND('Models Data'!AJ221,0)</f>
        <v>2</v>
      </c>
      <c r="AJ24" s="241">
        <f>ROUND('Models Data'!AK221,0)</f>
        <v>6</v>
      </c>
      <c r="AK24" s="241">
        <f>ROUND('Models Data'!AL221,0)</f>
        <v>5</v>
      </c>
      <c r="AL24" s="241">
        <f>ROUND('Models Data'!AM221,0)</f>
        <v>5</v>
      </c>
      <c r="AM24" s="241">
        <f>ROUND('Models Data'!AN221,0)</f>
        <v>5</v>
      </c>
      <c r="AN24" s="347">
        <f>ROUND('Models Data'!AO221,-1)</f>
        <v>10</v>
      </c>
      <c r="AO24" s="114">
        <f>ROUND('Models Data'!AP221,-1)</f>
        <v>10</v>
      </c>
      <c r="AP24" s="38">
        <f>ROUND('Models Data'!AQ221,-1)</f>
        <v>10</v>
      </c>
      <c r="AQ24" s="38">
        <f>ROUND('Models Data'!AR221,-1)</f>
        <v>10</v>
      </c>
      <c r="AR24" s="38">
        <f>ROUND('Models Data'!AS221,-1)</f>
        <v>10</v>
      </c>
      <c r="AS24" s="38">
        <f>ROUND('Models Data'!AT221,-1)</f>
        <v>10</v>
      </c>
      <c r="AT24" s="38">
        <f>ROUND('Models Data'!AU221,-1)</f>
        <v>10</v>
      </c>
      <c r="AU24" s="38">
        <f>ROUND('Models Data'!AV221,-1)</f>
        <v>0</v>
      </c>
      <c r="AV24" s="38">
        <f>ROUND('Models Data'!AW221,-1)</f>
        <v>0</v>
      </c>
      <c r="AW24" s="38">
        <f>ROUND('Models Data'!AX221,-1)</f>
        <v>0</v>
      </c>
      <c r="AX24" s="38">
        <f>ROUND('Models Data'!AY221,-1)</f>
        <v>0</v>
      </c>
      <c r="AY24" s="38">
        <f>ROUND('Models Data'!AZ221,-1)</f>
        <v>0</v>
      </c>
      <c r="AZ24" s="38">
        <f>ROUND('Models Data'!BA221,-1)</f>
        <v>0</v>
      </c>
      <c r="BA24" s="38">
        <f>ROUND('Models Data'!BB221,-1)</f>
        <v>0</v>
      </c>
      <c r="BB24" s="38">
        <f>ROUND('Models Data'!BC221,-1)</f>
        <v>0</v>
      </c>
      <c r="BC24" s="38">
        <f>ROUND('Models Data'!BD221,-1)</f>
        <v>0</v>
      </c>
      <c r="BD24" s="38">
        <f>ROUND('Models Data'!BE221,-1)</f>
        <v>0</v>
      </c>
      <c r="BE24" s="38">
        <f>ROUND('Models Data'!BF221,-1)</f>
        <v>0</v>
      </c>
      <c r="BF24" s="38">
        <f>ROUND('Models Data'!BG221,-1)</f>
        <v>0</v>
      </c>
      <c r="BG24" s="38">
        <f>ROUND('Models Data'!BH221,-1)</f>
        <v>0</v>
      </c>
      <c r="BH24" s="38">
        <f>ROUND('Models Data'!BI221,-1)</f>
        <v>0</v>
      </c>
      <c r="BI24" s="38">
        <f>ROUND('Models Data'!BJ221,-1)</f>
        <v>0</v>
      </c>
      <c r="BJ24" s="115">
        <f>ROUND('Models Data'!BK221,-1)</f>
        <v>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Data'!C242:V242</f>
        <v>n/a</v>
      </c>
      <c r="C25" s="173" t="str">
        <v>n/a</v>
      </c>
      <c r="D25" s="173" t="str">
        <v>n/a</v>
      </c>
      <c r="E25" s="174" t="str">
        <v>n/a</v>
      </c>
      <c r="F25" s="175">
        <v>10</v>
      </c>
      <c r="G25" s="176">
        <v>9</v>
      </c>
      <c r="H25" s="175">
        <v>5</v>
      </c>
      <c r="I25" s="175">
        <v>4</v>
      </c>
      <c r="J25" s="177">
        <v>5</v>
      </c>
      <c r="K25" s="176">
        <v>5</v>
      </c>
      <c r="L25" s="288">
        <v>4</v>
      </c>
      <c r="M25" s="240">
        <v>4</v>
      </c>
      <c r="N25" s="240">
        <v>3</v>
      </c>
      <c r="O25" s="240">
        <v>3</v>
      </c>
      <c r="P25" s="241">
        <v>3</v>
      </c>
      <c r="Q25" s="241">
        <v>2</v>
      </c>
      <c r="R25" s="241">
        <v>0</v>
      </c>
      <c r="S25" s="241">
        <v>0</v>
      </c>
      <c r="T25" s="241">
        <v>0</v>
      </c>
      <c r="U25" s="241">
        <v>0</v>
      </c>
      <c r="V25" s="306">
        <f>ROUND('Models Data'!W242,0)</f>
        <v>0</v>
      </c>
      <c r="W25" s="241">
        <f>ROUND('Models Data'!X242,0)</f>
        <v>0</v>
      </c>
      <c r="X25" s="241">
        <f>ROUND('Models Data'!Y242,0)</f>
        <v>0</v>
      </c>
      <c r="Y25" s="241">
        <f>ROUND('Models Data'!Z242,0)</f>
        <v>0</v>
      </c>
      <c r="Z25" s="240">
        <f>ROUND('Models Data'!AA242,0)</f>
        <v>0</v>
      </c>
      <c r="AA25" s="279">
        <f>ROUND('Models Data'!AB242,0)</f>
        <v>0</v>
      </c>
      <c r="AB25" s="241">
        <f>ROUND('Models Data'!AC242,0)</f>
        <v>0</v>
      </c>
      <c r="AC25" s="241">
        <f>ROUND('Models Data'!AD242,0)</f>
        <v>0</v>
      </c>
      <c r="AD25" s="240">
        <f>ROUND('Models Data'!AE242,0)</f>
        <v>0</v>
      </c>
      <c r="AE25" s="240">
        <f>ROUND('Models Data'!AF242,0)</f>
        <v>0</v>
      </c>
      <c r="AF25" s="240">
        <f>ROUND('Models Data'!AG242,0)</f>
        <v>0</v>
      </c>
      <c r="AG25" s="240">
        <f>ROUND('Models Data'!AH242,0)</f>
        <v>0</v>
      </c>
      <c r="AH25" s="241">
        <f>ROUND('Models Data'!AI242,0)</f>
        <v>0</v>
      </c>
      <c r="AI25" s="241">
        <f>ROUND('Models Data'!AJ242,0)</f>
        <v>0</v>
      </c>
      <c r="AJ25" s="241">
        <f>ROUND('Models Data'!AK242,0)</f>
        <v>0</v>
      </c>
      <c r="AK25" s="241">
        <f>ROUND('Models Data'!AL242,0)</f>
        <v>0</v>
      </c>
      <c r="AL25" s="241">
        <f>ROUND('Models Data'!AM242,0)</f>
        <v>0</v>
      </c>
      <c r="AM25" s="241">
        <f>ROUND('Models Data'!AN242,0)</f>
        <v>0</v>
      </c>
      <c r="AN25" s="347">
        <f>ROUND('Models Data'!AO242,-2)</f>
        <v>0</v>
      </c>
      <c r="AO25" s="114">
        <f>ROUND('Models Data'!AP242,-2)</f>
        <v>0</v>
      </c>
      <c r="AP25" s="38">
        <f>ROUND('Models Data'!AQ242,-2)</f>
        <v>0</v>
      </c>
      <c r="AQ25" s="38">
        <f>ROUND('Models Data'!AR242,-2)</f>
        <v>0</v>
      </c>
      <c r="AR25" s="38">
        <f>ROUND('Models Data'!AS242,-2)</f>
        <v>0</v>
      </c>
      <c r="AS25" s="38">
        <f>ROUND('Models Data'!AT242,-2)</f>
        <v>0</v>
      </c>
      <c r="AT25" s="38">
        <f>ROUND('Models Data'!AU242,-2)</f>
        <v>0</v>
      </c>
      <c r="AU25" s="38">
        <f>ROUND('Models Data'!AV242,-2)</f>
        <v>0</v>
      </c>
      <c r="AV25" s="38">
        <f>ROUND('Models Data'!AW242,-2)</f>
        <v>0</v>
      </c>
      <c r="AW25" s="38">
        <f>ROUND('Models Data'!AX242,-2)</f>
        <v>0</v>
      </c>
      <c r="AX25" s="38">
        <f>ROUND('Models Data'!AY242,-2)</f>
        <v>0</v>
      </c>
      <c r="AY25" s="38">
        <f>ROUND('Models Data'!AZ242,-2)</f>
        <v>0</v>
      </c>
      <c r="AZ25" s="38">
        <f>ROUND('Models Data'!BA242,-2)</f>
        <v>0</v>
      </c>
      <c r="BA25" s="38">
        <f>ROUND('Models Data'!BB242,-2)</f>
        <v>0</v>
      </c>
      <c r="BB25" s="38">
        <f>ROUND('Models Data'!BC242,-2)</f>
        <v>0</v>
      </c>
      <c r="BC25" s="38">
        <f>ROUND('Models Data'!BD242,-2)</f>
        <v>0</v>
      </c>
      <c r="BD25" s="38">
        <f>ROUND('Models Data'!BE242,-2)</f>
        <v>0</v>
      </c>
      <c r="BE25" s="38">
        <f>ROUND('Models Data'!BF242,-2)</f>
        <v>0</v>
      </c>
      <c r="BF25" s="38">
        <f>ROUND('Models Data'!BG242,-2)</f>
        <v>0</v>
      </c>
      <c r="BG25" s="38">
        <f>ROUND('Models Data'!BH242,-2)</f>
        <v>0</v>
      </c>
      <c r="BH25" s="38">
        <f>ROUND('Models Data'!BI242,-2)</f>
        <v>0</v>
      </c>
      <c r="BI25" s="38">
        <f>ROUND('Models Data'!BJ242,-2)</f>
        <v>0</v>
      </c>
      <c r="BJ25" s="115">
        <f>ROUND('Models Data'!BK242,-2)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Data'!C263:V263</f>
        <v>n/a</v>
      </c>
      <c r="C26" s="173" t="str">
        <v>n/a</v>
      </c>
      <c r="D26" s="173" t="str">
        <v>n/a</v>
      </c>
      <c r="E26" s="174" t="str">
        <v>n/a</v>
      </c>
      <c r="F26" s="175">
        <v>32</v>
      </c>
      <c r="G26" s="176">
        <v>33</v>
      </c>
      <c r="H26" s="175">
        <v>32</v>
      </c>
      <c r="I26" s="175">
        <v>32</v>
      </c>
      <c r="J26" s="177">
        <v>31</v>
      </c>
      <c r="K26" s="176">
        <v>30</v>
      </c>
      <c r="L26" s="288">
        <v>30</v>
      </c>
      <c r="M26" s="240">
        <v>29</v>
      </c>
      <c r="N26" s="240">
        <v>27</v>
      </c>
      <c r="O26" s="240">
        <v>28</v>
      </c>
      <c r="P26" s="241">
        <v>26</v>
      </c>
      <c r="Q26" s="241">
        <v>25</v>
      </c>
      <c r="R26" s="241">
        <v>24</v>
      </c>
      <c r="S26" s="241">
        <v>24</v>
      </c>
      <c r="T26" s="241">
        <v>24</v>
      </c>
      <c r="U26" s="241">
        <v>24</v>
      </c>
      <c r="V26" s="306">
        <f>ROUND('Models Data'!W263,0)</f>
        <v>23</v>
      </c>
      <c r="W26" s="241">
        <f>ROUND('Models Data'!X263,0)</f>
        <v>23</v>
      </c>
      <c r="X26" s="241">
        <f>ROUND('Models Data'!Y263,0)</f>
        <v>23</v>
      </c>
      <c r="Y26" s="241">
        <f>ROUND('Models Data'!Z263,0)</f>
        <v>23</v>
      </c>
      <c r="Z26" s="240">
        <f>ROUND('Models Data'!AA263,0)</f>
        <v>22</v>
      </c>
      <c r="AA26" s="279">
        <f>ROUND('Models Data'!AB263,0)</f>
        <v>22</v>
      </c>
      <c r="AB26" s="241">
        <f>ROUND('Models Data'!AC263,0)</f>
        <v>22</v>
      </c>
      <c r="AC26" s="241">
        <f>ROUND('Models Data'!AD263,0)</f>
        <v>22</v>
      </c>
      <c r="AD26" s="240">
        <f>ROUND('Models Data'!AE263,0)</f>
        <v>22</v>
      </c>
      <c r="AE26" s="240">
        <f>ROUND('Models Data'!AF263,0)</f>
        <v>22</v>
      </c>
      <c r="AF26" s="240">
        <f>ROUND('Models Data'!AG263,0)</f>
        <v>20</v>
      </c>
      <c r="AG26" s="240">
        <f>ROUND('Models Data'!AH263,0)</f>
        <v>20</v>
      </c>
      <c r="AH26" s="241">
        <f>ROUND('Models Data'!AI263,0)</f>
        <v>20</v>
      </c>
      <c r="AI26" s="241">
        <f>ROUND('Models Data'!AJ263,0)</f>
        <v>20</v>
      </c>
      <c r="AJ26" s="241">
        <f>ROUND('Models Data'!AK263,0)</f>
        <v>20</v>
      </c>
      <c r="AK26" s="241">
        <f>ROUND('Models Data'!AL263,0)</f>
        <v>19</v>
      </c>
      <c r="AL26" s="241">
        <f>ROUND('Models Data'!AM263,0)</f>
        <v>17</v>
      </c>
      <c r="AM26" s="241">
        <f>ROUND('Models Data'!AN263,0)</f>
        <v>17</v>
      </c>
      <c r="AN26" s="347">
        <f>ROUND('Models Data'!AO263,-1)</f>
        <v>20</v>
      </c>
      <c r="AO26" s="114">
        <f>ROUND('Models Data'!AP263,-1)</f>
        <v>20</v>
      </c>
      <c r="AP26" s="38">
        <f>ROUND('Models Data'!AQ263,-1)</f>
        <v>20</v>
      </c>
      <c r="AQ26" s="38">
        <f>ROUND('Models Data'!AR263,-1)</f>
        <v>20</v>
      </c>
      <c r="AR26" s="38">
        <f>ROUND('Models Data'!AS263,-1)</f>
        <v>20</v>
      </c>
      <c r="AS26" s="38">
        <f>ROUND('Models Data'!AT263,-1)</f>
        <v>20</v>
      </c>
      <c r="AT26" s="38">
        <f>ROUND('Models Data'!AU263,-1)</f>
        <v>20</v>
      </c>
      <c r="AU26" s="38">
        <f>ROUND('Models Data'!AV263,-1)</f>
        <v>20</v>
      </c>
      <c r="AV26" s="38">
        <f>ROUND('Models Data'!AW263,-1)</f>
        <v>20</v>
      </c>
      <c r="AW26" s="38">
        <f>ROUND('Models Data'!AX263,-1)</f>
        <v>20</v>
      </c>
      <c r="AX26" s="38">
        <f>ROUND('Models Data'!AY263,-1)</f>
        <v>20</v>
      </c>
      <c r="AY26" s="38">
        <f>ROUND('Models Data'!AZ263,-1)</f>
        <v>20</v>
      </c>
      <c r="AZ26" s="38">
        <f>ROUND('Models Data'!BA263,-1)</f>
        <v>20</v>
      </c>
      <c r="BA26" s="38">
        <f>ROUND('Models Data'!BB263,-1)</f>
        <v>20</v>
      </c>
      <c r="BB26" s="38">
        <f>ROUND('Models Data'!BC263,-1)</f>
        <v>10</v>
      </c>
      <c r="BC26" s="38">
        <f>ROUND('Models Data'!BD263,-1)</f>
        <v>10</v>
      </c>
      <c r="BD26" s="38">
        <f>ROUND('Models Data'!BE263,-1)</f>
        <v>10</v>
      </c>
      <c r="BE26" s="38">
        <f>ROUND('Models Data'!BF263,-1)</f>
        <v>10</v>
      </c>
      <c r="BF26" s="38">
        <f>ROUND('Models Data'!BG263,-1)</f>
        <v>10</v>
      </c>
      <c r="BG26" s="38">
        <f>ROUND('Models Data'!BH263,-1)</f>
        <v>10</v>
      </c>
      <c r="BH26" s="38">
        <f>ROUND('Models Data'!BI263,-1)</f>
        <v>10</v>
      </c>
      <c r="BI26" s="38">
        <f>ROUND('Models Data'!BJ263,-1)</f>
        <v>10</v>
      </c>
      <c r="BJ26" s="115">
        <f>ROUND('Models Data'!BK263,-1)</f>
        <v>10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Data'!C284:V284</f>
        <v>n/a</v>
      </c>
      <c r="C27" s="173" t="str">
        <v>n/a</v>
      </c>
      <c r="D27" s="173" t="str">
        <v>n/a</v>
      </c>
      <c r="E27" s="174" t="str">
        <v>n/a</v>
      </c>
      <c r="F27" s="175">
        <v>2169.092270387544</v>
      </c>
      <c r="G27" s="176">
        <v>2075</v>
      </c>
      <c r="H27" s="175">
        <v>1998</v>
      </c>
      <c r="I27" s="175">
        <v>1909</v>
      </c>
      <c r="J27" s="177">
        <v>1830</v>
      </c>
      <c r="K27" s="176">
        <v>1732</v>
      </c>
      <c r="L27" s="288">
        <v>1669</v>
      </c>
      <c r="M27" s="240">
        <v>1597</v>
      </c>
      <c r="N27" s="240">
        <v>1528</v>
      </c>
      <c r="O27" s="240">
        <v>1459</v>
      </c>
      <c r="P27" s="241">
        <v>1377</v>
      </c>
      <c r="Q27" s="241">
        <v>1328</v>
      </c>
      <c r="R27" s="241">
        <v>1146</v>
      </c>
      <c r="S27" s="241">
        <v>1072</v>
      </c>
      <c r="T27" s="241">
        <v>1031</v>
      </c>
      <c r="U27" s="241">
        <v>0</v>
      </c>
      <c r="V27" s="306">
        <f>ROUND('Models Data'!W284,0)</f>
        <v>0</v>
      </c>
      <c r="W27" s="241">
        <f>ROUND('Models Data'!X284,0)</f>
        <v>0</v>
      </c>
      <c r="X27" s="241">
        <f>ROUND('Models Data'!Y284,0)</f>
        <v>0</v>
      </c>
      <c r="Y27" s="241">
        <f>ROUND('Models Data'!Z284,0)</f>
        <v>0</v>
      </c>
      <c r="Z27" s="240">
        <f>ROUND('Models Data'!AA284,0)</f>
        <v>0</v>
      </c>
      <c r="AA27" s="279">
        <f>ROUND('Models Data'!AB284,0)</f>
        <v>0</v>
      </c>
      <c r="AB27" s="241">
        <f>ROUND('Models Data'!AC284,0)</f>
        <v>0</v>
      </c>
      <c r="AC27" s="241">
        <f>ROUND('Models Data'!AD284,0)</f>
        <v>0</v>
      </c>
      <c r="AD27" s="240">
        <f>ROUND('Models Data'!AE284,0)</f>
        <v>0</v>
      </c>
      <c r="AE27" s="240">
        <f>ROUND('Models Data'!AF284,0)</f>
        <v>0</v>
      </c>
      <c r="AF27" s="240">
        <f>ROUND('Models Data'!AG284,0)</f>
        <v>0</v>
      </c>
      <c r="AG27" s="240">
        <f>ROUND('Models Data'!AH284,0)</f>
        <v>0</v>
      </c>
      <c r="AH27" s="241">
        <f>ROUND('Models Data'!AI284,0)</f>
        <v>0</v>
      </c>
      <c r="AI27" s="241">
        <f>ROUND('Models Data'!AJ284,0)</f>
        <v>0</v>
      </c>
      <c r="AJ27" s="241">
        <f>ROUND('Models Data'!AK284,0)</f>
        <v>0</v>
      </c>
      <c r="AK27" s="241">
        <f>ROUND('Models Data'!AL284,0)</f>
        <v>0</v>
      </c>
      <c r="AL27" s="241">
        <f>ROUND('Models Data'!AM284,0)</f>
        <v>0</v>
      </c>
      <c r="AM27" s="241">
        <f>ROUND('Models Data'!AN284,0)</f>
        <v>0</v>
      </c>
      <c r="AN27" s="347">
        <f>ROUND('Models Data'!AO284,-1)</f>
        <v>0</v>
      </c>
      <c r="AO27" s="114">
        <f>ROUND('Models Data'!AP284,-1)</f>
        <v>0</v>
      </c>
      <c r="AP27" s="38">
        <f>ROUND('Models Data'!AQ284,-1)</f>
        <v>0</v>
      </c>
      <c r="AQ27" s="38">
        <f>ROUND('Models Data'!AR284,-1)</f>
        <v>0</v>
      </c>
      <c r="AR27" s="38">
        <f>ROUND('Models Data'!AS284,-1)</f>
        <v>0</v>
      </c>
      <c r="AS27" s="38">
        <f>ROUND('Models Data'!AT284,-1)</f>
        <v>0</v>
      </c>
      <c r="AT27" s="38">
        <f>ROUND('Models Data'!AU284,-1)</f>
        <v>0</v>
      </c>
      <c r="AU27" s="38">
        <f>ROUND('Models Data'!AV284,-1)</f>
        <v>0</v>
      </c>
      <c r="AV27" s="38">
        <f>ROUND('Models Data'!AW284,-1)</f>
        <v>0</v>
      </c>
      <c r="AW27" s="38">
        <f>ROUND('Models Data'!AX284,-1)</f>
        <v>0</v>
      </c>
      <c r="AX27" s="38">
        <f>ROUND('Models Data'!AY284,-1)</f>
        <v>0</v>
      </c>
      <c r="AY27" s="38">
        <f>ROUND('Models Data'!AZ284,-1)</f>
        <v>0</v>
      </c>
      <c r="AZ27" s="38">
        <f>ROUND('Models Data'!BA284,-1)</f>
        <v>0</v>
      </c>
      <c r="BA27" s="38">
        <f>ROUND('Models Data'!BB284,-1)</f>
        <v>0</v>
      </c>
      <c r="BB27" s="38">
        <f>ROUND('Models Data'!BC284,-1)</f>
        <v>0</v>
      </c>
      <c r="BC27" s="38">
        <f>ROUND('Models Data'!BD284,-1)</f>
        <v>0</v>
      </c>
      <c r="BD27" s="38">
        <f>ROUND('Models Data'!BE284,-1)</f>
        <v>0</v>
      </c>
      <c r="BE27" s="38">
        <f>ROUND('Models Data'!BF284,-1)</f>
        <v>0</v>
      </c>
      <c r="BF27" s="38">
        <f>ROUND('Models Data'!BG284,-1)</f>
        <v>0</v>
      </c>
      <c r="BG27" s="38">
        <f>ROUND('Models Data'!BH284,-1)</f>
        <v>0</v>
      </c>
      <c r="BH27" s="38">
        <f>ROUND('Models Data'!BI284,-1)</f>
        <v>0</v>
      </c>
      <c r="BI27" s="38">
        <f>ROUND('Models Data'!BJ284,-1)</f>
        <v>0</v>
      </c>
      <c r="BJ27" s="115">
        <f>ROUND('Models Data'!BK284,-1)</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Data'!C305:V305</f>
        <v>n/a</v>
      </c>
      <c r="C28" s="173" t="str">
        <v>n/a</v>
      </c>
      <c r="D28" s="173" t="str">
        <v>n/a</v>
      </c>
      <c r="E28" s="174" t="str">
        <v>n/a</v>
      </c>
      <c r="F28" s="175">
        <v>39</v>
      </c>
      <c r="G28" s="176">
        <v>37</v>
      </c>
      <c r="H28" s="175">
        <v>37</v>
      </c>
      <c r="I28" s="175">
        <v>36</v>
      </c>
      <c r="J28" s="177">
        <v>38</v>
      </c>
      <c r="K28" s="176">
        <v>35</v>
      </c>
      <c r="L28" s="288">
        <v>34</v>
      </c>
      <c r="M28" s="240">
        <v>58</v>
      </c>
      <c r="N28" s="240">
        <v>61</v>
      </c>
      <c r="O28" s="240">
        <v>56</v>
      </c>
      <c r="P28" s="241">
        <v>57</v>
      </c>
      <c r="Q28" s="241">
        <v>56</v>
      </c>
      <c r="R28" s="241">
        <v>53</v>
      </c>
      <c r="S28" s="241">
        <v>50</v>
      </c>
      <c r="T28" s="241">
        <v>47</v>
      </c>
      <c r="U28" s="241">
        <v>45</v>
      </c>
      <c r="V28" s="306">
        <f>ROUND('Models Data'!W305,0)</f>
        <v>42</v>
      </c>
      <c r="W28" s="241">
        <f>ROUND('Models Data'!X305,0)</f>
        <v>44</v>
      </c>
      <c r="X28" s="241">
        <f>ROUND('Models Data'!Y305,0)</f>
        <v>42</v>
      </c>
      <c r="Y28" s="241">
        <f>ROUND('Models Data'!Z305,0)</f>
        <v>42</v>
      </c>
      <c r="Z28" s="240">
        <f>ROUND('Models Data'!AA305,0)</f>
        <v>43</v>
      </c>
      <c r="AA28" s="279">
        <f>ROUND('Models Data'!AB305,0)</f>
        <v>43</v>
      </c>
      <c r="AB28" s="241">
        <f>ROUND('Models Data'!AC305,0)</f>
        <v>41</v>
      </c>
      <c r="AC28" s="241">
        <f>ROUND('Models Data'!AD305,0)</f>
        <v>41</v>
      </c>
      <c r="AD28" s="240">
        <f>ROUND('Models Data'!AE305,0)</f>
        <v>40</v>
      </c>
      <c r="AE28" s="240">
        <f>ROUND('Models Data'!AF305,0)</f>
        <v>39</v>
      </c>
      <c r="AF28" s="240">
        <f>ROUND('Models Data'!AG305,0)</f>
        <v>42</v>
      </c>
      <c r="AG28" s="240">
        <f>ROUND('Models Data'!AH305,0)</f>
        <v>43</v>
      </c>
      <c r="AH28" s="241">
        <f>ROUND('Models Data'!AI305,0)</f>
        <v>41</v>
      </c>
      <c r="AI28" s="241">
        <f>ROUND('Models Data'!AJ305,0)</f>
        <v>37</v>
      </c>
      <c r="AJ28" s="241">
        <f>ROUND('Models Data'!AK305,0)</f>
        <v>33</v>
      </c>
      <c r="AK28" s="241">
        <f>ROUND('Models Data'!AL305,0)</f>
        <v>36</v>
      </c>
      <c r="AL28" s="241">
        <f>ROUND('Models Data'!AM305,0)</f>
        <v>37</v>
      </c>
      <c r="AM28" s="241">
        <f>ROUND('Models Data'!AN305,0)</f>
        <v>34</v>
      </c>
      <c r="AN28" s="347">
        <f>ROUND('Models Data'!AO305,-1)</f>
        <v>30</v>
      </c>
      <c r="AO28" s="114">
        <f>ROUND('Models Data'!AP305,-1)</f>
        <v>30</v>
      </c>
      <c r="AP28" s="38">
        <f>ROUND('Models Data'!AQ305,-1)</f>
        <v>30</v>
      </c>
      <c r="AQ28" s="38">
        <f>ROUND('Models Data'!AR305,-1)</f>
        <v>30</v>
      </c>
      <c r="AR28" s="38">
        <f>ROUND('Models Data'!AS305,-1)</f>
        <v>30</v>
      </c>
      <c r="AS28" s="38">
        <f>ROUND('Models Data'!AT305,-1)</f>
        <v>30</v>
      </c>
      <c r="AT28" s="38">
        <f>ROUND('Models Data'!AU305,-1)</f>
        <v>30</v>
      </c>
      <c r="AU28" s="38">
        <f>ROUND('Models Data'!AV305,-1)</f>
        <v>30</v>
      </c>
      <c r="AV28" s="38">
        <f>ROUND('Models Data'!AW305,-1)</f>
        <v>30</v>
      </c>
      <c r="AW28" s="38">
        <f>ROUND('Models Data'!AX305,-1)</f>
        <v>30</v>
      </c>
      <c r="AX28" s="38">
        <f>ROUND('Models Data'!AY305,-1)</f>
        <v>30</v>
      </c>
      <c r="AY28" s="38">
        <f>ROUND('Models Data'!AZ305,-1)</f>
        <v>30</v>
      </c>
      <c r="AZ28" s="38">
        <f>ROUND('Models Data'!BA305,-1)</f>
        <v>30</v>
      </c>
      <c r="BA28" s="38">
        <f>ROUND('Models Data'!BB305,-1)</f>
        <v>30</v>
      </c>
      <c r="BB28" s="38">
        <f>ROUND('Models Data'!BC305,-1)</f>
        <v>30</v>
      </c>
      <c r="BC28" s="38">
        <f>ROUND('Models Data'!BD305,-1)</f>
        <v>30</v>
      </c>
      <c r="BD28" s="38">
        <f>ROUND('Models Data'!BE305,-1)</f>
        <v>30</v>
      </c>
      <c r="BE28" s="38">
        <f>ROUND('Models Data'!BF305,-1)</f>
        <v>30</v>
      </c>
      <c r="BF28" s="38">
        <f>ROUND('Models Data'!BG305,-1)</f>
        <v>30</v>
      </c>
      <c r="BG28" s="38">
        <f>ROUND('Models Data'!BH305,-1)</f>
        <v>30</v>
      </c>
      <c r="BH28" s="38">
        <f>ROUND('Models Data'!BI305,-1)</f>
        <v>30</v>
      </c>
      <c r="BI28" s="38">
        <f>ROUND('Models Data'!BJ305,-1)</f>
        <v>30</v>
      </c>
      <c r="BJ28" s="115">
        <f>ROUND('Models Data'!BK305,-1)</f>
        <v>30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Data'!C326:V326</f>
        <v>n/a</v>
      </c>
      <c r="C29" s="173" t="str">
        <v>n/a</v>
      </c>
      <c r="D29" s="173" t="str">
        <v>n/a</v>
      </c>
      <c r="E29" s="174" t="str">
        <v>n/a</v>
      </c>
      <c r="F29" s="175">
        <v>54</v>
      </c>
      <c r="G29" s="176">
        <v>54</v>
      </c>
      <c r="H29" s="175">
        <v>54</v>
      </c>
      <c r="I29" s="175">
        <v>54</v>
      </c>
      <c r="J29" s="177">
        <v>54</v>
      </c>
      <c r="K29" s="176">
        <v>61</v>
      </c>
      <c r="L29" s="288">
        <v>93</v>
      </c>
      <c r="M29" s="240">
        <v>111</v>
      </c>
      <c r="N29" s="240">
        <v>119</v>
      </c>
      <c r="O29" s="240">
        <v>126</v>
      </c>
      <c r="P29" s="241">
        <v>136</v>
      </c>
      <c r="Q29" s="241">
        <v>107</v>
      </c>
      <c r="R29" s="241">
        <v>105</v>
      </c>
      <c r="S29" s="241">
        <v>102</v>
      </c>
      <c r="T29" s="241">
        <v>98</v>
      </c>
      <c r="U29" s="241">
        <v>92</v>
      </c>
      <c r="V29" s="306">
        <f>ROUND('Models Data'!W326,0)</f>
        <v>92</v>
      </c>
      <c r="W29" s="241">
        <f>ROUND('Models Data'!X326,0)</f>
        <v>86</v>
      </c>
      <c r="X29" s="241">
        <f>ROUND('Models Data'!Y326,0)</f>
        <v>83</v>
      </c>
      <c r="Y29" s="241">
        <f>ROUND('Models Data'!Z326,0)</f>
        <v>85</v>
      </c>
      <c r="Z29" s="240">
        <f>ROUND('Models Data'!AA326,0)</f>
        <v>80</v>
      </c>
      <c r="AA29" s="279">
        <f>ROUND('Models Data'!AB326,0)</f>
        <v>78</v>
      </c>
      <c r="AB29" s="241">
        <f>ROUND('Models Data'!AC326,0)</f>
        <v>72</v>
      </c>
      <c r="AC29" s="241">
        <f>ROUND('Models Data'!AD326,0)</f>
        <v>66</v>
      </c>
      <c r="AD29" s="240">
        <f>ROUND('Models Data'!AE326,0)</f>
        <v>57</v>
      </c>
      <c r="AE29" s="240">
        <f>ROUND('Models Data'!AF326,0)</f>
        <v>56</v>
      </c>
      <c r="AF29" s="240">
        <f>ROUND('Models Data'!AG326,0)</f>
        <v>54</v>
      </c>
      <c r="AG29" s="240">
        <f>ROUND('Models Data'!AH326,0)</f>
        <v>55</v>
      </c>
      <c r="AH29" s="241">
        <f>ROUND('Models Data'!AI326,0)</f>
        <v>49</v>
      </c>
      <c r="AI29" s="241">
        <f>ROUND('Models Data'!AJ326,0)</f>
        <v>94</v>
      </c>
      <c r="AJ29" s="241">
        <f>ROUND('Models Data'!AK326,0)</f>
        <v>93</v>
      </c>
      <c r="AK29" s="241">
        <f>ROUND('Models Data'!AL326,0)</f>
        <v>59</v>
      </c>
      <c r="AL29" s="241">
        <f>ROUND('Models Data'!AM326,0)</f>
        <v>57</v>
      </c>
      <c r="AM29" s="241">
        <f>ROUND('Models Data'!AN326,0)</f>
        <v>56</v>
      </c>
      <c r="AN29" s="347">
        <f>ROUND('Models Data'!AO326,-1)</f>
        <v>60</v>
      </c>
      <c r="AO29" s="114">
        <f>ROUND('Models Data'!AP326,-1)</f>
        <v>50</v>
      </c>
      <c r="AP29" s="38">
        <f>ROUND('Models Data'!AQ326,-1)</f>
        <v>50</v>
      </c>
      <c r="AQ29" s="38">
        <f>ROUND('Models Data'!AR326,-1)</f>
        <v>50</v>
      </c>
      <c r="AR29" s="38">
        <f>ROUND('Models Data'!AS326,-1)</f>
        <v>40</v>
      </c>
      <c r="AS29" s="38">
        <f>ROUND('Models Data'!AT326,-1)</f>
        <v>40</v>
      </c>
      <c r="AT29" s="38">
        <f>ROUND('Models Data'!AU326,-1)</f>
        <v>40</v>
      </c>
      <c r="AU29" s="38">
        <f>ROUND('Models Data'!AV326,-1)</f>
        <v>40</v>
      </c>
      <c r="AV29" s="38">
        <f>ROUND('Models Data'!AW326,-1)</f>
        <v>40</v>
      </c>
      <c r="AW29" s="38">
        <f>ROUND('Models Data'!AX326,-1)</f>
        <v>30</v>
      </c>
      <c r="AX29" s="38">
        <f>ROUND('Models Data'!AY326,-1)</f>
        <v>30</v>
      </c>
      <c r="AY29" s="38">
        <f>ROUND('Models Data'!AZ326,-1)</f>
        <v>30</v>
      </c>
      <c r="AZ29" s="38">
        <f>ROUND('Models Data'!BA326,-1)</f>
        <v>30</v>
      </c>
      <c r="BA29" s="38">
        <f>ROUND('Models Data'!BB326,-1)</f>
        <v>30</v>
      </c>
      <c r="BB29" s="38">
        <f>ROUND('Models Data'!BC326,-1)</f>
        <v>30</v>
      </c>
      <c r="BC29" s="38">
        <f>ROUND('Models Data'!BD326,-1)</f>
        <v>30</v>
      </c>
      <c r="BD29" s="38">
        <f>ROUND('Models Data'!BE326,-1)</f>
        <v>20</v>
      </c>
      <c r="BE29" s="38">
        <f>ROUND('Models Data'!BF326,-1)</f>
        <v>20</v>
      </c>
      <c r="BF29" s="38">
        <f>ROUND('Models Data'!BG326,-1)</f>
        <v>20</v>
      </c>
      <c r="BG29" s="38">
        <f>ROUND('Models Data'!BH326,-1)</f>
        <v>20</v>
      </c>
      <c r="BH29" s="38">
        <f>ROUND('Models Data'!BI326,-1)</f>
        <v>20</v>
      </c>
      <c r="BI29" s="38">
        <f>ROUND('Models Data'!BJ326,-1)</f>
        <v>20</v>
      </c>
      <c r="BJ29" s="115">
        <f>ROUND('Models Data'!BK326,-1)</f>
        <v>20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Data'!C347:V347</f>
        <v>0</v>
      </c>
      <c r="C30" s="173">
        <v>0</v>
      </c>
      <c r="D30" s="173">
        <v>0</v>
      </c>
      <c r="E30" s="174">
        <v>0</v>
      </c>
      <c r="F30" s="175">
        <v>0</v>
      </c>
      <c r="G30" s="176">
        <v>0</v>
      </c>
      <c r="H30" s="175">
        <v>0</v>
      </c>
      <c r="I30" s="175">
        <v>0</v>
      </c>
      <c r="J30" s="177">
        <v>0</v>
      </c>
      <c r="K30" s="176">
        <v>231</v>
      </c>
      <c r="L30" s="288">
        <v>237</v>
      </c>
      <c r="M30" s="240">
        <v>237</v>
      </c>
      <c r="N30" s="240">
        <v>225</v>
      </c>
      <c r="O30" s="240">
        <v>213</v>
      </c>
      <c r="P30" s="241">
        <v>219</v>
      </c>
      <c r="Q30" s="241">
        <v>227</v>
      </c>
      <c r="R30" s="241">
        <v>228</v>
      </c>
      <c r="S30" s="241">
        <v>210</v>
      </c>
      <c r="T30" s="241">
        <v>193</v>
      </c>
      <c r="U30" s="241">
        <v>156</v>
      </c>
      <c r="V30" s="306">
        <f>ROUND('Models Data'!W347,0)</f>
        <v>166</v>
      </c>
      <c r="W30" s="241">
        <f>ROUND('Models Data'!X347,0)</f>
        <v>168</v>
      </c>
      <c r="X30" s="241">
        <f>ROUND('Models Data'!Y347,0)</f>
        <v>174</v>
      </c>
      <c r="Y30" s="241">
        <f>ROUND('Models Data'!Z347,0)</f>
        <v>175</v>
      </c>
      <c r="Z30" s="240">
        <f>ROUND('Models Data'!AA347,0)</f>
        <v>176</v>
      </c>
      <c r="AA30" s="279">
        <f>ROUND('Models Data'!AB347,0)</f>
        <v>171</v>
      </c>
      <c r="AB30" s="241">
        <f>ROUND('Models Data'!AC347,0)</f>
        <v>174</v>
      </c>
      <c r="AC30" s="241">
        <f>ROUND('Models Data'!AD347,0)</f>
        <v>178</v>
      </c>
      <c r="AD30" s="240">
        <f>ROUND('Models Data'!AE347,0)</f>
        <v>168</v>
      </c>
      <c r="AE30" s="240">
        <f>ROUND('Models Data'!AF347,0)</f>
        <v>158</v>
      </c>
      <c r="AF30" s="240">
        <f>ROUND('Models Data'!AG347,0)</f>
        <v>166</v>
      </c>
      <c r="AG30" s="240">
        <f>ROUND('Models Data'!AH347,0)</f>
        <v>167</v>
      </c>
      <c r="AH30" s="241">
        <f>ROUND('Models Data'!AI347,0)</f>
        <v>167</v>
      </c>
      <c r="AI30" s="241">
        <f>ROUND('Models Data'!AJ347,0)</f>
        <v>166</v>
      </c>
      <c r="AJ30" s="241">
        <f>ROUND('Models Data'!AK347,0)</f>
        <v>164</v>
      </c>
      <c r="AK30" s="241">
        <f>ROUND('Models Data'!AL347,0)</f>
        <v>167</v>
      </c>
      <c r="AL30" s="241">
        <f>ROUND('Models Data'!AM347,0)</f>
        <v>166</v>
      </c>
      <c r="AM30" s="241">
        <f>ROUND('Models Data'!AN347,0)</f>
        <v>169</v>
      </c>
      <c r="AN30" s="347">
        <f>ROUND('Models Data'!AO347,-1)</f>
        <v>180</v>
      </c>
      <c r="AO30" s="114">
        <f>ROUND('Models Data'!AP347,-1)</f>
        <v>180</v>
      </c>
      <c r="AP30" s="38">
        <f>ROUND('Models Data'!AQ347,-1)</f>
        <v>180</v>
      </c>
      <c r="AQ30" s="38">
        <f>ROUND('Models Data'!AR347,-1)</f>
        <v>180</v>
      </c>
      <c r="AR30" s="38">
        <f>ROUND('Models Data'!AS347,-1)</f>
        <v>180</v>
      </c>
      <c r="AS30" s="38">
        <f>ROUND('Models Data'!AT347,-1)</f>
        <v>180</v>
      </c>
      <c r="AT30" s="38">
        <f>ROUND('Models Data'!AU347,-1)</f>
        <v>180</v>
      </c>
      <c r="AU30" s="38">
        <f>ROUND('Models Data'!AV347,-1)</f>
        <v>180</v>
      </c>
      <c r="AV30" s="38">
        <f>ROUND('Models Data'!AW347,-1)</f>
        <v>180</v>
      </c>
      <c r="AW30" s="38">
        <f>ROUND('Models Data'!AX347,-1)</f>
        <v>170</v>
      </c>
      <c r="AX30" s="38">
        <f>ROUND('Models Data'!AY347,-1)</f>
        <v>170</v>
      </c>
      <c r="AY30" s="38">
        <f>ROUND('Models Data'!AZ347,-1)</f>
        <v>170</v>
      </c>
      <c r="AZ30" s="38">
        <f>ROUND('Models Data'!BA347,-1)</f>
        <v>170</v>
      </c>
      <c r="BA30" s="38">
        <f>ROUND('Models Data'!BB347,-1)</f>
        <v>170</v>
      </c>
      <c r="BB30" s="38">
        <f>ROUND('Models Data'!BC347,-1)</f>
        <v>170</v>
      </c>
      <c r="BC30" s="38">
        <f>ROUND('Models Data'!BD347,-1)</f>
        <v>170</v>
      </c>
      <c r="BD30" s="38">
        <f>ROUND('Models Data'!BE347,-1)</f>
        <v>170</v>
      </c>
      <c r="BE30" s="38">
        <f>ROUND('Models Data'!BF347,-1)</f>
        <v>160</v>
      </c>
      <c r="BF30" s="38">
        <f>ROUND('Models Data'!BG347,-1)</f>
        <v>160</v>
      </c>
      <c r="BG30" s="38">
        <f>ROUND('Models Data'!BH347,-1)</f>
        <v>160</v>
      </c>
      <c r="BH30" s="38">
        <f>ROUND('Models Data'!BI347,-1)</f>
        <v>160</v>
      </c>
      <c r="BI30" s="38">
        <f>ROUND('Models Data'!BJ347,-1)</f>
        <v>150</v>
      </c>
      <c r="BJ30" s="115">
        <f>ROUND('Models Data'!BK347,-1)</f>
        <v>150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Data'!AE368</f>
        <v>0</v>
      </c>
      <c r="AE31" s="240">
        <f>'Models Data'!AF368</f>
        <v>0</v>
      </c>
      <c r="AF31" s="240">
        <f>ROUND('Models Data'!AG368,0)</f>
        <v>1</v>
      </c>
      <c r="AG31" s="240">
        <f>ROUND('Models Data'!AH368,0)</f>
        <v>3</v>
      </c>
      <c r="AH31" s="241">
        <f>ROUND('Models Data'!AI368,0)</f>
        <v>3</v>
      </c>
      <c r="AI31" s="241"/>
      <c r="AJ31" s="241">
        <f>ROUND('Models Data'!AK368,0)</f>
        <v>3</v>
      </c>
      <c r="AK31" s="241">
        <f>ROUND('Models Data'!AL368,0)</f>
        <v>3</v>
      </c>
      <c r="AL31" s="241">
        <f>ROUND('Models Data'!AM368,0)</f>
        <v>3</v>
      </c>
      <c r="AM31" s="241">
        <f>ROUND('Models Data'!AN368,0)</f>
        <v>7</v>
      </c>
      <c r="AN31" s="347">
        <f>ROUND('Models Data'!AO368,-1)</f>
        <v>10</v>
      </c>
      <c r="AO31" s="114"/>
      <c r="AP31" s="38">
        <f>ROUND('Models Data'!AQ368,-1)</f>
        <v>10</v>
      </c>
      <c r="AQ31" s="38"/>
      <c r="AR31" s="38">
        <f>ROUND('Models Data'!AS368,-1)</f>
        <v>10</v>
      </c>
      <c r="AS31" s="38"/>
      <c r="AT31" s="38">
        <f>ROUND('Models Data'!AU368,-1)</f>
        <v>10</v>
      </c>
      <c r="AU31" s="38"/>
      <c r="AV31" s="38">
        <f>ROUND('Models Data'!AW368,-1)</f>
        <v>10</v>
      </c>
      <c r="AW31" s="38"/>
      <c r="AX31" s="38">
        <f>ROUND('Models Data'!AY368,-1)</f>
        <v>10</v>
      </c>
      <c r="AY31" s="38"/>
      <c r="AZ31" s="38">
        <f>ROUND('Models Data'!BA368,-1)</f>
        <v>10</v>
      </c>
      <c r="BA31" s="38"/>
      <c r="BB31" s="38">
        <f>ROUND('Models Data'!BC368,-1)</f>
        <v>10</v>
      </c>
      <c r="BC31" s="38"/>
      <c r="BD31" s="38">
        <f>ROUND('Models Data'!BE368,-1)</f>
        <v>10</v>
      </c>
      <c r="BE31" s="38"/>
      <c r="BF31" s="38">
        <f>ROUND('Models Data'!BG368,-1)</f>
        <v>10</v>
      </c>
      <c r="BG31" s="38"/>
      <c r="BH31" s="38">
        <f>ROUND('Models Data'!BI368,-1)</f>
        <v>10</v>
      </c>
      <c r="BI31" s="38"/>
      <c r="BJ31" s="115">
        <f>ROUND('Models Data'!BK368,-1)</f>
        <v>10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Data'!C389:V389</f>
        <v>0</v>
      </c>
      <c r="C32" s="173">
        <v>0</v>
      </c>
      <c r="D32" s="173">
        <v>0</v>
      </c>
      <c r="E32" s="174">
        <v>0</v>
      </c>
      <c r="F32" s="175">
        <v>0</v>
      </c>
      <c r="G32" s="176">
        <v>46</v>
      </c>
      <c r="H32" s="175">
        <v>50</v>
      </c>
      <c r="I32" s="175">
        <v>21</v>
      </c>
      <c r="J32" s="177">
        <v>46</v>
      </c>
      <c r="K32" s="176">
        <v>37</v>
      </c>
      <c r="L32" s="288">
        <v>36</v>
      </c>
      <c r="M32" s="240">
        <v>33</v>
      </c>
      <c r="N32" s="240">
        <v>33</v>
      </c>
      <c r="O32" s="240">
        <v>30</v>
      </c>
      <c r="P32" s="241">
        <v>54</v>
      </c>
      <c r="Q32" s="241">
        <v>19</v>
      </c>
      <c r="R32" s="241">
        <v>16</v>
      </c>
      <c r="S32" s="241">
        <v>18</v>
      </c>
      <c r="T32" s="241">
        <v>16</v>
      </c>
      <c r="U32" s="241">
        <v>12</v>
      </c>
      <c r="V32" s="306">
        <f>ROUND('Models Data'!W389,0)</f>
        <v>11</v>
      </c>
      <c r="W32" s="241">
        <f>ROUND('Models Data'!X389,0)</f>
        <v>10</v>
      </c>
      <c r="X32" s="241">
        <f>ROUND('Models Data'!Y389,0)</f>
        <v>11</v>
      </c>
      <c r="Y32" s="241">
        <f>ROUND('Models Data'!Z389,0)</f>
        <v>13</v>
      </c>
      <c r="Z32" s="240">
        <f>ROUND('Models Data'!AA389,0)</f>
        <v>11</v>
      </c>
      <c r="AA32" s="279">
        <f>ROUND('Models Data'!AB389,0)</f>
        <v>8</v>
      </c>
      <c r="AB32" s="241">
        <f>ROUND('Models Data'!AC389,0)</f>
        <v>13</v>
      </c>
      <c r="AC32" s="241">
        <f>ROUND('Models Data'!AD389,0)</f>
        <v>11</v>
      </c>
      <c r="AD32" s="240">
        <f>ROUND('Models Data'!AE389,0)</f>
        <v>96</v>
      </c>
      <c r="AE32" s="240">
        <f>ROUND('Models Data'!AF389,0)</f>
        <v>91</v>
      </c>
      <c r="AF32" s="240">
        <f>ROUND('Models Data'!AG389,0)</f>
        <v>88</v>
      </c>
      <c r="AG32" s="240">
        <f>ROUND('Models Data'!AH389,0)</f>
        <v>90</v>
      </c>
      <c r="AH32" s="241">
        <f>ROUND('Models Data'!AI389,0)</f>
        <v>85</v>
      </c>
      <c r="AI32" s="241">
        <f>ROUND('Models Data'!AJ389,0)</f>
        <v>81</v>
      </c>
      <c r="AJ32" s="241">
        <f>ROUND('Models Data'!AK389,0)</f>
        <v>84</v>
      </c>
      <c r="AK32" s="241">
        <f>ROUND('Models Data'!AL389,0)</f>
        <v>76</v>
      </c>
      <c r="AL32" s="241">
        <f>ROUND('Models Data'!AM389,0)</f>
        <v>95</v>
      </c>
      <c r="AM32" s="241">
        <f>ROUND('Models Data'!AN389,0)</f>
        <v>62</v>
      </c>
      <c r="AN32" s="347">
        <f>ROUND('Models Data'!AO389,-1)</f>
        <v>70</v>
      </c>
      <c r="AO32" s="114">
        <f>ROUND('Models Data'!AP389,-1)</f>
        <v>80</v>
      </c>
      <c r="AP32" s="38">
        <f>ROUND('Models Data'!AQ389,-1)</f>
        <v>90</v>
      </c>
      <c r="AQ32" s="38">
        <f>ROUND('Models Data'!AR389,-1)</f>
        <v>100</v>
      </c>
      <c r="AR32" s="38">
        <f>ROUND('Models Data'!AS389,-1)</f>
        <v>110</v>
      </c>
      <c r="AS32" s="38">
        <f>ROUND('Models Data'!AT389,-1)</f>
        <v>120</v>
      </c>
      <c r="AT32" s="38">
        <f>ROUND('Models Data'!AU389,-1)</f>
        <v>120</v>
      </c>
      <c r="AU32" s="38">
        <f>ROUND('Models Data'!AV389,-1)</f>
        <v>130</v>
      </c>
      <c r="AV32" s="38">
        <f>ROUND('Models Data'!AW389,-1)</f>
        <v>130</v>
      </c>
      <c r="AW32" s="38">
        <f>ROUND('Models Data'!AX389,-1)</f>
        <v>130</v>
      </c>
      <c r="AX32" s="38">
        <f>ROUND('Models Data'!AY389,-1)</f>
        <v>140</v>
      </c>
      <c r="AY32" s="38">
        <f>ROUND('Models Data'!AZ389,-1)</f>
        <v>140</v>
      </c>
      <c r="AZ32" s="38">
        <f>ROUND('Models Data'!BA389,-1)</f>
        <v>140</v>
      </c>
      <c r="BA32" s="38">
        <f>ROUND('Models Data'!BB389,-1)</f>
        <v>150</v>
      </c>
      <c r="BB32" s="38">
        <f>ROUND('Models Data'!BC389,-1)</f>
        <v>150</v>
      </c>
      <c r="BC32" s="38">
        <f>ROUND('Models Data'!BD389,-1)</f>
        <v>150</v>
      </c>
      <c r="BD32" s="38">
        <f>ROUND('Models Data'!BE389,-1)</f>
        <v>150</v>
      </c>
      <c r="BE32" s="38">
        <f>ROUND('Models Data'!BF389,-1)</f>
        <v>150</v>
      </c>
      <c r="BF32" s="38">
        <f>ROUND('Models Data'!BG389,-1)</f>
        <v>140</v>
      </c>
      <c r="BG32" s="38">
        <f>ROUND('Models Data'!BH389,-1)</f>
        <v>140</v>
      </c>
      <c r="BH32" s="38">
        <f>ROUND('Models Data'!BI389,-1)</f>
        <v>140</v>
      </c>
      <c r="BI32" s="38">
        <f>ROUND('Models Data'!BJ389,-1)</f>
        <v>140</v>
      </c>
      <c r="BJ32" s="115">
        <f>ROUND('Models Data'!BK389,-1)</f>
        <v>130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Data'!C410:V410</f>
        <v>n/a</v>
      </c>
      <c r="C33" s="173" t="str">
        <v>n/a</v>
      </c>
      <c r="D33" s="173" t="str">
        <v>n/a</v>
      </c>
      <c r="E33" s="174" t="str">
        <v>n/a</v>
      </c>
      <c r="F33" s="175" t="str">
        <v>n/a</v>
      </c>
      <c r="G33" s="176">
        <v>1366</v>
      </c>
      <c r="H33" s="175">
        <v>1320</v>
      </c>
      <c r="I33" s="175">
        <v>1265</v>
      </c>
      <c r="J33" s="177">
        <v>1203</v>
      </c>
      <c r="K33" s="176">
        <v>1253</v>
      </c>
      <c r="L33" s="288">
        <v>1239</v>
      </c>
      <c r="M33" s="240">
        <v>1236</v>
      </c>
      <c r="N33" s="240">
        <v>1190</v>
      </c>
      <c r="O33" s="240">
        <v>1129</v>
      </c>
      <c r="P33" s="241">
        <v>1083</v>
      </c>
      <c r="Q33" s="241">
        <v>1045</v>
      </c>
      <c r="R33" s="241">
        <v>996</v>
      </c>
      <c r="S33" s="241">
        <v>925</v>
      </c>
      <c r="T33" s="241">
        <v>886</v>
      </c>
      <c r="U33" s="241">
        <v>96</v>
      </c>
      <c r="V33" s="306">
        <f>ROUND('Models Data'!W410,0)</f>
        <v>92</v>
      </c>
      <c r="W33" s="241">
        <f>ROUND('Models Data'!X410,0)</f>
        <v>88</v>
      </c>
      <c r="X33" s="241">
        <f>ROUND('Models Data'!Y410,0)</f>
        <v>87</v>
      </c>
      <c r="Y33" s="241">
        <f>ROUND('Models Data'!Z410,0)</f>
        <v>88</v>
      </c>
      <c r="Z33" s="240">
        <f>ROUND('Models Data'!AA410,0)</f>
        <v>83</v>
      </c>
      <c r="AA33" s="279">
        <f>ROUND('Models Data'!AB410,0)</f>
        <v>82</v>
      </c>
      <c r="AB33" s="241">
        <f>ROUND('Models Data'!AC410,0)</f>
        <v>76</v>
      </c>
      <c r="AC33" s="241">
        <f>ROUND('Models Data'!AD410,0)</f>
        <v>75</v>
      </c>
      <c r="AD33" s="240">
        <f>ROUND('Models Data'!AE410,0)</f>
        <v>69</v>
      </c>
      <c r="AE33" s="240">
        <f>ROUND('Models Data'!AF410,0)</f>
        <v>67</v>
      </c>
      <c r="AF33" s="240">
        <f>ROUND('Models Data'!AG410,0)</f>
        <v>66</v>
      </c>
      <c r="AG33" s="240">
        <f>ROUND('Models Data'!AH410,0)</f>
        <v>68</v>
      </c>
      <c r="AH33" s="241">
        <f>ROUND('Models Data'!AI410,0)</f>
        <v>62</v>
      </c>
      <c r="AI33" s="241">
        <f>ROUND('Models Data'!AJ410,0)</f>
        <v>71</v>
      </c>
      <c r="AJ33" s="241">
        <f>ROUND('Models Data'!AK410,0)</f>
        <v>69</v>
      </c>
      <c r="AK33" s="241">
        <f>ROUND('Models Data'!AL410,0)</f>
        <v>63</v>
      </c>
      <c r="AL33" s="241">
        <f>ROUND('Models Data'!AM410,0)</f>
        <v>61</v>
      </c>
      <c r="AM33" s="241">
        <f>ROUND('Models Data'!AN410,0)</f>
        <v>57</v>
      </c>
      <c r="AN33" s="347">
        <f>ROUND('Models Data'!AO410,-1)</f>
        <v>60</v>
      </c>
      <c r="AO33" s="114">
        <f>ROUND('Models Data'!AP410,-1)</f>
        <v>50</v>
      </c>
      <c r="AP33" s="38">
        <f>ROUND('Models Data'!AQ410,-1)</f>
        <v>50</v>
      </c>
      <c r="AQ33" s="38">
        <f>ROUND('Models Data'!AR410,-1)</f>
        <v>50</v>
      </c>
      <c r="AR33" s="38">
        <f>ROUND('Models Data'!AS410,-1)</f>
        <v>50</v>
      </c>
      <c r="AS33" s="38">
        <f>ROUND('Models Data'!AT410,-1)</f>
        <v>40</v>
      </c>
      <c r="AT33" s="38">
        <f>ROUND('Models Data'!AU410,-1)</f>
        <v>40</v>
      </c>
      <c r="AU33" s="38">
        <f>ROUND('Models Data'!AV410,-1)</f>
        <v>40</v>
      </c>
      <c r="AV33" s="38">
        <f>ROUND('Models Data'!AW410,-1)</f>
        <v>40</v>
      </c>
      <c r="AW33" s="38">
        <f>ROUND('Models Data'!AX410,-1)</f>
        <v>40</v>
      </c>
      <c r="AX33" s="38">
        <f>ROUND('Models Data'!AY410,-1)</f>
        <v>40</v>
      </c>
      <c r="AY33" s="38">
        <f>ROUND('Models Data'!AZ410,-1)</f>
        <v>40</v>
      </c>
      <c r="AZ33" s="38">
        <f>ROUND('Models Data'!BA410,-1)</f>
        <v>40</v>
      </c>
      <c r="BA33" s="38">
        <f>ROUND('Models Data'!BB410,-1)</f>
        <v>40</v>
      </c>
      <c r="BB33" s="38">
        <f>ROUND('Models Data'!BC410,-1)</f>
        <v>40</v>
      </c>
      <c r="BC33" s="38">
        <f>ROUND('Models Data'!BD410,-1)</f>
        <v>30</v>
      </c>
      <c r="BD33" s="38">
        <f>ROUND('Models Data'!BE410,-1)</f>
        <v>30</v>
      </c>
      <c r="BE33" s="38">
        <f>ROUND('Models Data'!BF410,-1)</f>
        <v>30</v>
      </c>
      <c r="BF33" s="38">
        <f>ROUND('Models Data'!BG410,-1)</f>
        <v>30</v>
      </c>
      <c r="BG33" s="38">
        <f>ROUND('Models Data'!BH410,-1)</f>
        <v>30</v>
      </c>
      <c r="BH33" s="38">
        <f>ROUND('Models Data'!BI410,-1)</f>
        <v>30</v>
      </c>
      <c r="BI33" s="38">
        <f>ROUND('Models Data'!BJ410,-1)</f>
        <v>30</v>
      </c>
      <c r="BJ33" s="115">
        <f>ROUND('Models Data'!BK410,-1)</f>
        <v>30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Data'!C431:V431</f>
        <v>n/a</v>
      </c>
      <c r="C34" s="179" t="str">
        <v>n/a</v>
      </c>
      <c r="D34" s="179" t="str">
        <v>n/a</v>
      </c>
      <c r="E34" s="179" t="str">
        <v>n/a</v>
      </c>
      <c r="F34" s="180">
        <v>10131.4573195504</v>
      </c>
      <c r="G34" s="181">
        <v>10001</v>
      </c>
      <c r="H34" s="180">
        <v>9837</v>
      </c>
      <c r="I34" s="180">
        <v>9662</v>
      </c>
      <c r="J34" s="179">
        <v>9587</v>
      </c>
      <c r="K34" s="180">
        <v>9541</v>
      </c>
      <c r="L34" s="275">
        <v>9372</v>
      </c>
      <c r="M34" s="2">
        <v>9208</v>
      </c>
      <c r="N34" s="2">
        <v>9018</v>
      </c>
      <c r="O34" s="2">
        <v>8829</v>
      </c>
      <c r="P34" s="237">
        <v>8624</v>
      </c>
      <c r="Q34" s="237">
        <v>8450</v>
      </c>
      <c r="R34" s="237">
        <v>7433</v>
      </c>
      <c r="S34" s="243">
        <v>7214</v>
      </c>
      <c r="T34" s="242">
        <v>7059</v>
      </c>
      <c r="U34" s="237">
        <v>6615</v>
      </c>
      <c r="V34" s="307">
        <f>ROUND('Models Data'!W431,0)</f>
        <v>6438</v>
      </c>
      <c r="W34" s="242">
        <f>ROUND('Models Data'!X431,0)</f>
        <v>6266</v>
      </c>
      <c r="X34" s="242">
        <f>ROUND('Models Data'!Y431,0)</f>
        <v>6110</v>
      </c>
      <c r="Y34" s="237">
        <f>ROUND('Models Data'!Z431,0)</f>
        <v>5915</v>
      </c>
      <c r="Z34" s="2">
        <f>ROUND('Models Data'!AA431,0)</f>
        <v>5717</v>
      </c>
      <c r="AA34" s="280">
        <f>ROUND('Models Data'!AB431,0)</f>
        <v>5508</v>
      </c>
      <c r="AB34" s="237">
        <f>ROUND('Models Data'!AC431,0)</f>
        <v>5313</v>
      </c>
      <c r="AC34" s="237">
        <f>ROUND('Models Data'!AD431,0)</f>
        <v>5131</v>
      </c>
      <c r="AD34" s="2">
        <f>ROUND('Models Data'!AE431,0)</f>
        <v>5026</v>
      </c>
      <c r="AE34" s="2">
        <f>ROUND('Models Data'!AF431,0)</f>
        <v>4833</v>
      </c>
      <c r="AF34" s="2">
        <f>ROUND('Models Data'!AG431,0)</f>
        <v>4665</v>
      </c>
      <c r="AG34" s="2">
        <f>ROUND('Models Data'!AH431,0)</f>
        <v>4493</v>
      </c>
      <c r="AH34" s="237">
        <f>ROUND('Models Data'!AI431,0)</f>
        <v>4324</v>
      </c>
      <c r="AI34" s="237">
        <f>ROUND('Models Data'!AJ431,0)</f>
        <v>4123</v>
      </c>
      <c r="AJ34" s="237">
        <f>ROUND('Models Data'!AK431,0)</f>
        <v>3976</v>
      </c>
      <c r="AK34" s="237">
        <f>ROUND('Models Data'!AL431,0)</f>
        <v>3765</v>
      </c>
      <c r="AL34" s="237">
        <f>ROUND('Models Data'!AM431,0)</f>
        <v>3657</v>
      </c>
      <c r="AM34" s="237">
        <f>ROUND('Models Data'!AN431,0)</f>
        <v>3501</v>
      </c>
      <c r="AN34" s="348">
        <f>ROUND('Models Data'!AO431,-2)</f>
        <v>3400</v>
      </c>
      <c r="AO34" s="131">
        <f>ROUND('Models Data'!AP431,-2)</f>
        <v>3200</v>
      </c>
      <c r="AP34" s="2">
        <f>ROUND('Models Data'!AQ431,-2)</f>
        <v>3100</v>
      </c>
      <c r="AQ34" s="2">
        <f>ROUND('Models Data'!AR431,-2)</f>
        <v>3000</v>
      </c>
      <c r="AR34" s="2">
        <f>ROUND('Models Data'!AS431,-2)</f>
        <v>2900</v>
      </c>
      <c r="AS34" s="2">
        <f>ROUND('Models Data'!AT431,-2)</f>
        <v>2800</v>
      </c>
      <c r="AT34" s="2">
        <f>ROUND('Models Data'!AU431,-2)</f>
        <v>2700</v>
      </c>
      <c r="AU34" s="2">
        <f>ROUND('Models Data'!AV431,-2)</f>
        <v>2600</v>
      </c>
      <c r="AV34" s="2">
        <f>ROUND('Models Data'!AW431,-2)</f>
        <v>2500</v>
      </c>
      <c r="AW34" s="2">
        <f>ROUND('Models Data'!AX431,-2)</f>
        <v>2400</v>
      </c>
      <c r="AX34" s="2">
        <f>ROUND('Models Data'!AY431,-2)</f>
        <v>2300</v>
      </c>
      <c r="AY34" s="2">
        <f>ROUND('Models Data'!AZ431,-2)</f>
        <v>2300</v>
      </c>
      <c r="AZ34" s="2">
        <f>ROUND('Models Data'!BA431,-2)</f>
        <v>2200</v>
      </c>
      <c r="BA34" s="2">
        <f>ROUND('Models Data'!BB431,-2)</f>
        <v>2100</v>
      </c>
      <c r="BB34" s="2">
        <f>ROUND('Models Data'!BC431,-2)</f>
        <v>2100</v>
      </c>
      <c r="BC34" s="2">
        <f>ROUND('Models Data'!BD431,-2)</f>
        <v>2000</v>
      </c>
      <c r="BD34" s="2">
        <f>ROUND('Models Data'!BE431,-2)</f>
        <v>2000</v>
      </c>
      <c r="BE34" s="2">
        <f>ROUND('Models Data'!BF431,-2)</f>
        <v>1900</v>
      </c>
      <c r="BF34" s="2">
        <f>ROUND('Models Data'!BG431,-2)</f>
        <v>1900</v>
      </c>
      <c r="BG34" s="2">
        <f>ROUND('Models Data'!BH431,-2)</f>
        <v>1800</v>
      </c>
      <c r="BH34" s="2">
        <f>ROUND('Models Data'!BI431,-2)</f>
        <v>1800</v>
      </c>
      <c r="BI34" s="2">
        <f>ROUND('Models Data'!BJ431,-2)</f>
        <v>1700</v>
      </c>
      <c r="BJ34" s="134">
        <f>ROUND('Models Data'!BK431,-2)</f>
        <v>1700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Data'!C452:V452</f>
        <v>n/a</v>
      </c>
      <c r="C36" s="199" t="str">
        <v>n/a</v>
      </c>
      <c r="D36" s="199" t="str">
        <v>n/a</v>
      </c>
      <c r="E36" s="200" t="str">
        <v>n/a</v>
      </c>
      <c r="F36" s="201">
        <v>268.16649409815699</v>
      </c>
      <c r="G36" s="202">
        <v>209</v>
      </c>
      <c r="H36" s="201">
        <v>206</v>
      </c>
      <c r="I36" s="201">
        <v>218</v>
      </c>
      <c r="J36" s="199">
        <v>217</v>
      </c>
      <c r="K36" s="199">
        <v>219</v>
      </c>
      <c r="L36" s="292">
        <v>214</v>
      </c>
      <c r="M36" s="80">
        <v>215</v>
      </c>
      <c r="N36" s="80">
        <v>218</v>
      </c>
      <c r="O36" s="80">
        <v>208</v>
      </c>
      <c r="P36" s="235">
        <v>200</v>
      </c>
      <c r="Q36" s="235">
        <v>198</v>
      </c>
      <c r="R36" s="235">
        <v>183</v>
      </c>
      <c r="S36" s="247">
        <v>168</v>
      </c>
      <c r="T36" s="247">
        <v>162</v>
      </c>
      <c r="U36" s="247">
        <v>155</v>
      </c>
      <c r="V36" s="312">
        <f>ROUND('Models Data'!W452,0)</f>
        <v>151</v>
      </c>
      <c r="W36" s="247">
        <f>ROUND('Models Data'!X452,0)</f>
        <v>145</v>
      </c>
      <c r="X36" s="247">
        <f>ROUND('Models Data'!Y452,0)</f>
        <v>143</v>
      </c>
      <c r="Y36" s="247">
        <f>ROUND('Models Data'!Z452,0)</f>
        <v>137</v>
      </c>
      <c r="Z36" s="274">
        <f>ROUND('Models Data'!AA452,0)</f>
        <v>127</v>
      </c>
      <c r="AA36" s="283">
        <f>ROUND('Models Data'!AB452,0)</f>
        <v>121</v>
      </c>
      <c r="AB36" s="247">
        <f>ROUND('Models Data'!AC452,0)</f>
        <v>109</v>
      </c>
      <c r="AC36" s="247">
        <f>ROUND('Models Data'!AD452,0)</f>
        <v>106</v>
      </c>
      <c r="AD36" s="274">
        <f>ROUND('Models Data'!AE452,0)</f>
        <v>87</v>
      </c>
      <c r="AE36" s="274">
        <f>ROUND('Models Data'!AF452,0)</f>
        <v>80</v>
      </c>
      <c r="AF36" s="274">
        <f>ROUND('Models Data'!AG452,0)</f>
        <v>70</v>
      </c>
      <c r="AG36" s="274">
        <f>ROUND('Models Data'!AH452,0)</f>
        <v>60</v>
      </c>
      <c r="AH36" s="247">
        <f>ROUND('Models Data'!AI452,0)</f>
        <v>56</v>
      </c>
      <c r="AI36" s="247">
        <f>ROUND('Models Data'!AJ452,0)</f>
        <v>47</v>
      </c>
      <c r="AJ36" s="247">
        <f>ROUND('Models Data'!AK452,0)</f>
        <v>41</v>
      </c>
      <c r="AK36" s="247">
        <f>ROUND('Models Data'!AL452,0)</f>
        <v>35</v>
      </c>
      <c r="AL36" s="247">
        <f>ROUND('Models Data'!AM452,0)</f>
        <v>33</v>
      </c>
      <c r="AM36" s="247">
        <f>ROUND('Models Data'!AN452,0)</f>
        <v>29</v>
      </c>
      <c r="AN36" s="351">
        <f>ROUND('Models Data'!AO452,-1)</f>
        <v>30</v>
      </c>
      <c r="AO36" s="129">
        <f>ROUND('Models Data'!AP452,-1)</f>
        <v>30</v>
      </c>
      <c r="AP36" s="80">
        <f>ROUND('Models Data'!AQ452,-1)</f>
        <v>30</v>
      </c>
      <c r="AQ36" s="80">
        <f>ROUND('Models Data'!AR452,-1)</f>
        <v>20</v>
      </c>
      <c r="AR36" s="80">
        <f>ROUND('Models Data'!AS452,-1)</f>
        <v>20</v>
      </c>
      <c r="AS36" s="80">
        <f>ROUND('Models Data'!AT452,-1)</f>
        <v>20</v>
      </c>
      <c r="AT36" s="80">
        <f>ROUND('Models Data'!AU452,-1)</f>
        <v>20</v>
      </c>
      <c r="AU36" s="80">
        <f>ROUND('Models Data'!AV452,-1)</f>
        <v>20</v>
      </c>
      <c r="AV36" s="80">
        <f>ROUND('Models Data'!AW452,-1)</f>
        <v>20</v>
      </c>
      <c r="AW36" s="80">
        <f>ROUND('Models Data'!AX452,-1)</f>
        <v>20</v>
      </c>
      <c r="AX36" s="80">
        <f>ROUND('Models Data'!AY452,-1)</f>
        <v>20</v>
      </c>
      <c r="AY36" s="80">
        <f>ROUND('Models Data'!AZ452,-1)</f>
        <v>20</v>
      </c>
      <c r="AZ36" s="80">
        <f>ROUND('Models Data'!BA452,-1)</f>
        <v>20</v>
      </c>
      <c r="BA36" s="80">
        <f>ROUND('Models Data'!BB452,-1)</f>
        <v>20</v>
      </c>
      <c r="BB36" s="80">
        <f>ROUND('Models Data'!BC452,-1)</f>
        <v>20</v>
      </c>
      <c r="BC36" s="80">
        <f>ROUND('Models Data'!BD452,-1)</f>
        <v>10</v>
      </c>
      <c r="BD36" s="80">
        <f>ROUND('Models Data'!BE452,-1)</f>
        <v>10</v>
      </c>
      <c r="BE36" s="80">
        <f>ROUND('Models Data'!BF452,-1)</f>
        <v>10</v>
      </c>
      <c r="BF36" s="80">
        <f>ROUND('Models Data'!BG452,-1)</f>
        <v>10</v>
      </c>
      <c r="BG36" s="80">
        <f>ROUND('Models Data'!BH452,-1)</f>
        <v>10</v>
      </c>
      <c r="BH36" s="80">
        <f>ROUND('Models Data'!BI452,-1)</f>
        <v>10</v>
      </c>
      <c r="BI36" s="80">
        <f>ROUND('Models Data'!BJ452,-1)</f>
        <v>10</v>
      </c>
      <c r="BJ36" s="130">
        <f>ROUND('Models Data'!BK452,-1)</f>
        <v>10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Data'!C473:V473</f>
        <v>n/a</v>
      </c>
      <c r="C38" s="179" t="str">
        <v>n/a</v>
      </c>
      <c r="D38" s="203" t="str">
        <v>n/a</v>
      </c>
      <c r="E38" s="182" t="str">
        <v>n/a</v>
      </c>
      <c r="F38" s="204">
        <v>19363.644905863657</v>
      </c>
      <c r="G38" s="181">
        <v>19221</v>
      </c>
      <c r="H38" s="204">
        <v>18806</v>
      </c>
      <c r="I38" s="204">
        <v>18383</v>
      </c>
      <c r="J38" s="205">
        <v>18164</v>
      </c>
      <c r="K38" s="180">
        <v>17755</v>
      </c>
      <c r="L38" s="293">
        <v>17409</v>
      </c>
      <c r="M38" s="236">
        <v>17088</v>
      </c>
      <c r="N38" s="236">
        <v>16688</v>
      </c>
      <c r="O38" s="236">
        <v>16297</v>
      </c>
      <c r="P38" s="248">
        <v>15900</v>
      </c>
      <c r="Q38" s="248">
        <v>15543</v>
      </c>
      <c r="R38" s="248">
        <v>13327</v>
      </c>
      <c r="S38" s="243">
        <v>12887</v>
      </c>
      <c r="T38" s="242">
        <v>12593</v>
      </c>
      <c r="U38" s="237">
        <v>12001</v>
      </c>
      <c r="V38" s="307">
        <f>ROUND('Models Data'!W473,0)</f>
        <v>11656</v>
      </c>
      <c r="W38" s="242">
        <f>ROUND('Models Data'!X473,0)</f>
        <v>11341</v>
      </c>
      <c r="X38" s="242">
        <f>ROUND('Models Data'!Y473,0)</f>
        <v>11033</v>
      </c>
      <c r="Y38" s="237">
        <f>ROUND('Models Data'!Z473,0)</f>
        <v>10718</v>
      </c>
      <c r="Z38" s="2">
        <f>ROUND('Models Data'!AA473,0)</f>
        <v>10351</v>
      </c>
      <c r="AA38" s="280">
        <f>ROUND('Models Data'!AB473,0)</f>
        <v>10008</v>
      </c>
      <c r="AB38" s="242">
        <f>ROUND('Models Data'!AC473,0)</f>
        <v>9690</v>
      </c>
      <c r="AC38" s="242">
        <f>ROUND('Models Data'!AD473,0)</f>
        <v>9573</v>
      </c>
      <c r="AD38" s="335">
        <f>ROUND('Models Data'!AE473,0)</f>
        <v>10142</v>
      </c>
      <c r="AE38" s="335">
        <f>ROUND('Models Data'!AF473,0)</f>
        <v>9862</v>
      </c>
      <c r="AF38" s="335">
        <f>ROUND('Models Data'!AG473,0)</f>
        <v>9633</v>
      </c>
      <c r="AG38" s="335">
        <f>ROUND('Models Data'!AH473,0)</f>
        <v>9404</v>
      </c>
      <c r="AH38" s="242">
        <f>ROUND('Models Data'!AI473,0)</f>
        <v>9170</v>
      </c>
      <c r="AI38" s="242">
        <f>ROUND('Models Data'!AJ473,0)</f>
        <v>8897</v>
      </c>
      <c r="AJ38" s="242">
        <f>ROUND('Models Data'!AK473,0)</f>
        <v>8706</v>
      </c>
      <c r="AK38" s="242">
        <f>ROUND('Models Data'!AL473,0)</f>
        <v>8491</v>
      </c>
      <c r="AL38" s="242">
        <f>ROUND('Models Data'!AM473,0)</f>
        <v>8384</v>
      </c>
      <c r="AM38" s="242">
        <f>ROUND('Models Data'!AN473,0)</f>
        <v>8284</v>
      </c>
      <c r="AN38" s="348">
        <f>ROUND('Models Data'!AO473,-2)</f>
        <v>8400</v>
      </c>
      <c r="AO38" s="131">
        <f>ROUND('Models Data'!AP473,-2)</f>
        <v>8500</v>
      </c>
      <c r="AP38" s="2">
        <f>ROUND('Models Data'!AQ473,-2)</f>
        <v>8500</v>
      </c>
      <c r="AQ38" s="134">
        <f>ROUND('Models Data'!AR473,-2)</f>
        <v>8500</v>
      </c>
      <c r="AR38" s="275">
        <f>ROUND('Models Data'!AS473,-2)</f>
        <v>8500</v>
      </c>
      <c r="AS38" s="275">
        <f>ROUND('Models Data'!AT473,-2)</f>
        <v>8400</v>
      </c>
      <c r="AT38" s="275">
        <f>ROUND('Models Data'!AU473,-2)</f>
        <v>8400</v>
      </c>
      <c r="AU38" s="275">
        <f>ROUND('Models Data'!AV473,-2)</f>
        <v>8300</v>
      </c>
      <c r="AV38" s="275">
        <f>ROUND('Models Data'!AW473,-2)</f>
        <v>8300</v>
      </c>
      <c r="AW38" s="275">
        <f>ROUND('Models Data'!AX473,-2)</f>
        <v>8200</v>
      </c>
      <c r="AX38" s="275">
        <f>ROUND('Models Data'!AY473,-2)</f>
        <v>8200</v>
      </c>
      <c r="AY38" s="275">
        <f>ROUND('Models Data'!AZ473,-2)</f>
        <v>8100</v>
      </c>
      <c r="AZ38" s="275">
        <f>ROUND('Models Data'!BA473,-2)</f>
        <v>8100</v>
      </c>
      <c r="BA38" s="275">
        <f>ROUND('Models Data'!BB473,-2)</f>
        <v>8100</v>
      </c>
      <c r="BB38" s="275">
        <f>ROUND('Models Data'!BC473,-2)</f>
        <v>8000</v>
      </c>
      <c r="BC38" s="275">
        <f>ROUND('Models Data'!BD473,-2)</f>
        <v>7900</v>
      </c>
      <c r="BD38" s="275">
        <f>ROUND('Models Data'!BE473,-2)</f>
        <v>7900</v>
      </c>
      <c r="BE38" s="275">
        <f>ROUND('Models Data'!BF473,-2)</f>
        <v>7800</v>
      </c>
      <c r="BF38" s="275">
        <f>ROUND('Models Data'!BG473,-2)</f>
        <v>7800</v>
      </c>
      <c r="BG38" s="275">
        <f>ROUND('Models Data'!BH473,-2)</f>
        <v>7800</v>
      </c>
      <c r="BH38" s="275">
        <f>ROUND('Models Data'!BI473,-2)</f>
        <v>7700</v>
      </c>
      <c r="BI38" s="275">
        <f>ROUND('Models Data'!BJ473,-2)</f>
        <v>7700</v>
      </c>
      <c r="BJ38" s="134">
        <f>ROUND('Models Data'!BK473,-2)</f>
        <v>7700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105</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Data'!C494:V494</f>
        <v>n/a</v>
      </c>
      <c r="C82" s="173" t="str">
        <v>n/a</v>
      </c>
      <c r="D82" s="173" t="str">
        <v>n/a</v>
      </c>
      <c r="E82" s="174" t="str">
        <v>n/a</v>
      </c>
      <c r="F82" s="173">
        <v>10011.782592937398</v>
      </c>
      <c r="G82" s="222">
        <v>9937</v>
      </c>
      <c r="H82" s="175">
        <v>9741</v>
      </c>
      <c r="I82" s="175">
        <v>9563</v>
      </c>
      <c r="J82" s="173">
        <v>9450</v>
      </c>
      <c r="K82" s="176">
        <v>9228</v>
      </c>
      <c r="L82" s="320">
        <v>9050</v>
      </c>
      <c r="M82" s="38">
        <v>8865</v>
      </c>
      <c r="N82" s="38">
        <v>8636</v>
      </c>
      <c r="O82" s="38">
        <v>8433</v>
      </c>
      <c r="P82" s="233">
        <v>8219</v>
      </c>
      <c r="Q82" s="233">
        <v>8016</v>
      </c>
      <c r="R82" s="38">
        <v>7779</v>
      </c>
      <c r="S82" s="233">
        <v>7531</v>
      </c>
      <c r="T82" s="241">
        <v>7364</v>
      </c>
      <c r="U82" s="241">
        <v>7161</v>
      </c>
      <c r="V82" s="306">
        <f>ROUND('Models Data'!W494,0)</f>
        <v>6925</v>
      </c>
      <c r="W82" s="268">
        <f>ROUND('Models Data'!X494,0)</f>
        <v>6693</v>
      </c>
      <c r="X82" s="240">
        <f>ROUND('Models Data'!Y494,0)</f>
        <v>6483</v>
      </c>
      <c r="Y82" s="241">
        <f>ROUND('Models Data'!Z494,0)</f>
        <v>6278</v>
      </c>
      <c r="Z82" s="240">
        <f>ROUND('Models Data'!AA494,0)</f>
        <v>6030</v>
      </c>
      <c r="AA82" s="279">
        <f>ROUND('Models Data'!AB494,0)</f>
        <v>5819</v>
      </c>
      <c r="AB82" s="241">
        <f>ROUND('Models Data'!AC494,0)</f>
        <v>5610</v>
      </c>
      <c r="AC82" s="241">
        <f>ROUND('Models Data'!AD494,0)</f>
        <v>5415</v>
      </c>
      <c r="AD82" s="240">
        <f>ROUND('Models Data'!AE494,0)</f>
        <v>5224</v>
      </c>
      <c r="AE82" s="240">
        <f>ROUND('Models Data'!AF494,0)</f>
        <v>5058</v>
      </c>
      <c r="AF82" s="240">
        <f>ROUND('Models Data'!AG494,0)</f>
        <v>4916</v>
      </c>
      <c r="AG82" s="240">
        <f>ROUND('Models Data'!AH494,0)</f>
        <v>4733</v>
      </c>
      <c r="AH82" s="241">
        <f>ROUND('Models Data'!AI494,0)</f>
        <v>4571</v>
      </c>
      <c r="AI82" s="241">
        <f>ROUND('Models Data'!AJ494,0)</f>
        <v>4381</v>
      </c>
      <c r="AJ82" s="241">
        <f>ROUND('Models Data'!AK494,0)</f>
        <v>4240</v>
      </c>
      <c r="AK82" s="241">
        <f>ROUND('Models Data'!AL494,0)</f>
        <v>4101</v>
      </c>
      <c r="AL82" s="241">
        <f>ROUND('Models Data'!AM494,0)</f>
        <v>3988</v>
      </c>
      <c r="AM82" s="241">
        <f>ROUND('Models Data'!AN494,0)</f>
        <v>3871</v>
      </c>
      <c r="AN82" s="347">
        <f>ROUND('Models Data'!AO494,-2)</f>
        <v>3700</v>
      </c>
      <c r="AO82" s="38">
        <f>ROUND('Models Data'!AP494,-2)</f>
        <v>3600</v>
      </c>
      <c r="AP82" s="38">
        <f>ROUND('Models Data'!AQ494,-2)</f>
        <v>3500</v>
      </c>
      <c r="AQ82" s="38">
        <f>ROUND('Models Data'!AR494,-2)</f>
        <v>3400</v>
      </c>
      <c r="AR82" s="38">
        <f>ROUND('Models Data'!AS494,-2)</f>
        <v>3300</v>
      </c>
      <c r="AS82" s="38">
        <f>ROUND('Models Data'!AT494,-2)</f>
        <v>3200</v>
      </c>
      <c r="AT82" s="38">
        <f>ROUND('Models Data'!AU494,-2)</f>
        <v>3100</v>
      </c>
      <c r="AU82" s="38">
        <f>ROUND('Models Data'!AV494,-2)</f>
        <v>3000</v>
      </c>
      <c r="AV82" s="38">
        <f>ROUND('Models Data'!AW494,-2)</f>
        <v>2900</v>
      </c>
      <c r="AW82" s="38">
        <f>ROUND('Models Data'!AX494,-2)</f>
        <v>2800</v>
      </c>
      <c r="AX82" s="38">
        <f>ROUND('Models Data'!AY494,-2)</f>
        <v>2700</v>
      </c>
      <c r="AY82" s="38">
        <f>ROUND('Models Data'!AZ494,-2)</f>
        <v>2700</v>
      </c>
      <c r="AZ82" s="38">
        <f>ROUND('Models Data'!BA494,-2)</f>
        <v>2600</v>
      </c>
      <c r="BA82" s="38">
        <f>ROUND('Models Data'!BB494,-2)</f>
        <v>2500</v>
      </c>
      <c r="BB82" s="38">
        <f>ROUND('Models Data'!BC494,-2)</f>
        <v>2500</v>
      </c>
      <c r="BC82" s="38">
        <f>ROUND('Models Data'!BD494,-2)</f>
        <v>2400</v>
      </c>
      <c r="BD82" s="38">
        <f>ROUND('Models Data'!BE494,-2)</f>
        <v>2400</v>
      </c>
      <c r="BE82" s="38">
        <f>ROUND('Models Data'!BF494,-2)</f>
        <v>2300</v>
      </c>
      <c r="BF82" s="38">
        <f>ROUND('Models Data'!BG494,-2)</f>
        <v>2300</v>
      </c>
      <c r="BG82" s="38">
        <f>ROUND('Models Data'!BH494,-2)</f>
        <v>2200</v>
      </c>
      <c r="BH82" s="38">
        <f>ROUND('Models Data'!BI494,-2)</f>
        <v>2200</v>
      </c>
      <c r="BI82" s="38">
        <f>ROUND('Models Data'!BJ494,-2)</f>
        <v>2100</v>
      </c>
      <c r="BJ82" s="115">
        <f>ROUND('Models Data'!BK494,-2)</f>
        <v>2100</v>
      </c>
    </row>
    <row r="83" spans="1:116" s="65" customFormat="1" ht="15.95" customHeight="1" thickBot="1" x14ac:dyDescent="0.25">
      <c r="A83" s="64" t="s">
        <v>68</v>
      </c>
      <c r="B83" s="221" t="str">
        <f t="array" ref="B83:U83">'Models Data'!C515:V515</f>
        <v>n/a</v>
      </c>
      <c r="C83" s="173" t="str">
        <v>n/a</v>
      </c>
      <c r="D83" s="173" t="str">
        <v>n/a</v>
      </c>
      <c r="E83" s="174" t="str">
        <v>n/a</v>
      </c>
      <c r="F83" s="173">
        <v>1363.2990296177538</v>
      </c>
      <c r="G83" s="222">
        <v>1413</v>
      </c>
      <c r="H83" s="175">
        <v>1354</v>
      </c>
      <c r="I83" s="175">
        <v>1321</v>
      </c>
      <c r="J83" s="173">
        <v>1389</v>
      </c>
      <c r="K83" s="176">
        <v>1331</v>
      </c>
      <c r="L83" s="320">
        <v>1328</v>
      </c>
      <c r="M83" s="38">
        <v>1356</v>
      </c>
      <c r="N83" s="38">
        <v>1352</v>
      </c>
      <c r="O83" s="38">
        <v>1341</v>
      </c>
      <c r="P83" s="233">
        <v>1304</v>
      </c>
      <c r="Q83" s="233">
        <v>1303</v>
      </c>
      <c r="R83" s="38">
        <v>1274</v>
      </c>
      <c r="S83" s="233">
        <v>1244</v>
      </c>
      <c r="T83" s="241">
        <v>1229</v>
      </c>
      <c r="U83" s="241">
        <v>1235</v>
      </c>
      <c r="V83" s="306">
        <f>ROUND('Models Data'!W515,0)</f>
        <v>1230</v>
      </c>
      <c r="W83" s="268">
        <f>ROUND('Models Data'!X515,0)</f>
        <v>1239</v>
      </c>
      <c r="X83" s="240">
        <f>ROUND('Models Data'!Y515,0)</f>
        <v>1237</v>
      </c>
      <c r="Y83" s="241">
        <f>ROUND('Models Data'!Z515,0)</f>
        <v>1239</v>
      </c>
      <c r="Z83" s="240">
        <f>ROUND('Models Data'!AA515,0)</f>
        <v>1238</v>
      </c>
      <c r="AA83" s="279">
        <f>ROUND('Models Data'!AB515,0)</f>
        <v>1245</v>
      </c>
      <c r="AB83" s="241">
        <f>ROUND('Models Data'!AC515,0)</f>
        <v>1232</v>
      </c>
      <c r="AC83" s="241">
        <f>ROUND('Models Data'!AD515,0)</f>
        <v>1425</v>
      </c>
      <c r="AD83" s="240">
        <f>ROUND('Models Data'!AE515,0)</f>
        <v>1469</v>
      </c>
      <c r="AE83" s="240">
        <f>ROUND('Models Data'!AF515,0)</f>
        <v>1487</v>
      </c>
      <c r="AF83" s="240">
        <f>ROUND('Models Data'!AG515,0)</f>
        <v>1510</v>
      </c>
      <c r="AG83" s="240">
        <f>ROUND('Models Data'!AH515,0)</f>
        <v>1553</v>
      </c>
      <c r="AH83" s="241">
        <f>ROUND('Models Data'!AI515,0)</f>
        <v>1591</v>
      </c>
      <c r="AI83" s="241">
        <f>ROUND('Models Data'!AJ515,0)</f>
        <v>1622</v>
      </c>
      <c r="AJ83" s="241">
        <f>ROUND('Models Data'!AK515,0)</f>
        <v>1651</v>
      </c>
      <c r="AK83" s="241">
        <f>ROUND('Models Data'!AL515,0)</f>
        <v>1698</v>
      </c>
      <c r="AL83" s="241">
        <f>ROUND('Models Data'!AM515,0)</f>
        <v>1755</v>
      </c>
      <c r="AM83" s="241">
        <f>ROUND('Models Data'!AN515,0)</f>
        <v>1862</v>
      </c>
      <c r="AN83" s="347">
        <f>ROUND('Models Data'!AO515,-2)</f>
        <v>2200</v>
      </c>
      <c r="AO83" s="38">
        <f>ROUND('Models Data'!AP515,-2)</f>
        <v>2400</v>
      </c>
      <c r="AP83" s="38">
        <f>ROUND('Models Data'!AQ515,-2)</f>
        <v>2700</v>
      </c>
      <c r="AQ83" s="38">
        <f>ROUND('Models Data'!AR515,-2)</f>
        <v>2800</v>
      </c>
      <c r="AR83" s="38">
        <f>ROUND('Models Data'!AS515,-2)</f>
        <v>3000</v>
      </c>
      <c r="AS83" s="38">
        <f>ROUND('Models Data'!AT515,-2)</f>
        <v>3100</v>
      </c>
      <c r="AT83" s="38">
        <f>ROUND('Models Data'!AU515,-2)</f>
        <v>3200</v>
      </c>
      <c r="AU83" s="38">
        <f>ROUND('Models Data'!AV515,-2)</f>
        <v>3300</v>
      </c>
      <c r="AV83" s="38">
        <f>ROUND('Models Data'!AW515,-2)</f>
        <v>3400</v>
      </c>
      <c r="AW83" s="38">
        <f>ROUND('Models Data'!AX515,-2)</f>
        <v>3400</v>
      </c>
      <c r="AX83" s="38">
        <f>ROUND('Models Data'!AY515,-2)</f>
        <v>3500</v>
      </c>
      <c r="AY83" s="38">
        <f>ROUND('Models Data'!AZ515,-2)</f>
        <v>3600</v>
      </c>
      <c r="AZ83" s="38">
        <f>ROUND('Models Data'!BA515,-2)</f>
        <v>3600</v>
      </c>
      <c r="BA83" s="38">
        <f>ROUND('Models Data'!BB515,-2)</f>
        <v>3700</v>
      </c>
      <c r="BB83" s="38">
        <f>ROUND('Models Data'!BC515,-2)</f>
        <v>3700</v>
      </c>
      <c r="BC83" s="38">
        <f>ROUND('Models Data'!BD515,-2)</f>
        <v>3800</v>
      </c>
      <c r="BD83" s="38">
        <f>ROUND('Models Data'!BE515,-2)</f>
        <v>3800</v>
      </c>
      <c r="BE83" s="38">
        <f>ROUND('Models Data'!BF515,-2)</f>
        <v>3900</v>
      </c>
      <c r="BF83" s="38">
        <f>ROUND('Models Data'!BG515,-2)</f>
        <v>3900</v>
      </c>
      <c r="BG83" s="38">
        <f>ROUND('Models Data'!BH515,-2)</f>
        <v>3900</v>
      </c>
      <c r="BH83" s="38">
        <f>ROUND('Models Data'!BI515,-2)</f>
        <v>4000</v>
      </c>
      <c r="BI83" s="38">
        <f>ROUND('Models Data'!BJ515,-2)</f>
        <v>4000</v>
      </c>
      <c r="BJ83" s="115">
        <f>ROUND('Models Data'!BK515,-2)</f>
        <v>4100</v>
      </c>
    </row>
    <row r="84" spans="1:116" s="18" customFormat="1" ht="15.95" customHeight="1" thickBot="1" x14ac:dyDescent="0.25">
      <c r="A84" s="66" t="s">
        <v>89</v>
      </c>
      <c r="B84" s="179" t="str">
        <f t="array" ref="B84:U84">'Models Data'!C536:V536</f>
        <v>n/a</v>
      </c>
      <c r="C84" s="179" t="str">
        <v>n/a</v>
      </c>
      <c r="D84" s="203" t="str">
        <v>n/a</v>
      </c>
      <c r="E84" s="182" t="str">
        <v>n/a</v>
      </c>
      <c r="F84" s="205">
        <v>11375.081622555152</v>
      </c>
      <c r="G84" s="223">
        <v>11350</v>
      </c>
      <c r="H84" s="204">
        <v>11095</v>
      </c>
      <c r="I84" s="204">
        <v>10884</v>
      </c>
      <c r="J84" s="205">
        <v>10839</v>
      </c>
      <c r="K84" s="180">
        <v>10559</v>
      </c>
      <c r="L84" s="293">
        <v>10378</v>
      </c>
      <c r="M84" s="236">
        <v>10221</v>
      </c>
      <c r="N84" s="236">
        <v>9988</v>
      </c>
      <c r="O84" s="236">
        <v>9774</v>
      </c>
      <c r="P84" s="248">
        <v>9523</v>
      </c>
      <c r="Q84" s="248">
        <v>9319</v>
      </c>
      <c r="R84" s="236">
        <v>9053</v>
      </c>
      <c r="S84" s="248">
        <v>8775</v>
      </c>
      <c r="T84" s="259">
        <v>8593</v>
      </c>
      <c r="U84" s="242">
        <v>8396</v>
      </c>
      <c r="V84" s="307">
        <f>ROUND('Models Data'!W536,0)</f>
        <v>8155</v>
      </c>
      <c r="W84" s="237">
        <f>ROUND('Models Data'!X536,0)</f>
        <v>7932</v>
      </c>
      <c r="X84" s="2">
        <f>ROUND('Models Data'!Y536,0)</f>
        <v>7720</v>
      </c>
      <c r="Y84" s="237">
        <f>ROUND('Models Data'!Z536,0)</f>
        <v>7517</v>
      </c>
      <c r="Z84" s="2">
        <f>ROUND('Models Data'!AA536,0)</f>
        <v>7268</v>
      </c>
      <c r="AA84" s="280">
        <f>ROUND('Models Data'!AB536,0)</f>
        <v>7064</v>
      </c>
      <c r="AB84" s="237">
        <f>ROUND('Models Data'!AC536,0)</f>
        <v>6842</v>
      </c>
      <c r="AC84" s="237">
        <f>ROUND('Models Data'!AD536,0)</f>
        <v>6840</v>
      </c>
      <c r="AD84" s="2">
        <f>ROUND('Models Data'!AE536,0)</f>
        <v>6693</v>
      </c>
      <c r="AE84" s="2">
        <f>ROUND('Models Data'!AF536,0)</f>
        <v>6545</v>
      </c>
      <c r="AF84" s="2">
        <f>ROUND('Models Data'!AG536,0)</f>
        <v>6426</v>
      </c>
      <c r="AG84" s="2">
        <f>ROUND('Models Data'!AH536,0)</f>
        <v>6286</v>
      </c>
      <c r="AH84" s="237">
        <f>ROUND('Models Data'!AI536,0)</f>
        <v>6162</v>
      </c>
      <c r="AI84" s="237">
        <f>ROUND('Models Data'!AJ536,0)</f>
        <v>6003</v>
      </c>
      <c r="AJ84" s="237">
        <f>ROUND('Models Data'!AK536,0)</f>
        <v>5891</v>
      </c>
      <c r="AK84" s="237">
        <f>ROUND('Models Data'!AL536,0)</f>
        <v>5799</v>
      </c>
      <c r="AL84" s="237">
        <f>ROUND('Models Data'!AM536,0)</f>
        <v>5743</v>
      </c>
      <c r="AM84" s="237">
        <f>ROUND('Models Data'!AN536,0)</f>
        <v>5733</v>
      </c>
      <c r="AN84" s="353">
        <f>ROUND('Models Data'!AO536,-2)</f>
        <v>5900</v>
      </c>
      <c r="AO84" s="116">
        <f>ROUND('Models Data'!AP536,-2)</f>
        <v>6000</v>
      </c>
      <c r="AP84" s="116">
        <f>ROUND('Models Data'!AQ536,-2)</f>
        <v>6100</v>
      </c>
      <c r="AQ84" s="116">
        <f>ROUND('Models Data'!AR536,-2)</f>
        <v>6200</v>
      </c>
      <c r="AR84" s="116">
        <f>ROUND('Models Data'!AS536,-2)</f>
        <v>6200</v>
      </c>
      <c r="AS84" s="116">
        <f>ROUND('Models Data'!AT536,-2)</f>
        <v>6300</v>
      </c>
      <c r="AT84" s="116">
        <f>ROUND('Models Data'!AU536,-2)</f>
        <v>6300</v>
      </c>
      <c r="AU84" s="116">
        <f>ROUND('Models Data'!AV536,-2)</f>
        <v>6300</v>
      </c>
      <c r="AV84" s="116">
        <f>ROUND('Models Data'!AW536,-2)</f>
        <v>6300</v>
      </c>
      <c r="AW84" s="116">
        <f>ROUND('Models Data'!AX536,-2)</f>
        <v>6200</v>
      </c>
      <c r="AX84" s="116">
        <f>ROUND('Models Data'!AY536,-2)</f>
        <v>6200</v>
      </c>
      <c r="AY84" s="116">
        <f>ROUND('Models Data'!AZ536,-2)</f>
        <v>6200</v>
      </c>
      <c r="AZ84" s="116">
        <f>ROUND('Models Data'!BA536,-2)</f>
        <v>6300</v>
      </c>
      <c r="BA84" s="116">
        <f>ROUND('Models Data'!BB536,-2)</f>
        <v>6200</v>
      </c>
      <c r="BB84" s="116">
        <f>ROUND('Models Data'!BC536,-2)</f>
        <v>6200</v>
      </c>
      <c r="BC84" s="116">
        <f>ROUND('Models Data'!BD536,-2)</f>
        <v>6200</v>
      </c>
      <c r="BD84" s="116">
        <f>ROUND('Models Data'!BE536,-2)</f>
        <v>6200</v>
      </c>
      <c r="BE84" s="116">
        <f>ROUND('Models Data'!BF536,-2)</f>
        <v>6200</v>
      </c>
      <c r="BF84" s="116">
        <f>ROUND('Models Data'!BG536,-2)</f>
        <v>6200</v>
      </c>
      <c r="BG84" s="116">
        <f>ROUND('Models Data'!BH536,-2)</f>
        <v>6200</v>
      </c>
      <c r="BH84" s="116">
        <f>ROUND('Models Data'!BI536,-2)</f>
        <v>6200</v>
      </c>
      <c r="BI84" s="116">
        <f>ROUND('Models Data'!BJ536,-2)</f>
        <v>6100</v>
      </c>
      <c r="BJ84" s="117">
        <f>ROUND('Models Data'!BK536,-2)</f>
        <v>6100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Data'!C557:V557</f>
        <v>0</v>
      </c>
      <c r="C86" s="228">
        <v>0</v>
      </c>
      <c r="D86" s="228">
        <v>0</v>
      </c>
      <c r="E86" s="229">
        <v>0</v>
      </c>
      <c r="F86" s="228">
        <v>634.02918296892983</v>
      </c>
      <c r="G86" s="230">
        <v>627</v>
      </c>
      <c r="H86" s="231">
        <v>610</v>
      </c>
      <c r="I86" s="231">
        <v>597</v>
      </c>
      <c r="J86" s="232">
        <v>577</v>
      </c>
      <c r="K86" s="316">
        <v>535</v>
      </c>
      <c r="L86" s="321">
        <v>516</v>
      </c>
      <c r="M86" s="251">
        <v>482</v>
      </c>
      <c r="N86" s="251">
        <v>470</v>
      </c>
      <c r="O86" s="251">
        <v>437</v>
      </c>
      <c r="P86" s="252">
        <v>417</v>
      </c>
      <c r="Q86" s="252">
        <v>389</v>
      </c>
      <c r="R86" s="251">
        <v>367</v>
      </c>
      <c r="S86" s="252">
        <v>346</v>
      </c>
      <c r="T86" s="252">
        <v>328</v>
      </c>
      <c r="U86" s="252">
        <v>314</v>
      </c>
      <c r="V86" s="309">
        <f>ROUND('Models Data'!W557,0)</f>
        <v>293</v>
      </c>
      <c r="W86" s="269">
        <f>ROUND('Models Data'!X557,0)</f>
        <v>279</v>
      </c>
      <c r="X86" s="251">
        <f>ROUND('Models Data'!Y557,0)</f>
        <v>255</v>
      </c>
      <c r="Y86" s="252">
        <f>ROUND('Models Data'!Z557,0)</f>
        <v>236</v>
      </c>
      <c r="Z86" s="251">
        <f>ROUND('Models Data'!AA557,0)</f>
        <v>216</v>
      </c>
      <c r="AA86" s="284">
        <f>ROUND('Models Data'!AB557,0)</f>
        <v>199</v>
      </c>
      <c r="AB86" s="252">
        <f>ROUND('Models Data'!AC557,0)</f>
        <v>184</v>
      </c>
      <c r="AC86" s="252">
        <f>ROUND('Models Data'!AD557,0)</f>
        <v>166</v>
      </c>
      <c r="AD86" s="251">
        <f>ROUND('Models Data'!AE557,0)</f>
        <v>153</v>
      </c>
      <c r="AE86" s="251">
        <f>ROUND('Models Data'!AF557,0)</f>
        <v>141</v>
      </c>
      <c r="AF86" s="251">
        <f>ROUND('Models Data'!AG557,0)</f>
        <v>128</v>
      </c>
      <c r="AG86" s="251">
        <f>ROUND('Models Data'!AH557,0)</f>
        <v>110</v>
      </c>
      <c r="AH86" s="252">
        <f>ROUND('Models Data'!AI557,0)</f>
        <v>100</v>
      </c>
      <c r="AI86" s="252">
        <f>ROUND('Models Data'!AJ557,0)</f>
        <v>91</v>
      </c>
      <c r="AJ86" s="252">
        <f>ROUND('Models Data'!AK557,0)</f>
        <v>76</v>
      </c>
      <c r="AK86" s="252">
        <f>ROUND('Models Data'!AL557,0)</f>
        <v>66</v>
      </c>
      <c r="AL86" s="252">
        <f>ROUND('Models Data'!AM557,0)</f>
        <v>56</v>
      </c>
      <c r="AM86" s="252">
        <f>ROUND('Models Data'!AN557,0)</f>
        <v>47</v>
      </c>
      <c r="AN86" s="354">
        <f>ROUND('Models Data'!AO557,-2)</f>
        <v>0</v>
      </c>
      <c r="AO86" s="142">
        <f>ROUND('Models Data'!AP557,-2)</f>
        <v>0</v>
      </c>
      <c r="AP86" s="142">
        <f>ROUND('Models Data'!AQ557,-2)</f>
        <v>0</v>
      </c>
      <c r="AQ86" s="142">
        <f>ROUND('Models Data'!AR557,-2)</f>
        <v>0</v>
      </c>
      <c r="AR86" s="142">
        <f>ROUND('Models Data'!AS557,-2)</f>
        <v>0</v>
      </c>
      <c r="AS86" s="142">
        <f>ROUND('Models Data'!AT557,-2)</f>
        <v>0</v>
      </c>
      <c r="AT86" s="142">
        <f>ROUND('Models Data'!AU557,-2)</f>
        <v>0</v>
      </c>
      <c r="AU86" s="142">
        <f>ROUND('Models Data'!AV557,-2)</f>
        <v>0</v>
      </c>
      <c r="AV86" s="142">
        <f>ROUND('Models Data'!AW557,-2)</f>
        <v>0</v>
      </c>
      <c r="AW86" s="142">
        <f>ROUND('Models Data'!AX557,-2)</f>
        <v>0</v>
      </c>
      <c r="AX86" s="142">
        <f>ROUND('Models Data'!AY557,-2)</f>
        <v>0</v>
      </c>
      <c r="AY86" s="142">
        <f>ROUND('Models Data'!AZ557,-2)</f>
        <v>0</v>
      </c>
      <c r="AZ86" s="142">
        <f>ROUND('Models Data'!BA557,-2)</f>
        <v>0</v>
      </c>
      <c r="BA86" s="142">
        <f>ROUND('Models Data'!BB557,-2)</f>
        <v>0</v>
      </c>
      <c r="BB86" s="142">
        <f>ROUND('Models Data'!BC557,-2)</f>
        <v>0</v>
      </c>
      <c r="BC86" s="142">
        <f>ROUND('Models Data'!BD557,-2)</f>
        <v>0</v>
      </c>
      <c r="BD86" s="142">
        <f>ROUND('Models Data'!BE557,-2)</f>
        <v>0</v>
      </c>
      <c r="BE86" s="142">
        <f>ROUND('Models Data'!BF557,-2)</f>
        <v>0</v>
      </c>
      <c r="BF86" s="142">
        <f>ROUND('Models Data'!BG557,-2)</f>
        <v>0</v>
      </c>
      <c r="BG86" s="142">
        <f>ROUND('Models Data'!BH557,-2)</f>
        <v>0</v>
      </c>
      <c r="BH86" s="142">
        <f>ROUND('Models Data'!BI557,-2)</f>
        <v>0</v>
      </c>
      <c r="BI86" s="142">
        <f>ROUND('Models Data'!BJ557,-2)</f>
        <v>0</v>
      </c>
      <c r="BJ86" s="143">
        <f>ROUND('Models Data'!BK557,-2)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Data'!C578:V578</f>
        <v>n/a</v>
      </c>
      <c r="C89" s="173" t="str">
        <v>n/a</v>
      </c>
      <c r="D89" s="173" t="str">
        <v>n/a</v>
      </c>
      <c r="E89" s="174" t="str">
        <v>n/a</v>
      </c>
      <c r="F89" s="173">
        <v>2940.105328524684</v>
      </c>
      <c r="G89" s="222">
        <v>2994</v>
      </c>
      <c r="H89" s="175">
        <v>2993</v>
      </c>
      <c r="I89" s="175">
        <v>3022</v>
      </c>
      <c r="J89" s="177">
        <v>3061</v>
      </c>
      <c r="K89" s="176">
        <v>3122</v>
      </c>
      <c r="L89" s="288">
        <v>3108</v>
      </c>
      <c r="M89" s="240">
        <v>3075</v>
      </c>
      <c r="N89" s="240">
        <v>3025</v>
      </c>
      <c r="O89" s="240">
        <v>3004</v>
      </c>
      <c r="P89" s="241">
        <v>2942</v>
      </c>
      <c r="Q89" s="241">
        <v>2904</v>
      </c>
      <c r="R89" s="240">
        <v>2823</v>
      </c>
      <c r="S89" s="241">
        <v>2786</v>
      </c>
      <c r="T89" s="241">
        <v>2747</v>
      </c>
      <c r="U89" s="241">
        <v>2712</v>
      </c>
      <c r="V89" s="306">
        <f>ROUND('Models Data'!W578,0)</f>
        <v>2633</v>
      </c>
      <c r="W89" s="268">
        <f>ROUND('Models Data'!X578,0)</f>
        <v>2550</v>
      </c>
      <c r="X89" s="240">
        <f>ROUND('Models Data'!Y578,0)</f>
        <v>2474</v>
      </c>
      <c r="Y89" s="241">
        <f>ROUND('Models Data'!Z578,0)</f>
        <v>2395</v>
      </c>
      <c r="Z89" s="240">
        <f>ROUND('Models Data'!AA578,0)</f>
        <v>2318</v>
      </c>
      <c r="AA89" s="279">
        <f>ROUND('Models Data'!AB578,0)</f>
        <v>2239</v>
      </c>
      <c r="AB89" s="241">
        <f>ROUND('Models Data'!AC578,0)</f>
        <v>2144</v>
      </c>
      <c r="AC89" s="241">
        <f>ROUND('Models Data'!AD578,0)</f>
        <v>2072</v>
      </c>
      <c r="AD89" s="240">
        <f>ROUND('Models Data'!AE578,0)</f>
        <v>1983</v>
      </c>
      <c r="AE89" s="240">
        <f>ROUND('Models Data'!AF578,0)</f>
        <v>1930</v>
      </c>
      <c r="AF89" s="240">
        <f>ROUND('Models Data'!AG578,0)</f>
        <v>1873</v>
      </c>
      <c r="AG89" s="240">
        <f>ROUND('Models Data'!AH578,0)</f>
        <v>1791</v>
      </c>
      <c r="AH89" s="241">
        <f>ROUND('Models Data'!AI578,0)</f>
        <v>1723</v>
      </c>
      <c r="AI89" s="241">
        <f>ROUND('Models Data'!AJ578,0)</f>
        <v>1627</v>
      </c>
      <c r="AJ89" s="241">
        <f>ROUND('Models Data'!AK578,0)</f>
        <v>1550</v>
      </c>
      <c r="AK89" s="241">
        <f>ROUND('Models Data'!AL578,0)</f>
        <v>1455</v>
      </c>
      <c r="AL89" s="241">
        <f>ROUND('Models Data'!AM578,0)</f>
        <v>1389</v>
      </c>
      <c r="AM89" s="241">
        <f>ROUND('Models Data'!AN578,0)</f>
        <v>1315</v>
      </c>
      <c r="AN89" s="347">
        <f>ROUND('Models Data'!AO578,-2)</f>
        <v>1200</v>
      </c>
      <c r="AO89" s="38">
        <f>ROUND('Models Data'!AP578,-2)</f>
        <v>1200</v>
      </c>
      <c r="AP89" s="38">
        <f>ROUND('Models Data'!AQ578,-2)</f>
        <v>1100</v>
      </c>
      <c r="AQ89" s="38">
        <f>ROUND('Models Data'!AR578,-2)</f>
        <v>1000</v>
      </c>
      <c r="AR89" s="38">
        <f>ROUND('Models Data'!AS578,-2)</f>
        <v>1000</v>
      </c>
      <c r="AS89" s="38">
        <f>ROUND('Models Data'!AT578,-2)</f>
        <v>900</v>
      </c>
      <c r="AT89" s="38">
        <f>ROUND('Models Data'!AU578,-2)</f>
        <v>900</v>
      </c>
      <c r="AU89" s="38">
        <f>ROUND('Models Data'!AV578,-2)</f>
        <v>800</v>
      </c>
      <c r="AV89" s="38">
        <f>ROUND('Models Data'!AW578,-2)</f>
        <v>800</v>
      </c>
      <c r="AW89" s="38">
        <f>ROUND('Models Data'!AX578,-2)</f>
        <v>700</v>
      </c>
      <c r="AX89" s="38">
        <f>ROUND('Models Data'!AY578,-2)</f>
        <v>700</v>
      </c>
      <c r="AY89" s="38">
        <f>ROUND('Models Data'!AZ578,-2)</f>
        <v>600</v>
      </c>
      <c r="AZ89" s="38">
        <f>ROUND('Models Data'!BA578,-2)</f>
        <v>600</v>
      </c>
      <c r="BA89" s="38">
        <f>ROUND('Models Data'!BB578,-2)</f>
        <v>600</v>
      </c>
      <c r="BB89" s="38">
        <f>ROUND('Models Data'!BC578,-2)</f>
        <v>500</v>
      </c>
      <c r="BC89" s="38">
        <f>ROUND('Models Data'!BD578,-2)</f>
        <v>500</v>
      </c>
      <c r="BD89" s="38">
        <f>ROUND('Models Data'!BE578,-2)</f>
        <v>500</v>
      </c>
      <c r="BE89" s="38">
        <f>ROUND('Models Data'!BF578,-2)</f>
        <v>500</v>
      </c>
      <c r="BF89" s="38">
        <f>ROUND('Models Data'!BG578,-2)</f>
        <v>400</v>
      </c>
      <c r="BG89" s="38">
        <f>ROUND('Models Data'!BH578,-2)</f>
        <v>400</v>
      </c>
      <c r="BH89" s="38">
        <f>ROUND('Models Data'!BI578,-2)</f>
        <v>400</v>
      </c>
      <c r="BI89" s="38">
        <f>ROUND('Models Data'!BJ578,-2)</f>
        <v>400</v>
      </c>
      <c r="BJ89" s="115">
        <f>ROUND('Models Data'!BK578,-2)</f>
        <v>400</v>
      </c>
    </row>
    <row r="90" spans="1:116" s="41" customFormat="1" ht="15.95" customHeight="1" x14ac:dyDescent="0.2">
      <c r="A90" s="70" t="s">
        <v>86</v>
      </c>
      <c r="B90" s="221" t="str">
        <f t="array" ref="B90:U90">'Models Data'!C599:V599</f>
        <v>n/a</v>
      </c>
      <c r="C90" s="173" t="str">
        <v>n/a</v>
      </c>
      <c r="D90" s="173" t="str">
        <v>n/a</v>
      </c>
      <c r="E90" s="174" t="str">
        <v>n/a</v>
      </c>
      <c r="F90" s="173">
        <v>106</v>
      </c>
      <c r="G90" s="222">
        <v>102</v>
      </c>
      <c r="H90" s="175">
        <v>101</v>
      </c>
      <c r="I90" s="175">
        <v>95</v>
      </c>
      <c r="J90" s="177">
        <v>98</v>
      </c>
      <c r="K90" s="176">
        <v>93</v>
      </c>
      <c r="L90" s="288">
        <v>91</v>
      </c>
      <c r="M90" s="240">
        <v>137</v>
      </c>
      <c r="N90" s="240">
        <v>153</v>
      </c>
      <c r="O90" s="240">
        <v>144</v>
      </c>
      <c r="P90" s="241">
        <v>144</v>
      </c>
      <c r="Q90" s="241">
        <v>145</v>
      </c>
      <c r="R90" s="240">
        <v>136</v>
      </c>
      <c r="S90" s="241">
        <v>130</v>
      </c>
      <c r="T90" s="241">
        <v>121</v>
      </c>
      <c r="U90" s="241">
        <v>112</v>
      </c>
      <c r="V90" s="306">
        <f>ROUND('Models Data'!W599,0)</f>
        <v>106</v>
      </c>
      <c r="W90" s="268">
        <f>ROUND('Models Data'!X599,0)</f>
        <v>107</v>
      </c>
      <c r="X90" s="240">
        <f>ROUND('Models Data'!Y599,0)</f>
        <v>100</v>
      </c>
      <c r="Y90" s="241">
        <f>ROUND('Models Data'!Z599,0)</f>
        <v>98</v>
      </c>
      <c r="Z90" s="240">
        <f>ROUND('Models Data'!AA599,0)</f>
        <v>99</v>
      </c>
      <c r="AA90" s="279">
        <f>ROUND('Models Data'!AB599,0)</f>
        <v>98</v>
      </c>
      <c r="AB90" s="241">
        <f>ROUND('Models Data'!AC599,0)</f>
        <v>97</v>
      </c>
      <c r="AC90" s="241">
        <f>ROUND('Models Data'!AD599,0)</f>
        <v>98</v>
      </c>
      <c r="AD90" s="240">
        <f>ROUND('Models Data'!AE599,0)</f>
        <v>96</v>
      </c>
      <c r="AE90" s="240">
        <f>ROUND('Models Data'!AF599,0)</f>
        <v>94</v>
      </c>
      <c r="AF90" s="240">
        <f>ROUND('Models Data'!AG599,0)</f>
        <v>100</v>
      </c>
      <c r="AG90" s="240">
        <f>ROUND('Models Data'!AH599,0)</f>
        <v>102</v>
      </c>
      <c r="AH90" s="241">
        <f>ROUND('Models Data'!AI599,0)</f>
        <v>97</v>
      </c>
      <c r="AI90" s="241">
        <f>ROUND('Models Data'!AJ599,0)</f>
        <v>98</v>
      </c>
      <c r="AJ90" s="241">
        <f>ROUND('Models Data'!AK599,0)</f>
        <v>96</v>
      </c>
      <c r="AK90" s="241">
        <f>ROUND('Models Data'!AL599,0)</f>
        <v>102</v>
      </c>
      <c r="AL90" s="241">
        <f>ROUND('Models Data'!AM599,0)</f>
        <v>105</v>
      </c>
      <c r="AM90" s="241">
        <f>ROUND('Models Data'!AN599,0)</f>
        <v>98</v>
      </c>
      <c r="AN90" s="347">
        <f>ROUND('Models Data'!AO599,-1)</f>
        <v>100</v>
      </c>
      <c r="AO90" s="38">
        <f>ROUND('Models Data'!AP599,-1)</f>
        <v>100</v>
      </c>
      <c r="AP90" s="38">
        <f>ROUND('Models Data'!AQ599,-1)</f>
        <v>100</v>
      </c>
      <c r="AQ90" s="38">
        <f>ROUND('Models Data'!AR599,-1)</f>
        <v>100</v>
      </c>
      <c r="AR90" s="38">
        <f>ROUND('Models Data'!AS599,-1)</f>
        <v>100</v>
      </c>
      <c r="AS90" s="38">
        <f>ROUND('Models Data'!AT599,-1)</f>
        <v>100</v>
      </c>
      <c r="AT90" s="38">
        <f>ROUND('Models Data'!AU599,-1)</f>
        <v>100</v>
      </c>
      <c r="AU90" s="38">
        <f>ROUND('Models Data'!AV599,-1)</f>
        <v>100</v>
      </c>
      <c r="AV90" s="38">
        <f>ROUND('Models Data'!AW599,-1)</f>
        <v>100</v>
      </c>
      <c r="AW90" s="38">
        <f>ROUND('Models Data'!AX599,-1)</f>
        <v>100</v>
      </c>
      <c r="AX90" s="38">
        <f>ROUND('Models Data'!AY599,-1)</f>
        <v>100</v>
      </c>
      <c r="AY90" s="38">
        <f>ROUND('Models Data'!AZ599,-1)</f>
        <v>100</v>
      </c>
      <c r="AZ90" s="38">
        <f>ROUND('Models Data'!BA599,-1)</f>
        <v>100</v>
      </c>
      <c r="BA90" s="38">
        <f>ROUND('Models Data'!BB599,-1)</f>
        <v>100</v>
      </c>
      <c r="BB90" s="38">
        <f>ROUND('Models Data'!BC599,-1)</f>
        <v>100</v>
      </c>
      <c r="BC90" s="38">
        <f>ROUND('Models Data'!BD599,-1)</f>
        <v>110</v>
      </c>
      <c r="BD90" s="38">
        <f>ROUND('Models Data'!BE599,-1)</f>
        <v>110</v>
      </c>
      <c r="BE90" s="38">
        <f>ROUND('Models Data'!BF599,-1)</f>
        <v>110</v>
      </c>
      <c r="BF90" s="38">
        <f>ROUND('Models Data'!BG599,-1)</f>
        <v>110</v>
      </c>
      <c r="BG90" s="38">
        <f>ROUND('Models Data'!BH599,-1)</f>
        <v>110</v>
      </c>
      <c r="BH90" s="38">
        <f>ROUND('Models Data'!BI599,-1)</f>
        <v>110</v>
      </c>
      <c r="BI90" s="38">
        <f>ROUND('Models Data'!BJ599,-1)</f>
        <v>110</v>
      </c>
      <c r="BJ90" s="115">
        <f>ROUND('Models Data'!BK599,-1)</f>
        <v>110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Data'!C620:V620</f>
        <v>n/a</v>
      </c>
      <c r="C91" s="173" t="str">
        <v>n/a</v>
      </c>
      <c r="D91" s="173" t="str">
        <v>n/a</v>
      </c>
      <c r="E91" s="174" t="str">
        <v>n/a</v>
      </c>
      <c r="F91" s="173">
        <v>126.017059301381</v>
      </c>
      <c r="G91" s="222">
        <v>127</v>
      </c>
      <c r="H91" s="175">
        <v>120</v>
      </c>
      <c r="I91" s="175">
        <v>113</v>
      </c>
      <c r="J91" s="177">
        <v>113</v>
      </c>
      <c r="K91" s="176">
        <v>132</v>
      </c>
      <c r="L91" s="288">
        <v>176</v>
      </c>
      <c r="M91" s="240">
        <v>195</v>
      </c>
      <c r="N91" s="240">
        <v>209</v>
      </c>
      <c r="O91" s="240">
        <v>216</v>
      </c>
      <c r="P91" s="241">
        <v>232</v>
      </c>
      <c r="Q91" s="241">
        <v>186</v>
      </c>
      <c r="R91" s="240">
        <v>183</v>
      </c>
      <c r="S91" s="241">
        <v>186</v>
      </c>
      <c r="T91" s="241">
        <v>178</v>
      </c>
      <c r="U91" s="241">
        <v>162</v>
      </c>
      <c r="V91" s="306">
        <f>ROUND('Models Data'!W620,0)</f>
        <v>162</v>
      </c>
      <c r="W91" s="268">
        <f>ROUND('Models Data'!X620,0)</f>
        <v>155</v>
      </c>
      <c r="X91" s="240">
        <f>ROUND('Models Data'!Y620,0)</f>
        <v>142</v>
      </c>
      <c r="Y91" s="241">
        <f>ROUND('Models Data'!Z620,0)</f>
        <v>141</v>
      </c>
      <c r="Z91" s="240">
        <f>ROUND('Models Data'!AA620,0)</f>
        <v>133</v>
      </c>
      <c r="AA91" s="279">
        <f>ROUND('Models Data'!AB620,0)</f>
        <v>121</v>
      </c>
      <c r="AB91" s="241">
        <f>ROUND('Models Data'!AC620,0)</f>
        <v>112</v>
      </c>
      <c r="AC91" s="241">
        <f>ROUND('Models Data'!AD620,0)</f>
        <v>108</v>
      </c>
      <c r="AD91" s="240">
        <f>ROUND('Models Data'!AE620,0)</f>
        <v>90</v>
      </c>
      <c r="AE91" s="240">
        <f>ROUND('Models Data'!AF620,0)</f>
        <v>87</v>
      </c>
      <c r="AF91" s="240">
        <f>ROUND('Models Data'!AG620,0)</f>
        <v>80</v>
      </c>
      <c r="AG91" s="240">
        <f>ROUND('Models Data'!AH620,0)</f>
        <v>85</v>
      </c>
      <c r="AH91" s="241">
        <f>ROUND('Models Data'!AI620,0)</f>
        <v>73</v>
      </c>
      <c r="AI91" s="241">
        <f>ROUND('Models Data'!AJ620,0)</f>
        <v>148</v>
      </c>
      <c r="AJ91" s="241">
        <f>ROUND('Models Data'!AK620,0)</f>
        <v>146</v>
      </c>
      <c r="AK91" s="241">
        <f>ROUND('Models Data'!AL620,0)</f>
        <v>82</v>
      </c>
      <c r="AL91" s="241">
        <f>ROUND('Models Data'!AM620,0)</f>
        <v>78</v>
      </c>
      <c r="AM91" s="241">
        <f>ROUND('Models Data'!AN620,0)</f>
        <v>77</v>
      </c>
      <c r="AN91" s="347">
        <f>ROUND('Models Data'!AO620,-1)</f>
        <v>80</v>
      </c>
      <c r="AO91" s="38">
        <f>ROUND('Models Data'!AP620,-1)</f>
        <v>70</v>
      </c>
      <c r="AP91" s="38">
        <f>ROUND('Models Data'!AQ620,-1)</f>
        <v>70</v>
      </c>
      <c r="AQ91" s="38">
        <f>ROUND('Models Data'!AR620,-1)</f>
        <v>70</v>
      </c>
      <c r="AR91" s="38">
        <f>ROUND('Models Data'!AS620,-1)</f>
        <v>60</v>
      </c>
      <c r="AS91" s="38">
        <f>ROUND('Models Data'!AT620,-1)</f>
        <v>60</v>
      </c>
      <c r="AT91" s="38">
        <f>ROUND('Models Data'!AU620,-1)</f>
        <v>60</v>
      </c>
      <c r="AU91" s="38">
        <f>ROUND('Models Data'!AV620,-1)</f>
        <v>60</v>
      </c>
      <c r="AV91" s="38">
        <f>ROUND('Models Data'!AW620,-1)</f>
        <v>50</v>
      </c>
      <c r="AW91" s="38">
        <f>ROUND('Models Data'!AX620,-1)</f>
        <v>50</v>
      </c>
      <c r="AX91" s="38">
        <f>ROUND('Models Data'!AY620,-1)</f>
        <v>50</v>
      </c>
      <c r="AY91" s="38">
        <f>ROUND('Models Data'!AZ620,-1)</f>
        <v>50</v>
      </c>
      <c r="AZ91" s="38">
        <f>ROUND('Models Data'!BA620,-1)</f>
        <v>40</v>
      </c>
      <c r="BA91" s="38">
        <f>ROUND('Models Data'!BB620,-1)</f>
        <v>40</v>
      </c>
      <c r="BB91" s="38">
        <f>ROUND('Models Data'!BC620,-1)</f>
        <v>40</v>
      </c>
      <c r="BC91" s="38">
        <f>ROUND('Models Data'!BD620,-1)</f>
        <v>40</v>
      </c>
      <c r="BD91" s="38">
        <f>ROUND('Models Data'!BE620,-1)</f>
        <v>40</v>
      </c>
      <c r="BE91" s="38">
        <f>ROUND('Models Data'!BF620,-1)</f>
        <v>40</v>
      </c>
      <c r="BF91" s="38">
        <f>ROUND('Models Data'!BG620,-1)</f>
        <v>40</v>
      </c>
      <c r="BG91" s="38">
        <f>ROUND('Models Data'!BH620,-1)</f>
        <v>30</v>
      </c>
      <c r="BH91" s="38">
        <f>ROUND('Models Data'!BI620,-1)</f>
        <v>30</v>
      </c>
      <c r="BI91" s="38">
        <f>ROUND('Models Data'!BJ620,-1)</f>
        <v>30</v>
      </c>
      <c r="BJ91" s="115">
        <f>ROUND('Models Data'!BK620,-1)</f>
        <v>30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Data'!C641:V641</f>
        <v>0</v>
      </c>
      <c r="C92" s="173">
        <v>0</v>
      </c>
      <c r="D92" s="173">
        <v>0</v>
      </c>
      <c r="E92" s="174">
        <v>0</v>
      </c>
      <c r="F92" s="173">
        <v>0</v>
      </c>
      <c r="G92" s="222">
        <v>0</v>
      </c>
      <c r="H92" s="175">
        <v>0</v>
      </c>
      <c r="I92" s="175">
        <v>0</v>
      </c>
      <c r="J92" s="177">
        <v>0</v>
      </c>
      <c r="K92" s="176">
        <v>504</v>
      </c>
      <c r="L92" s="288">
        <v>514</v>
      </c>
      <c r="M92" s="240">
        <v>498</v>
      </c>
      <c r="N92" s="240">
        <v>487</v>
      </c>
      <c r="O92" s="240">
        <v>474</v>
      </c>
      <c r="P92" s="241">
        <v>473</v>
      </c>
      <c r="Q92" s="241">
        <v>495</v>
      </c>
      <c r="R92" s="240">
        <v>492</v>
      </c>
      <c r="S92" s="241">
        <v>460</v>
      </c>
      <c r="T92" s="241">
        <v>432</v>
      </c>
      <c r="U92" s="241">
        <v>396</v>
      </c>
      <c r="V92" s="306">
        <f>ROUND('Models Data'!W641,0)</f>
        <v>423</v>
      </c>
      <c r="W92" s="268">
        <f>ROUND('Models Data'!X641,0)</f>
        <v>423</v>
      </c>
      <c r="X92" s="240">
        <f>ROUND('Models Data'!Y641,0)</f>
        <v>434</v>
      </c>
      <c r="Y92" s="241">
        <f>ROUND('Models Data'!Z641,0)</f>
        <v>438</v>
      </c>
      <c r="Z92" s="240">
        <f>ROUND('Models Data'!AA641,0)</f>
        <v>442</v>
      </c>
      <c r="AA92" s="279">
        <f>ROUND('Models Data'!AB641,0)</f>
        <v>420</v>
      </c>
      <c r="AB92" s="241">
        <f>ROUND('Models Data'!AC641,0)</f>
        <v>427</v>
      </c>
      <c r="AC92" s="241">
        <f>ROUND('Models Data'!AD641,0)</f>
        <v>440</v>
      </c>
      <c r="AD92" s="240">
        <f>ROUND('Models Data'!AE641,0)</f>
        <v>435</v>
      </c>
      <c r="AE92" s="240">
        <f>ROUND('Models Data'!AF641,0)</f>
        <v>421</v>
      </c>
      <c r="AF92" s="240">
        <f>ROUND('Models Data'!AG641,0)</f>
        <v>435</v>
      </c>
      <c r="AG92" s="240">
        <f>ROUND('Models Data'!AH641,0)</f>
        <v>442</v>
      </c>
      <c r="AH92" s="241">
        <f>ROUND('Models Data'!AI641,0)</f>
        <v>435</v>
      </c>
      <c r="AI92" s="241">
        <f>ROUND('Models Data'!AJ641,0)</f>
        <v>439</v>
      </c>
      <c r="AJ92" s="241">
        <f>ROUND('Models Data'!AK641,0)</f>
        <v>442</v>
      </c>
      <c r="AK92" s="241">
        <f>ROUND('Models Data'!AL641,0)</f>
        <v>445</v>
      </c>
      <c r="AL92" s="241">
        <f>ROUND('Models Data'!AM641,0)</f>
        <v>449</v>
      </c>
      <c r="AM92" s="241">
        <f>ROUND('Models Data'!AN641,0)</f>
        <v>456</v>
      </c>
      <c r="AN92" s="347">
        <f>ROUND('Models Data'!AO641,-1)</f>
        <v>480</v>
      </c>
      <c r="AO92" s="38">
        <f>ROUND('Models Data'!AP641,-1)</f>
        <v>480</v>
      </c>
      <c r="AP92" s="38">
        <f>ROUND('Models Data'!AQ641,-1)</f>
        <v>480</v>
      </c>
      <c r="AQ92" s="38">
        <f>ROUND('Models Data'!AR641,-1)</f>
        <v>480</v>
      </c>
      <c r="AR92" s="38">
        <f>ROUND('Models Data'!AS641,-1)</f>
        <v>490</v>
      </c>
      <c r="AS92" s="38">
        <f>ROUND('Models Data'!AT641,-1)</f>
        <v>490</v>
      </c>
      <c r="AT92" s="38">
        <f>ROUND('Models Data'!AU641,-1)</f>
        <v>490</v>
      </c>
      <c r="AU92" s="38">
        <f>ROUND('Models Data'!AV641,-1)</f>
        <v>490</v>
      </c>
      <c r="AV92" s="38">
        <f>ROUND('Models Data'!AW641,-1)</f>
        <v>490</v>
      </c>
      <c r="AW92" s="38">
        <f>ROUND('Models Data'!AX641,-1)</f>
        <v>490</v>
      </c>
      <c r="AX92" s="38">
        <f>ROUND('Models Data'!AY641,-1)</f>
        <v>500</v>
      </c>
      <c r="AY92" s="38">
        <f>ROUND('Models Data'!AZ641,-1)</f>
        <v>500</v>
      </c>
      <c r="AZ92" s="38">
        <f>ROUND('Models Data'!BA641,-1)</f>
        <v>500</v>
      </c>
      <c r="BA92" s="38">
        <f>ROUND('Models Data'!BB641,-1)</f>
        <v>500</v>
      </c>
      <c r="BB92" s="38">
        <f>ROUND('Models Data'!BC641,-1)</f>
        <v>500</v>
      </c>
      <c r="BC92" s="38">
        <f>ROUND('Models Data'!BD641,-1)</f>
        <v>500</v>
      </c>
      <c r="BD92" s="38">
        <f>ROUND('Models Data'!BE641,-1)</f>
        <v>500</v>
      </c>
      <c r="BE92" s="38">
        <f>ROUND('Models Data'!BF641,-1)</f>
        <v>500</v>
      </c>
      <c r="BF92" s="38">
        <f>ROUND('Models Data'!BG641,-1)</f>
        <v>500</v>
      </c>
      <c r="BG92" s="38">
        <f>ROUND('Models Data'!BH641,-1)</f>
        <v>500</v>
      </c>
      <c r="BH92" s="38">
        <f>ROUND('Models Data'!BI641,-1)</f>
        <v>500</v>
      </c>
      <c r="BI92" s="38">
        <f>ROUND('Models Data'!BJ641,-1)</f>
        <v>500</v>
      </c>
      <c r="BJ92" s="115">
        <f>ROUND('Models Data'!BK641,-1)</f>
        <v>500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Data'!C662:V662</f>
        <v>n/a</v>
      </c>
      <c r="C94" s="206" t="str">
        <v>n/a</v>
      </c>
      <c r="D94" s="207" t="str">
        <v>n/a</v>
      </c>
      <c r="E94" s="208" t="str">
        <v>n/a</v>
      </c>
      <c r="F94" s="209">
        <v>14891.866474823188</v>
      </c>
      <c r="G94" s="210">
        <v>14752</v>
      </c>
      <c r="H94" s="211">
        <v>14442</v>
      </c>
      <c r="I94" s="211">
        <v>14131</v>
      </c>
      <c r="J94" s="209">
        <v>13854</v>
      </c>
      <c r="K94" s="313">
        <v>14012</v>
      </c>
      <c r="L94" s="317">
        <v>13754</v>
      </c>
      <c r="M94" s="238">
        <v>13455</v>
      </c>
      <c r="N94" s="238">
        <v>13085</v>
      </c>
      <c r="O94" s="238">
        <v>12738</v>
      </c>
      <c r="P94" s="249">
        <v>12351</v>
      </c>
      <c r="Q94" s="249">
        <v>12146</v>
      </c>
      <c r="R94" s="238">
        <v>10898</v>
      </c>
      <c r="S94" s="249">
        <v>10535</v>
      </c>
      <c r="T94" s="257">
        <v>10288</v>
      </c>
      <c r="U94" s="263">
        <v>9953</v>
      </c>
      <c r="V94" s="302">
        <f>ROUND('Models Data'!W662,0)</f>
        <v>9661</v>
      </c>
      <c r="W94" s="265">
        <f>ROUND('Models Data'!X662,0)</f>
        <v>9366</v>
      </c>
      <c r="X94" s="135">
        <f>ROUND('Models Data'!Y662,0)</f>
        <v>9077</v>
      </c>
      <c r="Y94" s="265">
        <f>ROUND('Models Data'!Z662,0)</f>
        <v>8777</v>
      </c>
      <c r="Z94" s="135">
        <f>ROUND('Models Data'!AA662,0)</f>
        <v>8459</v>
      </c>
      <c r="AA94" s="136">
        <f>ROUND('Models Data'!AB662,0)</f>
        <v>8104</v>
      </c>
      <c r="AB94" s="265">
        <f>ROUND('Models Data'!AC662,0)</f>
        <v>7790</v>
      </c>
      <c r="AC94" s="265">
        <f>ROUND('Models Data'!AD662,0)</f>
        <v>7507</v>
      </c>
      <c r="AD94" s="135">
        <f>ROUND('Models Data'!AE662,0)</f>
        <v>7218</v>
      </c>
      <c r="AE94" s="333">
        <f>ROUND('Models Data'!AF662,0)</f>
        <v>6928</v>
      </c>
      <c r="AF94" s="336">
        <f>ROUND('Models Data'!AG662,0)</f>
        <v>6681</v>
      </c>
      <c r="AG94" s="336">
        <f>ROUND('Models Data'!AH662,0)</f>
        <v>6465</v>
      </c>
      <c r="AH94" s="302">
        <f>ROUND('Models Data'!AI662,0)</f>
        <v>6211</v>
      </c>
      <c r="AI94" s="302">
        <f>ROUND('Models Data'!AJ662,0)</f>
        <v>5940</v>
      </c>
      <c r="AJ94" s="302">
        <f>ROUND('Models Data'!AK662,0)</f>
        <v>5716</v>
      </c>
      <c r="AK94" s="302">
        <f>ROUND('Models Data'!AL662,0)</f>
        <v>5440</v>
      </c>
      <c r="AL94" s="302">
        <f>ROUND('Models Data'!AM662,0)</f>
        <v>5257</v>
      </c>
      <c r="AM94" s="302">
        <f>ROUND('Models Data'!AN662,0)</f>
        <v>5077</v>
      </c>
      <c r="AN94" s="336">
        <f>ROUND('Models Data'!AO662,-2)</f>
        <v>4900</v>
      </c>
      <c r="AO94" s="135">
        <f>ROUND('Models Data'!AP662,-2)</f>
        <v>4700</v>
      </c>
      <c r="AP94" s="135">
        <f>ROUND('Models Data'!AQ662,-2)</f>
        <v>4500</v>
      </c>
      <c r="AQ94" s="135">
        <f>ROUND('Models Data'!AR662,-2)</f>
        <v>4400</v>
      </c>
      <c r="AR94" s="135">
        <f>ROUND('Models Data'!AS662,-2)</f>
        <v>4200</v>
      </c>
      <c r="AS94" s="135">
        <f>ROUND('Models Data'!AT662,-2)</f>
        <v>4100</v>
      </c>
      <c r="AT94" s="135">
        <f>ROUND('Models Data'!AU662,-2)</f>
        <v>3900</v>
      </c>
      <c r="AU94" s="135">
        <f>ROUND('Models Data'!AV662,-2)</f>
        <v>3800</v>
      </c>
      <c r="AV94" s="135">
        <f>ROUND('Models Data'!AW662,-2)</f>
        <v>3700</v>
      </c>
      <c r="AW94" s="135">
        <f>ROUND('Models Data'!AX662,-2)</f>
        <v>3500</v>
      </c>
      <c r="AX94" s="135">
        <f>ROUND('Models Data'!AY662,-2)</f>
        <v>3400</v>
      </c>
      <c r="AY94" s="135">
        <f>ROUND('Models Data'!AZ662,-2)</f>
        <v>3300</v>
      </c>
      <c r="AZ94" s="135">
        <f>ROUND('Models Data'!BA662,-2)</f>
        <v>3200</v>
      </c>
      <c r="BA94" s="135">
        <f>ROUND('Models Data'!BB662,-2)</f>
        <v>3100</v>
      </c>
      <c r="BB94" s="135">
        <f>ROUND('Models Data'!BC662,-2)</f>
        <v>3000</v>
      </c>
      <c r="BC94" s="135">
        <f>ROUND('Models Data'!BD662,-2)</f>
        <v>2900</v>
      </c>
      <c r="BD94" s="135">
        <f>ROUND('Models Data'!BE662,-2)</f>
        <v>2800</v>
      </c>
      <c r="BE94" s="135">
        <f>ROUND('Models Data'!BF662,-2)</f>
        <v>2700</v>
      </c>
      <c r="BF94" s="135">
        <f>ROUND('Models Data'!BG662,-2)</f>
        <v>2700</v>
      </c>
      <c r="BG94" s="135">
        <f>ROUND('Models Data'!BH662,-2)</f>
        <v>2600</v>
      </c>
      <c r="BH94" s="135">
        <f>ROUND('Models Data'!BI662,-2)</f>
        <v>2500</v>
      </c>
      <c r="BI94" s="135">
        <f>ROUND('Models Data'!BJ662,-2)</f>
        <v>2500</v>
      </c>
      <c r="BJ94" s="137">
        <f>ROUND('Models Data'!BK662,-2)</f>
        <v>2400</v>
      </c>
    </row>
    <row r="95" spans="1:116" s="57" customFormat="1" ht="15.95" customHeight="1" thickBot="1" x14ac:dyDescent="0.25">
      <c r="A95" s="60" t="s">
        <v>48</v>
      </c>
      <c r="B95" s="212" t="str">
        <f t="array" ref="B95:U95">'Models Data'!C683:V683</f>
        <v>n/a</v>
      </c>
      <c r="C95" s="212" t="str">
        <v>n/a</v>
      </c>
      <c r="D95" s="213" t="str">
        <v>n/a</v>
      </c>
      <c r="E95" s="214" t="str">
        <v>n/a</v>
      </c>
      <c r="F95" s="215">
        <v>12140.796971421069</v>
      </c>
      <c r="G95" s="216">
        <v>9992</v>
      </c>
      <c r="H95" s="217">
        <v>9857</v>
      </c>
      <c r="I95" s="217">
        <v>9778</v>
      </c>
      <c r="J95" s="215">
        <v>9763</v>
      </c>
      <c r="K95" s="314">
        <v>9606</v>
      </c>
      <c r="L95" s="318">
        <v>9498</v>
      </c>
      <c r="M95" s="239">
        <v>9431</v>
      </c>
      <c r="N95" s="239">
        <v>9310</v>
      </c>
      <c r="O95" s="239">
        <v>9180</v>
      </c>
      <c r="P95" s="250">
        <v>8976</v>
      </c>
      <c r="Q95" s="250">
        <v>8848</v>
      </c>
      <c r="R95" s="239">
        <v>7746</v>
      </c>
      <c r="S95" s="250">
        <v>7535</v>
      </c>
      <c r="T95" s="258">
        <v>7396</v>
      </c>
      <c r="U95" s="264">
        <v>7237</v>
      </c>
      <c r="V95" s="303">
        <f>ROUND('Models Data'!W683,0)</f>
        <v>7046</v>
      </c>
      <c r="W95" s="266">
        <f>ROUND('Models Data'!X683,0)</f>
        <v>6864</v>
      </c>
      <c r="X95" s="138">
        <f>ROUND('Models Data'!Y683,0)</f>
        <v>6686</v>
      </c>
      <c r="Y95" s="266">
        <f>ROUND('Models Data'!Z683,0)</f>
        <v>6517</v>
      </c>
      <c r="Z95" s="138">
        <f>ROUND('Models Data'!AA683,0)</f>
        <v>6310</v>
      </c>
      <c r="AA95" s="139">
        <f>ROUND('Models Data'!AB683,0)</f>
        <v>6139</v>
      </c>
      <c r="AB95" s="266">
        <f>ROUND('Models Data'!AC683,0)</f>
        <v>5948</v>
      </c>
      <c r="AC95" s="266">
        <f>ROUND('Models Data'!AD683,0)</f>
        <v>5778</v>
      </c>
      <c r="AD95" s="138">
        <f>ROUND('Models Data'!AE683,0)</f>
        <v>5604</v>
      </c>
      <c r="AE95" s="334">
        <f>ROUND('Models Data'!AF683,0)</f>
        <v>5459</v>
      </c>
      <c r="AF95" s="337">
        <f>ROUND('Models Data'!AG683,0)</f>
        <v>5319</v>
      </c>
      <c r="AG95" s="337">
        <f>ROUND('Models Data'!AH683,0)</f>
        <v>5168</v>
      </c>
      <c r="AH95" s="303">
        <f>ROUND('Models Data'!AI683,0)</f>
        <v>5015</v>
      </c>
      <c r="AI95" s="303">
        <f>ROUND('Models Data'!AJ683,0)</f>
        <v>4858</v>
      </c>
      <c r="AJ95" s="303">
        <f>ROUND('Models Data'!AK683,0)</f>
        <v>4708</v>
      </c>
      <c r="AK95" s="303">
        <f>ROUND('Models Data'!AL683,0)</f>
        <v>4548</v>
      </c>
      <c r="AL95" s="303">
        <f>ROUND('Models Data'!AM683,0)</f>
        <v>4432</v>
      </c>
      <c r="AM95" s="303">
        <f>ROUND('Models Data'!AN683,0)</f>
        <v>4305</v>
      </c>
      <c r="AN95" s="337">
        <f>ROUND('Models Data'!AO683,-2)</f>
        <v>4200</v>
      </c>
      <c r="AO95" s="138">
        <f>ROUND('Models Data'!AP683,-2)</f>
        <v>4100</v>
      </c>
      <c r="AP95" s="138">
        <f>ROUND('Models Data'!AQ683,-2)</f>
        <v>3900</v>
      </c>
      <c r="AQ95" s="138">
        <f>ROUND('Models Data'!AR683,-2)</f>
        <v>3800</v>
      </c>
      <c r="AR95" s="138">
        <f>ROUND('Models Data'!AS683,-2)</f>
        <v>3700</v>
      </c>
      <c r="AS95" s="138">
        <f>ROUND('Models Data'!AT683,-2)</f>
        <v>3600</v>
      </c>
      <c r="AT95" s="138">
        <f>ROUND('Models Data'!AU683,-2)</f>
        <v>3500</v>
      </c>
      <c r="AU95" s="138">
        <f>ROUND('Models Data'!AV683,-2)</f>
        <v>3400</v>
      </c>
      <c r="AV95" s="138">
        <f>ROUND('Models Data'!AW683,-2)</f>
        <v>3300</v>
      </c>
      <c r="AW95" s="138">
        <f>ROUND('Models Data'!AX683,-2)</f>
        <v>3300</v>
      </c>
      <c r="AX95" s="138">
        <f>ROUND('Models Data'!AY683,-2)</f>
        <v>3200</v>
      </c>
      <c r="AY95" s="138">
        <f>ROUND('Models Data'!AZ683,-2)</f>
        <v>3100</v>
      </c>
      <c r="AZ95" s="138">
        <f>ROUND('Models Data'!BA683,-2)</f>
        <v>3000</v>
      </c>
      <c r="BA95" s="138">
        <f>ROUND('Models Data'!BB683,-2)</f>
        <v>3000</v>
      </c>
      <c r="BB95" s="138">
        <f>ROUND('Models Data'!BC683,-2)</f>
        <v>2900</v>
      </c>
      <c r="BC95" s="138">
        <f>ROUND('Models Data'!BD683,-2)</f>
        <v>2800</v>
      </c>
      <c r="BD95" s="138">
        <f>ROUND('Models Data'!BE683,-2)</f>
        <v>2800</v>
      </c>
      <c r="BE95" s="138">
        <f>ROUND('Models Data'!BF683,-2)</f>
        <v>2700</v>
      </c>
      <c r="BF95" s="138">
        <f>ROUND('Models Data'!BG683,-2)</f>
        <v>2600</v>
      </c>
      <c r="BG95" s="138">
        <f>ROUND('Models Data'!BH683,-2)</f>
        <v>2600</v>
      </c>
      <c r="BH95" s="138">
        <f>ROUND('Models Data'!BI683,-2)</f>
        <v>2500</v>
      </c>
      <c r="BI95" s="138">
        <f>ROUND('Models Data'!BJ683,-2)</f>
        <v>2500</v>
      </c>
      <c r="BJ95" s="140">
        <f>ROUND('Models Data'!BK683,-2)</f>
        <v>2400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9"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workbookViewId="0">
      <pane xSplit="1" topLeftCell="V1" activePane="topRight" state="frozen"/>
      <selection activeCell="AH75" sqref="AH75"/>
      <selection pane="topRight"/>
    </sheetView>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104</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Data'!C12:V12</f>
        <v>n/a</v>
      </c>
      <c r="C12" s="173" t="str">
        <v>n/a</v>
      </c>
      <c r="D12" s="173" t="str">
        <v>n/a</v>
      </c>
      <c r="E12" s="174" t="str">
        <v>n/a</v>
      </c>
      <c r="F12" s="175">
        <v>828.07791230161217</v>
      </c>
      <c r="G12" s="176">
        <v>898</v>
      </c>
      <c r="H12" s="175">
        <v>901</v>
      </c>
      <c r="I12" s="175">
        <v>898</v>
      </c>
      <c r="J12" s="177">
        <v>906</v>
      </c>
      <c r="K12" s="176">
        <v>923</v>
      </c>
      <c r="L12" s="288">
        <v>905</v>
      </c>
      <c r="M12" s="240">
        <v>916</v>
      </c>
      <c r="N12" s="240">
        <v>910</v>
      </c>
      <c r="O12" s="240">
        <v>887</v>
      </c>
      <c r="P12" s="241">
        <v>873</v>
      </c>
      <c r="Q12" s="241">
        <v>872</v>
      </c>
      <c r="R12" s="241">
        <v>858</v>
      </c>
      <c r="S12" s="241">
        <v>836</v>
      </c>
      <c r="T12" s="241">
        <v>825</v>
      </c>
      <c r="U12" s="241">
        <v>810</v>
      </c>
      <c r="V12" s="306">
        <f>ROUND('Models Data'!W12,0)</f>
        <v>808</v>
      </c>
      <c r="W12" s="241">
        <f>ROUND('Models Data'!X12,0)</f>
        <v>806</v>
      </c>
      <c r="X12" s="241">
        <f>ROUND('Models Data'!Y12,0)</f>
        <v>793</v>
      </c>
      <c r="Y12" s="241">
        <f>ROUND('Models Data'!Z12,0)</f>
        <v>778</v>
      </c>
      <c r="Z12" s="240">
        <f>ROUND('Models Data'!AA12,0)</f>
        <v>766</v>
      </c>
      <c r="AA12" s="279">
        <f>ROUND('Models Data'!AB12,0)</f>
        <v>754</v>
      </c>
      <c r="AB12" s="241">
        <f>ROUND('Models Data'!AC12,0)</f>
        <v>733</v>
      </c>
      <c r="AC12" s="241">
        <f>ROUND('Models Data'!AD12,0)</f>
        <v>699</v>
      </c>
      <c r="AD12" s="240">
        <f>ROUND('Models Data'!AE12,0)</f>
        <v>699</v>
      </c>
      <c r="AE12" s="240">
        <f>ROUND('Models Data'!AF12,0)</f>
        <v>690</v>
      </c>
      <c r="AF12" s="240">
        <f>ROUND('Models Data'!AG12,0)</f>
        <v>672</v>
      </c>
      <c r="AG12" s="240">
        <f>ROUND('Models Data'!AH12,0)</f>
        <v>675</v>
      </c>
      <c r="AH12" s="241">
        <f>ROUND('Models Data'!AI12,0)</f>
        <v>674</v>
      </c>
      <c r="AI12" s="241">
        <f>ROUND('Models Data'!AJ12,0)</f>
        <v>663</v>
      </c>
      <c r="AJ12" s="241">
        <f>ROUND('Models Data'!AK12,0)</f>
        <v>654</v>
      </c>
      <c r="AK12" s="241">
        <f>ROUND('Models Data'!AL12,0)</f>
        <v>661</v>
      </c>
      <c r="AL12" s="241">
        <f>ROUND('Models Data'!AM12,0)</f>
        <v>652</v>
      </c>
      <c r="AM12" s="241">
        <f>ROUND('Models Data'!AN12,0)</f>
        <v>632</v>
      </c>
      <c r="AN12" s="347">
        <f>ROUND('Models Data'!AO12,-1)</f>
        <v>630</v>
      </c>
      <c r="AO12" s="114">
        <f>ROUND('Models Data'!AP12,-1)</f>
        <v>630</v>
      </c>
      <c r="AP12" s="38">
        <f>ROUND('Models Data'!AQ12,-1)</f>
        <v>630</v>
      </c>
      <c r="AQ12" s="38">
        <f>ROUND('Models Data'!AR12,-1)</f>
        <v>640</v>
      </c>
      <c r="AR12" s="38">
        <f>ROUND('Models Data'!AS12,-1)</f>
        <v>640</v>
      </c>
      <c r="AS12" s="38">
        <f>ROUND('Models Data'!AT12,-1)</f>
        <v>640</v>
      </c>
      <c r="AT12" s="38">
        <f>ROUND('Models Data'!AU12,-1)</f>
        <v>640</v>
      </c>
      <c r="AU12" s="38">
        <f>ROUND('Models Data'!AV12,-1)</f>
        <v>640</v>
      </c>
      <c r="AV12" s="38">
        <f>ROUND('Models Data'!AW12,-1)</f>
        <v>640</v>
      </c>
      <c r="AW12" s="38">
        <f>ROUND('Models Data'!AX12,-1)</f>
        <v>640</v>
      </c>
      <c r="AX12" s="38">
        <f>ROUND('Models Data'!AY12,-1)</f>
        <v>630</v>
      </c>
      <c r="AY12" s="38">
        <f>ROUND('Models Data'!AZ12,-1)</f>
        <v>630</v>
      </c>
      <c r="AZ12" s="38">
        <f>ROUND('Models Data'!BA12,-1)</f>
        <v>630</v>
      </c>
      <c r="BA12" s="38">
        <f>ROUND('Models Data'!BB12,-1)</f>
        <v>630</v>
      </c>
      <c r="BB12" s="38">
        <f>ROUND('Models Data'!BC12,-1)</f>
        <v>630</v>
      </c>
      <c r="BC12" s="38">
        <f>ROUND('Models Data'!BD12,-1)</f>
        <v>630</v>
      </c>
      <c r="BD12" s="38">
        <f>ROUND('Models Data'!BE12,-1)</f>
        <v>620</v>
      </c>
      <c r="BE12" s="38">
        <f>ROUND('Models Data'!BF12,-1)</f>
        <v>620</v>
      </c>
      <c r="BF12" s="38">
        <f>ROUND('Models Data'!BG12,-1)</f>
        <v>620</v>
      </c>
      <c r="BG12" s="38">
        <f>ROUND('Models Data'!BH12,-1)</f>
        <v>610</v>
      </c>
      <c r="BH12" s="38">
        <f>ROUND('Models Data'!BI12,-1)</f>
        <v>610</v>
      </c>
      <c r="BI12" s="38">
        <f>ROUND('Models Data'!BJ12,-1)</f>
        <v>610</v>
      </c>
      <c r="BJ12" s="115">
        <f>ROUND('Models Data'!BK12,-1)</f>
        <v>600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Data'!C33:V33</f>
        <v>n/a</v>
      </c>
      <c r="C13" s="173" t="str">
        <v>n/a</v>
      </c>
      <c r="D13" s="173" t="str">
        <v>n/a</v>
      </c>
      <c r="E13" s="174" t="str">
        <v>n/a</v>
      </c>
      <c r="F13" s="175">
        <v>4</v>
      </c>
      <c r="G13" s="176">
        <v>5</v>
      </c>
      <c r="H13" s="175">
        <v>5</v>
      </c>
      <c r="I13" s="175">
        <v>3</v>
      </c>
      <c r="J13" s="177">
        <v>4</v>
      </c>
      <c r="K13" s="176">
        <v>4</v>
      </c>
      <c r="L13" s="288">
        <v>3</v>
      </c>
      <c r="M13" s="240">
        <v>2</v>
      </c>
      <c r="N13" s="240">
        <v>3</v>
      </c>
      <c r="O13" s="240">
        <v>3</v>
      </c>
      <c r="P13" s="241">
        <v>2</v>
      </c>
      <c r="Q13" s="241">
        <v>2</v>
      </c>
      <c r="R13" s="241">
        <v>2</v>
      </c>
      <c r="S13" s="241">
        <v>2</v>
      </c>
      <c r="T13" s="241">
        <v>2</v>
      </c>
      <c r="U13" s="241">
        <v>2</v>
      </c>
      <c r="V13" s="306">
        <f>ROUND('Models Data'!W33,0)</f>
        <v>2</v>
      </c>
      <c r="W13" s="241">
        <f>ROUND('Models Data'!X33,0)</f>
        <v>2</v>
      </c>
      <c r="X13" s="241">
        <f>ROUND('Models Data'!Y33,0)</f>
        <v>3</v>
      </c>
      <c r="Y13" s="241">
        <f>ROUND('Models Data'!Z33,0)</f>
        <v>3</v>
      </c>
      <c r="Z13" s="240">
        <f>ROUND('Models Data'!AA33,0)</f>
        <v>3</v>
      </c>
      <c r="AA13" s="279">
        <f>ROUND('Models Data'!AB33,0)</f>
        <v>3</v>
      </c>
      <c r="AB13" s="241">
        <f>ROUND('Models Data'!AC33,0)</f>
        <v>3</v>
      </c>
      <c r="AC13" s="241">
        <f>ROUND('Models Data'!AD33,0)</f>
        <v>3</v>
      </c>
      <c r="AD13" s="240">
        <f>ROUND('Models Data'!AE33,0)</f>
        <v>3</v>
      </c>
      <c r="AE13" s="240">
        <f>ROUND('Models Data'!AF33,0)</f>
        <v>3</v>
      </c>
      <c r="AF13" s="240">
        <f>ROUND('Models Data'!AG33,0)</f>
        <v>4</v>
      </c>
      <c r="AG13" s="240">
        <f>ROUND('Models Data'!AH33,0)</f>
        <v>5</v>
      </c>
      <c r="AH13" s="241">
        <f>ROUND('Models Data'!AI33,0)</f>
        <v>4</v>
      </c>
      <c r="AI13" s="241">
        <f>ROUND('Models Data'!AJ33,0)</f>
        <v>4</v>
      </c>
      <c r="AJ13" s="241">
        <f>ROUND('Models Data'!AK33,0)</f>
        <v>7</v>
      </c>
      <c r="AK13" s="241">
        <f>ROUND('Models Data'!AL33,0)</f>
        <v>6</v>
      </c>
      <c r="AL13" s="241">
        <f>ROUND('Models Data'!AM33,0)</f>
        <v>6</v>
      </c>
      <c r="AM13" s="241">
        <f>ROUND('Models Data'!AN33,0)</f>
        <v>6</v>
      </c>
      <c r="AN13" s="347">
        <f>ROUND('Models Data'!AO33,-1)</f>
        <v>10</v>
      </c>
      <c r="AO13" s="114">
        <f>ROUND('Models Data'!AP33,-1)</f>
        <v>10</v>
      </c>
      <c r="AP13" s="38">
        <f>ROUND('Models Data'!AQ33,-1)</f>
        <v>10</v>
      </c>
      <c r="AQ13" s="38">
        <f>ROUND('Models Data'!AR33,-1)</f>
        <v>10</v>
      </c>
      <c r="AR13" s="38">
        <f>ROUND('Models Data'!AS33,-1)</f>
        <v>10</v>
      </c>
      <c r="AS13" s="38">
        <f>ROUND('Models Data'!AT33,-1)</f>
        <v>10</v>
      </c>
      <c r="AT13" s="38">
        <f>ROUND('Models Data'!AU33,-1)</f>
        <v>10</v>
      </c>
      <c r="AU13" s="38">
        <f>ROUND('Models Data'!AV33,-1)</f>
        <v>10</v>
      </c>
      <c r="AV13" s="38">
        <f>ROUND('Models Data'!AW33,-1)</f>
        <v>10</v>
      </c>
      <c r="AW13" s="38">
        <f>ROUND('Models Data'!AX33,-1)</f>
        <v>10</v>
      </c>
      <c r="AX13" s="38">
        <f>ROUND('Models Data'!AY33,-1)</f>
        <v>10</v>
      </c>
      <c r="AY13" s="38">
        <f>ROUND('Models Data'!AZ33,-1)</f>
        <v>10</v>
      </c>
      <c r="AZ13" s="38">
        <f>ROUND('Models Data'!BA33,-1)</f>
        <v>10</v>
      </c>
      <c r="BA13" s="38">
        <f>ROUND('Models Data'!BB33,-1)</f>
        <v>10</v>
      </c>
      <c r="BB13" s="38">
        <f>ROUND('Models Data'!BC33,-1)</f>
        <v>10</v>
      </c>
      <c r="BC13" s="38">
        <f>ROUND('Models Data'!BD33,-1)</f>
        <v>10</v>
      </c>
      <c r="BD13" s="38">
        <f>ROUND('Models Data'!BE33,-1)</f>
        <v>10</v>
      </c>
      <c r="BE13" s="38">
        <f>ROUND('Models Data'!BF33,-1)</f>
        <v>10</v>
      </c>
      <c r="BF13" s="38">
        <f>ROUND('Models Data'!BG33,-1)</f>
        <v>10</v>
      </c>
      <c r="BG13" s="38">
        <f>ROUND('Models Data'!BH33,-1)</f>
        <v>10</v>
      </c>
      <c r="BH13" s="38">
        <f>ROUND('Models Data'!BI33,-1)</f>
        <v>10</v>
      </c>
      <c r="BI13" s="38">
        <f>ROUND('Models Data'!BJ33,-1)</f>
        <v>10</v>
      </c>
      <c r="BJ13" s="115">
        <f>ROUND('Models Data'!BK33,-1)</f>
        <v>10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Data'!C54:V54</f>
        <v>n/a</v>
      </c>
      <c r="C14" s="173" t="str">
        <v>n/a</v>
      </c>
      <c r="D14" s="173" t="str">
        <v>n/a</v>
      </c>
      <c r="E14" s="174" t="str">
        <v>n/a</v>
      </c>
      <c r="F14" s="175">
        <v>348.02468276075518</v>
      </c>
      <c r="G14" s="176">
        <v>370</v>
      </c>
      <c r="H14" s="175">
        <v>370</v>
      </c>
      <c r="I14" s="175">
        <v>372</v>
      </c>
      <c r="J14" s="177">
        <v>372</v>
      </c>
      <c r="K14" s="176">
        <v>373</v>
      </c>
      <c r="L14" s="288">
        <v>381</v>
      </c>
      <c r="M14" s="240">
        <v>380</v>
      </c>
      <c r="N14" s="240">
        <v>370</v>
      </c>
      <c r="O14" s="240">
        <v>360</v>
      </c>
      <c r="P14" s="241">
        <v>364</v>
      </c>
      <c r="Q14" s="241">
        <v>358</v>
      </c>
      <c r="R14" s="241">
        <v>350</v>
      </c>
      <c r="S14" s="241">
        <v>344</v>
      </c>
      <c r="T14" s="241">
        <v>330</v>
      </c>
      <c r="U14" s="241">
        <v>327</v>
      </c>
      <c r="V14" s="306">
        <f>ROUND('Models Data'!W54,0)</f>
        <v>312</v>
      </c>
      <c r="W14" s="241">
        <f>ROUND('Models Data'!X54,0)</f>
        <v>303</v>
      </c>
      <c r="X14" s="241">
        <f>ROUND('Models Data'!Y54,0)</f>
        <v>301</v>
      </c>
      <c r="Y14" s="241">
        <f>ROUND('Models Data'!Z54,0)</f>
        <v>302</v>
      </c>
      <c r="Z14" s="240">
        <f>ROUND('Models Data'!AA54,0)</f>
        <v>301</v>
      </c>
      <c r="AA14" s="279">
        <f>ROUND('Models Data'!AB54,0)</f>
        <v>291</v>
      </c>
      <c r="AB14" s="241">
        <f>ROUND('Models Data'!AC54,0)</f>
        <v>283</v>
      </c>
      <c r="AC14" s="241">
        <f>ROUND('Models Data'!AD54,0)</f>
        <v>262</v>
      </c>
      <c r="AD14" s="240">
        <f>ROUND('Models Data'!AE54,0)</f>
        <v>262</v>
      </c>
      <c r="AE14" s="240">
        <f>ROUND('Models Data'!AF54,0)</f>
        <v>253</v>
      </c>
      <c r="AF14" s="240">
        <f>ROUND('Models Data'!AG54,0)</f>
        <v>242</v>
      </c>
      <c r="AG14" s="240">
        <f>ROUND('Models Data'!AH54,0)</f>
        <v>245</v>
      </c>
      <c r="AH14" s="241">
        <f>ROUND('Models Data'!AI54,0)</f>
        <v>239</v>
      </c>
      <c r="AI14" s="241">
        <f>ROUND('Models Data'!AJ54,0)</f>
        <v>223</v>
      </c>
      <c r="AJ14" s="241">
        <f>ROUND('Models Data'!AK54,0)</f>
        <v>212</v>
      </c>
      <c r="AK14" s="241">
        <f>ROUND('Models Data'!AL54,0)</f>
        <v>210</v>
      </c>
      <c r="AL14" s="241">
        <f>ROUND('Models Data'!AM54,0)</f>
        <v>215</v>
      </c>
      <c r="AM14" s="241">
        <f>ROUND('Models Data'!AN54,0)</f>
        <v>212</v>
      </c>
      <c r="AN14" s="347">
        <f>ROUND('Models Data'!AO54,-1)</f>
        <v>210</v>
      </c>
      <c r="AO14" s="114">
        <f>ROUND('Models Data'!AP54,-1)</f>
        <v>200</v>
      </c>
      <c r="AP14" s="38">
        <f>ROUND('Models Data'!AQ54,-1)</f>
        <v>200</v>
      </c>
      <c r="AQ14" s="38">
        <f>ROUND('Models Data'!AR54,-1)</f>
        <v>200</v>
      </c>
      <c r="AR14" s="38">
        <f>ROUND('Models Data'!AS54,-1)</f>
        <v>190</v>
      </c>
      <c r="AS14" s="38">
        <f>ROUND('Models Data'!AT54,-1)</f>
        <v>190</v>
      </c>
      <c r="AT14" s="38">
        <f>ROUND('Models Data'!AU54,-1)</f>
        <v>190</v>
      </c>
      <c r="AU14" s="38">
        <f>ROUND('Models Data'!AV54,-1)</f>
        <v>180</v>
      </c>
      <c r="AV14" s="38">
        <f>ROUND('Models Data'!AW54,-1)</f>
        <v>180</v>
      </c>
      <c r="AW14" s="38">
        <f>ROUND('Models Data'!AX54,-1)</f>
        <v>180</v>
      </c>
      <c r="AX14" s="38">
        <f>ROUND('Models Data'!AY54,-1)</f>
        <v>170</v>
      </c>
      <c r="AY14" s="38">
        <f>ROUND('Models Data'!AZ54,-1)</f>
        <v>170</v>
      </c>
      <c r="AZ14" s="38">
        <f>ROUND('Models Data'!BA54,-1)</f>
        <v>160</v>
      </c>
      <c r="BA14" s="38">
        <f>ROUND('Models Data'!BB54,-1)</f>
        <v>160</v>
      </c>
      <c r="BB14" s="38">
        <f>ROUND('Models Data'!BC54,-1)</f>
        <v>160</v>
      </c>
      <c r="BC14" s="38">
        <f>ROUND('Models Data'!BD54,-1)</f>
        <v>150</v>
      </c>
      <c r="BD14" s="38">
        <f>ROUND('Models Data'!BE54,-1)</f>
        <v>150</v>
      </c>
      <c r="BE14" s="38">
        <f>ROUND('Models Data'!BF54,-1)</f>
        <v>140</v>
      </c>
      <c r="BF14" s="38">
        <f>ROUND('Models Data'!BG54,-1)</f>
        <v>140</v>
      </c>
      <c r="BG14" s="38">
        <f>ROUND('Models Data'!BH54,-1)</f>
        <v>130</v>
      </c>
      <c r="BH14" s="38">
        <f>ROUND('Models Data'!BI54,-1)</f>
        <v>130</v>
      </c>
      <c r="BI14" s="38">
        <f>ROUND('Models Data'!BJ54,-1)</f>
        <v>120</v>
      </c>
      <c r="BJ14" s="115">
        <f>ROUND('Models Data'!BK54,-1)</f>
        <v>120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Data'!C75:V75</f>
        <v>n/a</v>
      </c>
      <c r="C15" s="173" t="str">
        <v>n/a</v>
      </c>
      <c r="D15" s="173" t="str">
        <v>n/a</v>
      </c>
      <c r="E15" s="174" t="str">
        <v>n/a</v>
      </c>
      <c r="F15" s="175">
        <v>183.00840191453463</v>
      </c>
      <c r="G15" s="176">
        <v>203</v>
      </c>
      <c r="H15" s="175">
        <v>207</v>
      </c>
      <c r="I15" s="175">
        <v>214</v>
      </c>
      <c r="J15" s="177">
        <v>219</v>
      </c>
      <c r="K15" s="176">
        <v>221</v>
      </c>
      <c r="L15" s="288">
        <v>229</v>
      </c>
      <c r="M15" s="240">
        <v>234</v>
      </c>
      <c r="N15" s="240">
        <v>231</v>
      </c>
      <c r="O15" s="240">
        <v>226</v>
      </c>
      <c r="P15" s="241">
        <v>229</v>
      </c>
      <c r="Q15" s="241">
        <v>223</v>
      </c>
      <c r="R15" s="241">
        <v>219</v>
      </c>
      <c r="S15" s="241">
        <v>213</v>
      </c>
      <c r="T15" s="241">
        <v>208</v>
      </c>
      <c r="U15" s="241">
        <v>207</v>
      </c>
      <c r="V15" s="306">
        <f>ROUND('Models Data'!W75,0)</f>
        <v>198</v>
      </c>
      <c r="W15" s="241">
        <f>ROUND('Models Data'!X75,0)</f>
        <v>190</v>
      </c>
      <c r="X15" s="241">
        <f>ROUND('Models Data'!Y75,0)</f>
        <v>186</v>
      </c>
      <c r="Y15" s="241">
        <f>ROUND('Models Data'!Z75,0)</f>
        <v>188</v>
      </c>
      <c r="Z15" s="240">
        <f>ROUND('Models Data'!AA75,0)</f>
        <v>188</v>
      </c>
      <c r="AA15" s="279">
        <f>ROUND('Models Data'!AB75,0)</f>
        <v>188</v>
      </c>
      <c r="AB15" s="241">
        <f>ROUND('Models Data'!AC75,0)</f>
        <v>181</v>
      </c>
      <c r="AC15" s="241">
        <f>ROUND('Models Data'!AD75,0)</f>
        <v>164</v>
      </c>
      <c r="AD15" s="240">
        <f>ROUND('Models Data'!AE75,0)</f>
        <v>165</v>
      </c>
      <c r="AE15" s="240">
        <f>ROUND('Models Data'!AF75,0)</f>
        <v>162</v>
      </c>
      <c r="AF15" s="240">
        <f>ROUND('Models Data'!AG75,0)</f>
        <v>156</v>
      </c>
      <c r="AG15" s="240">
        <f>ROUND('Models Data'!AH75,0)</f>
        <v>159</v>
      </c>
      <c r="AH15" s="241">
        <f>ROUND('Models Data'!AI75,0)</f>
        <v>152</v>
      </c>
      <c r="AI15" s="241">
        <f>ROUND('Models Data'!AJ75,0)</f>
        <v>143</v>
      </c>
      <c r="AJ15" s="241">
        <f>ROUND('Models Data'!AK75,0)</f>
        <v>133</v>
      </c>
      <c r="AK15" s="241">
        <f>ROUND('Models Data'!AL75,0)</f>
        <v>133</v>
      </c>
      <c r="AL15" s="241">
        <f>ROUND('Models Data'!AM75,0)</f>
        <v>137</v>
      </c>
      <c r="AM15" s="241">
        <f>ROUND('Models Data'!AN75,0)</f>
        <v>139</v>
      </c>
      <c r="AN15" s="347">
        <f>ROUND('Models Data'!AO75,-1)</f>
        <v>140</v>
      </c>
      <c r="AO15" s="114">
        <f>ROUND('Models Data'!AP75,-1)</f>
        <v>130</v>
      </c>
      <c r="AP15" s="38">
        <f>ROUND('Models Data'!AQ75,-1)</f>
        <v>130</v>
      </c>
      <c r="AQ15" s="38">
        <f>ROUND('Models Data'!AR75,-1)</f>
        <v>130</v>
      </c>
      <c r="AR15" s="38">
        <f>ROUND('Models Data'!AS75,-1)</f>
        <v>130</v>
      </c>
      <c r="AS15" s="38">
        <f>ROUND('Models Data'!AT75,-1)</f>
        <v>130</v>
      </c>
      <c r="AT15" s="38">
        <f>ROUND('Models Data'!AU75,-1)</f>
        <v>120</v>
      </c>
      <c r="AU15" s="38">
        <f>ROUND('Models Data'!AV75,-1)</f>
        <v>120</v>
      </c>
      <c r="AV15" s="38">
        <f>ROUND('Models Data'!AW75,-1)</f>
        <v>120</v>
      </c>
      <c r="AW15" s="38">
        <f>ROUND('Models Data'!AX75,-1)</f>
        <v>120</v>
      </c>
      <c r="AX15" s="38">
        <f>ROUND('Models Data'!AY75,-1)</f>
        <v>120</v>
      </c>
      <c r="AY15" s="38">
        <f>ROUND('Models Data'!AZ75,-1)</f>
        <v>110</v>
      </c>
      <c r="AZ15" s="38">
        <f>ROUND('Models Data'!BA75,-1)</f>
        <v>110</v>
      </c>
      <c r="BA15" s="38">
        <f>ROUND('Models Data'!BB75,-1)</f>
        <v>110</v>
      </c>
      <c r="BB15" s="38">
        <f>ROUND('Models Data'!BC75,-1)</f>
        <v>110</v>
      </c>
      <c r="BC15" s="38">
        <f>ROUND('Models Data'!BD75,-1)</f>
        <v>100</v>
      </c>
      <c r="BD15" s="38">
        <f>ROUND('Models Data'!BE75,-1)</f>
        <v>100</v>
      </c>
      <c r="BE15" s="38">
        <f>ROUND('Models Data'!BF75,-1)</f>
        <v>100</v>
      </c>
      <c r="BF15" s="38">
        <f>ROUND('Models Data'!BG75,-1)</f>
        <v>90</v>
      </c>
      <c r="BG15" s="38">
        <f>ROUND('Models Data'!BH75,-1)</f>
        <v>90</v>
      </c>
      <c r="BH15" s="38">
        <f>ROUND('Models Data'!BI75,-1)</f>
        <v>90</v>
      </c>
      <c r="BI15" s="38">
        <f>ROUND('Models Data'!BJ75,-1)</f>
        <v>80</v>
      </c>
      <c r="BJ15" s="115">
        <f>ROUND('Models Data'!BK75,-1)</f>
        <v>80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Data'!C96:V96</f>
        <v>n/a</v>
      </c>
      <c r="C16" s="173" t="str">
        <v>n/a</v>
      </c>
      <c r="D16" s="173" t="str">
        <v>n/a</v>
      </c>
      <c r="E16" s="174" t="str">
        <v>n/a</v>
      </c>
      <c r="F16" s="175">
        <v>140.06161763212242</v>
      </c>
      <c r="G16" s="176">
        <v>144</v>
      </c>
      <c r="H16" s="175">
        <v>136</v>
      </c>
      <c r="I16" s="175">
        <v>133</v>
      </c>
      <c r="J16" s="177">
        <v>133</v>
      </c>
      <c r="K16" s="176">
        <v>128</v>
      </c>
      <c r="L16" s="288">
        <v>120</v>
      </c>
      <c r="M16" s="240">
        <v>120</v>
      </c>
      <c r="N16" s="240">
        <v>116</v>
      </c>
      <c r="O16" s="240">
        <v>118</v>
      </c>
      <c r="P16" s="241">
        <v>119</v>
      </c>
      <c r="Q16" s="241">
        <v>110</v>
      </c>
      <c r="R16" s="241">
        <v>111</v>
      </c>
      <c r="S16" s="241">
        <v>109</v>
      </c>
      <c r="T16" s="241">
        <v>110</v>
      </c>
      <c r="U16" s="241">
        <v>111</v>
      </c>
      <c r="V16" s="306">
        <f>ROUND('Models Data'!W96,0)</f>
        <v>123</v>
      </c>
      <c r="W16" s="241">
        <f>ROUND('Models Data'!X96,0)</f>
        <v>133</v>
      </c>
      <c r="X16" s="241">
        <f>ROUND('Models Data'!Y96,0)</f>
        <v>156</v>
      </c>
      <c r="Y16" s="241">
        <f>ROUND('Models Data'!Z96,0)</f>
        <v>169</v>
      </c>
      <c r="Z16" s="240">
        <f>ROUND('Models Data'!AA96,0)</f>
        <v>194</v>
      </c>
      <c r="AA16" s="279">
        <f>ROUND('Models Data'!AB96,0)</f>
        <v>213</v>
      </c>
      <c r="AB16" s="241">
        <f>ROUND('Models Data'!AC96,0)</f>
        <v>228</v>
      </c>
      <c r="AC16" s="241">
        <f>ROUND('Models Data'!AD96,0)</f>
        <v>315</v>
      </c>
      <c r="AD16" s="240">
        <f>ROUND('Models Data'!AE96,0)</f>
        <v>1452</v>
      </c>
      <c r="AE16" s="240">
        <f>ROUND('Models Data'!AF96,0)</f>
        <v>1480</v>
      </c>
      <c r="AF16" s="240">
        <f>ROUND('Models Data'!AG96,0)</f>
        <v>1524</v>
      </c>
      <c r="AG16" s="240">
        <f>ROUND('Models Data'!AH96,0)</f>
        <v>1574</v>
      </c>
      <c r="AH16" s="241">
        <f>ROUND('Models Data'!AI96,0)</f>
        <v>1627</v>
      </c>
      <c r="AI16" s="241">
        <f>ROUND('Models Data'!AJ96,0)</f>
        <v>1676</v>
      </c>
      <c r="AJ16" s="241">
        <f>ROUND('Models Data'!AK96,0)</f>
        <v>1755</v>
      </c>
      <c r="AK16" s="241">
        <f>ROUND('Models Data'!AL96,0)</f>
        <v>1841</v>
      </c>
      <c r="AL16" s="241">
        <f>ROUND('Models Data'!AM96,0)</f>
        <v>1999</v>
      </c>
      <c r="AM16" s="241">
        <f>ROUND('Models Data'!AN96,0)</f>
        <v>2264</v>
      </c>
      <c r="AN16" s="347">
        <f>ROUND('Models Data'!AO96,-1)</f>
        <v>2890</v>
      </c>
      <c r="AO16" s="114">
        <f>ROUND('Models Data'!AP96,-1)</f>
        <v>3520</v>
      </c>
      <c r="AP16" s="38">
        <f>ROUND('Models Data'!AQ96,-1)</f>
        <v>4020</v>
      </c>
      <c r="AQ16" s="38">
        <f>ROUND('Models Data'!AR96,-1)</f>
        <v>4400</v>
      </c>
      <c r="AR16" s="38">
        <f>ROUND('Models Data'!AS96,-1)</f>
        <v>4700</v>
      </c>
      <c r="AS16" s="38">
        <f>ROUND('Models Data'!AT96,-1)</f>
        <v>4930</v>
      </c>
      <c r="AT16" s="38">
        <f>ROUND('Models Data'!AU96,-1)</f>
        <v>5130</v>
      </c>
      <c r="AU16" s="38">
        <f>ROUND('Models Data'!AV96,-1)</f>
        <v>5290</v>
      </c>
      <c r="AV16" s="38">
        <f>ROUND('Models Data'!AW96,-1)</f>
        <v>5450</v>
      </c>
      <c r="AW16" s="38">
        <f>ROUND('Models Data'!AX96,-1)</f>
        <v>5620</v>
      </c>
      <c r="AX16" s="38">
        <f>ROUND('Models Data'!AY96,-1)</f>
        <v>5780</v>
      </c>
      <c r="AY16" s="38">
        <f>ROUND('Models Data'!AZ96,-1)</f>
        <v>5950</v>
      </c>
      <c r="AZ16" s="38">
        <f>ROUND('Models Data'!BA96,-1)</f>
        <v>6110</v>
      </c>
      <c r="BA16" s="38">
        <f>ROUND('Models Data'!BB96,-1)</f>
        <v>6210</v>
      </c>
      <c r="BB16" s="38">
        <f>ROUND('Models Data'!BC96,-1)</f>
        <v>6310</v>
      </c>
      <c r="BC16" s="38">
        <f>ROUND('Models Data'!BD96,-1)</f>
        <v>6420</v>
      </c>
      <c r="BD16" s="38">
        <f>ROUND('Models Data'!BE96,-1)</f>
        <v>6530</v>
      </c>
      <c r="BE16" s="38">
        <f>ROUND('Models Data'!BF96,-1)</f>
        <v>6640</v>
      </c>
      <c r="BF16" s="38">
        <f>ROUND('Models Data'!BG96,-1)</f>
        <v>6750</v>
      </c>
      <c r="BG16" s="38">
        <f>ROUND('Models Data'!BH96,-1)</f>
        <v>6860</v>
      </c>
      <c r="BH16" s="38">
        <f>ROUND('Models Data'!BI96,-1)</f>
        <v>6970</v>
      </c>
      <c r="BI16" s="38">
        <f>ROUND('Models Data'!BJ96,-1)</f>
        <v>7080</v>
      </c>
      <c r="BJ16" s="115">
        <f>ROUND('Models Data'!BK96,-1)</f>
        <v>7190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Data'!AE117</f>
        <v>716</v>
      </c>
      <c r="AE17" s="240">
        <f>'Models Data'!AF117</f>
        <v>749</v>
      </c>
      <c r="AF17" s="240">
        <f>ROUND('Models Data'!AG117,0)</f>
        <v>798</v>
      </c>
      <c r="AG17" s="240">
        <f>ROUND('Models Data'!AH117,0)</f>
        <v>868</v>
      </c>
      <c r="AH17" s="241">
        <f>ROUND('Models Data'!AI117,0)</f>
        <v>932</v>
      </c>
      <c r="AI17" s="241">
        <f>ROUND('Models Data'!AJ117,0)</f>
        <v>980</v>
      </c>
      <c r="AJ17" s="241">
        <f>ROUND('Models Data'!AK117,0)</f>
        <v>1038</v>
      </c>
      <c r="AK17" s="241">
        <f>ROUND('Models Data'!AL117,0)</f>
        <v>1100</v>
      </c>
      <c r="AL17" s="241">
        <f>ROUND('Models Data'!AM117,0)</f>
        <v>1149</v>
      </c>
      <c r="AM17" s="241">
        <f>ROUND('Models Data'!AN117,0)</f>
        <v>1272</v>
      </c>
      <c r="AN17" s="347">
        <f>ROUND('Models Data'!AO117,-1)</f>
        <v>1480</v>
      </c>
      <c r="AO17" s="114">
        <f>ROUND('Models Data'!AP117,-1)</f>
        <v>1680</v>
      </c>
      <c r="AP17" s="38">
        <f>ROUND('Models Data'!AQ117,-1)</f>
        <v>1880</v>
      </c>
      <c r="AQ17" s="38">
        <f>ROUND('Models Data'!AR117,-1)</f>
        <v>2050</v>
      </c>
      <c r="AR17" s="38">
        <f>ROUND('Models Data'!AS117,-1)</f>
        <v>2210</v>
      </c>
      <c r="AS17" s="38">
        <f>ROUND('Models Data'!AT117,-1)</f>
        <v>2350</v>
      </c>
      <c r="AT17" s="38">
        <f>ROUND('Models Data'!AU117,-1)</f>
        <v>2480</v>
      </c>
      <c r="AU17" s="38">
        <f>ROUND('Models Data'!AV117,-1)</f>
        <v>2600</v>
      </c>
      <c r="AV17" s="38">
        <f>ROUND('Models Data'!AW117,-1)</f>
        <v>2720</v>
      </c>
      <c r="AW17" s="38">
        <f>ROUND('Models Data'!AX117,-1)</f>
        <v>2830</v>
      </c>
      <c r="AX17" s="38">
        <f>ROUND('Models Data'!AY117,-1)</f>
        <v>2940</v>
      </c>
      <c r="AY17" s="38">
        <f>ROUND('Models Data'!AZ117,-1)</f>
        <v>3050</v>
      </c>
      <c r="AZ17" s="38">
        <f>ROUND('Models Data'!BA117,-1)</f>
        <v>3160</v>
      </c>
      <c r="BA17" s="38">
        <f>ROUND('Models Data'!BB117,-1)</f>
        <v>3260</v>
      </c>
      <c r="BB17" s="38">
        <f>ROUND('Models Data'!BC117,-1)</f>
        <v>3360</v>
      </c>
      <c r="BC17" s="38">
        <f>ROUND('Models Data'!BD117,-1)</f>
        <v>3460</v>
      </c>
      <c r="BD17" s="38">
        <f>ROUND('Models Data'!BE117,-1)</f>
        <v>3550</v>
      </c>
      <c r="BE17" s="38">
        <f>ROUND('Models Data'!BF117,-1)</f>
        <v>3650</v>
      </c>
      <c r="BF17" s="38">
        <f>ROUND('Models Data'!BG117,-1)</f>
        <v>3750</v>
      </c>
      <c r="BG17" s="38">
        <f>ROUND('Models Data'!BH117,-1)</f>
        <v>3850</v>
      </c>
      <c r="BH17" s="38">
        <f>ROUND('Models Data'!BI117,-1)</f>
        <v>3950</v>
      </c>
      <c r="BI17" s="38">
        <f>ROUND('Models Data'!BJ117,-1)</f>
        <v>4040</v>
      </c>
      <c r="BJ17" s="115">
        <f>ROUND('Models Data'!BK117,-1)</f>
        <v>4140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Data'!AE138</f>
        <v>1192</v>
      </c>
      <c r="AE18" s="240">
        <f>'Models Data'!AF138</f>
        <v>1188</v>
      </c>
      <c r="AF18" s="240">
        <f>ROUND('Models Data'!AG138,0)</f>
        <v>1182</v>
      </c>
      <c r="AG18" s="240">
        <f>ROUND('Models Data'!AH138,0)</f>
        <v>1174</v>
      </c>
      <c r="AH18" s="241">
        <f>ROUND('Models Data'!AI138,0)</f>
        <v>1183</v>
      </c>
      <c r="AI18" s="241">
        <f>ROUND('Models Data'!AJ138,0)</f>
        <v>1185</v>
      </c>
      <c r="AJ18" s="241">
        <f>ROUND('Models Data'!AK138,0)</f>
        <v>1174</v>
      </c>
      <c r="AK18" s="241">
        <f>ROUND('Models Data'!AL138,0)</f>
        <v>1163</v>
      </c>
      <c r="AL18" s="241">
        <f>ROUND('Models Data'!AM138,0)</f>
        <v>1151</v>
      </c>
      <c r="AM18" s="241">
        <f>ROUND('Models Data'!AN138,0)</f>
        <v>1138</v>
      </c>
      <c r="AN18" s="347">
        <f>ROUND('Models Data'!AO138,-1)</f>
        <v>1120</v>
      </c>
      <c r="AO18" s="114">
        <f>ROUND('Models Data'!AP138,-1)</f>
        <v>1120</v>
      </c>
      <c r="AP18" s="38">
        <f>ROUND('Models Data'!AQ138,-1)</f>
        <v>1130</v>
      </c>
      <c r="AQ18" s="38">
        <f>ROUND('Models Data'!AR138,-1)</f>
        <v>1130</v>
      </c>
      <c r="AR18" s="38">
        <f>ROUND('Models Data'!AS138,-1)</f>
        <v>1140</v>
      </c>
      <c r="AS18" s="38">
        <f>ROUND('Models Data'!AT138,-1)</f>
        <v>1150</v>
      </c>
      <c r="AT18" s="38">
        <f>ROUND('Models Data'!AU138,-1)</f>
        <v>1150</v>
      </c>
      <c r="AU18" s="38">
        <f>ROUND('Models Data'!AV138,-1)</f>
        <v>1160</v>
      </c>
      <c r="AV18" s="38">
        <f>ROUND('Models Data'!AW138,-1)</f>
        <v>1160</v>
      </c>
      <c r="AW18" s="38">
        <f>ROUND('Models Data'!AX138,-1)</f>
        <v>1160</v>
      </c>
      <c r="AX18" s="38">
        <f>ROUND('Models Data'!AY138,-1)</f>
        <v>1170</v>
      </c>
      <c r="AY18" s="38">
        <f>ROUND('Models Data'!AZ138,-1)</f>
        <v>1170</v>
      </c>
      <c r="AZ18" s="38">
        <f>ROUND('Models Data'!BA138,-1)</f>
        <v>1170</v>
      </c>
      <c r="BA18" s="38">
        <f>ROUND('Models Data'!BB138,-1)</f>
        <v>1170</v>
      </c>
      <c r="BB18" s="38">
        <f>ROUND('Models Data'!BC138,-1)</f>
        <v>1180</v>
      </c>
      <c r="BC18" s="38">
        <f>ROUND('Models Data'!BD138,-1)</f>
        <v>1180</v>
      </c>
      <c r="BD18" s="38">
        <f>ROUND('Models Data'!BE138,-1)</f>
        <v>1180</v>
      </c>
      <c r="BE18" s="38">
        <f>ROUND('Models Data'!BF138,-1)</f>
        <v>1180</v>
      </c>
      <c r="BF18" s="38">
        <f>ROUND('Models Data'!BG138,-1)</f>
        <v>1180</v>
      </c>
      <c r="BG18" s="38">
        <f>ROUND('Models Data'!BH138,-1)</f>
        <v>1180</v>
      </c>
      <c r="BH18" s="38">
        <f>ROUND('Models Data'!BI138,-1)</f>
        <v>1180</v>
      </c>
      <c r="BI18" s="38">
        <f>ROUND('Models Data'!BJ138,-1)</f>
        <v>1180</v>
      </c>
      <c r="BJ18" s="115">
        <f>ROUND('Models Data'!BK138,-1)</f>
        <v>1170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Data'!C159:V159</f>
        <v>n/a</v>
      </c>
      <c r="C19" s="179" t="str">
        <v>n/a</v>
      </c>
      <c r="D19" s="179" t="str">
        <v>n/a</v>
      </c>
      <c r="E19" s="179" t="str">
        <v>n/a</v>
      </c>
      <c r="F19" s="180">
        <v>1133.1558107799551</v>
      </c>
      <c r="G19" s="181">
        <v>1209</v>
      </c>
      <c r="H19" s="180">
        <v>1200</v>
      </c>
      <c r="I19" s="180">
        <v>1189</v>
      </c>
      <c r="J19" s="179">
        <v>1192</v>
      </c>
      <c r="K19" s="180">
        <v>1203</v>
      </c>
      <c r="L19" s="275">
        <v>1177</v>
      </c>
      <c r="M19" s="2">
        <v>1182</v>
      </c>
      <c r="N19" s="2">
        <v>1165</v>
      </c>
      <c r="O19" s="2">
        <v>1139</v>
      </c>
      <c r="P19" s="237">
        <v>1127</v>
      </c>
      <c r="Q19" s="237">
        <v>1117</v>
      </c>
      <c r="R19" s="237">
        <v>1100</v>
      </c>
      <c r="S19" s="243">
        <v>1076</v>
      </c>
      <c r="T19" s="242">
        <v>1057</v>
      </c>
      <c r="U19" s="237">
        <v>1041</v>
      </c>
      <c r="V19" s="307">
        <f>ROUND('Models Data'!W159,0)</f>
        <v>1045</v>
      </c>
      <c r="W19" s="242">
        <f>ROUND('Models Data'!X159,0)</f>
        <v>1052</v>
      </c>
      <c r="X19" s="242">
        <f>ROUND('Models Data'!Y159,0)</f>
        <v>1064</v>
      </c>
      <c r="Y19" s="237">
        <f>ROUND('Models Data'!Z159,0)</f>
        <v>1061</v>
      </c>
      <c r="Z19" s="2">
        <f>ROUND('Models Data'!AA159,0)</f>
        <v>1073</v>
      </c>
      <c r="AA19" s="280">
        <f>ROUND('Models Data'!AB159,0)</f>
        <v>1070</v>
      </c>
      <c r="AB19" s="237">
        <f>ROUND('Models Data'!AC159,0)</f>
        <v>1063</v>
      </c>
      <c r="AC19" s="237">
        <f>ROUND('Models Data'!AD159,0)</f>
        <v>1112</v>
      </c>
      <c r="AD19" s="2">
        <f>ROUND('Models Data'!AE159,0)</f>
        <v>2248</v>
      </c>
      <c r="AE19" s="2">
        <f>ROUND('Models Data'!AF159,0)</f>
        <v>2261</v>
      </c>
      <c r="AF19" s="2">
        <f>ROUND('Models Data'!AG159,0)</f>
        <v>2282</v>
      </c>
      <c r="AG19" s="2">
        <f>ROUND('Models Data'!AH159,0)</f>
        <v>2335</v>
      </c>
      <c r="AH19" s="237">
        <f>ROUND('Models Data'!AI159,0)</f>
        <v>2388</v>
      </c>
      <c r="AI19" s="237">
        <f>ROUND('Models Data'!AJ159,0)</f>
        <v>2419</v>
      </c>
      <c r="AJ19" s="237">
        <f>ROUND('Models Data'!AK159,0)</f>
        <v>2488</v>
      </c>
      <c r="AK19" s="237">
        <f>ROUND('Models Data'!AL159,0)</f>
        <v>2579</v>
      </c>
      <c r="AL19" s="237">
        <f>ROUND('Models Data'!AM159,0)</f>
        <v>2729</v>
      </c>
      <c r="AM19" s="237">
        <f>ROUND('Models Data'!AN159,0)</f>
        <v>2971</v>
      </c>
      <c r="AN19" s="348">
        <f>ROUND('Models Data'!AO159,-1)</f>
        <v>3590</v>
      </c>
      <c r="AO19" s="131">
        <f>ROUND('Models Data'!AP159,-1)</f>
        <v>4220</v>
      </c>
      <c r="AP19" s="2">
        <f>ROUND('Models Data'!AQ159,-1)</f>
        <v>4720</v>
      </c>
      <c r="AQ19" s="2">
        <f>ROUND('Models Data'!AR159,-1)</f>
        <v>5100</v>
      </c>
      <c r="AR19" s="2">
        <f>ROUND('Models Data'!AS159,-1)</f>
        <v>5400</v>
      </c>
      <c r="AS19" s="2">
        <f>ROUND('Models Data'!AT159,-1)</f>
        <v>5640</v>
      </c>
      <c r="AT19" s="2">
        <f>ROUND('Models Data'!AU159,-1)</f>
        <v>5830</v>
      </c>
      <c r="AU19" s="2">
        <f>ROUND('Models Data'!AV159,-1)</f>
        <v>5990</v>
      </c>
      <c r="AV19" s="2">
        <f>ROUND('Models Data'!AW159,-1)</f>
        <v>6150</v>
      </c>
      <c r="AW19" s="2">
        <f>ROUND('Models Data'!AX159,-1)</f>
        <v>6310</v>
      </c>
      <c r="AX19" s="2">
        <f>ROUND('Models Data'!AY159,-1)</f>
        <v>6470</v>
      </c>
      <c r="AY19" s="2">
        <f>ROUND('Models Data'!AZ159,-1)</f>
        <v>6630</v>
      </c>
      <c r="AZ19" s="2">
        <f>ROUND('Models Data'!BA159,-1)</f>
        <v>6800</v>
      </c>
      <c r="BA19" s="2">
        <f>ROUND('Models Data'!BB159,-1)</f>
        <v>6900</v>
      </c>
      <c r="BB19" s="2">
        <f>ROUND('Models Data'!BC159,-1)</f>
        <v>6990</v>
      </c>
      <c r="BC19" s="2">
        <f>ROUND('Models Data'!BD159,-1)</f>
        <v>7100</v>
      </c>
      <c r="BD19" s="2">
        <f>ROUND('Models Data'!BE159,-1)</f>
        <v>7200</v>
      </c>
      <c r="BE19" s="2">
        <f>ROUND('Models Data'!BF159,-1)</f>
        <v>7300</v>
      </c>
      <c r="BF19" s="2">
        <f>ROUND('Models Data'!BG159,-1)</f>
        <v>7410</v>
      </c>
      <c r="BG19" s="2">
        <f>ROUND('Models Data'!BH159,-1)</f>
        <v>7520</v>
      </c>
      <c r="BH19" s="2">
        <f>ROUND('Models Data'!BI159,-1)</f>
        <v>7620</v>
      </c>
      <c r="BI19" s="2">
        <f>ROUND('Models Data'!BJ159,-1)</f>
        <v>7730</v>
      </c>
      <c r="BJ19" s="134">
        <f>ROUND('Models Data'!BK159,-1)</f>
        <v>7830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Data'!C180:V180</f>
        <v>n/a</v>
      </c>
      <c r="C22" s="173" t="str">
        <v>n/a</v>
      </c>
      <c r="D22" s="173" t="str">
        <v>n/a</v>
      </c>
      <c r="E22" s="174" t="str">
        <v>n/a</v>
      </c>
      <c r="F22" s="175">
        <v>211.01187184515962</v>
      </c>
      <c r="G22" s="176">
        <v>225</v>
      </c>
      <c r="H22" s="175">
        <v>224</v>
      </c>
      <c r="I22" s="175">
        <v>228</v>
      </c>
      <c r="J22" s="177">
        <v>244</v>
      </c>
      <c r="K22" s="176">
        <v>246</v>
      </c>
      <c r="L22" s="288">
        <v>245</v>
      </c>
      <c r="M22" s="240">
        <v>247</v>
      </c>
      <c r="N22" s="240">
        <v>237</v>
      </c>
      <c r="O22" s="240">
        <v>231</v>
      </c>
      <c r="P22" s="241">
        <v>220</v>
      </c>
      <c r="Q22" s="241">
        <v>223</v>
      </c>
      <c r="R22" s="241">
        <v>220</v>
      </c>
      <c r="S22" s="241">
        <v>225</v>
      </c>
      <c r="T22" s="241">
        <v>213</v>
      </c>
      <c r="U22" s="241">
        <v>207</v>
      </c>
      <c r="V22" s="306">
        <f>ROUND('Models Data'!W180,0)</f>
        <v>202</v>
      </c>
      <c r="W22" s="241">
        <f>ROUND('Models Data'!X180,0)</f>
        <v>194</v>
      </c>
      <c r="X22" s="241">
        <f>ROUND('Models Data'!Y180,0)</f>
        <v>192</v>
      </c>
      <c r="Y22" s="241">
        <f>ROUND('Models Data'!Z180,0)</f>
        <v>195</v>
      </c>
      <c r="Z22" s="240">
        <f>ROUND('Models Data'!AA180,0)</f>
        <v>196</v>
      </c>
      <c r="AA22" s="279">
        <f>ROUND('Models Data'!AB180,0)</f>
        <v>188</v>
      </c>
      <c r="AB22" s="241">
        <f>ROUND('Models Data'!AC180,0)</f>
        <v>185</v>
      </c>
      <c r="AC22" s="241">
        <f>ROUND('Models Data'!AD180,0)</f>
        <v>173</v>
      </c>
      <c r="AD22" s="240">
        <f>ROUND('Models Data'!AE180,0)</f>
        <v>170</v>
      </c>
      <c r="AE22" s="240">
        <f>ROUND('Models Data'!AF180,0)</f>
        <v>160</v>
      </c>
      <c r="AF22" s="240">
        <f>ROUND('Models Data'!AG180,0)</f>
        <v>156</v>
      </c>
      <c r="AG22" s="240">
        <f>ROUND('Models Data'!AH180,0)</f>
        <v>158</v>
      </c>
      <c r="AH22" s="241">
        <f>ROUND('Models Data'!AI180,0)</f>
        <v>152</v>
      </c>
      <c r="AI22" s="241">
        <f>ROUND('Models Data'!AJ180,0)</f>
        <v>143</v>
      </c>
      <c r="AJ22" s="241">
        <f>ROUND('Models Data'!AK180,0)</f>
        <v>141</v>
      </c>
      <c r="AK22" s="241">
        <f>ROUND('Models Data'!AL180,0)</f>
        <v>138</v>
      </c>
      <c r="AL22" s="241">
        <f>ROUND('Models Data'!AM180,0)</f>
        <v>141</v>
      </c>
      <c r="AM22" s="241">
        <f>ROUND('Models Data'!AN180,0)</f>
        <v>137</v>
      </c>
      <c r="AN22" s="347">
        <f>ROUND('Models Data'!AO180,-1)</f>
        <v>140</v>
      </c>
      <c r="AO22" s="114">
        <f>ROUND('Models Data'!AP180,-1)</f>
        <v>140</v>
      </c>
      <c r="AP22" s="38">
        <f>ROUND('Models Data'!AQ180,-1)</f>
        <v>140</v>
      </c>
      <c r="AQ22" s="38">
        <f>ROUND('Models Data'!AR180,-1)</f>
        <v>140</v>
      </c>
      <c r="AR22" s="38">
        <f>ROUND('Models Data'!AS180,-1)</f>
        <v>140</v>
      </c>
      <c r="AS22" s="38">
        <f>ROUND('Models Data'!AT180,-1)</f>
        <v>140</v>
      </c>
      <c r="AT22" s="38">
        <f>ROUND('Models Data'!AU180,-1)</f>
        <v>140</v>
      </c>
      <c r="AU22" s="38">
        <f>ROUND('Models Data'!AV180,-1)</f>
        <v>140</v>
      </c>
      <c r="AV22" s="38">
        <f>ROUND('Models Data'!AW180,-1)</f>
        <v>140</v>
      </c>
      <c r="AW22" s="38">
        <f>ROUND('Models Data'!AX180,-1)</f>
        <v>140</v>
      </c>
      <c r="AX22" s="38">
        <f>ROUND('Models Data'!AY180,-1)</f>
        <v>140</v>
      </c>
      <c r="AY22" s="38">
        <f>ROUND('Models Data'!AZ180,-1)</f>
        <v>140</v>
      </c>
      <c r="AZ22" s="38">
        <f>ROUND('Models Data'!BA180,-1)</f>
        <v>140</v>
      </c>
      <c r="BA22" s="38">
        <f>ROUND('Models Data'!BB180,-1)</f>
        <v>130</v>
      </c>
      <c r="BB22" s="38">
        <f>ROUND('Models Data'!BC180,-1)</f>
        <v>130</v>
      </c>
      <c r="BC22" s="38">
        <f>ROUND('Models Data'!BD180,-1)</f>
        <v>130</v>
      </c>
      <c r="BD22" s="38">
        <f>ROUND('Models Data'!BE180,-1)</f>
        <v>130</v>
      </c>
      <c r="BE22" s="38">
        <f>ROUND('Models Data'!BF180,-1)</f>
        <v>130</v>
      </c>
      <c r="BF22" s="38">
        <f>ROUND('Models Data'!BG180,-1)</f>
        <v>130</v>
      </c>
      <c r="BG22" s="38">
        <f>ROUND('Models Data'!BH180,-1)</f>
        <v>130</v>
      </c>
      <c r="BH22" s="38">
        <f>ROUND('Models Data'!BI180,-1)</f>
        <v>130</v>
      </c>
      <c r="BI22" s="38">
        <f>ROUND('Models Data'!BJ180,-1)</f>
        <v>130</v>
      </c>
      <c r="BJ22" s="115">
        <f>ROUND('Models Data'!BK180,-1)</f>
        <v>130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Data'!C201:V201</f>
        <v>n/a</v>
      </c>
      <c r="C23" s="173" t="str">
        <v>n/a</v>
      </c>
      <c r="D23" s="173" t="str">
        <v>n/a</v>
      </c>
      <c r="E23" s="174" t="str">
        <v>n/a</v>
      </c>
      <c r="F23" s="175">
        <v>152.006722451218</v>
      </c>
      <c r="G23" s="176">
        <v>166</v>
      </c>
      <c r="H23" s="175">
        <v>162</v>
      </c>
      <c r="I23" s="175">
        <v>170</v>
      </c>
      <c r="J23" s="177">
        <v>169</v>
      </c>
      <c r="K23" s="176">
        <v>165</v>
      </c>
      <c r="L23" s="288">
        <v>162</v>
      </c>
      <c r="M23" s="240">
        <v>167</v>
      </c>
      <c r="N23" s="240">
        <v>170</v>
      </c>
      <c r="O23" s="240">
        <v>158</v>
      </c>
      <c r="P23" s="241">
        <v>161</v>
      </c>
      <c r="Q23" s="241">
        <v>173</v>
      </c>
      <c r="R23" s="241">
        <v>167</v>
      </c>
      <c r="S23" s="241">
        <v>165</v>
      </c>
      <c r="T23" s="241">
        <v>160</v>
      </c>
      <c r="U23" s="241">
        <v>161</v>
      </c>
      <c r="V23" s="306">
        <f>ROUND('Models Data'!W201,0)</f>
        <v>157</v>
      </c>
      <c r="W23" s="241">
        <f>ROUND('Models Data'!X201,0)</f>
        <v>153</v>
      </c>
      <c r="X23" s="241">
        <f>ROUND('Models Data'!Y201,0)</f>
        <v>148</v>
      </c>
      <c r="Y23" s="241">
        <f>ROUND('Models Data'!Z201,0)</f>
        <v>144</v>
      </c>
      <c r="Z23" s="240">
        <f>ROUND('Models Data'!AA201,0)</f>
        <v>141</v>
      </c>
      <c r="AA23" s="279">
        <f>ROUND('Models Data'!AB201,0)</f>
        <v>136</v>
      </c>
      <c r="AB23" s="241">
        <f>ROUND('Models Data'!AC201,0)</f>
        <v>131</v>
      </c>
      <c r="AC23" s="241">
        <f>ROUND('Models Data'!AD201,0)</f>
        <v>131</v>
      </c>
      <c r="AD23" s="240">
        <f>ROUND('Models Data'!AE201,0)</f>
        <v>130</v>
      </c>
      <c r="AE23" s="240">
        <f>ROUND('Models Data'!AF201,0)</f>
        <v>129</v>
      </c>
      <c r="AF23" s="240">
        <f>ROUND('Models Data'!AG201,0)</f>
        <v>128</v>
      </c>
      <c r="AG23" s="240">
        <f>ROUND('Models Data'!AH201,0)</f>
        <v>127</v>
      </c>
      <c r="AH23" s="241">
        <f>ROUND('Models Data'!AI201,0)</f>
        <v>127</v>
      </c>
      <c r="AI23" s="241">
        <f>ROUND('Models Data'!AJ201,0)</f>
        <v>127</v>
      </c>
      <c r="AJ23" s="241">
        <f>ROUND('Models Data'!AK201,0)</f>
        <v>128</v>
      </c>
      <c r="AK23" s="241">
        <f>ROUND('Models Data'!AL201,0)</f>
        <v>126</v>
      </c>
      <c r="AL23" s="241">
        <f>ROUND('Models Data'!AM201,0)</f>
        <v>121</v>
      </c>
      <c r="AM23" s="241">
        <f>ROUND('Models Data'!AN201,0)</f>
        <v>124</v>
      </c>
      <c r="AN23" s="347">
        <f>ROUND('Models Data'!AO201,-1)</f>
        <v>120</v>
      </c>
      <c r="AO23" s="114">
        <f>ROUND('Models Data'!AP201,-1)</f>
        <v>120</v>
      </c>
      <c r="AP23" s="38">
        <f>ROUND('Models Data'!AQ201,-1)</f>
        <v>120</v>
      </c>
      <c r="AQ23" s="38">
        <f>ROUND('Models Data'!AR201,-1)</f>
        <v>110</v>
      </c>
      <c r="AR23" s="38">
        <f>ROUND('Models Data'!AS201,-1)</f>
        <v>110</v>
      </c>
      <c r="AS23" s="38">
        <f>ROUND('Models Data'!AT201,-1)</f>
        <v>110</v>
      </c>
      <c r="AT23" s="38">
        <f>ROUND('Models Data'!AU201,-1)</f>
        <v>110</v>
      </c>
      <c r="AU23" s="38">
        <f>ROUND('Models Data'!AV201,-1)</f>
        <v>110</v>
      </c>
      <c r="AV23" s="38">
        <f>ROUND('Models Data'!AW201,-1)</f>
        <v>110</v>
      </c>
      <c r="AW23" s="38">
        <f>ROUND('Models Data'!AX201,-1)</f>
        <v>100</v>
      </c>
      <c r="AX23" s="38">
        <f>ROUND('Models Data'!AY201,-1)</f>
        <v>100</v>
      </c>
      <c r="AY23" s="38">
        <f>ROUND('Models Data'!AZ201,-1)</f>
        <v>100</v>
      </c>
      <c r="AZ23" s="38">
        <f>ROUND('Models Data'!BA201,-1)</f>
        <v>100</v>
      </c>
      <c r="BA23" s="38">
        <f>ROUND('Models Data'!BB201,-1)</f>
        <v>100</v>
      </c>
      <c r="BB23" s="38">
        <f>ROUND('Models Data'!BC201,-1)</f>
        <v>100</v>
      </c>
      <c r="BC23" s="38">
        <f>ROUND('Models Data'!BD201,-1)</f>
        <v>100</v>
      </c>
      <c r="BD23" s="38">
        <f>ROUND('Models Data'!BE201,-1)</f>
        <v>90</v>
      </c>
      <c r="BE23" s="38">
        <f>ROUND('Models Data'!BF201,-1)</f>
        <v>90</v>
      </c>
      <c r="BF23" s="38">
        <f>ROUND('Models Data'!BG201,-1)</f>
        <v>90</v>
      </c>
      <c r="BG23" s="38">
        <f>ROUND('Models Data'!BH201,-1)</f>
        <v>90</v>
      </c>
      <c r="BH23" s="38">
        <f>ROUND('Models Data'!BI201,-1)</f>
        <v>90</v>
      </c>
      <c r="BI23" s="38">
        <f>ROUND('Models Data'!BJ201,-1)</f>
        <v>90</v>
      </c>
      <c r="BJ23" s="115">
        <f>ROUND('Models Data'!BK201,-1)</f>
        <v>90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Data'!C222:V222</f>
        <v>n/a</v>
      </c>
      <c r="C24" s="173" t="str">
        <v>n/a</v>
      </c>
      <c r="D24" s="173" t="str">
        <v>n/a</v>
      </c>
      <c r="E24" s="174" t="str">
        <v>n/a</v>
      </c>
      <c r="F24" s="175">
        <v>1</v>
      </c>
      <c r="G24" s="176">
        <v>3</v>
      </c>
      <c r="H24" s="175">
        <v>2</v>
      </c>
      <c r="I24" s="175">
        <v>2</v>
      </c>
      <c r="J24" s="177">
        <v>1</v>
      </c>
      <c r="K24" s="176">
        <v>1</v>
      </c>
      <c r="L24" s="288">
        <v>0</v>
      </c>
      <c r="M24" s="240">
        <v>0</v>
      </c>
      <c r="N24" s="240">
        <v>0</v>
      </c>
      <c r="O24" s="240">
        <v>0</v>
      </c>
      <c r="P24" s="241">
        <v>0</v>
      </c>
      <c r="Q24" s="241">
        <v>0</v>
      </c>
      <c r="R24" s="241">
        <v>0</v>
      </c>
      <c r="S24" s="241">
        <v>1</v>
      </c>
      <c r="T24" s="241">
        <v>1</v>
      </c>
      <c r="U24" s="241">
        <v>1</v>
      </c>
      <c r="V24" s="306">
        <f>ROUND('Models Data'!W222,0)</f>
        <v>0</v>
      </c>
      <c r="W24" s="241">
        <f>ROUND('Models Data'!X222,0)</f>
        <v>0</v>
      </c>
      <c r="X24" s="241">
        <f>ROUND('Models Data'!Y222,0)</f>
        <v>0</v>
      </c>
      <c r="Y24" s="241">
        <f>ROUND('Models Data'!Z222,0)</f>
        <v>0</v>
      </c>
      <c r="Z24" s="240">
        <f>ROUND('Models Data'!AA222,0)</f>
        <v>0</v>
      </c>
      <c r="AA24" s="279">
        <f>ROUND('Models Data'!AB222,0)</f>
        <v>0</v>
      </c>
      <c r="AB24" s="241">
        <f>ROUND('Models Data'!AC222,0)</f>
        <v>0</v>
      </c>
      <c r="AC24" s="241">
        <f>ROUND('Models Data'!AD222,0)</f>
        <v>0</v>
      </c>
      <c r="AD24" s="240">
        <f>ROUND('Models Data'!AE222,0)</f>
        <v>0</v>
      </c>
      <c r="AE24" s="240">
        <f>ROUND('Models Data'!AF222,0)</f>
        <v>0</v>
      </c>
      <c r="AF24" s="240">
        <f>ROUND('Models Data'!AG222,0)</f>
        <v>0</v>
      </c>
      <c r="AG24" s="240">
        <f>ROUND('Models Data'!AH222,0)</f>
        <v>0</v>
      </c>
      <c r="AH24" s="241">
        <f>ROUND('Models Data'!AI222,0)</f>
        <v>0</v>
      </c>
      <c r="AI24" s="241">
        <f>ROUND('Models Data'!AJ222,0)</f>
        <v>1</v>
      </c>
      <c r="AJ24" s="241">
        <f>ROUND('Models Data'!AK222,0)</f>
        <v>3</v>
      </c>
      <c r="AK24" s="241">
        <f>ROUND('Models Data'!AL222,0)</f>
        <v>3</v>
      </c>
      <c r="AL24" s="241">
        <f>ROUND('Models Data'!AM222,0)</f>
        <v>3</v>
      </c>
      <c r="AM24" s="241">
        <f>ROUND('Models Data'!AN222,0)</f>
        <v>2</v>
      </c>
      <c r="AN24" s="347">
        <f>ROUND('Models Data'!AO222,-1)</f>
        <v>0</v>
      </c>
      <c r="AO24" s="114">
        <f>ROUND('Models Data'!AP222,-1)</f>
        <v>0</v>
      </c>
      <c r="AP24" s="38">
        <f>ROUND('Models Data'!AQ222,-1)</f>
        <v>0</v>
      </c>
      <c r="AQ24" s="38">
        <f>ROUND('Models Data'!AR222,-1)</f>
        <v>0</v>
      </c>
      <c r="AR24" s="38">
        <f>ROUND('Models Data'!AS222,-1)</f>
        <v>0</v>
      </c>
      <c r="AS24" s="38">
        <f>ROUND('Models Data'!AT222,-1)</f>
        <v>0</v>
      </c>
      <c r="AT24" s="38">
        <f>ROUND('Models Data'!AU222,-1)</f>
        <v>0</v>
      </c>
      <c r="AU24" s="38">
        <f>ROUND('Models Data'!AV222,-1)</f>
        <v>0</v>
      </c>
      <c r="AV24" s="38">
        <f>ROUND('Models Data'!AW222,-1)</f>
        <v>0</v>
      </c>
      <c r="AW24" s="38">
        <f>ROUND('Models Data'!AX222,-1)</f>
        <v>0</v>
      </c>
      <c r="AX24" s="38">
        <f>ROUND('Models Data'!AY222,-1)</f>
        <v>0</v>
      </c>
      <c r="AY24" s="38">
        <f>ROUND('Models Data'!AZ222,-1)</f>
        <v>0</v>
      </c>
      <c r="AZ24" s="38">
        <f>ROUND('Models Data'!BA222,-1)</f>
        <v>0</v>
      </c>
      <c r="BA24" s="38">
        <f>ROUND('Models Data'!BB222,-1)</f>
        <v>0</v>
      </c>
      <c r="BB24" s="38">
        <f>ROUND('Models Data'!BC222,-1)</f>
        <v>0</v>
      </c>
      <c r="BC24" s="38">
        <f>ROUND('Models Data'!BD222,-1)</f>
        <v>0</v>
      </c>
      <c r="BD24" s="38">
        <f>ROUND('Models Data'!BE222,-1)</f>
        <v>0</v>
      </c>
      <c r="BE24" s="38">
        <f>ROUND('Models Data'!BF222,-1)</f>
        <v>0</v>
      </c>
      <c r="BF24" s="38">
        <f>ROUND('Models Data'!BG222,-1)</f>
        <v>0</v>
      </c>
      <c r="BG24" s="38">
        <f>ROUND('Models Data'!BH222,-1)</f>
        <v>0</v>
      </c>
      <c r="BH24" s="38">
        <f>ROUND('Models Data'!BI222,-1)</f>
        <v>0</v>
      </c>
      <c r="BI24" s="38">
        <f>ROUND('Models Data'!BJ222,-1)</f>
        <v>0</v>
      </c>
      <c r="BJ24" s="115">
        <f>ROUND('Models Data'!BK222,-1)</f>
        <v>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Data'!C243:V243</f>
        <v>n/a</v>
      </c>
      <c r="C25" s="173" t="str">
        <v>n/a</v>
      </c>
      <c r="D25" s="173" t="str">
        <v>n/a</v>
      </c>
      <c r="E25" s="174" t="str">
        <v>n/a</v>
      </c>
      <c r="F25" s="175">
        <v>4</v>
      </c>
      <c r="G25" s="176">
        <v>4</v>
      </c>
      <c r="H25" s="175">
        <v>4</v>
      </c>
      <c r="I25" s="175">
        <v>4</v>
      </c>
      <c r="J25" s="177">
        <v>3</v>
      </c>
      <c r="K25" s="176">
        <v>3</v>
      </c>
      <c r="L25" s="288">
        <v>3</v>
      </c>
      <c r="M25" s="240">
        <v>2</v>
      </c>
      <c r="N25" s="240">
        <v>2</v>
      </c>
      <c r="O25" s="240">
        <v>1</v>
      </c>
      <c r="P25" s="241">
        <v>1</v>
      </c>
      <c r="Q25" s="241">
        <v>0</v>
      </c>
      <c r="R25" s="241">
        <v>1</v>
      </c>
      <c r="S25" s="241">
        <v>0</v>
      </c>
      <c r="T25" s="241">
        <v>1</v>
      </c>
      <c r="U25" s="241">
        <v>0</v>
      </c>
      <c r="V25" s="306">
        <f>ROUND('Models Data'!W243,0)</f>
        <v>0</v>
      </c>
      <c r="W25" s="241">
        <f>ROUND('Models Data'!X243,0)</f>
        <v>0</v>
      </c>
      <c r="X25" s="241">
        <f>ROUND('Models Data'!Y243,0)</f>
        <v>0</v>
      </c>
      <c r="Y25" s="241">
        <f>ROUND('Models Data'!Z243,0)</f>
        <v>0</v>
      </c>
      <c r="Z25" s="240">
        <f>ROUND('Models Data'!AA243,0)</f>
        <v>0</v>
      </c>
      <c r="AA25" s="279">
        <f>ROUND('Models Data'!AB243,0)</f>
        <v>0</v>
      </c>
      <c r="AB25" s="241">
        <f>ROUND('Models Data'!AC243,0)</f>
        <v>0</v>
      </c>
      <c r="AC25" s="241">
        <f>ROUND('Models Data'!AD243,0)</f>
        <v>0</v>
      </c>
      <c r="AD25" s="240">
        <f>ROUND('Models Data'!AE243,0)</f>
        <v>0</v>
      </c>
      <c r="AE25" s="240">
        <f>ROUND('Models Data'!AF243,0)</f>
        <v>0</v>
      </c>
      <c r="AF25" s="240">
        <f>ROUND('Models Data'!AG243,0)</f>
        <v>0</v>
      </c>
      <c r="AG25" s="240">
        <f>ROUND('Models Data'!AH243,0)</f>
        <v>0</v>
      </c>
      <c r="AH25" s="241">
        <f>ROUND('Models Data'!AI243,0)</f>
        <v>0</v>
      </c>
      <c r="AI25" s="241">
        <f>ROUND('Models Data'!AJ243,0)</f>
        <v>0</v>
      </c>
      <c r="AJ25" s="241">
        <f>ROUND('Models Data'!AK243,0)</f>
        <v>0</v>
      </c>
      <c r="AK25" s="241">
        <f>ROUND('Models Data'!AL243,0)</f>
        <v>0</v>
      </c>
      <c r="AL25" s="241">
        <f>ROUND('Models Data'!AM243,0)</f>
        <v>0</v>
      </c>
      <c r="AM25" s="241">
        <f>ROUND('Models Data'!AN243,0)</f>
        <v>0</v>
      </c>
      <c r="AN25" s="347">
        <f>ROUND('Models Data'!AO243,-1)</f>
        <v>0</v>
      </c>
      <c r="AO25" s="114">
        <f>ROUND('Models Data'!AP243,-1)</f>
        <v>0</v>
      </c>
      <c r="AP25" s="38">
        <f>ROUND('Models Data'!AQ243,-1)</f>
        <v>0</v>
      </c>
      <c r="AQ25" s="38">
        <f>ROUND('Models Data'!AR243,-1)</f>
        <v>0</v>
      </c>
      <c r="AR25" s="38">
        <f>ROUND('Models Data'!AS243,-1)</f>
        <v>0</v>
      </c>
      <c r="AS25" s="38">
        <f>ROUND('Models Data'!AT243,-1)</f>
        <v>0</v>
      </c>
      <c r="AT25" s="38">
        <f>ROUND('Models Data'!AU243,-1)</f>
        <v>0</v>
      </c>
      <c r="AU25" s="38">
        <f>ROUND('Models Data'!AV243,-1)</f>
        <v>0</v>
      </c>
      <c r="AV25" s="38">
        <f>ROUND('Models Data'!AW243,-1)</f>
        <v>0</v>
      </c>
      <c r="AW25" s="38">
        <f>ROUND('Models Data'!AX243,-1)</f>
        <v>0</v>
      </c>
      <c r="AX25" s="38">
        <f>ROUND('Models Data'!AY243,-1)</f>
        <v>0</v>
      </c>
      <c r="AY25" s="38">
        <f>ROUND('Models Data'!AZ243,-1)</f>
        <v>0</v>
      </c>
      <c r="AZ25" s="38">
        <f>ROUND('Models Data'!BA243,-1)</f>
        <v>0</v>
      </c>
      <c r="BA25" s="38">
        <f>ROUND('Models Data'!BB243,-1)</f>
        <v>0</v>
      </c>
      <c r="BB25" s="38">
        <f>ROUND('Models Data'!BC243,-1)</f>
        <v>0</v>
      </c>
      <c r="BC25" s="38">
        <f>ROUND('Models Data'!BD243,-1)</f>
        <v>0</v>
      </c>
      <c r="BD25" s="38">
        <f>ROUND('Models Data'!BE243,-1)</f>
        <v>0</v>
      </c>
      <c r="BE25" s="38">
        <f>ROUND('Models Data'!BF243,-1)</f>
        <v>0</v>
      </c>
      <c r="BF25" s="38">
        <f>ROUND('Models Data'!BG243,-1)</f>
        <v>0</v>
      </c>
      <c r="BG25" s="38">
        <f>ROUND('Models Data'!BH243,-1)</f>
        <v>0</v>
      </c>
      <c r="BH25" s="38">
        <f>ROUND('Models Data'!BI243,-1)</f>
        <v>0</v>
      </c>
      <c r="BI25" s="38">
        <f>ROUND('Models Data'!BJ243,-1)</f>
        <v>0</v>
      </c>
      <c r="BJ25" s="115">
        <f>ROUND('Models Data'!BK243,-1)</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Data'!C264:V264</f>
        <v>n/a</v>
      </c>
      <c r="C26" s="173" t="str">
        <v>n/a</v>
      </c>
      <c r="D26" s="173" t="str">
        <v>n/a</v>
      </c>
      <c r="E26" s="174" t="str">
        <v>n/a</v>
      </c>
      <c r="F26" s="175">
        <v>1</v>
      </c>
      <c r="G26" s="176">
        <v>1</v>
      </c>
      <c r="H26" s="175">
        <v>1</v>
      </c>
      <c r="I26" s="175">
        <v>1</v>
      </c>
      <c r="J26" s="177">
        <v>1</v>
      </c>
      <c r="K26" s="176">
        <v>1</v>
      </c>
      <c r="L26" s="288">
        <v>1</v>
      </c>
      <c r="M26" s="240">
        <v>1</v>
      </c>
      <c r="N26" s="240">
        <v>1</v>
      </c>
      <c r="O26" s="240">
        <v>1</v>
      </c>
      <c r="P26" s="241">
        <v>1</v>
      </c>
      <c r="Q26" s="241">
        <v>1</v>
      </c>
      <c r="R26" s="241">
        <v>1</v>
      </c>
      <c r="S26" s="241">
        <v>1</v>
      </c>
      <c r="T26" s="241">
        <v>1</v>
      </c>
      <c r="U26" s="241">
        <v>1</v>
      </c>
      <c r="V26" s="306">
        <f>ROUND('Models Data'!W264,0)</f>
        <v>1</v>
      </c>
      <c r="W26" s="241">
        <f>ROUND('Models Data'!X264,0)</f>
        <v>1</v>
      </c>
      <c r="X26" s="241">
        <f>ROUND('Models Data'!Y264,0)</f>
        <v>1</v>
      </c>
      <c r="Y26" s="241">
        <f>ROUND('Models Data'!Z264,0)</f>
        <v>1</v>
      </c>
      <c r="Z26" s="240">
        <f>ROUND('Models Data'!AA264,0)</f>
        <v>1</v>
      </c>
      <c r="AA26" s="279">
        <f>ROUND('Models Data'!AB264,0)</f>
        <v>1</v>
      </c>
      <c r="AB26" s="241">
        <f>ROUND('Models Data'!AC264,0)</f>
        <v>1</v>
      </c>
      <c r="AC26" s="241">
        <f>ROUND('Models Data'!AD264,0)</f>
        <v>1</v>
      </c>
      <c r="AD26" s="240">
        <f>ROUND('Models Data'!AE264,0)</f>
        <v>1</v>
      </c>
      <c r="AE26" s="240">
        <f>ROUND('Models Data'!AF264,0)</f>
        <v>1</v>
      </c>
      <c r="AF26" s="240">
        <f>ROUND('Models Data'!AG264,0)</f>
        <v>1</v>
      </c>
      <c r="AG26" s="240">
        <f>ROUND('Models Data'!AH264,0)</f>
        <v>1</v>
      </c>
      <c r="AH26" s="241">
        <f>ROUND('Models Data'!AI264,0)</f>
        <v>1</v>
      </c>
      <c r="AI26" s="241">
        <f>ROUND('Models Data'!AJ264,0)</f>
        <v>1</v>
      </c>
      <c r="AJ26" s="241">
        <f>ROUND('Models Data'!AK264,0)</f>
        <v>1</v>
      </c>
      <c r="AK26" s="241">
        <f>ROUND('Models Data'!AL264,0)</f>
        <v>1</v>
      </c>
      <c r="AL26" s="241">
        <f>ROUND('Models Data'!AM264,0)</f>
        <v>1</v>
      </c>
      <c r="AM26" s="241">
        <f>ROUND('Models Data'!AN264,0)</f>
        <v>1</v>
      </c>
      <c r="AN26" s="347">
        <f>ROUND('Models Data'!AO264,-1)</f>
        <v>0</v>
      </c>
      <c r="AO26" s="114">
        <f>ROUND('Models Data'!AP264,-1)</f>
        <v>0</v>
      </c>
      <c r="AP26" s="38">
        <f>ROUND('Models Data'!AQ264,-1)</f>
        <v>0</v>
      </c>
      <c r="AQ26" s="38">
        <f>ROUND('Models Data'!AR264,-1)</f>
        <v>0</v>
      </c>
      <c r="AR26" s="38">
        <f>ROUND('Models Data'!AS264,-1)</f>
        <v>0</v>
      </c>
      <c r="AS26" s="38">
        <f>ROUND('Models Data'!AT264,-1)</f>
        <v>0</v>
      </c>
      <c r="AT26" s="38">
        <f>ROUND('Models Data'!AU264,-1)</f>
        <v>0</v>
      </c>
      <c r="AU26" s="38">
        <f>ROUND('Models Data'!AV264,-1)</f>
        <v>0</v>
      </c>
      <c r="AV26" s="38">
        <f>ROUND('Models Data'!AW264,-1)</f>
        <v>0</v>
      </c>
      <c r="AW26" s="38">
        <f>ROUND('Models Data'!AX264,-1)</f>
        <v>0</v>
      </c>
      <c r="AX26" s="38">
        <f>ROUND('Models Data'!AY264,-1)</f>
        <v>0</v>
      </c>
      <c r="AY26" s="38">
        <f>ROUND('Models Data'!AZ264,-1)</f>
        <v>0</v>
      </c>
      <c r="AZ26" s="38">
        <f>ROUND('Models Data'!BA264,-1)</f>
        <v>0</v>
      </c>
      <c r="BA26" s="38">
        <f>ROUND('Models Data'!BB264,-1)</f>
        <v>0</v>
      </c>
      <c r="BB26" s="38">
        <f>ROUND('Models Data'!BC264,-1)</f>
        <v>0</v>
      </c>
      <c r="BC26" s="38">
        <f>ROUND('Models Data'!BD264,-1)</f>
        <v>0</v>
      </c>
      <c r="BD26" s="38">
        <f>ROUND('Models Data'!BE264,-1)</f>
        <v>0</v>
      </c>
      <c r="BE26" s="38">
        <f>ROUND('Models Data'!BF264,-1)</f>
        <v>0</v>
      </c>
      <c r="BF26" s="38">
        <f>ROUND('Models Data'!BG264,-1)</f>
        <v>0</v>
      </c>
      <c r="BG26" s="38">
        <f>ROUND('Models Data'!BH264,-1)</f>
        <v>0</v>
      </c>
      <c r="BH26" s="38">
        <f>ROUND('Models Data'!BI264,-1)</f>
        <v>0</v>
      </c>
      <c r="BI26" s="38">
        <f>ROUND('Models Data'!BJ264,-1)</f>
        <v>0</v>
      </c>
      <c r="BJ26" s="115">
        <f>ROUND('Models Data'!BK264,-1)</f>
        <v>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Data'!C285:V285</f>
        <v>n/a</v>
      </c>
      <c r="C27" s="173" t="str">
        <v>n/a</v>
      </c>
      <c r="D27" s="173" t="str">
        <v>n/a</v>
      </c>
      <c r="E27" s="174" t="str">
        <v>n/a</v>
      </c>
      <c r="F27" s="175">
        <v>99.004211511464675</v>
      </c>
      <c r="G27" s="176">
        <v>101</v>
      </c>
      <c r="H27" s="175">
        <v>95</v>
      </c>
      <c r="I27" s="175">
        <v>88</v>
      </c>
      <c r="J27" s="177">
        <v>86</v>
      </c>
      <c r="K27" s="176">
        <v>83</v>
      </c>
      <c r="L27" s="288">
        <v>75</v>
      </c>
      <c r="M27" s="240">
        <v>73</v>
      </c>
      <c r="N27" s="240">
        <v>64</v>
      </c>
      <c r="O27" s="240">
        <v>66</v>
      </c>
      <c r="P27" s="241">
        <v>66</v>
      </c>
      <c r="Q27" s="241">
        <v>65</v>
      </c>
      <c r="R27" s="241">
        <v>62</v>
      </c>
      <c r="S27" s="241">
        <v>56</v>
      </c>
      <c r="T27" s="241">
        <v>51</v>
      </c>
      <c r="U27" s="241">
        <v>0</v>
      </c>
      <c r="V27" s="306">
        <f>ROUND('Models Data'!W285,0)</f>
        <v>0</v>
      </c>
      <c r="W27" s="241">
        <f>ROUND('Models Data'!X285,0)</f>
        <v>0</v>
      </c>
      <c r="X27" s="241">
        <f>ROUND('Models Data'!Y285,0)</f>
        <v>0</v>
      </c>
      <c r="Y27" s="241">
        <f>ROUND('Models Data'!Z285,0)</f>
        <v>0</v>
      </c>
      <c r="Z27" s="240">
        <f>ROUND('Models Data'!AA285,0)</f>
        <v>0</v>
      </c>
      <c r="AA27" s="279">
        <f>ROUND('Models Data'!AB285,0)</f>
        <v>0</v>
      </c>
      <c r="AB27" s="241">
        <f>ROUND('Models Data'!AC285,0)</f>
        <v>0</v>
      </c>
      <c r="AC27" s="241">
        <f>ROUND('Models Data'!AD285,0)</f>
        <v>0</v>
      </c>
      <c r="AD27" s="240">
        <f>ROUND('Models Data'!AE285,0)</f>
        <v>0</v>
      </c>
      <c r="AE27" s="240">
        <f>ROUND('Models Data'!AF285,0)</f>
        <v>0</v>
      </c>
      <c r="AF27" s="240">
        <f>ROUND('Models Data'!AG285,0)</f>
        <v>0</v>
      </c>
      <c r="AG27" s="240">
        <f>ROUND('Models Data'!AH285,0)</f>
        <v>0</v>
      </c>
      <c r="AH27" s="241">
        <f>ROUND('Models Data'!AI285,0)</f>
        <v>0</v>
      </c>
      <c r="AI27" s="241">
        <f>ROUND('Models Data'!AJ285,0)</f>
        <v>0</v>
      </c>
      <c r="AJ27" s="241">
        <f>ROUND('Models Data'!AK285,0)</f>
        <v>0</v>
      </c>
      <c r="AK27" s="241">
        <f>ROUND('Models Data'!AL285,0)</f>
        <v>0</v>
      </c>
      <c r="AL27" s="241">
        <f>ROUND('Models Data'!AM285,0)</f>
        <v>0</v>
      </c>
      <c r="AM27" s="241">
        <f>ROUND('Models Data'!AN285,0)</f>
        <v>0</v>
      </c>
      <c r="AN27" s="347">
        <f>ROUND('Models Data'!AO285,-1)</f>
        <v>0</v>
      </c>
      <c r="AO27" s="114">
        <f>ROUND('Models Data'!AP285,-1)</f>
        <v>0</v>
      </c>
      <c r="AP27" s="38">
        <f>ROUND('Models Data'!AQ285,-1)</f>
        <v>0</v>
      </c>
      <c r="AQ27" s="38">
        <f>ROUND('Models Data'!AR285,-1)</f>
        <v>0</v>
      </c>
      <c r="AR27" s="38">
        <f>ROUND('Models Data'!AS285,-1)</f>
        <v>0</v>
      </c>
      <c r="AS27" s="38">
        <f>ROUND('Models Data'!AT285,-1)</f>
        <v>0</v>
      </c>
      <c r="AT27" s="38">
        <f>ROUND('Models Data'!AU285,-1)</f>
        <v>0</v>
      </c>
      <c r="AU27" s="38">
        <f>ROUND('Models Data'!AV285,-1)</f>
        <v>0</v>
      </c>
      <c r="AV27" s="38">
        <f>ROUND('Models Data'!AW285,-1)</f>
        <v>0</v>
      </c>
      <c r="AW27" s="38">
        <f>ROUND('Models Data'!AX285,-1)</f>
        <v>0</v>
      </c>
      <c r="AX27" s="38">
        <f>ROUND('Models Data'!AY285,-1)</f>
        <v>0</v>
      </c>
      <c r="AY27" s="38">
        <f>ROUND('Models Data'!AZ285,-1)</f>
        <v>0</v>
      </c>
      <c r="AZ27" s="38">
        <f>ROUND('Models Data'!BA285,-1)</f>
        <v>0</v>
      </c>
      <c r="BA27" s="38">
        <f>ROUND('Models Data'!BB285,-1)</f>
        <v>0</v>
      </c>
      <c r="BB27" s="38">
        <f>ROUND('Models Data'!BC285,-1)</f>
        <v>0</v>
      </c>
      <c r="BC27" s="38">
        <f>ROUND('Models Data'!BD285,-1)</f>
        <v>0</v>
      </c>
      <c r="BD27" s="38">
        <f>ROUND('Models Data'!BE285,-1)</f>
        <v>0</v>
      </c>
      <c r="BE27" s="38">
        <f>ROUND('Models Data'!BF285,-1)</f>
        <v>0</v>
      </c>
      <c r="BF27" s="38">
        <f>ROUND('Models Data'!BG285,-1)</f>
        <v>0</v>
      </c>
      <c r="BG27" s="38">
        <f>ROUND('Models Data'!BH285,-1)</f>
        <v>0</v>
      </c>
      <c r="BH27" s="38">
        <f>ROUND('Models Data'!BI285,-1)</f>
        <v>0</v>
      </c>
      <c r="BI27" s="38">
        <f>ROUND('Models Data'!BJ285,-1)</f>
        <v>0</v>
      </c>
      <c r="BJ27" s="115">
        <f>ROUND('Models Data'!BK285,-1)</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Data'!C306:V306</f>
        <v>n/a</v>
      </c>
      <c r="C28" s="173" t="str">
        <v>n/a</v>
      </c>
      <c r="D28" s="173" t="str">
        <v>n/a</v>
      </c>
      <c r="E28" s="174" t="str">
        <v>n/a</v>
      </c>
      <c r="F28" s="175">
        <v>3</v>
      </c>
      <c r="G28" s="176">
        <v>4</v>
      </c>
      <c r="H28" s="175">
        <v>5</v>
      </c>
      <c r="I28" s="175">
        <v>4</v>
      </c>
      <c r="J28" s="177">
        <v>4</v>
      </c>
      <c r="K28" s="176">
        <v>4</v>
      </c>
      <c r="L28" s="288">
        <v>4</v>
      </c>
      <c r="M28" s="240">
        <v>4</v>
      </c>
      <c r="N28" s="240">
        <v>3</v>
      </c>
      <c r="O28" s="240">
        <v>3</v>
      </c>
      <c r="P28" s="241">
        <v>3</v>
      </c>
      <c r="Q28" s="241">
        <v>3</v>
      </c>
      <c r="R28" s="241">
        <v>3</v>
      </c>
      <c r="S28" s="241">
        <v>3</v>
      </c>
      <c r="T28" s="241">
        <v>3</v>
      </c>
      <c r="U28" s="241">
        <v>3</v>
      </c>
      <c r="V28" s="306">
        <f>ROUND('Models Data'!W306,0)</f>
        <v>3</v>
      </c>
      <c r="W28" s="241">
        <f>ROUND('Models Data'!X306,0)</f>
        <v>3</v>
      </c>
      <c r="X28" s="241">
        <f>ROUND('Models Data'!Y306,0)</f>
        <v>5</v>
      </c>
      <c r="Y28" s="241">
        <f>ROUND('Models Data'!Z306,0)</f>
        <v>5</v>
      </c>
      <c r="Z28" s="240">
        <f>ROUND('Models Data'!AA306,0)</f>
        <v>5</v>
      </c>
      <c r="AA28" s="279">
        <f>ROUND('Models Data'!AB306,0)</f>
        <v>5</v>
      </c>
      <c r="AB28" s="241">
        <f>ROUND('Models Data'!AC306,0)</f>
        <v>4</v>
      </c>
      <c r="AC28" s="241">
        <f>ROUND('Models Data'!AD306,0)</f>
        <v>4</v>
      </c>
      <c r="AD28" s="240">
        <f>ROUND('Models Data'!AE306,0)</f>
        <v>3</v>
      </c>
      <c r="AE28" s="240">
        <f>ROUND('Models Data'!AF306,0)</f>
        <v>3</v>
      </c>
      <c r="AF28" s="240">
        <f>ROUND('Models Data'!AG306,0)</f>
        <v>4</v>
      </c>
      <c r="AG28" s="240">
        <f>ROUND('Models Data'!AH306,0)</f>
        <v>4</v>
      </c>
      <c r="AH28" s="241">
        <f>ROUND('Models Data'!AI306,0)</f>
        <v>4</v>
      </c>
      <c r="AI28" s="241">
        <f>ROUND('Models Data'!AJ306,0)</f>
        <v>3</v>
      </c>
      <c r="AJ28" s="241">
        <f>ROUND('Models Data'!AK306,0)</f>
        <v>4</v>
      </c>
      <c r="AK28" s="241">
        <f>ROUND('Models Data'!AL306,0)</f>
        <v>5</v>
      </c>
      <c r="AL28" s="241">
        <f>ROUND('Models Data'!AM306,0)</f>
        <v>5</v>
      </c>
      <c r="AM28" s="241">
        <f>ROUND('Models Data'!AN306,0)</f>
        <v>6</v>
      </c>
      <c r="AN28" s="347">
        <f>ROUND('Models Data'!AO306,-1)</f>
        <v>10</v>
      </c>
      <c r="AO28" s="114">
        <f>ROUND('Models Data'!AP306,-1)</f>
        <v>0</v>
      </c>
      <c r="AP28" s="38">
        <f>ROUND('Models Data'!AQ306,-1)</f>
        <v>0</v>
      </c>
      <c r="AQ28" s="38">
        <f>ROUND('Models Data'!AR306,-1)</f>
        <v>0</v>
      </c>
      <c r="AR28" s="38">
        <f>ROUND('Models Data'!AS306,-1)</f>
        <v>0</v>
      </c>
      <c r="AS28" s="38">
        <f>ROUND('Models Data'!AT306,-1)</f>
        <v>0</v>
      </c>
      <c r="AT28" s="38">
        <f>ROUND('Models Data'!AU306,-1)</f>
        <v>0</v>
      </c>
      <c r="AU28" s="38">
        <f>ROUND('Models Data'!AV306,-1)</f>
        <v>0</v>
      </c>
      <c r="AV28" s="38">
        <f>ROUND('Models Data'!AW306,-1)</f>
        <v>0</v>
      </c>
      <c r="AW28" s="38">
        <f>ROUND('Models Data'!AX306,-1)</f>
        <v>0</v>
      </c>
      <c r="AX28" s="38">
        <f>ROUND('Models Data'!AY306,-1)</f>
        <v>0</v>
      </c>
      <c r="AY28" s="38">
        <f>ROUND('Models Data'!AZ306,-1)</f>
        <v>0</v>
      </c>
      <c r="AZ28" s="38">
        <f>ROUND('Models Data'!BA306,-1)</f>
        <v>0</v>
      </c>
      <c r="BA28" s="38">
        <f>ROUND('Models Data'!BB306,-1)</f>
        <v>0</v>
      </c>
      <c r="BB28" s="38">
        <f>ROUND('Models Data'!BC306,-1)</f>
        <v>0</v>
      </c>
      <c r="BC28" s="38">
        <f>ROUND('Models Data'!BD306,-1)</f>
        <v>0</v>
      </c>
      <c r="BD28" s="38">
        <f>ROUND('Models Data'!BE306,-1)</f>
        <v>0</v>
      </c>
      <c r="BE28" s="38">
        <f>ROUND('Models Data'!BF306,-1)</f>
        <v>0</v>
      </c>
      <c r="BF28" s="38">
        <f>ROUND('Models Data'!BG306,-1)</f>
        <v>0</v>
      </c>
      <c r="BG28" s="38">
        <f>ROUND('Models Data'!BH306,-1)</f>
        <v>0</v>
      </c>
      <c r="BH28" s="38">
        <f>ROUND('Models Data'!BI306,-1)</f>
        <v>0</v>
      </c>
      <c r="BI28" s="38">
        <f>ROUND('Models Data'!BJ306,-1)</f>
        <v>0</v>
      </c>
      <c r="BJ28" s="115">
        <f>ROUND('Models Data'!BK306,-1)</f>
        <v>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Data'!C327:V327</f>
        <v>n/a</v>
      </c>
      <c r="C29" s="173" t="str">
        <v>n/a</v>
      </c>
      <c r="D29" s="173" t="str">
        <v>n/a</v>
      </c>
      <c r="E29" s="174" t="str">
        <v>n/a</v>
      </c>
      <c r="F29" s="175">
        <v>6</v>
      </c>
      <c r="G29" s="176">
        <v>6</v>
      </c>
      <c r="H29" s="175">
        <v>6</v>
      </c>
      <c r="I29" s="175">
        <v>5</v>
      </c>
      <c r="J29" s="177">
        <v>5</v>
      </c>
      <c r="K29" s="176">
        <v>4</v>
      </c>
      <c r="L29" s="288">
        <v>15</v>
      </c>
      <c r="M29" s="240">
        <v>23</v>
      </c>
      <c r="N29" s="240">
        <v>21</v>
      </c>
      <c r="O29" s="240">
        <v>21</v>
      </c>
      <c r="P29" s="241">
        <v>21</v>
      </c>
      <c r="Q29" s="241">
        <v>20</v>
      </c>
      <c r="R29" s="241">
        <v>18</v>
      </c>
      <c r="S29" s="241">
        <v>18</v>
      </c>
      <c r="T29" s="241">
        <v>17</v>
      </c>
      <c r="U29" s="241">
        <v>16</v>
      </c>
      <c r="V29" s="306">
        <f>ROUND('Models Data'!W327,0)</f>
        <v>17</v>
      </c>
      <c r="W29" s="241">
        <f>ROUND('Models Data'!X327,0)</f>
        <v>15</v>
      </c>
      <c r="X29" s="241">
        <f>ROUND('Models Data'!Y327,0)</f>
        <v>15</v>
      </c>
      <c r="Y29" s="241">
        <f>ROUND('Models Data'!Z327,0)</f>
        <v>15</v>
      </c>
      <c r="Z29" s="240">
        <f>ROUND('Models Data'!AA327,0)</f>
        <v>13</v>
      </c>
      <c r="AA29" s="279">
        <f>ROUND('Models Data'!AB327,0)</f>
        <v>14</v>
      </c>
      <c r="AB29" s="241">
        <f>ROUND('Models Data'!AC327,0)</f>
        <v>14</v>
      </c>
      <c r="AC29" s="241">
        <f>ROUND('Models Data'!AD327,0)</f>
        <v>15</v>
      </c>
      <c r="AD29" s="240">
        <f>ROUND('Models Data'!AE327,0)</f>
        <v>14</v>
      </c>
      <c r="AE29" s="240">
        <f>ROUND('Models Data'!AF327,0)</f>
        <v>14</v>
      </c>
      <c r="AF29" s="240">
        <f>ROUND('Models Data'!AG327,0)</f>
        <v>13</v>
      </c>
      <c r="AG29" s="240">
        <f>ROUND('Models Data'!AH327,0)</f>
        <v>14</v>
      </c>
      <c r="AH29" s="241">
        <f>ROUND('Models Data'!AI327,0)</f>
        <v>13</v>
      </c>
      <c r="AI29" s="241">
        <f>ROUND('Models Data'!AJ327,0)</f>
        <v>18</v>
      </c>
      <c r="AJ29" s="241">
        <f>ROUND('Models Data'!AK327,0)</f>
        <v>18</v>
      </c>
      <c r="AK29" s="241">
        <f>ROUND('Models Data'!AL327,0)</f>
        <v>10</v>
      </c>
      <c r="AL29" s="241">
        <f>ROUND('Models Data'!AM327,0)</f>
        <v>9</v>
      </c>
      <c r="AM29" s="241">
        <f>ROUND('Models Data'!AN327,0)</f>
        <v>9</v>
      </c>
      <c r="AN29" s="347">
        <f>ROUND('Models Data'!AO327,-1)</f>
        <v>10</v>
      </c>
      <c r="AO29" s="114">
        <f>ROUND('Models Data'!AP327,-1)</f>
        <v>10</v>
      </c>
      <c r="AP29" s="38">
        <f>ROUND('Models Data'!AQ327,-1)</f>
        <v>10</v>
      </c>
      <c r="AQ29" s="38">
        <f>ROUND('Models Data'!AR327,-1)</f>
        <v>10</v>
      </c>
      <c r="AR29" s="38">
        <f>ROUND('Models Data'!AS327,-1)</f>
        <v>10</v>
      </c>
      <c r="AS29" s="38">
        <f>ROUND('Models Data'!AT327,-1)</f>
        <v>10</v>
      </c>
      <c r="AT29" s="38">
        <f>ROUND('Models Data'!AU327,-1)</f>
        <v>10</v>
      </c>
      <c r="AU29" s="38">
        <f>ROUND('Models Data'!AV327,-1)</f>
        <v>10</v>
      </c>
      <c r="AV29" s="38">
        <f>ROUND('Models Data'!AW327,-1)</f>
        <v>10</v>
      </c>
      <c r="AW29" s="38">
        <f>ROUND('Models Data'!AX327,-1)</f>
        <v>0</v>
      </c>
      <c r="AX29" s="38">
        <f>ROUND('Models Data'!AY327,-1)</f>
        <v>0</v>
      </c>
      <c r="AY29" s="38">
        <f>ROUND('Models Data'!AZ327,-1)</f>
        <v>0</v>
      </c>
      <c r="AZ29" s="38">
        <f>ROUND('Models Data'!BA327,-1)</f>
        <v>0</v>
      </c>
      <c r="BA29" s="38">
        <f>ROUND('Models Data'!BB327,-1)</f>
        <v>0</v>
      </c>
      <c r="BB29" s="38">
        <f>ROUND('Models Data'!BC327,-1)</f>
        <v>0</v>
      </c>
      <c r="BC29" s="38">
        <f>ROUND('Models Data'!BD327,-1)</f>
        <v>0</v>
      </c>
      <c r="BD29" s="38">
        <f>ROUND('Models Data'!BE327,-1)</f>
        <v>0</v>
      </c>
      <c r="BE29" s="38">
        <f>ROUND('Models Data'!BF327,-1)</f>
        <v>0</v>
      </c>
      <c r="BF29" s="38">
        <f>ROUND('Models Data'!BG327,-1)</f>
        <v>0</v>
      </c>
      <c r="BG29" s="38">
        <f>ROUND('Models Data'!BH327,-1)</f>
        <v>0</v>
      </c>
      <c r="BH29" s="38">
        <f>ROUND('Models Data'!BI327,-1)</f>
        <v>0</v>
      </c>
      <c r="BI29" s="38">
        <f>ROUND('Models Data'!BJ327,-1)</f>
        <v>0</v>
      </c>
      <c r="BJ29" s="115">
        <f>ROUND('Models Data'!BK327,-1)</f>
        <v>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Data'!C348:V348</f>
        <v>0</v>
      </c>
      <c r="C30" s="173">
        <v>0</v>
      </c>
      <c r="D30" s="173">
        <v>0</v>
      </c>
      <c r="E30" s="174">
        <v>0</v>
      </c>
      <c r="F30" s="175">
        <v>0</v>
      </c>
      <c r="G30" s="176">
        <v>0</v>
      </c>
      <c r="H30" s="175">
        <v>0</v>
      </c>
      <c r="I30" s="175">
        <v>0</v>
      </c>
      <c r="J30" s="177">
        <v>0</v>
      </c>
      <c r="K30" s="176">
        <v>19</v>
      </c>
      <c r="L30" s="288">
        <v>16</v>
      </c>
      <c r="M30" s="240">
        <v>16</v>
      </c>
      <c r="N30" s="240">
        <v>18</v>
      </c>
      <c r="O30" s="240">
        <v>18</v>
      </c>
      <c r="P30" s="241">
        <v>19</v>
      </c>
      <c r="Q30" s="241">
        <v>18</v>
      </c>
      <c r="R30" s="241">
        <v>19</v>
      </c>
      <c r="S30" s="241">
        <v>18</v>
      </c>
      <c r="T30" s="241">
        <v>20</v>
      </c>
      <c r="U30" s="241">
        <v>12</v>
      </c>
      <c r="V30" s="306">
        <f>ROUND('Models Data'!W348,0)</f>
        <v>12</v>
      </c>
      <c r="W30" s="241">
        <f>ROUND('Models Data'!X348,0)</f>
        <v>12</v>
      </c>
      <c r="X30" s="241">
        <f>ROUND('Models Data'!Y348,0)</f>
        <v>13</v>
      </c>
      <c r="Y30" s="241">
        <f>ROUND('Models Data'!Z348,0)</f>
        <v>13</v>
      </c>
      <c r="Z30" s="240">
        <f>ROUND('Models Data'!AA348,0)</f>
        <v>17</v>
      </c>
      <c r="AA30" s="279">
        <f>ROUND('Models Data'!AB348,0)</f>
        <v>17</v>
      </c>
      <c r="AB30" s="241">
        <f>ROUND('Models Data'!AC348,0)</f>
        <v>18</v>
      </c>
      <c r="AC30" s="241">
        <f>ROUND('Models Data'!AD348,0)</f>
        <v>18</v>
      </c>
      <c r="AD30" s="240">
        <f>ROUND('Models Data'!AE348,0)</f>
        <v>16</v>
      </c>
      <c r="AE30" s="240">
        <f>ROUND('Models Data'!AF348,0)</f>
        <v>17</v>
      </c>
      <c r="AF30" s="240">
        <f>ROUND('Models Data'!AG348,0)</f>
        <v>21</v>
      </c>
      <c r="AG30" s="240">
        <f>ROUND('Models Data'!AH348,0)</f>
        <v>25</v>
      </c>
      <c r="AH30" s="241">
        <f>ROUND('Models Data'!AI348,0)</f>
        <v>26</v>
      </c>
      <c r="AI30" s="241">
        <f>ROUND('Models Data'!AJ348,0)</f>
        <v>24</v>
      </c>
      <c r="AJ30" s="241">
        <f>ROUND('Models Data'!AK348,0)</f>
        <v>23</v>
      </c>
      <c r="AK30" s="241">
        <f>ROUND('Models Data'!AL348,0)</f>
        <v>21</v>
      </c>
      <c r="AL30" s="241">
        <f>ROUND('Models Data'!AM348,0)</f>
        <v>24</v>
      </c>
      <c r="AM30" s="241">
        <f>ROUND('Models Data'!AN348,0)</f>
        <v>25</v>
      </c>
      <c r="AN30" s="347">
        <f>ROUND('Models Data'!AO348,-1)</f>
        <v>20</v>
      </c>
      <c r="AO30" s="114">
        <f>ROUND('Models Data'!AP348,-1)</f>
        <v>20</v>
      </c>
      <c r="AP30" s="38">
        <f>ROUND('Models Data'!AQ348,-1)</f>
        <v>20</v>
      </c>
      <c r="AQ30" s="38">
        <f>ROUND('Models Data'!AR348,-1)</f>
        <v>20</v>
      </c>
      <c r="AR30" s="38">
        <f>ROUND('Models Data'!AS348,-1)</f>
        <v>20</v>
      </c>
      <c r="AS30" s="38">
        <f>ROUND('Models Data'!AT348,-1)</f>
        <v>20</v>
      </c>
      <c r="AT30" s="38">
        <f>ROUND('Models Data'!AU348,-1)</f>
        <v>20</v>
      </c>
      <c r="AU30" s="38">
        <f>ROUND('Models Data'!AV348,-1)</f>
        <v>20</v>
      </c>
      <c r="AV30" s="38">
        <f>ROUND('Models Data'!AW348,-1)</f>
        <v>20</v>
      </c>
      <c r="AW30" s="38">
        <f>ROUND('Models Data'!AX348,-1)</f>
        <v>20</v>
      </c>
      <c r="AX30" s="38">
        <f>ROUND('Models Data'!AY348,-1)</f>
        <v>20</v>
      </c>
      <c r="AY30" s="38">
        <f>ROUND('Models Data'!AZ348,-1)</f>
        <v>20</v>
      </c>
      <c r="AZ30" s="38">
        <f>ROUND('Models Data'!BA348,-1)</f>
        <v>10</v>
      </c>
      <c r="BA30" s="38">
        <f>ROUND('Models Data'!BB348,-1)</f>
        <v>10</v>
      </c>
      <c r="BB30" s="38">
        <f>ROUND('Models Data'!BC348,-1)</f>
        <v>10</v>
      </c>
      <c r="BC30" s="38">
        <f>ROUND('Models Data'!BD348,-1)</f>
        <v>10</v>
      </c>
      <c r="BD30" s="38">
        <f>ROUND('Models Data'!BE348,-1)</f>
        <v>10</v>
      </c>
      <c r="BE30" s="38">
        <f>ROUND('Models Data'!BF348,-1)</f>
        <v>10</v>
      </c>
      <c r="BF30" s="38">
        <f>ROUND('Models Data'!BG348,-1)</f>
        <v>10</v>
      </c>
      <c r="BG30" s="38">
        <f>ROUND('Models Data'!BH348,-1)</f>
        <v>10</v>
      </c>
      <c r="BH30" s="38">
        <f>ROUND('Models Data'!BI348,-1)</f>
        <v>10</v>
      </c>
      <c r="BI30" s="38">
        <f>ROUND('Models Data'!BJ348,-1)</f>
        <v>10</v>
      </c>
      <c r="BJ30" s="115">
        <f>ROUND('Models Data'!BK348,-1)</f>
        <v>10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Data'!AE369</f>
        <v>2</v>
      </c>
      <c r="AE31" s="240">
        <f>'Models Data'!AF369</f>
        <v>1</v>
      </c>
      <c r="AF31" s="240">
        <f>ROUND('Models Data'!AG369,0)</f>
        <v>1</v>
      </c>
      <c r="AG31" s="240">
        <f>ROUND('Models Data'!AH369,0)</f>
        <v>1</v>
      </c>
      <c r="AH31" s="241">
        <f>ROUND('Models Data'!AI369,0)</f>
        <v>1</v>
      </c>
      <c r="AI31" s="241"/>
      <c r="AJ31" s="241">
        <f>ROUND('Models Data'!AK369,0)</f>
        <v>0</v>
      </c>
      <c r="AK31" s="241">
        <f>ROUND('Models Data'!AL369,0)</f>
        <v>0</v>
      </c>
      <c r="AL31" s="241">
        <f>ROUND('Models Data'!AM369,0)</f>
        <v>0</v>
      </c>
      <c r="AM31" s="241">
        <f>ROUND('Models Data'!AN369,0)</f>
        <v>0</v>
      </c>
      <c r="AN31" s="347">
        <f>ROUND('Models Data'!AO370,-1)</f>
        <v>20</v>
      </c>
      <c r="AO31" s="114"/>
      <c r="AP31" s="38">
        <f>ROUND('Models Data'!AQ370,-1)</f>
        <v>20</v>
      </c>
      <c r="AQ31" s="38"/>
      <c r="AR31" s="38">
        <f>ROUND('Models Data'!AS370,-1)</f>
        <v>20</v>
      </c>
      <c r="AS31" s="38"/>
      <c r="AT31" s="38">
        <f>ROUND('Models Data'!AU370,-1)</f>
        <v>20</v>
      </c>
      <c r="AU31" s="38"/>
      <c r="AV31" s="38">
        <f>ROUND('Models Data'!AW370,-1)</f>
        <v>20</v>
      </c>
      <c r="AW31" s="38"/>
      <c r="AX31" s="38">
        <f>ROUND('Models Data'!AY370,-1)</f>
        <v>20</v>
      </c>
      <c r="AY31" s="38"/>
      <c r="AZ31" s="38">
        <f>ROUND('Models Data'!BA370,-1)</f>
        <v>20</v>
      </c>
      <c r="BA31" s="38"/>
      <c r="BB31" s="38">
        <f>ROUND('Models Data'!BC370,-1)</f>
        <v>20</v>
      </c>
      <c r="BC31" s="38"/>
      <c r="BD31" s="38">
        <f>ROUND('Models Data'!BE370,-1)</f>
        <v>10</v>
      </c>
      <c r="BE31" s="38"/>
      <c r="BF31" s="38">
        <f>ROUND('Models Data'!BG370,-1)</f>
        <v>10</v>
      </c>
      <c r="BG31" s="38"/>
      <c r="BH31" s="38">
        <f>ROUND('Models Data'!BI370,-1)</f>
        <v>10</v>
      </c>
      <c r="BI31" s="38"/>
      <c r="BJ31" s="115">
        <f>ROUND('Models Data'!BK370,-1)</f>
        <v>10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Data'!C390:V390</f>
        <v>0</v>
      </c>
      <c r="C32" s="173">
        <v>0</v>
      </c>
      <c r="D32" s="173">
        <v>0</v>
      </c>
      <c r="E32" s="174">
        <v>0</v>
      </c>
      <c r="F32" s="175">
        <v>0</v>
      </c>
      <c r="G32" s="176">
        <v>3</v>
      </c>
      <c r="H32" s="175">
        <v>4</v>
      </c>
      <c r="I32" s="175">
        <v>5</v>
      </c>
      <c r="J32" s="177">
        <v>6</v>
      </c>
      <c r="K32" s="176">
        <v>3</v>
      </c>
      <c r="L32" s="288">
        <v>5</v>
      </c>
      <c r="M32" s="240">
        <v>3</v>
      </c>
      <c r="N32" s="240">
        <v>2</v>
      </c>
      <c r="O32" s="240">
        <v>1</v>
      </c>
      <c r="P32" s="241">
        <v>3</v>
      </c>
      <c r="Q32" s="241">
        <v>1</v>
      </c>
      <c r="R32" s="241">
        <v>1</v>
      </c>
      <c r="S32" s="241">
        <v>0</v>
      </c>
      <c r="T32" s="241">
        <v>3</v>
      </c>
      <c r="U32" s="241">
        <v>0</v>
      </c>
      <c r="V32" s="306">
        <f>ROUND('Models Data'!W390,0)</f>
        <v>1</v>
      </c>
      <c r="W32" s="241">
        <f>ROUND('Models Data'!X390,0)</f>
        <v>1</v>
      </c>
      <c r="X32" s="241">
        <f>ROUND('Models Data'!Y390,0)</f>
        <v>2</v>
      </c>
      <c r="Y32" s="241">
        <f>ROUND('Models Data'!Z390,0)</f>
        <v>3</v>
      </c>
      <c r="Z32" s="240">
        <f>ROUND('Models Data'!AA390,0)</f>
        <v>2</v>
      </c>
      <c r="AA32" s="279">
        <f>ROUND('Models Data'!AB390,0)</f>
        <v>2</v>
      </c>
      <c r="AB32" s="241">
        <f>ROUND('Models Data'!AC390,0)</f>
        <v>2</v>
      </c>
      <c r="AC32" s="241">
        <f>ROUND('Models Data'!AD390,0)</f>
        <v>2</v>
      </c>
      <c r="AD32" s="240">
        <f>ROUND('Models Data'!AE390,0)</f>
        <v>19</v>
      </c>
      <c r="AE32" s="240">
        <f>ROUND('Models Data'!AF390,0)</f>
        <v>17</v>
      </c>
      <c r="AF32" s="240">
        <f>ROUND('Models Data'!AG390,0)</f>
        <v>13</v>
      </c>
      <c r="AG32" s="240">
        <f>ROUND('Models Data'!AH390,0)</f>
        <v>7</v>
      </c>
      <c r="AH32" s="241">
        <f>ROUND('Models Data'!AI390,0)</f>
        <v>11</v>
      </c>
      <c r="AI32" s="241">
        <f>ROUND('Models Data'!AJ390,0)</f>
        <v>11</v>
      </c>
      <c r="AJ32" s="241">
        <f>ROUND('Models Data'!AK390,0)</f>
        <v>12</v>
      </c>
      <c r="AK32" s="241">
        <f>ROUND('Models Data'!AL390,0)</f>
        <v>8</v>
      </c>
      <c r="AL32" s="241">
        <f>ROUND('Models Data'!AM390,0)</f>
        <v>6</v>
      </c>
      <c r="AM32" s="241">
        <f>ROUND('Models Data'!AN390,0)</f>
        <v>8</v>
      </c>
      <c r="AN32" s="347">
        <f>ROUND('Models Data'!AO390,-1)</f>
        <v>10</v>
      </c>
      <c r="AO32" s="114">
        <f>ROUND('Models Data'!AP390,-1)</f>
        <v>20</v>
      </c>
      <c r="AP32" s="38">
        <f>ROUND('Models Data'!AQ390,-1)</f>
        <v>20</v>
      </c>
      <c r="AQ32" s="38">
        <f>ROUND('Models Data'!AR390,-1)</f>
        <v>20</v>
      </c>
      <c r="AR32" s="38">
        <f>ROUND('Models Data'!AS390,-1)</f>
        <v>30</v>
      </c>
      <c r="AS32" s="38">
        <f>ROUND('Models Data'!AT390,-1)</f>
        <v>30</v>
      </c>
      <c r="AT32" s="38">
        <f>ROUND('Models Data'!AU390,-1)</f>
        <v>30</v>
      </c>
      <c r="AU32" s="38">
        <f>ROUND('Models Data'!AV390,-1)</f>
        <v>30</v>
      </c>
      <c r="AV32" s="38">
        <f>ROUND('Models Data'!AW390,-1)</f>
        <v>30</v>
      </c>
      <c r="AW32" s="38">
        <f>ROUND('Models Data'!AX390,-1)</f>
        <v>30</v>
      </c>
      <c r="AX32" s="38">
        <f>ROUND('Models Data'!AY390,-1)</f>
        <v>30</v>
      </c>
      <c r="AY32" s="38">
        <f>ROUND('Models Data'!AZ390,-1)</f>
        <v>40</v>
      </c>
      <c r="AZ32" s="38">
        <f>ROUND('Models Data'!BA390,-1)</f>
        <v>40</v>
      </c>
      <c r="BA32" s="38">
        <f>ROUND('Models Data'!BB390,-1)</f>
        <v>40</v>
      </c>
      <c r="BB32" s="38">
        <f>ROUND('Models Data'!BC390,-1)</f>
        <v>40</v>
      </c>
      <c r="BC32" s="38">
        <f>ROUND('Models Data'!BD390,-1)</f>
        <v>40</v>
      </c>
      <c r="BD32" s="38">
        <f>ROUND('Models Data'!BE390,-1)</f>
        <v>40</v>
      </c>
      <c r="BE32" s="38">
        <f>ROUND('Models Data'!BF390,-1)</f>
        <v>40</v>
      </c>
      <c r="BF32" s="38">
        <f>ROUND('Models Data'!BG390,-1)</f>
        <v>40</v>
      </c>
      <c r="BG32" s="38">
        <f>ROUND('Models Data'!BH390,-1)</f>
        <v>30</v>
      </c>
      <c r="BH32" s="38">
        <f>ROUND('Models Data'!BI390,-1)</f>
        <v>30</v>
      </c>
      <c r="BI32" s="38">
        <f>ROUND('Models Data'!BJ390,-1)</f>
        <v>30</v>
      </c>
      <c r="BJ32" s="115">
        <f>ROUND('Models Data'!BK390,-1)</f>
        <v>30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Data'!C411:V411</f>
        <v>n/a</v>
      </c>
      <c r="C33" s="173" t="str">
        <v>n/a</v>
      </c>
      <c r="D33" s="173" t="str">
        <v>n/a</v>
      </c>
      <c r="E33" s="174" t="str">
        <v>n/a</v>
      </c>
      <c r="F33" s="175" t="str">
        <v>n/a</v>
      </c>
      <c r="G33" s="176">
        <v>45</v>
      </c>
      <c r="H33" s="175">
        <v>46</v>
      </c>
      <c r="I33" s="175">
        <v>43</v>
      </c>
      <c r="J33" s="177">
        <v>47</v>
      </c>
      <c r="K33" s="176">
        <v>53</v>
      </c>
      <c r="L33" s="288">
        <v>59</v>
      </c>
      <c r="M33" s="240">
        <v>62</v>
      </c>
      <c r="N33" s="240">
        <v>55</v>
      </c>
      <c r="O33" s="240">
        <v>56</v>
      </c>
      <c r="P33" s="241">
        <v>57</v>
      </c>
      <c r="Q33" s="241">
        <v>56</v>
      </c>
      <c r="R33" s="241">
        <v>54</v>
      </c>
      <c r="S33" s="241">
        <v>49</v>
      </c>
      <c r="T33" s="241">
        <v>44</v>
      </c>
      <c r="U33" s="241">
        <v>14</v>
      </c>
      <c r="V33" s="306">
        <f>ROUND('Models Data'!W411,0)</f>
        <v>15</v>
      </c>
      <c r="W33" s="241">
        <f>ROUND('Models Data'!X411,0)</f>
        <v>13</v>
      </c>
      <c r="X33" s="241">
        <f>ROUND('Models Data'!Y411,0)</f>
        <v>14</v>
      </c>
      <c r="Y33" s="241">
        <f>ROUND('Models Data'!Z411,0)</f>
        <v>14</v>
      </c>
      <c r="Z33" s="240">
        <f>ROUND('Models Data'!AA411,0)</f>
        <v>13</v>
      </c>
      <c r="AA33" s="279">
        <f>ROUND('Models Data'!AB411,0)</f>
        <v>12</v>
      </c>
      <c r="AB33" s="241">
        <f>ROUND('Models Data'!AC411,0)</f>
        <v>12</v>
      </c>
      <c r="AC33" s="241">
        <f>ROUND('Models Data'!AD411,0)</f>
        <v>13</v>
      </c>
      <c r="AD33" s="240">
        <f>ROUND('Models Data'!AE411,0)</f>
        <v>12</v>
      </c>
      <c r="AE33" s="240">
        <f>ROUND('Models Data'!AF411,0)</f>
        <v>12</v>
      </c>
      <c r="AF33" s="240">
        <f>ROUND('Models Data'!AG411,0)</f>
        <v>12</v>
      </c>
      <c r="AG33" s="240">
        <f>ROUND('Models Data'!AH411,0)</f>
        <v>12</v>
      </c>
      <c r="AH33" s="241">
        <f>ROUND('Models Data'!AI411,0)</f>
        <v>11</v>
      </c>
      <c r="AI33" s="241">
        <f>ROUND('Models Data'!AJ411,0)</f>
        <v>9</v>
      </c>
      <c r="AJ33" s="241">
        <f>ROUND('Models Data'!AK411,0)</f>
        <v>10</v>
      </c>
      <c r="AK33" s="241">
        <f>ROUND('Models Data'!AL411,0)</f>
        <v>9</v>
      </c>
      <c r="AL33" s="241">
        <f>ROUND('Models Data'!AM411,0)</f>
        <v>10</v>
      </c>
      <c r="AM33" s="241">
        <f>ROUND('Models Data'!AN411,0)</f>
        <v>11</v>
      </c>
      <c r="AN33" s="347">
        <f>ROUND('Models Data'!AO411,-1)</f>
        <v>10</v>
      </c>
      <c r="AO33" s="114">
        <f>ROUND('Models Data'!AP411,-1)</f>
        <v>10</v>
      </c>
      <c r="AP33" s="38">
        <f>ROUND('Models Data'!AQ411,-1)</f>
        <v>10</v>
      </c>
      <c r="AQ33" s="38">
        <f>ROUND('Models Data'!AR411,-1)</f>
        <v>10</v>
      </c>
      <c r="AR33" s="38">
        <f>ROUND('Models Data'!AS411,-1)</f>
        <v>10</v>
      </c>
      <c r="AS33" s="38">
        <f>ROUND('Models Data'!AT411,-1)</f>
        <v>10</v>
      </c>
      <c r="AT33" s="38">
        <f>ROUND('Models Data'!AU411,-1)</f>
        <v>10</v>
      </c>
      <c r="AU33" s="38">
        <f>ROUND('Models Data'!AV411,-1)</f>
        <v>10</v>
      </c>
      <c r="AV33" s="38">
        <f>ROUND('Models Data'!AW411,-1)</f>
        <v>10</v>
      </c>
      <c r="AW33" s="38">
        <f>ROUND('Models Data'!AX411,-1)</f>
        <v>10</v>
      </c>
      <c r="AX33" s="38">
        <f>ROUND('Models Data'!AY411,-1)</f>
        <v>10</v>
      </c>
      <c r="AY33" s="38">
        <f>ROUND('Models Data'!AZ411,-1)</f>
        <v>0</v>
      </c>
      <c r="AZ33" s="38">
        <f>ROUND('Models Data'!BA411,-1)</f>
        <v>0</v>
      </c>
      <c r="BA33" s="38">
        <f>ROUND('Models Data'!BB411,-1)</f>
        <v>0</v>
      </c>
      <c r="BB33" s="38">
        <f>ROUND('Models Data'!BC411,-1)</f>
        <v>0</v>
      </c>
      <c r="BC33" s="38">
        <f>ROUND('Models Data'!BD411,-1)</f>
        <v>0</v>
      </c>
      <c r="BD33" s="38">
        <f>ROUND('Models Data'!BE411,-1)</f>
        <v>0</v>
      </c>
      <c r="BE33" s="38">
        <f>ROUND('Models Data'!BF411,-1)</f>
        <v>0</v>
      </c>
      <c r="BF33" s="38">
        <f>ROUND('Models Data'!BG411,-1)</f>
        <v>0</v>
      </c>
      <c r="BG33" s="38">
        <f>ROUND('Models Data'!BH411,-1)</f>
        <v>0</v>
      </c>
      <c r="BH33" s="38">
        <f>ROUND('Models Data'!BI411,-1)</f>
        <v>0</v>
      </c>
      <c r="BI33" s="38">
        <f>ROUND('Models Data'!BJ411,-1)</f>
        <v>0</v>
      </c>
      <c r="BJ33" s="115">
        <f>ROUND('Models Data'!BK411,-1)</f>
        <v>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Data'!C432:V432</f>
        <v>n/a</v>
      </c>
      <c r="C34" s="179" t="str">
        <v>n/a</v>
      </c>
      <c r="D34" s="179" t="str">
        <v>n/a</v>
      </c>
      <c r="E34" s="179" t="str">
        <v>n/a</v>
      </c>
      <c r="F34" s="180">
        <v>438.01977158849814</v>
      </c>
      <c r="G34" s="181">
        <v>468</v>
      </c>
      <c r="H34" s="180">
        <v>457</v>
      </c>
      <c r="I34" s="180">
        <v>464</v>
      </c>
      <c r="J34" s="179">
        <v>472</v>
      </c>
      <c r="K34" s="180">
        <v>476</v>
      </c>
      <c r="L34" s="275">
        <v>467</v>
      </c>
      <c r="M34" s="2">
        <v>474</v>
      </c>
      <c r="N34" s="2">
        <v>463</v>
      </c>
      <c r="O34" s="2">
        <v>444</v>
      </c>
      <c r="P34" s="237">
        <v>438</v>
      </c>
      <c r="Q34" s="237">
        <v>448</v>
      </c>
      <c r="R34" s="237">
        <v>438</v>
      </c>
      <c r="S34" s="243">
        <v>438</v>
      </c>
      <c r="T34" s="242">
        <v>426</v>
      </c>
      <c r="U34" s="237">
        <v>387</v>
      </c>
      <c r="V34" s="307">
        <f>ROUND('Models Data'!W432,0)</f>
        <v>378</v>
      </c>
      <c r="W34" s="242">
        <f>ROUND('Models Data'!X432,0)</f>
        <v>366</v>
      </c>
      <c r="X34" s="242">
        <f>ROUND('Models Data'!Y432,0)</f>
        <v>362</v>
      </c>
      <c r="Y34" s="237">
        <f>ROUND('Models Data'!Z432,0)</f>
        <v>362</v>
      </c>
      <c r="Z34" s="2">
        <f>ROUND('Models Data'!AA432,0)</f>
        <v>362</v>
      </c>
      <c r="AA34" s="280">
        <f>ROUND('Models Data'!AB432,0)</f>
        <v>351</v>
      </c>
      <c r="AB34" s="237">
        <f>ROUND('Models Data'!AC432,0)</f>
        <v>343</v>
      </c>
      <c r="AC34" s="237">
        <f>ROUND('Models Data'!AD432,0)</f>
        <v>331</v>
      </c>
      <c r="AD34" s="2">
        <f>ROUND('Models Data'!AE432,0)</f>
        <v>343</v>
      </c>
      <c r="AE34" s="2">
        <f>ROUND('Models Data'!AF432,0)</f>
        <v>330</v>
      </c>
      <c r="AF34" s="2">
        <f>ROUND('Models Data'!AG432,0)</f>
        <v>325</v>
      </c>
      <c r="AG34" s="2">
        <f>ROUND('Models Data'!AH432,0)</f>
        <v>325</v>
      </c>
      <c r="AH34" s="237">
        <f>ROUND('Models Data'!AI432,0)</f>
        <v>324</v>
      </c>
      <c r="AI34" s="237">
        <f>ROUND('Models Data'!AJ432,0)</f>
        <v>320</v>
      </c>
      <c r="AJ34" s="237">
        <f>ROUND('Models Data'!AK432,0)</f>
        <v>320</v>
      </c>
      <c r="AK34" s="237">
        <f>ROUND('Models Data'!AL432,0)</f>
        <v>303</v>
      </c>
      <c r="AL34" s="237">
        <f>ROUND('Models Data'!AM432,0)</f>
        <v>300</v>
      </c>
      <c r="AM34" s="237">
        <f>ROUND('Models Data'!AN432,0)</f>
        <v>301</v>
      </c>
      <c r="AN34" s="348">
        <f>ROUND('Models Data'!AO432,-1)</f>
        <v>300</v>
      </c>
      <c r="AO34" s="131">
        <f>ROUND('Models Data'!AP432,-1)</f>
        <v>300</v>
      </c>
      <c r="AP34" s="2">
        <f>ROUND('Models Data'!AQ432,-1)</f>
        <v>300</v>
      </c>
      <c r="AQ34" s="2">
        <f>ROUND('Models Data'!AR432,-1)</f>
        <v>300</v>
      </c>
      <c r="AR34" s="2">
        <f>ROUND('Models Data'!AS432,-1)</f>
        <v>300</v>
      </c>
      <c r="AS34" s="2">
        <f>ROUND('Models Data'!AT432,-1)</f>
        <v>300</v>
      </c>
      <c r="AT34" s="2">
        <f>ROUND('Models Data'!AU432,-1)</f>
        <v>300</v>
      </c>
      <c r="AU34" s="2">
        <f>ROUND('Models Data'!AV432,-1)</f>
        <v>300</v>
      </c>
      <c r="AV34" s="2">
        <f>ROUND('Models Data'!AW432,-1)</f>
        <v>300</v>
      </c>
      <c r="AW34" s="2">
        <f>ROUND('Models Data'!AX432,-1)</f>
        <v>300</v>
      </c>
      <c r="AX34" s="2">
        <f>ROUND('Models Data'!AY432,-1)</f>
        <v>290</v>
      </c>
      <c r="AY34" s="2">
        <f>ROUND('Models Data'!AZ432,-1)</f>
        <v>290</v>
      </c>
      <c r="AZ34" s="2">
        <f>ROUND('Models Data'!BA432,-1)</f>
        <v>290</v>
      </c>
      <c r="BA34" s="2">
        <f>ROUND('Models Data'!BB432,-1)</f>
        <v>290</v>
      </c>
      <c r="BB34" s="2">
        <f>ROUND('Models Data'!BC432,-1)</f>
        <v>290</v>
      </c>
      <c r="BC34" s="2">
        <f>ROUND('Models Data'!BD432,-1)</f>
        <v>280</v>
      </c>
      <c r="BD34" s="2">
        <f>ROUND('Models Data'!BE432,-1)</f>
        <v>280</v>
      </c>
      <c r="BE34" s="2">
        <f>ROUND('Models Data'!BF432,-1)</f>
        <v>280</v>
      </c>
      <c r="BF34" s="2">
        <f>ROUND('Models Data'!BG432,-1)</f>
        <v>280</v>
      </c>
      <c r="BG34" s="2">
        <f>ROUND('Models Data'!BH432,-1)</f>
        <v>270</v>
      </c>
      <c r="BH34" s="2">
        <f>ROUND('Models Data'!BI432,-1)</f>
        <v>270</v>
      </c>
      <c r="BI34" s="2">
        <f>ROUND('Models Data'!BJ432,-1)</f>
        <v>270</v>
      </c>
      <c r="BJ34" s="134">
        <f>ROUND('Models Data'!BK432,-1)</f>
        <v>270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Data'!C453:V453</f>
        <v>n/a</v>
      </c>
      <c r="C36" s="199" t="str">
        <v>n/a</v>
      </c>
      <c r="D36" s="199" t="str">
        <v>n/a</v>
      </c>
      <c r="E36" s="200" t="str">
        <v>n/a</v>
      </c>
      <c r="F36" s="201">
        <v>6.0037274798094842</v>
      </c>
      <c r="G36" s="202">
        <v>6</v>
      </c>
      <c r="H36" s="201">
        <v>6</v>
      </c>
      <c r="I36" s="201">
        <v>7</v>
      </c>
      <c r="J36" s="199">
        <v>8</v>
      </c>
      <c r="K36" s="199">
        <v>9</v>
      </c>
      <c r="L36" s="292">
        <v>8</v>
      </c>
      <c r="M36" s="80">
        <v>8</v>
      </c>
      <c r="N36" s="80">
        <v>8</v>
      </c>
      <c r="O36" s="80">
        <v>7</v>
      </c>
      <c r="P36" s="235">
        <v>6</v>
      </c>
      <c r="Q36" s="235">
        <v>6</v>
      </c>
      <c r="R36" s="235">
        <v>5</v>
      </c>
      <c r="S36" s="247">
        <v>4</v>
      </c>
      <c r="T36" s="247">
        <v>5</v>
      </c>
      <c r="U36" s="247">
        <v>5</v>
      </c>
      <c r="V36" s="312">
        <f>ROUND('Models Data'!W453,0)</f>
        <v>5</v>
      </c>
      <c r="W36" s="247">
        <f>ROUND('Models Data'!X453,0)</f>
        <v>5</v>
      </c>
      <c r="X36" s="247">
        <f>ROUND('Models Data'!Y453,0)</f>
        <v>5</v>
      </c>
      <c r="Y36" s="247">
        <f>ROUND('Models Data'!Z453,0)</f>
        <v>5</v>
      </c>
      <c r="Z36" s="274">
        <f>ROUND('Models Data'!AA453,0)</f>
        <v>4</v>
      </c>
      <c r="AA36" s="283">
        <f>ROUND('Models Data'!AB453,0)</f>
        <v>4</v>
      </c>
      <c r="AB36" s="247">
        <f>ROUND('Models Data'!AC453,0)</f>
        <v>4</v>
      </c>
      <c r="AC36" s="247">
        <f>ROUND('Models Data'!AD453,0)</f>
        <v>3</v>
      </c>
      <c r="AD36" s="274">
        <f>ROUND('Models Data'!AE453,0)</f>
        <v>4</v>
      </c>
      <c r="AE36" s="274">
        <f>ROUND('Models Data'!AF453,0)</f>
        <v>4</v>
      </c>
      <c r="AF36" s="274">
        <f>ROUND('Models Data'!AG453,0)</f>
        <v>4</v>
      </c>
      <c r="AG36" s="274">
        <f>ROUND('Models Data'!AH453,0)</f>
        <v>4</v>
      </c>
      <c r="AH36" s="247">
        <f>ROUND('Models Data'!AI453,0)</f>
        <v>4</v>
      </c>
      <c r="AI36" s="247">
        <f>ROUND('Models Data'!AJ453,0)</f>
        <v>4</v>
      </c>
      <c r="AJ36" s="247">
        <f>ROUND('Models Data'!AK453,0)</f>
        <v>4</v>
      </c>
      <c r="AK36" s="247">
        <f>ROUND('Models Data'!AL453,0)</f>
        <v>4</v>
      </c>
      <c r="AL36" s="247">
        <f>ROUND('Models Data'!AM453,0)</f>
        <v>2</v>
      </c>
      <c r="AM36" s="247">
        <f>ROUND('Models Data'!AN453,0)</f>
        <v>2</v>
      </c>
      <c r="AN36" s="351">
        <f>ROUND('Models Data'!AO453,-1)</f>
        <v>0</v>
      </c>
      <c r="AO36" s="129">
        <f>ROUND('Models Data'!AP453,-1)</f>
        <v>0</v>
      </c>
      <c r="AP36" s="80">
        <f>ROUND('Models Data'!AQ453,-1)</f>
        <v>0</v>
      </c>
      <c r="AQ36" s="80">
        <f>ROUND('Models Data'!AR453,-1)</f>
        <v>0</v>
      </c>
      <c r="AR36" s="80">
        <f>ROUND('Models Data'!AS453,-1)</f>
        <v>0</v>
      </c>
      <c r="AS36" s="80">
        <f>ROUND('Models Data'!AT453,-1)</f>
        <v>0</v>
      </c>
      <c r="AT36" s="80">
        <f>ROUND('Models Data'!AU453,-1)</f>
        <v>0</v>
      </c>
      <c r="AU36" s="80">
        <f>ROUND('Models Data'!AV453,-1)</f>
        <v>0</v>
      </c>
      <c r="AV36" s="80">
        <f>ROUND('Models Data'!AW453,-1)</f>
        <v>0</v>
      </c>
      <c r="AW36" s="80">
        <f>ROUND('Models Data'!AX453,-1)</f>
        <v>0</v>
      </c>
      <c r="AX36" s="80">
        <f>ROUND('Models Data'!AY453,-1)</f>
        <v>0</v>
      </c>
      <c r="AY36" s="80">
        <f>ROUND('Models Data'!AZ453,-1)</f>
        <v>0</v>
      </c>
      <c r="AZ36" s="80">
        <f>ROUND('Models Data'!BA453,-1)</f>
        <v>0</v>
      </c>
      <c r="BA36" s="80">
        <f>ROUND('Models Data'!BB453,-1)</f>
        <v>0</v>
      </c>
      <c r="BB36" s="80">
        <f>ROUND('Models Data'!BC453,-1)</f>
        <v>0</v>
      </c>
      <c r="BC36" s="80">
        <f>ROUND('Models Data'!BD453,-1)</f>
        <v>0</v>
      </c>
      <c r="BD36" s="80">
        <f>ROUND('Models Data'!BE453,-1)</f>
        <v>0</v>
      </c>
      <c r="BE36" s="80">
        <f>ROUND('Models Data'!BF453,-1)</f>
        <v>0</v>
      </c>
      <c r="BF36" s="80">
        <f>ROUND('Models Data'!BG453,-1)</f>
        <v>0</v>
      </c>
      <c r="BG36" s="80">
        <f>ROUND('Models Data'!BH453,-1)</f>
        <v>0</v>
      </c>
      <c r="BH36" s="80">
        <f>ROUND('Models Data'!BI453,-1)</f>
        <v>0</v>
      </c>
      <c r="BI36" s="80">
        <f>ROUND('Models Data'!BJ453,-1)</f>
        <v>0</v>
      </c>
      <c r="BJ36" s="130">
        <f>ROUND('Models Data'!BK453,-1)</f>
        <v>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Data'!C474:V474</f>
        <v>n/a</v>
      </c>
      <c r="C38" s="179" t="str">
        <v>n/a</v>
      </c>
      <c r="D38" s="203" t="str">
        <v>n/a</v>
      </c>
      <c r="E38" s="182" t="str">
        <v>n/a</v>
      </c>
      <c r="F38" s="204">
        <v>1565.132955153219</v>
      </c>
      <c r="G38" s="181">
        <v>1671</v>
      </c>
      <c r="H38" s="204">
        <v>1651</v>
      </c>
      <c r="I38" s="204">
        <v>1646</v>
      </c>
      <c r="J38" s="205">
        <v>1656</v>
      </c>
      <c r="K38" s="180">
        <v>1670</v>
      </c>
      <c r="L38" s="293">
        <v>1636</v>
      </c>
      <c r="M38" s="236">
        <v>1648</v>
      </c>
      <c r="N38" s="236">
        <v>1620</v>
      </c>
      <c r="O38" s="236">
        <v>1576</v>
      </c>
      <c r="P38" s="248">
        <v>1559</v>
      </c>
      <c r="Q38" s="248">
        <v>1559</v>
      </c>
      <c r="R38" s="248">
        <v>1533</v>
      </c>
      <c r="S38" s="243">
        <v>1510</v>
      </c>
      <c r="T38" s="242">
        <v>1478</v>
      </c>
      <c r="U38" s="237">
        <v>1423</v>
      </c>
      <c r="V38" s="307">
        <f>ROUND('Models Data'!W474,0)</f>
        <v>1418</v>
      </c>
      <c r="W38" s="242">
        <f>ROUND('Models Data'!X474,0)</f>
        <v>1413</v>
      </c>
      <c r="X38" s="242">
        <f>ROUND('Models Data'!Y474,0)</f>
        <v>1421</v>
      </c>
      <c r="Y38" s="237">
        <f>ROUND('Models Data'!Z474,0)</f>
        <v>1418</v>
      </c>
      <c r="Z38" s="2">
        <f>ROUND('Models Data'!AA474,0)</f>
        <v>1431</v>
      </c>
      <c r="AA38" s="280">
        <f>ROUND('Models Data'!AB474,0)</f>
        <v>1417</v>
      </c>
      <c r="AB38" s="242">
        <f>ROUND('Models Data'!AC474,0)</f>
        <v>1402</v>
      </c>
      <c r="AC38" s="242">
        <f>ROUND('Models Data'!AD474,0)</f>
        <v>1440</v>
      </c>
      <c r="AD38" s="335">
        <f>ROUND('Models Data'!AE474,0)</f>
        <v>2587</v>
      </c>
      <c r="AE38" s="335">
        <f>ROUND('Models Data'!AF474,0)</f>
        <v>2587</v>
      </c>
      <c r="AF38" s="335">
        <f>ROUND('Models Data'!AG474,0)</f>
        <v>2603</v>
      </c>
      <c r="AG38" s="335">
        <f>ROUND('Models Data'!AH474,0)</f>
        <v>2656</v>
      </c>
      <c r="AH38" s="242">
        <f>ROUND('Models Data'!AI474,0)</f>
        <v>2708</v>
      </c>
      <c r="AI38" s="242">
        <f>ROUND('Models Data'!AJ474,0)</f>
        <v>2735</v>
      </c>
      <c r="AJ38" s="242">
        <f>ROUND('Models Data'!AK474,0)</f>
        <v>2804</v>
      </c>
      <c r="AK38" s="242">
        <f>ROUND('Models Data'!AL474,0)</f>
        <v>2878</v>
      </c>
      <c r="AL38" s="242">
        <f>ROUND('Models Data'!AM474,0)</f>
        <v>3027</v>
      </c>
      <c r="AM38" s="242">
        <f>ROUND('Models Data'!AN474,0)</f>
        <v>3270</v>
      </c>
      <c r="AN38" s="348">
        <f>ROUND('Models Data'!AO474,-1)</f>
        <v>3890</v>
      </c>
      <c r="AO38" s="131">
        <f>ROUND('Models Data'!AP474,-1)</f>
        <v>4530</v>
      </c>
      <c r="AP38" s="2">
        <f>ROUND('Models Data'!AQ474,-1)</f>
        <v>5020</v>
      </c>
      <c r="AQ38" s="134">
        <f>ROUND('Models Data'!AR474,-1)</f>
        <v>5400</v>
      </c>
      <c r="AR38" s="275">
        <f>ROUND('Models Data'!AS474,-1)</f>
        <v>5700</v>
      </c>
      <c r="AS38" s="275">
        <f>ROUND('Models Data'!AT474,-1)</f>
        <v>5930</v>
      </c>
      <c r="AT38" s="275">
        <f>ROUND('Models Data'!AU474,-1)</f>
        <v>6130</v>
      </c>
      <c r="AU38" s="275">
        <f>ROUND('Models Data'!AV474,-1)</f>
        <v>6280</v>
      </c>
      <c r="AV38" s="275">
        <f>ROUND('Models Data'!AW474,-1)</f>
        <v>6440</v>
      </c>
      <c r="AW38" s="275">
        <f>ROUND('Models Data'!AX474,-1)</f>
        <v>6600</v>
      </c>
      <c r="AX38" s="275">
        <f>ROUND('Models Data'!AY474,-1)</f>
        <v>6760</v>
      </c>
      <c r="AY38" s="275">
        <f>ROUND('Models Data'!AZ474,-1)</f>
        <v>6930</v>
      </c>
      <c r="AZ38" s="275">
        <f>ROUND('Models Data'!BA474,-1)</f>
        <v>7090</v>
      </c>
      <c r="BA38" s="275">
        <f>ROUND('Models Data'!BB474,-1)</f>
        <v>7180</v>
      </c>
      <c r="BB38" s="275">
        <f>ROUND('Models Data'!BC474,-1)</f>
        <v>7280</v>
      </c>
      <c r="BC38" s="275">
        <f>ROUND('Models Data'!BD474,-1)</f>
        <v>7380</v>
      </c>
      <c r="BD38" s="275">
        <f>ROUND('Models Data'!BE474,-1)</f>
        <v>7480</v>
      </c>
      <c r="BE38" s="275">
        <f>ROUND('Models Data'!BF474,-1)</f>
        <v>7580</v>
      </c>
      <c r="BF38" s="275">
        <f>ROUND('Models Data'!BG474,-1)</f>
        <v>7690</v>
      </c>
      <c r="BG38" s="275">
        <f>ROUND('Models Data'!BH474,-1)</f>
        <v>7790</v>
      </c>
      <c r="BH38" s="275">
        <f>ROUND('Models Data'!BI474,-1)</f>
        <v>7890</v>
      </c>
      <c r="BI38" s="275">
        <f>ROUND('Models Data'!BJ474,-1)</f>
        <v>8000</v>
      </c>
      <c r="BJ38" s="134">
        <f>ROUND('Models Data'!BK474,-1)</f>
        <v>8100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104</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Data'!C495:V495</f>
        <v>n/a</v>
      </c>
      <c r="C82" s="173" t="str">
        <v>n/a</v>
      </c>
      <c r="D82" s="173" t="str">
        <v>n/a</v>
      </c>
      <c r="E82" s="174" t="str">
        <v>n/a</v>
      </c>
      <c r="F82" s="173">
        <v>528.04127550404019</v>
      </c>
      <c r="G82" s="222">
        <v>577</v>
      </c>
      <c r="H82" s="175">
        <v>579</v>
      </c>
      <c r="I82" s="175">
        <v>589</v>
      </c>
      <c r="J82" s="173">
        <v>591</v>
      </c>
      <c r="K82" s="176">
        <v>600</v>
      </c>
      <c r="L82" s="320">
        <v>599</v>
      </c>
      <c r="M82" s="38">
        <v>620</v>
      </c>
      <c r="N82" s="38">
        <v>621</v>
      </c>
      <c r="O82" s="38">
        <v>603</v>
      </c>
      <c r="P82" s="233">
        <v>614</v>
      </c>
      <c r="Q82" s="233">
        <v>616</v>
      </c>
      <c r="R82" s="38">
        <v>598</v>
      </c>
      <c r="S82" s="233">
        <v>587</v>
      </c>
      <c r="T82" s="241">
        <v>567</v>
      </c>
      <c r="U82" s="241">
        <v>563</v>
      </c>
      <c r="V82" s="306">
        <f>ROUND('Models Data'!W495,0)</f>
        <v>548</v>
      </c>
      <c r="W82" s="268">
        <f>ROUND('Models Data'!X495,0)</f>
        <v>535</v>
      </c>
      <c r="X82" s="240">
        <f>ROUND('Models Data'!Y495,0)</f>
        <v>532</v>
      </c>
      <c r="Y82" s="241">
        <f>ROUND('Models Data'!Z495,0)</f>
        <v>532</v>
      </c>
      <c r="Z82" s="240">
        <f>ROUND('Models Data'!AA495,0)</f>
        <v>525</v>
      </c>
      <c r="AA82" s="279">
        <f>ROUND('Models Data'!AB495,0)</f>
        <v>513</v>
      </c>
      <c r="AB82" s="241">
        <f>ROUND('Models Data'!AC495,0)</f>
        <v>498</v>
      </c>
      <c r="AC82" s="241">
        <f>ROUND('Models Data'!AD495,0)</f>
        <v>483</v>
      </c>
      <c r="AD82" s="240">
        <f>ROUND('Models Data'!AE495,0)</f>
        <v>490</v>
      </c>
      <c r="AE82" s="240">
        <f>ROUND('Models Data'!AF495,0)</f>
        <v>480</v>
      </c>
      <c r="AF82" s="240">
        <f>ROUND('Models Data'!AG495,0)</f>
        <v>465</v>
      </c>
      <c r="AG82" s="240">
        <f>ROUND('Models Data'!AH495,0)</f>
        <v>476</v>
      </c>
      <c r="AH82" s="241">
        <f>ROUND('Models Data'!AI495,0)</f>
        <v>476</v>
      </c>
      <c r="AI82" s="241">
        <f>ROUND('Models Data'!AJ495,0)</f>
        <v>477</v>
      </c>
      <c r="AJ82" s="241">
        <f>ROUND('Models Data'!AK495,0)</f>
        <v>474</v>
      </c>
      <c r="AK82" s="241">
        <f>ROUND('Models Data'!AL495,0)</f>
        <v>485</v>
      </c>
      <c r="AL82" s="241">
        <f>ROUND('Models Data'!AM495,0)</f>
        <v>491</v>
      </c>
      <c r="AM82" s="241">
        <f>ROUND('Models Data'!AN495,0)</f>
        <v>496</v>
      </c>
      <c r="AN82" s="347">
        <f>ROUND('Models Data'!AO495,-1)</f>
        <v>500</v>
      </c>
      <c r="AO82" s="38">
        <f>ROUND('Models Data'!AP495,-1)</f>
        <v>500</v>
      </c>
      <c r="AP82" s="38">
        <f>ROUND('Models Data'!AQ495,-1)</f>
        <v>490</v>
      </c>
      <c r="AQ82" s="38">
        <f>ROUND('Models Data'!AR495,-1)</f>
        <v>490</v>
      </c>
      <c r="AR82" s="38">
        <f>ROUND('Models Data'!AS495,-1)</f>
        <v>490</v>
      </c>
      <c r="AS82" s="38">
        <f>ROUND('Models Data'!AT495,-1)</f>
        <v>480</v>
      </c>
      <c r="AT82" s="38">
        <f>ROUND('Models Data'!AU495,-1)</f>
        <v>480</v>
      </c>
      <c r="AU82" s="38">
        <f>ROUND('Models Data'!AV495,-1)</f>
        <v>480</v>
      </c>
      <c r="AV82" s="38">
        <f>ROUND('Models Data'!AW495,-1)</f>
        <v>480</v>
      </c>
      <c r="AW82" s="38">
        <f>ROUND('Models Data'!AX495,-1)</f>
        <v>480</v>
      </c>
      <c r="AX82" s="38">
        <f>ROUND('Models Data'!AY495,-1)</f>
        <v>480</v>
      </c>
      <c r="AY82" s="38">
        <f>ROUND('Models Data'!AZ495,-1)</f>
        <v>470</v>
      </c>
      <c r="AZ82" s="38">
        <f>ROUND('Models Data'!BA495,-1)</f>
        <v>470</v>
      </c>
      <c r="BA82" s="38">
        <f>ROUND('Models Data'!BB495,-1)</f>
        <v>470</v>
      </c>
      <c r="BB82" s="38">
        <f>ROUND('Models Data'!BC495,-1)</f>
        <v>470</v>
      </c>
      <c r="BC82" s="38">
        <f>ROUND('Models Data'!BD495,-1)</f>
        <v>470</v>
      </c>
      <c r="BD82" s="38">
        <f>ROUND('Models Data'!BE495,-1)</f>
        <v>460</v>
      </c>
      <c r="BE82" s="38">
        <f>ROUND('Models Data'!BF495,-1)</f>
        <v>460</v>
      </c>
      <c r="BF82" s="38">
        <f>ROUND('Models Data'!BG495,-1)</f>
        <v>460</v>
      </c>
      <c r="BG82" s="38">
        <f>ROUND('Models Data'!BH495,-1)</f>
        <v>460</v>
      </c>
      <c r="BH82" s="38">
        <f>ROUND('Models Data'!BI495,-1)</f>
        <v>450</v>
      </c>
      <c r="BI82" s="38">
        <f>ROUND('Models Data'!BJ495,-1)</f>
        <v>450</v>
      </c>
      <c r="BJ82" s="115">
        <f>ROUND('Models Data'!BK495,-1)</f>
        <v>450</v>
      </c>
    </row>
    <row r="83" spans="1:116" s="65" customFormat="1" ht="15.95" customHeight="1" thickBot="1" x14ac:dyDescent="0.25">
      <c r="A83" s="64" t="s">
        <v>68</v>
      </c>
      <c r="B83" s="221" t="str">
        <f t="array" ref="B83:U83">'Models Data'!C516:V516</f>
        <v>n/a</v>
      </c>
      <c r="C83" s="173" t="str">
        <v>n/a</v>
      </c>
      <c r="D83" s="173" t="str">
        <v>n/a</v>
      </c>
      <c r="E83" s="174" t="str">
        <v>n/a</v>
      </c>
      <c r="F83" s="173">
        <v>667.14633364273061</v>
      </c>
      <c r="G83" s="222">
        <v>719</v>
      </c>
      <c r="H83" s="175">
        <v>698</v>
      </c>
      <c r="I83" s="175">
        <v>695</v>
      </c>
      <c r="J83" s="173">
        <v>693</v>
      </c>
      <c r="K83" s="176">
        <v>692</v>
      </c>
      <c r="L83" s="320">
        <v>673</v>
      </c>
      <c r="M83" s="38">
        <v>662</v>
      </c>
      <c r="N83" s="38">
        <v>649</v>
      </c>
      <c r="O83" s="38">
        <v>633</v>
      </c>
      <c r="P83" s="233">
        <v>614</v>
      </c>
      <c r="Q83" s="233">
        <v>612</v>
      </c>
      <c r="R83" s="38">
        <v>609</v>
      </c>
      <c r="S83" s="233">
        <v>599</v>
      </c>
      <c r="T83" s="241">
        <v>598</v>
      </c>
      <c r="U83" s="241">
        <v>588</v>
      </c>
      <c r="V83" s="306">
        <f>ROUND('Models Data'!W516,0)</f>
        <v>602</v>
      </c>
      <c r="W83" s="268">
        <f>ROUND('Models Data'!X516,0)</f>
        <v>622</v>
      </c>
      <c r="X83" s="240">
        <f>ROUND('Models Data'!Y516,0)</f>
        <v>632</v>
      </c>
      <c r="Y83" s="241">
        <f>ROUND('Models Data'!Z516,0)</f>
        <v>631</v>
      </c>
      <c r="Z83" s="240">
        <f>ROUND('Models Data'!AA516,0)</f>
        <v>648</v>
      </c>
      <c r="AA83" s="279">
        <f>ROUND('Models Data'!AB516,0)</f>
        <v>655</v>
      </c>
      <c r="AB83" s="241">
        <f>ROUND('Models Data'!AC516,0)</f>
        <v>661</v>
      </c>
      <c r="AC83" s="241">
        <f>ROUND('Models Data'!AD516,0)</f>
        <v>725</v>
      </c>
      <c r="AD83" s="240">
        <f>ROUND('Models Data'!AE516,0)</f>
        <v>777</v>
      </c>
      <c r="AE83" s="240">
        <f>ROUND('Models Data'!AF516,0)</f>
        <v>799</v>
      </c>
      <c r="AF83" s="240">
        <f>ROUND('Models Data'!AG516,0)</f>
        <v>826</v>
      </c>
      <c r="AG83" s="240">
        <f>ROUND('Models Data'!AH516,0)</f>
        <v>875</v>
      </c>
      <c r="AH83" s="241">
        <f>ROUND('Models Data'!AI516,0)</f>
        <v>925</v>
      </c>
      <c r="AI83" s="241">
        <f>ROUND('Models Data'!AJ516,0)</f>
        <v>946</v>
      </c>
      <c r="AJ83" s="241">
        <f>ROUND('Models Data'!AK516,0)</f>
        <v>1023</v>
      </c>
      <c r="AK83" s="241">
        <f>ROUND('Models Data'!AL516,0)</f>
        <v>1150</v>
      </c>
      <c r="AL83" s="241">
        <f>ROUND('Models Data'!AM516,0)</f>
        <v>1346</v>
      </c>
      <c r="AM83" s="241">
        <f>ROUND('Models Data'!AN516,0)</f>
        <v>1653</v>
      </c>
      <c r="AN83" s="347">
        <f>ROUND('Models Data'!AO516,-1)</f>
        <v>2390</v>
      </c>
      <c r="AO83" s="38">
        <f>ROUND('Models Data'!AP516,-1)</f>
        <v>3050</v>
      </c>
      <c r="AP83" s="38">
        <f>ROUND('Models Data'!AQ516,-1)</f>
        <v>3560</v>
      </c>
      <c r="AQ83" s="38">
        <f>ROUND('Models Data'!AR516,-1)</f>
        <v>3970</v>
      </c>
      <c r="AR83" s="38">
        <f>ROUND('Models Data'!AS516,-1)</f>
        <v>4290</v>
      </c>
      <c r="AS83" s="38">
        <f>ROUND('Models Data'!AT516,-1)</f>
        <v>4540</v>
      </c>
      <c r="AT83" s="38">
        <f>ROUND('Models Data'!AU516,-1)</f>
        <v>4750</v>
      </c>
      <c r="AU83" s="38">
        <f>ROUND('Models Data'!AV516,-1)</f>
        <v>4930</v>
      </c>
      <c r="AV83" s="38">
        <f>ROUND('Models Data'!AW516,-1)</f>
        <v>5100</v>
      </c>
      <c r="AW83" s="38">
        <f>ROUND('Models Data'!AX516,-1)</f>
        <v>5280</v>
      </c>
      <c r="AX83" s="38">
        <f>ROUND('Models Data'!AY516,-1)</f>
        <v>5450</v>
      </c>
      <c r="AY83" s="38">
        <f>ROUND('Models Data'!AZ516,-1)</f>
        <v>5620</v>
      </c>
      <c r="AZ83" s="38">
        <f>ROUND('Models Data'!BA516,-1)</f>
        <v>5800</v>
      </c>
      <c r="BA83" s="38">
        <f>ROUND('Models Data'!BB516,-1)</f>
        <v>5900</v>
      </c>
      <c r="BB83" s="38">
        <f>ROUND('Models Data'!BC516,-1)</f>
        <v>6010</v>
      </c>
      <c r="BC83" s="38">
        <f>ROUND('Models Data'!BD516,-1)</f>
        <v>6120</v>
      </c>
      <c r="BD83" s="38">
        <f>ROUND('Models Data'!BE516,-1)</f>
        <v>6230</v>
      </c>
      <c r="BE83" s="38">
        <f>ROUND('Models Data'!BF516,-1)</f>
        <v>6340</v>
      </c>
      <c r="BF83" s="38">
        <f>ROUND('Models Data'!BG516,-1)</f>
        <v>6450</v>
      </c>
      <c r="BG83" s="38">
        <f>ROUND('Models Data'!BH516,-1)</f>
        <v>6560</v>
      </c>
      <c r="BH83" s="38">
        <f>ROUND('Models Data'!BI516,-1)</f>
        <v>6670</v>
      </c>
      <c r="BI83" s="38">
        <f>ROUND('Models Data'!BJ516,-1)</f>
        <v>6780</v>
      </c>
      <c r="BJ83" s="115">
        <f>ROUND('Models Data'!BK516,-1)</f>
        <v>6890</v>
      </c>
    </row>
    <row r="84" spans="1:116" s="18" customFormat="1" ht="15.95" customHeight="1" thickBot="1" x14ac:dyDescent="0.25">
      <c r="A84" s="66" t="s">
        <v>89</v>
      </c>
      <c r="B84" s="179" t="str">
        <f t="array" ref="B84:U84">'Models Data'!C537:V537</f>
        <v>n/a</v>
      </c>
      <c r="C84" s="179" t="str">
        <v>n/a</v>
      </c>
      <c r="D84" s="203" t="str">
        <v>n/a</v>
      </c>
      <c r="E84" s="182" t="str">
        <v>n/a</v>
      </c>
      <c r="F84" s="205">
        <v>1195.1876091467707</v>
      </c>
      <c r="G84" s="223">
        <v>1296</v>
      </c>
      <c r="H84" s="204">
        <v>1277</v>
      </c>
      <c r="I84" s="204">
        <v>1284</v>
      </c>
      <c r="J84" s="205">
        <v>1284</v>
      </c>
      <c r="K84" s="180">
        <v>1292</v>
      </c>
      <c r="L84" s="293">
        <v>1272</v>
      </c>
      <c r="M84" s="236">
        <v>1282</v>
      </c>
      <c r="N84" s="236">
        <v>1270</v>
      </c>
      <c r="O84" s="236">
        <v>1236</v>
      </c>
      <c r="P84" s="248">
        <v>1228</v>
      </c>
      <c r="Q84" s="248">
        <v>1228</v>
      </c>
      <c r="R84" s="236">
        <v>1207</v>
      </c>
      <c r="S84" s="248">
        <v>1186</v>
      </c>
      <c r="T84" s="259">
        <v>1165</v>
      </c>
      <c r="U84" s="242">
        <v>1151</v>
      </c>
      <c r="V84" s="307">
        <f>ROUND('Models Data'!W537,0)</f>
        <v>1150</v>
      </c>
      <c r="W84" s="237">
        <f>ROUND('Models Data'!X537,0)</f>
        <v>1157</v>
      </c>
      <c r="X84" s="2">
        <f>ROUND('Models Data'!Y537,0)</f>
        <v>1164</v>
      </c>
      <c r="Y84" s="237">
        <f>ROUND('Models Data'!Z537,0)</f>
        <v>1163</v>
      </c>
      <c r="Z84" s="2">
        <f>ROUND('Models Data'!AA537,0)</f>
        <v>1173</v>
      </c>
      <c r="AA84" s="280">
        <f>ROUND('Models Data'!AB537,0)</f>
        <v>1168</v>
      </c>
      <c r="AB84" s="237">
        <f>ROUND('Models Data'!AC537,0)</f>
        <v>1159</v>
      </c>
      <c r="AC84" s="237">
        <f>ROUND('Models Data'!AD537,0)</f>
        <v>1208</v>
      </c>
      <c r="AD84" s="2">
        <f>ROUND('Models Data'!AE537,0)</f>
        <v>1267</v>
      </c>
      <c r="AE84" s="2">
        <f>ROUND('Models Data'!AF537,0)</f>
        <v>1279</v>
      </c>
      <c r="AF84" s="2">
        <f>ROUND('Models Data'!AG537,0)</f>
        <v>1291</v>
      </c>
      <c r="AG84" s="2">
        <f>ROUND('Models Data'!AH537,0)</f>
        <v>1351</v>
      </c>
      <c r="AH84" s="237">
        <f>ROUND('Models Data'!AI537,0)</f>
        <v>1401</v>
      </c>
      <c r="AI84" s="237">
        <f>ROUND('Models Data'!AJ537,0)</f>
        <v>1423</v>
      </c>
      <c r="AJ84" s="237">
        <f>ROUND('Models Data'!AK537,0)</f>
        <v>1497</v>
      </c>
      <c r="AK84" s="237">
        <f>ROUND('Models Data'!AL537,0)</f>
        <v>1635</v>
      </c>
      <c r="AL84" s="237">
        <f>ROUND('Models Data'!AM537,0)</f>
        <v>1837</v>
      </c>
      <c r="AM84" s="237">
        <f>ROUND('Models Data'!AN537,0)</f>
        <v>2149</v>
      </c>
      <c r="AN84" s="353">
        <f>ROUND('Models Data'!AO537,-1)</f>
        <v>2890</v>
      </c>
      <c r="AO84" s="116">
        <f>ROUND('Models Data'!AP537,-1)</f>
        <v>3540</v>
      </c>
      <c r="AP84" s="116">
        <f>ROUND('Models Data'!AQ537,-1)</f>
        <v>4060</v>
      </c>
      <c r="AQ84" s="116">
        <f>ROUND('Models Data'!AR537,-1)</f>
        <v>4460</v>
      </c>
      <c r="AR84" s="116">
        <f>ROUND('Models Data'!AS537,-1)</f>
        <v>4780</v>
      </c>
      <c r="AS84" s="116">
        <f>ROUND('Models Data'!AT537,-1)</f>
        <v>5030</v>
      </c>
      <c r="AT84" s="116">
        <f>ROUND('Models Data'!AU537,-1)</f>
        <v>5240</v>
      </c>
      <c r="AU84" s="116">
        <f>ROUND('Models Data'!AV537,-1)</f>
        <v>5410</v>
      </c>
      <c r="AV84" s="116">
        <f>ROUND('Models Data'!AW537,-1)</f>
        <v>5580</v>
      </c>
      <c r="AW84" s="116">
        <f>ROUND('Models Data'!AX537,-1)</f>
        <v>5750</v>
      </c>
      <c r="AX84" s="116">
        <f>ROUND('Models Data'!AY537,-1)</f>
        <v>5930</v>
      </c>
      <c r="AY84" s="116">
        <f>ROUND('Models Data'!AZ537,-1)</f>
        <v>6100</v>
      </c>
      <c r="AZ84" s="116">
        <f>ROUND('Models Data'!BA537,-1)</f>
        <v>6270</v>
      </c>
      <c r="BA84" s="116">
        <f>ROUND('Models Data'!BB537,-1)</f>
        <v>6370</v>
      </c>
      <c r="BB84" s="116">
        <f>ROUND('Models Data'!BC537,-1)</f>
        <v>6480</v>
      </c>
      <c r="BC84" s="116">
        <f>ROUND('Models Data'!BD537,-1)</f>
        <v>6580</v>
      </c>
      <c r="BD84" s="116">
        <f>ROUND('Models Data'!BE537,-1)</f>
        <v>6690</v>
      </c>
      <c r="BE84" s="116">
        <f>ROUND('Models Data'!BF537,-1)</f>
        <v>6800</v>
      </c>
      <c r="BF84" s="116">
        <f>ROUND('Models Data'!BG537,-1)</f>
        <v>6910</v>
      </c>
      <c r="BG84" s="116">
        <f>ROUND('Models Data'!BH537,-1)</f>
        <v>7020</v>
      </c>
      <c r="BH84" s="116">
        <f>ROUND('Models Data'!BI537,-1)</f>
        <v>7130</v>
      </c>
      <c r="BI84" s="116">
        <f>ROUND('Models Data'!BJ537,-1)</f>
        <v>7230</v>
      </c>
      <c r="BJ84" s="117">
        <f>ROUND('Models Data'!BK537,-1)</f>
        <v>7340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Data'!C558:V558</f>
        <v>0</v>
      </c>
      <c r="C86" s="228">
        <v>0</v>
      </c>
      <c r="D86" s="228">
        <v>0</v>
      </c>
      <c r="E86" s="229">
        <v>0</v>
      </c>
      <c r="F86" s="228">
        <v>47.002163406214038</v>
      </c>
      <c r="G86" s="230">
        <v>49</v>
      </c>
      <c r="H86" s="231">
        <v>48</v>
      </c>
      <c r="I86" s="231">
        <v>47</v>
      </c>
      <c r="J86" s="232">
        <v>46</v>
      </c>
      <c r="K86" s="316">
        <v>44</v>
      </c>
      <c r="L86" s="321">
        <v>40</v>
      </c>
      <c r="M86" s="251">
        <v>36</v>
      </c>
      <c r="N86" s="251">
        <v>33</v>
      </c>
      <c r="O86" s="251">
        <v>30</v>
      </c>
      <c r="P86" s="252">
        <v>26</v>
      </c>
      <c r="Q86" s="252">
        <v>23</v>
      </c>
      <c r="R86" s="251">
        <v>24</v>
      </c>
      <c r="S86" s="252">
        <v>24</v>
      </c>
      <c r="T86" s="252">
        <v>21</v>
      </c>
      <c r="U86" s="252">
        <v>22</v>
      </c>
      <c r="V86" s="309">
        <f>ROUND('Models Data'!W558,0)</f>
        <v>20</v>
      </c>
      <c r="W86" s="269">
        <f>ROUND('Models Data'!X558,0)</f>
        <v>18</v>
      </c>
      <c r="X86" s="251">
        <f>ROUND('Models Data'!Y558,0)</f>
        <v>18</v>
      </c>
      <c r="Y86" s="252">
        <f>ROUND('Models Data'!Z558,0)</f>
        <v>17</v>
      </c>
      <c r="Z86" s="251">
        <f>ROUND('Models Data'!AA558,0)</f>
        <v>18</v>
      </c>
      <c r="AA86" s="284">
        <f>ROUND('Models Data'!AB558,0)</f>
        <v>15</v>
      </c>
      <c r="AB86" s="252">
        <f>ROUND('Models Data'!AC558,0)</f>
        <v>14</v>
      </c>
      <c r="AC86" s="252">
        <f>ROUND('Models Data'!AD558,0)</f>
        <v>10</v>
      </c>
      <c r="AD86" s="251">
        <f>ROUND('Models Data'!AE558,0)</f>
        <v>10</v>
      </c>
      <c r="AE86" s="251">
        <f>ROUND('Models Data'!AF558,0)</f>
        <v>8</v>
      </c>
      <c r="AF86" s="251">
        <f>ROUND('Models Data'!AG558,0)</f>
        <v>7</v>
      </c>
      <c r="AG86" s="251">
        <f>ROUND('Models Data'!AH558,0)</f>
        <v>7</v>
      </c>
      <c r="AH86" s="252">
        <f>ROUND('Models Data'!AI558,0)</f>
        <v>7</v>
      </c>
      <c r="AI86" s="252">
        <f>ROUND('Models Data'!AJ558,0)</f>
        <v>6</v>
      </c>
      <c r="AJ86" s="252">
        <f>ROUND('Models Data'!AK558,0)</f>
        <v>4</v>
      </c>
      <c r="AK86" s="252">
        <f>ROUND('Models Data'!AL558,0)</f>
        <v>4</v>
      </c>
      <c r="AL86" s="252">
        <f>ROUND('Models Data'!AM558,0)</f>
        <v>4</v>
      </c>
      <c r="AM86" s="252">
        <f>ROUND('Models Data'!AN558,0)</f>
        <v>3</v>
      </c>
      <c r="AN86" s="354">
        <f>ROUND('Models Data'!AO558,-1)</f>
        <v>0</v>
      </c>
      <c r="AO86" s="142">
        <f>ROUND('Models Data'!AP558,-1)</f>
        <v>0</v>
      </c>
      <c r="AP86" s="142">
        <f>ROUND('Models Data'!AQ558,-1)</f>
        <v>0</v>
      </c>
      <c r="AQ86" s="142">
        <f>ROUND('Models Data'!AR558,-1)</f>
        <v>0</v>
      </c>
      <c r="AR86" s="142">
        <f>ROUND('Models Data'!AS558,-1)</f>
        <v>0</v>
      </c>
      <c r="AS86" s="142">
        <f>ROUND('Models Data'!AT558,-1)</f>
        <v>0</v>
      </c>
      <c r="AT86" s="142">
        <f>ROUND('Models Data'!AU558,-1)</f>
        <v>0</v>
      </c>
      <c r="AU86" s="142">
        <f>ROUND('Models Data'!AV558,-1)</f>
        <v>0</v>
      </c>
      <c r="AV86" s="142">
        <f>ROUND('Models Data'!AW558,-1)</f>
        <v>0</v>
      </c>
      <c r="AW86" s="142">
        <f>ROUND('Models Data'!AX558,-1)</f>
        <v>0</v>
      </c>
      <c r="AX86" s="142">
        <f>ROUND('Models Data'!AY558,-1)</f>
        <v>0</v>
      </c>
      <c r="AY86" s="142">
        <f>ROUND('Models Data'!AZ558,-1)</f>
        <v>0</v>
      </c>
      <c r="AZ86" s="142">
        <f>ROUND('Models Data'!BA558,-1)</f>
        <v>0</v>
      </c>
      <c r="BA86" s="142">
        <f>ROUND('Models Data'!BB558,-1)</f>
        <v>0</v>
      </c>
      <c r="BB86" s="142">
        <f>ROUND('Models Data'!BC558,-1)</f>
        <v>0</v>
      </c>
      <c r="BC86" s="142">
        <f>ROUND('Models Data'!BD558,-1)</f>
        <v>0</v>
      </c>
      <c r="BD86" s="142">
        <f>ROUND('Models Data'!BE558,-1)</f>
        <v>0</v>
      </c>
      <c r="BE86" s="142">
        <f>ROUND('Models Data'!BF558,-1)</f>
        <v>0</v>
      </c>
      <c r="BF86" s="142">
        <f>ROUND('Models Data'!BG558,-1)</f>
        <v>0</v>
      </c>
      <c r="BG86" s="142">
        <f>ROUND('Models Data'!BH558,-1)</f>
        <v>0</v>
      </c>
      <c r="BH86" s="142">
        <f>ROUND('Models Data'!BI558,-1)</f>
        <v>0</v>
      </c>
      <c r="BI86" s="142">
        <f>ROUND('Models Data'!BJ558,-1)</f>
        <v>0</v>
      </c>
      <c r="BJ86" s="143">
        <f>ROUND('Models Data'!BK558,-1)</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Data'!C579:V579</f>
        <v>n/a</v>
      </c>
      <c r="C89" s="173" t="str">
        <v>n/a</v>
      </c>
      <c r="D89" s="173" t="str">
        <v>n/a</v>
      </c>
      <c r="E89" s="174" t="str">
        <v>n/a</v>
      </c>
      <c r="F89" s="173">
        <v>79.00283025627553</v>
      </c>
      <c r="G89" s="222">
        <v>86</v>
      </c>
      <c r="H89" s="175">
        <v>85</v>
      </c>
      <c r="I89" s="175">
        <v>92</v>
      </c>
      <c r="J89" s="177">
        <v>93</v>
      </c>
      <c r="K89" s="176">
        <v>88</v>
      </c>
      <c r="L89" s="288">
        <v>88</v>
      </c>
      <c r="M89" s="240">
        <v>91</v>
      </c>
      <c r="N89" s="240">
        <v>91</v>
      </c>
      <c r="O89" s="240">
        <v>82</v>
      </c>
      <c r="P89" s="241">
        <v>84</v>
      </c>
      <c r="Q89" s="241">
        <v>92</v>
      </c>
      <c r="R89" s="240">
        <v>90</v>
      </c>
      <c r="S89" s="241">
        <v>91</v>
      </c>
      <c r="T89" s="241">
        <v>88</v>
      </c>
      <c r="U89" s="241">
        <v>91</v>
      </c>
      <c r="V89" s="306">
        <f>ROUND('Models Data'!W579,0)</f>
        <v>89</v>
      </c>
      <c r="W89" s="268">
        <f>ROUND('Models Data'!X579,0)</f>
        <v>87</v>
      </c>
      <c r="X89" s="240">
        <f>ROUND('Models Data'!Y579,0)</f>
        <v>81</v>
      </c>
      <c r="Y89" s="241">
        <f>ROUND('Models Data'!Z579,0)</f>
        <v>78</v>
      </c>
      <c r="Z89" s="240">
        <f>ROUND('Models Data'!AA579,0)</f>
        <v>75</v>
      </c>
      <c r="AA89" s="279">
        <f>ROUND('Models Data'!AB579,0)</f>
        <v>75</v>
      </c>
      <c r="AB89" s="241">
        <f>ROUND('Models Data'!AC579,0)</f>
        <v>73</v>
      </c>
      <c r="AC89" s="241">
        <f>ROUND('Models Data'!AD579,0)</f>
        <v>74</v>
      </c>
      <c r="AD89" s="240">
        <f>ROUND('Models Data'!AE579,0)</f>
        <v>76</v>
      </c>
      <c r="AE89" s="240">
        <f>ROUND('Models Data'!AF579,0)</f>
        <v>75</v>
      </c>
      <c r="AF89" s="240">
        <f>ROUND('Models Data'!AG579,0)</f>
        <v>75</v>
      </c>
      <c r="AG89" s="240">
        <f>ROUND('Models Data'!AH579,0)</f>
        <v>73</v>
      </c>
      <c r="AH89" s="241">
        <f>ROUND('Models Data'!AI579,0)</f>
        <v>75</v>
      </c>
      <c r="AI89" s="241">
        <f>ROUND('Models Data'!AJ579,0)</f>
        <v>73</v>
      </c>
      <c r="AJ89" s="241">
        <f>ROUND('Models Data'!AK579,0)</f>
        <v>76</v>
      </c>
      <c r="AK89" s="241">
        <f>ROUND('Models Data'!AL579,0)</f>
        <v>75</v>
      </c>
      <c r="AL89" s="241">
        <f>ROUND('Models Data'!AM579,0)</f>
        <v>68</v>
      </c>
      <c r="AM89" s="241">
        <f>ROUND('Models Data'!AN579,0)</f>
        <v>71</v>
      </c>
      <c r="AN89" s="347">
        <f>ROUND('Models Data'!AO579,-1)</f>
        <v>70</v>
      </c>
      <c r="AO89" s="38">
        <f>ROUND('Models Data'!AP579,-1)</f>
        <v>70</v>
      </c>
      <c r="AP89" s="38">
        <f>ROUND('Models Data'!AQ579,-1)</f>
        <v>70</v>
      </c>
      <c r="AQ89" s="38">
        <f>ROUND('Models Data'!AR579,-1)</f>
        <v>70</v>
      </c>
      <c r="AR89" s="38">
        <f>ROUND('Models Data'!AS579,-1)</f>
        <v>60</v>
      </c>
      <c r="AS89" s="38">
        <f>ROUND('Models Data'!AT579,-1)</f>
        <v>60</v>
      </c>
      <c r="AT89" s="38">
        <f>ROUND('Models Data'!AU579,-1)</f>
        <v>60</v>
      </c>
      <c r="AU89" s="38">
        <f>ROUND('Models Data'!AV579,-1)</f>
        <v>60</v>
      </c>
      <c r="AV89" s="38">
        <f>ROUND('Models Data'!AW579,-1)</f>
        <v>60</v>
      </c>
      <c r="AW89" s="38">
        <f>ROUND('Models Data'!AX579,-1)</f>
        <v>60</v>
      </c>
      <c r="AX89" s="38">
        <f>ROUND('Models Data'!AY579,-1)</f>
        <v>60</v>
      </c>
      <c r="AY89" s="38">
        <f>ROUND('Models Data'!AZ579,-1)</f>
        <v>60</v>
      </c>
      <c r="AZ89" s="38">
        <f>ROUND('Models Data'!BA579,-1)</f>
        <v>50</v>
      </c>
      <c r="BA89" s="38">
        <f>ROUND('Models Data'!BB579,-1)</f>
        <v>50</v>
      </c>
      <c r="BB89" s="38">
        <f>ROUND('Models Data'!BC579,-1)</f>
        <v>50</v>
      </c>
      <c r="BC89" s="38">
        <f>ROUND('Models Data'!BD579,-1)</f>
        <v>50</v>
      </c>
      <c r="BD89" s="38">
        <f>ROUND('Models Data'!BE579,-1)</f>
        <v>50</v>
      </c>
      <c r="BE89" s="38">
        <f>ROUND('Models Data'!BF579,-1)</f>
        <v>50</v>
      </c>
      <c r="BF89" s="38">
        <f>ROUND('Models Data'!BG579,-1)</f>
        <v>50</v>
      </c>
      <c r="BG89" s="38">
        <f>ROUND('Models Data'!BH579,-1)</f>
        <v>50</v>
      </c>
      <c r="BH89" s="38">
        <f>ROUND('Models Data'!BI579,-1)</f>
        <v>50</v>
      </c>
      <c r="BI89" s="38">
        <f>ROUND('Models Data'!BJ579,-1)</f>
        <v>40</v>
      </c>
      <c r="BJ89" s="115">
        <f>ROUND('Models Data'!BK579,-1)</f>
        <v>40</v>
      </c>
    </row>
    <row r="90" spans="1:116" s="41" customFormat="1" ht="15.95" customHeight="1" x14ac:dyDescent="0.2">
      <c r="A90" s="70" t="s">
        <v>86</v>
      </c>
      <c r="B90" s="221" t="str">
        <f t="array" ref="B90:U90">'Models Data'!C600:V600</f>
        <v>n/a</v>
      </c>
      <c r="C90" s="173" t="str">
        <v>n/a</v>
      </c>
      <c r="D90" s="173" t="str">
        <v>n/a</v>
      </c>
      <c r="E90" s="174" t="str">
        <v>n/a</v>
      </c>
      <c r="F90" s="173">
        <v>7</v>
      </c>
      <c r="G90" s="222">
        <v>9</v>
      </c>
      <c r="H90" s="175">
        <v>10</v>
      </c>
      <c r="I90" s="175">
        <v>7</v>
      </c>
      <c r="J90" s="177">
        <v>8</v>
      </c>
      <c r="K90" s="176">
        <v>8</v>
      </c>
      <c r="L90" s="288">
        <v>7</v>
      </c>
      <c r="M90" s="240">
        <v>6</v>
      </c>
      <c r="N90" s="240">
        <v>6</v>
      </c>
      <c r="O90" s="240">
        <v>6</v>
      </c>
      <c r="P90" s="241">
        <v>5</v>
      </c>
      <c r="Q90" s="241">
        <v>5</v>
      </c>
      <c r="R90" s="240">
        <v>5</v>
      </c>
      <c r="S90" s="241">
        <v>5</v>
      </c>
      <c r="T90" s="241">
        <v>5</v>
      </c>
      <c r="U90" s="241">
        <v>5</v>
      </c>
      <c r="V90" s="306">
        <f>ROUND('Models Data'!W600,0)</f>
        <v>5</v>
      </c>
      <c r="W90" s="268">
        <f>ROUND('Models Data'!X600,0)</f>
        <v>5</v>
      </c>
      <c r="X90" s="240">
        <f>ROUND('Models Data'!Y600,0)</f>
        <v>8</v>
      </c>
      <c r="Y90" s="241">
        <f>ROUND('Models Data'!Z600,0)</f>
        <v>8</v>
      </c>
      <c r="Z90" s="240">
        <f>ROUND('Models Data'!AA600,0)</f>
        <v>8</v>
      </c>
      <c r="AA90" s="279">
        <f>ROUND('Models Data'!AB600,0)</f>
        <v>8</v>
      </c>
      <c r="AB90" s="241">
        <f>ROUND('Models Data'!AC600,0)</f>
        <v>7</v>
      </c>
      <c r="AC90" s="241">
        <f>ROUND('Models Data'!AD600,0)</f>
        <v>7</v>
      </c>
      <c r="AD90" s="240">
        <f>ROUND('Models Data'!AE600,0)</f>
        <v>6</v>
      </c>
      <c r="AE90" s="240">
        <f>ROUND('Models Data'!AF600,0)</f>
        <v>6</v>
      </c>
      <c r="AF90" s="240">
        <f>ROUND('Models Data'!AG600,0)</f>
        <v>8</v>
      </c>
      <c r="AG90" s="240">
        <f>ROUND('Models Data'!AH600,0)</f>
        <v>9</v>
      </c>
      <c r="AH90" s="241">
        <f>ROUND('Models Data'!AI600,0)</f>
        <v>8</v>
      </c>
      <c r="AI90" s="241">
        <f>ROUND('Models Data'!AJ600,0)</f>
        <v>7</v>
      </c>
      <c r="AJ90" s="241">
        <f>ROUND('Models Data'!AK600,0)</f>
        <v>11</v>
      </c>
      <c r="AK90" s="241">
        <f>ROUND('Models Data'!AL600,0)</f>
        <v>11</v>
      </c>
      <c r="AL90" s="241">
        <f>ROUND('Models Data'!AM600,0)</f>
        <v>11</v>
      </c>
      <c r="AM90" s="241">
        <f>ROUND('Models Data'!AN600,0)</f>
        <v>12</v>
      </c>
      <c r="AN90" s="347">
        <f>ROUND('Models Data'!AO600,-1)</f>
        <v>10</v>
      </c>
      <c r="AO90" s="38">
        <f>ROUND('Models Data'!AP600,-1)</f>
        <v>10</v>
      </c>
      <c r="AP90" s="38">
        <f>ROUND('Models Data'!AQ600,-1)</f>
        <v>10</v>
      </c>
      <c r="AQ90" s="38">
        <f>ROUND('Models Data'!AR600,-1)</f>
        <v>10</v>
      </c>
      <c r="AR90" s="38">
        <f>ROUND('Models Data'!AS600,-1)</f>
        <v>10</v>
      </c>
      <c r="AS90" s="38">
        <f>ROUND('Models Data'!AT600,-1)</f>
        <v>10</v>
      </c>
      <c r="AT90" s="38">
        <f>ROUND('Models Data'!AU600,-1)</f>
        <v>20</v>
      </c>
      <c r="AU90" s="38">
        <f>ROUND('Models Data'!AV600,-1)</f>
        <v>20</v>
      </c>
      <c r="AV90" s="38">
        <f>ROUND('Models Data'!AW600,-1)</f>
        <v>20</v>
      </c>
      <c r="AW90" s="38">
        <f>ROUND('Models Data'!AX600,-1)</f>
        <v>20</v>
      </c>
      <c r="AX90" s="38">
        <f>ROUND('Models Data'!AY600,-1)</f>
        <v>20</v>
      </c>
      <c r="AY90" s="38">
        <f>ROUND('Models Data'!AZ600,-1)</f>
        <v>20</v>
      </c>
      <c r="AZ90" s="38">
        <f>ROUND('Models Data'!BA600,-1)</f>
        <v>20</v>
      </c>
      <c r="BA90" s="38">
        <f>ROUND('Models Data'!BB600,-1)</f>
        <v>20</v>
      </c>
      <c r="BB90" s="38">
        <f>ROUND('Models Data'!BC600,-1)</f>
        <v>20</v>
      </c>
      <c r="BC90" s="38">
        <f>ROUND('Models Data'!BD600,-1)</f>
        <v>20</v>
      </c>
      <c r="BD90" s="38">
        <f>ROUND('Models Data'!BE600,-1)</f>
        <v>20</v>
      </c>
      <c r="BE90" s="38">
        <f>ROUND('Models Data'!BF600,-1)</f>
        <v>20</v>
      </c>
      <c r="BF90" s="38">
        <f>ROUND('Models Data'!BG600,-1)</f>
        <v>20</v>
      </c>
      <c r="BG90" s="38">
        <f>ROUND('Models Data'!BH600,-1)</f>
        <v>20</v>
      </c>
      <c r="BH90" s="38">
        <f>ROUND('Models Data'!BI600,-1)</f>
        <v>20</v>
      </c>
      <c r="BI90" s="38">
        <f>ROUND('Models Data'!BJ600,-1)</f>
        <v>20</v>
      </c>
      <c r="BJ90" s="115">
        <f>ROUND('Models Data'!BK600,-1)</f>
        <v>20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Data'!C621:V621</f>
        <v>n/a</v>
      </c>
      <c r="C91" s="173" t="str">
        <v>n/a</v>
      </c>
      <c r="D91" s="173" t="str">
        <v>n/a</v>
      </c>
      <c r="E91" s="174" t="str">
        <v>n/a</v>
      </c>
      <c r="F91" s="173">
        <v>18.002437043054428</v>
      </c>
      <c r="G91" s="222">
        <v>20</v>
      </c>
      <c r="H91" s="175">
        <v>19</v>
      </c>
      <c r="I91" s="175">
        <v>16</v>
      </c>
      <c r="J91" s="177">
        <v>15</v>
      </c>
      <c r="K91" s="176">
        <v>14</v>
      </c>
      <c r="L91" s="288">
        <v>26</v>
      </c>
      <c r="M91" s="240">
        <v>37</v>
      </c>
      <c r="N91" s="240">
        <v>36</v>
      </c>
      <c r="O91" s="240">
        <v>36</v>
      </c>
      <c r="P91" s="241">
        <v>34</v>
      </c>
      <c r="Q91" s="241">
        <v>32</v>
      </c>
      <c r="R91" s="240">
        <v>33</v>
      </c>
      <c r="S91" s="241">
        <v>34</v>
      </c>
      <c r="T91" s="241">
        <v>28</v>
      </c>
      <c r="U91" s="241">
        <v>28</v>
      </c>
      <c r="V91" s="306">
        <f>ROUND('Models Data'!W621,0)</f>
        <v>29</v>
      </c>
      <c r="W91" s="268">
        <f>ROUND('Models Data'!X621,0)</f>
        <v>26</v>
      </c>
      <c r="X91" s="240">
        <f>ROUND('Models Data'!Y621,0)</f>
        <v>26</v>
      </c>
      <c r="Y91" s="241">
        <f>ROUND('Models Data'!Z621,0)</f>
        <v>26</v>
      </c>
      <c r="Z91" s="240">
        <f>ROUND('Models Data'!AA621,0)</f>
        <v>23</v>
      </c>
      <c r="AA91" s="279">
        <f>ROUND('Models Data'!AB621,0)</f>
        <v>26</v>
      </c>
      <c r="AB91" s="241">
        <f>ROUND('Models Data'!AC621,0)</f>
        <v>26</v>
      </c>
      <c r="AC91" s="241">
        <f>ROUND('Models Data'!AD621,0)</f>
        <v>27</v>
      </c>
      <c r="AD91" s="240">
        <f>ROUND('Models Data'!AE621,0)</f>
        <v>25</v>
      </c>
      <c r="AE91" s="240">
        <f>ROUND('Models Data'!AF621,0)</f>
        <v>25</v>
      </c>
      <c r="AF91" s="240">
        <f>ROUND('Models Data'!AG621,0)</f>
        <v>23</v>
      </c>
      <c r="AG91" s="240">
        <f>ROUND('Models Data'!AH621,0)</f>
        <v>24</v>
      </c>
      <c r="AH91" s="241">
        <f>ROUND('Models Data'!AI621,0)</f>
        <v>22</v>
      </c>
      <c r="AI91" s="241">
        <f>ROUND('Models Data'!AJ621,0)</f>
        <v>33</v>
      </c>
      <c r="AJ91" s="241">
        <f>ROUND('Models Data'!AK621,0)</f>
        <v>33</v>
      </c>
      <c r="AK91" s="241">
        <f>ROUND('Models Data'!AL621,0)</f>
        <v>18</v>
      </c>
      <c r="AL91" s="241">
        <f>ROUND('Models Data'!AM621,0)</f>
        <v>16</v>
      </c>
      <c r="AM91" s="241">
        <f>ROUND('Models Data'!AN621,0)</f>
        <v>14</v>
      </c>
      <c r="AN91" s="347">
        <f>ROUND('Models Data'!AO621,-1)</f>
        <v>10</v>
      </c>
      <c r="AO91" s="38">
        <f>ROUND('Models Data'!AP621,-1)</f>
        <v>10</v>
      </c>
      <c r="AP91" s="38">
        <f>ROUND('Models Data'!AQ621,-1)</f>
        <v>10</v>
      </c>
      <c r="AQ91" s="38">
        <f>ROUND('Models Data'!AR621,-1)</f>
        <v>10</v>
      </c>
      <c r="AR91" s="38">
        <f>ROUND('Models Data'!AS621,-1)</f>
        <v>10</v>
      </c>
      <c r="AS91" s="38">
        <f>ROUND('Models Data'!AT621,-1)</f>
        <v>10</v>
      </c>
      <c r="AT91" s="38">
        <f>ROUND('Models Data'!AU621,-1)</f>
        <v>10</v>
      </c>
      <c r="AU91" s="38">
        <f>ROUND('Models Data'!AV621,-1)</f>
        <v>10</v>
      </c>
      <c r="AV91" s="38">
        <f>ROUND('Models Data'!AW621,-1)</f>
        <v>10</v>
      </c>
      <c r="AW91" s="38">
        <f>ROUND('Models Data'!AX621,-1)</f>
        <v>10</v>
      </c>
      <c r="AX91" s="38">
        <f>ROUND('Models Data'!AY621,-1)</f>
        <v>10</v>
      </c>
      <c r="AY91" s="38">
        <f>ROUND('Models Data'!AZ621,-1)</f>
        <v>10</v>
      </c>
      <c r="AZ91" s="38">
        <f>ROUND('Models Data'!BA621,-1)</f>
        <v>10</v>
      </c>
      <c r="BA91" s="38">
        <f>ROUND('Models Data'!BB621,-1)</f>
        <v>10</v>
      </c>
      <c r="BB91" s="38">
        <f>ROUND('Models Data'!BC621,-1)</f>
        <v>10</v>
      </c>
      <c r="BC91" s="38">
        <f>ROUND('Models Data'!BD621,-1)</f>
        <v>10</v>
      </c>
      <c r="BD91" s="38">
        <f>ROUND('Models Data'!BE621,-1)</f>
        <v>10</v>
      </c>
      <c r="BE91" s="38">
        <f>ROUND('Models Data'!BF621,-1)</f>
        <v>10</v>
      </c>
      <c r="BF91" s="38">
        <f>ROUND('Models Data'!BG621,-1)</f>
        <v>0</v>
      </c>
      <c r="BG91" s="38">
        <f>ROUND('Models Data'!BH621,-1)</f>
        <v>0</v>
      </c>
      <c r="BH91" s="38">
        <f>ROUND('Models Data'!BI621,-1)</f>
        <v>0</v>
      </c>
      <c r="BI91" s="38">
        <f>ROUND('Models Data'!BJ621,-1)</f>
        <v>0</v>
      </c>
      <c r="BJ91" s="115">
        <f>ROUND('Models Data'!BK621,-1)</f>
        <v>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Data'!C642:V642</f>
        <v>0</v>
      </c>
      <c r="C92" s="173">
        <v>0</v>
      </c>
      <c r="D92" s="173">
        <v>0</v>
      </c>
      <c r="E92" s="174">
        <v>0</v>
      </c>
      <c r="F92" s="173">
        <v>0</v>
      </c>
      <c r="G92" s="222">
        <v>0</v>
      </c>
      <c r="H92" s="175">
        <v>0</v>
      </c>
      <c r="I92" s="175">
        <v>0</v>
      </c>
      <c r="J92" s="177">
        <v>0</v>
      </c>
      <c r="K92" s="176">
        <v>52</v>
      </c>
      <c r="L92" s="288">
        <v>44</v>
      </c>
      <c r="M92" s="240">
        <v>49</v>
      </c>
      <c r="N92" s="240">
        <v>51</v>
      </c>
      <c r="O92" s="240">
        <v>49</v>
      </c>
      <c r="P92" s="241">
        <v>48</v>
      </c>
      <c r="Q92" s="241">
        <v>51</v>
      </c>
      <c r="R92" s="240">
        <v>49</v>
      </c>
      <c r="S92" s="241">
        <v>45</v>
      </c>
      <c r="T92" s="241">
        <v>51</v>
      </c>
      <c r="U92" s="241">
        <v>40</v>
      </c>
      <c r="V92" s="306">
        <f>ROUND('Models Data'!W642,0)</f>
        <v>40</v>
      </c>
      <c r="W92" s="268">
        <f>ROUND('Models Data'!X642,0)</f>
        <v>41</v>
      </c>
      <c r="X92" s="240">
        <f>ROUND('Models Data'!Y642,0)</f>
        <v>41</v>
      </c>
      <c r="Y92" s="241">
        <f>ROUND('Models Data'!Z642,0)</f>
        <v>44</v>
      </c>
      <c r="Z92" s="240">
        <f>ROUND('Models Data'!AA642,0)</f>
        <v>50</v>
      </c>
      <c r="AA92" s="279">
        <f>ROUND('Models Data'!AB642,0)</f>
        <v>49</v>
      </c>
      <c r="AB92" s="241">
        <f>ROUND('Models Data'!AC642,0)</f>
        <v>51</v>
      </c>
      <c r="AC92" s="241">
        <f>ROUND('Models Data'!AD642,0)</f>
        <v>51</v>
      </c>
      <c r="AD92" s="240">
        <f>ROUND('Models Data'!AE642,0)</f>
        <v>47</v>
      </c>
      <c r="AE92" s="240">
        <f>ROUND('Models Data'!AF642,0)</f>
        <v>51</v>
      </c>
      <c r="AF92" s="240">
        <f>ROUND('Models Data'!AG642,0)</f>
        <v>55</v>
      </c>
      <c r="AG92" s="240">
        <f>ROUND('Models Data'!AH642,0)</f>
        <v>60</v>
      </c>
      <c r="AH92" s="241">
        <f>ROUND('Models Data'!AI642,0)</f>
        <v>58</v>
      </c>
      <c r="AI92" s="241">
        <f>ROUND('Models Data'!AJ642,0)</f>
        <v>54</v>
      </c>
      <c r="AJ92" s="241">
        <f>ROUND('Models Data'!AK642,0)</f>
        <v>54</v>
      </c>
      <c r="AK92" s="241">
        <f>ROUND('Models Data'!AL642,0)</f>
        <v>54</v>
      </c>
      <c r="AL92" s="241">
        <f>ROUND('Models Data'!AM642,0)</f>
        <v>60</v>
      </c>
      <c r="AM92" s="241">
        <f>ROUND('Models Data'!AN642,0)</f>
        <v>63</v>
      </c>
      <c r="AN92" s="347">
        <f>ROUND('Models Data'!AO642,-1)</f>
        <v>60</v>
      </c>
      <c r="AO92" s="38">
        <f>ROUND('Models Data'!AP642,-1)</f>
        <v>60</v>
      </c>
      <c r="AP92" s="38">
        <f>ROUND('Models Data'!AQ642,-1)</f>
        <v>60</v>
      </c>
      <c r="AQ92" s="38">
        <f>ROUND('Models Data'!AR642,-1)</f>
        <v>60</v>
      </c>
      <c r="AR92" s="38">
        <f>ROUND('Models Data'!AS642,-1)</f>
        <v>60</v>
      </c>
      <c r="AS92" s="38">
        <f>ROUND('Models Data'!AT642,-1)</f>
        <v>60</v>
      </c>
      <c r="AT92" s="38">
        <f>ROUND('Models Data'!AU642,-1)</f>
        <v>60</v>
      </c>
      <c r="AU92" s="38">
        <f>ROUND('Models Data'!AV642,-1)</f>
        <v>60</v>
      </c>
      <c r="AV92" s="38">
        <f>ROUND('Models Data'!AW642,-1)</f>
        <v>60</v>
      </c>
      <c r="AW92" s="38">
        <f>ROUND('Models Data'!AX642,-1)</f>
        <v>60</v>
      </c>
      <c r="AX92" s="38">
        <f>ROUND('Models Data'!AY642,-1)</f>
        <v>60</v>
      </c>
      <c r="AY92" s="38">
        <f>ROUND('Models Data'!AZ642,-1)</f>
        <v>60</v>
      </c>
      <c r="AZ92" s="38">
        <f>ROUND('Models Data'!BA642,-1)</f>
        <v>60</v>
      </c>
      <c r="BA92" s="38">
        <f>ROUND('Models Data'!BB642,-1)</f>
        <v>50</v>
      </c>
      <c r="BB92" s="38">
        <f>ROUND('Models Data'!BC642,-1)</f>
        <v>50</v>
      </c>
      <c r="BC92" s="38">
        <f>ROUND('Models Data'!BD642,-1)</f>
        <v>50</v>
      </c>
      <c r="BD92" s="38">
        <f>ROUND('Models Data'!BE642,-1)</f>
        <v>50</v>
      </c>
      <c r="BE92" s="38">
        <f>ROUND('Models Data'!BF642,-1)</f>
        <v>50</v>
      </c>
      <c r="BF92" s="38">
        <f>ROUND('Models Data'!BG642,-1)</f>
        <v>50</v>
      </c>
      <c r="BG92" s="38">
        <f>ROUND('Models Data'!BH642,-1)</f>
        <v>50</v>
      </c>
      <c r="BH92" s="38">
        <f>ROUND('Models Data'!BI642,-1)</f>
        <v>50</v>
      </c>
      <c r="BI92" s="38">
        <f>ROUND('Models Data'!BJ642,-1)</f>
        <v>50</v>
      </c>
      <c r="BJ92" s="115">
        <f>ROUND('Models Data'!BK642,-1)</f>
        <v>50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Data'!C663:V663</f>
        <v>n/a</v>
      </c>
      <c r="C94" s="206" t="str">
        <v>n/a</v>
      </c>
      <c r="D94" s="207" t="str">
        <v>n/a</v>
      </c>
      <c r="E94" s="208" t="str">
        <v>n/a</v>
      </c>
      <c r="F94" s="209">
        <v>663.03857852446265</v>
      </c>
      <c r="G94" s="210">
        <v>710</v>
      </c>
      <c r="H94" s="211">
        <v>708</v>
      </c>
      <c r="I94" s="211">
        <v>715</v>
      </c>
      <c r="J94" s="209">
        <v>732</v>
      </c>
      <c r="K94" s="313">
        <v>775</v>
      </c>
      <c r="L94" s="317">
        <v>786</v>
      </c>
      <c r="M94" s="238">
        <v>806</v>
      </c>
      <c r="N94" s="238">
        <v>786</v>
      </c>
      <c r="O94" s="238">
        <v>761</v>
      </c>
      <c r="P94" s="249">
        <v>752</v>
      </c>
      <c r="Q94" s="249">
        <v>758</v>
      </c>
      <c r="R94" s="238">
        <v>744</v>
      </c>
      <c r="S94" s="249">
        <v>741</v>
      </c>
      <c r="T94" s="257">
        <v>712</v>
      </c>
      <c r="U94" s="263">
        <v>696</v>
      </c>
      <c r="V94" s="302">
        <f>ROUND('Models Data'!W663,0)</f>
        <v>674</v>
      </c>
      <c r="W94" s="265">
        <f>ROUND('Models Data'!X663,0)</f>
        <v>654</v>
      </c>
      <c r="X94" s="135">
        <f>ROUND('Models Data'!Y663,0)</f>
        <v>645</v>
      </c>
      <c r="Y94" s="265">
        <f>ROUND('Models Data'!Z663,0)</f>
        <v>649</v>
      </c>
      <c r="Z94" s="135">
        <f>ROUND('Models Data'!AA663,-1)</f>
        <v>650</v>
      </c>
      <c r="AA94" s="136">
        <f>ROUND('Models Data'!AB663,0)</f>
        <v>633</v>
      </c>
      <c r="AB94" s="265">
        <f>ROUND('Models Data'!AC663,0)</f>
        <v>621</v>
      </c>
      <c r="AC94" s="265">
        <f>ROUND('Models Data'!AD663,0)</f>
        <v>590</v>
      </c>
      <c r="AD94" s="135">
        <f>ROUND('Models Data'!AE663,0)</f>
        <v>582</v>
      </c>
      <c r="AE94" s="333">
        <f>ROUND('Models Data'!AF663,0)</f>
        <v>566</v>
      </c>
      <c r="AF94" s="336">
        <f>ROUND('Models Data'!AG663,0)</f>
        <v>553</v>
      </c>
      <c r="AG94" s="336">
        <f>ROUND('Models Data'!AH663,0)</f>
        <v>563</v>
      </c>
      <c r="AH94" s="302">
        <f>ROUND('Models Data'!AI663,0)</f>
        <v>548</v>
      </c>
      <c r="AI94" s="302">
        <f>ROUND('Models Data'!AJ663,0)</f>
        <v>530</v>
      </c>
      <c r="AJ94" s="302">
        <f>ROUND('Models Data'!AK663,0)</f>
        <v>520</v>
      </c>
      <c r="AK94" s="302">
        <f>ROUND('Models Data'!AL663,0)</f>
        <v>498</v>
      </c>
      <c r="AL94" s="302">
        <f>ROUND('Models Data'!AM663,0)</f>
        <v>501</v>
      </c>
      <c r="AM94" s="302">
        <f>ROUND('Models Data'!AN663,0)</f>
        <v>499</v>
      </c>
      <c r="AN94" s="336">
        <f>ROUND('Models Data'!AO663,-1)</f>
        <v>490</v>
      </c>
      <c r="AO94" s="135">
        <f>ROUND('Models Data'!AP663,-1)</f>
        <v>490</v>
      </c>
      <c r="AP94" s="135">
        <f>ROUND('Models Data'!AQ663,-1)</f>
        <v>480</v>
      </c>
      <c r="AQ94" s="135">
        <f>ROUND('Models Data'!AR663,-1)</f>
        <v>470</v>
      </c>
      <c r="AR94" s="135">
        <f>ROUND('Models Data'!AS663,-1)</f>
        <v>470</v>
      </c>
      <c r="AS94" s="135">
        <f>ROUND('Models Data'!AT663,-1)</f>
        <v>460</v>
      </c>
      <c r="AT94" s="135">
        <f>ROUND('Models Data'!AU663,-1)</f>
        <v>450</v>
      </c>
      <c r="AU94" s="135">
        <f>ROUND('Models Data'!AV663,-1)</f>
        <v>450</v>
      </c>
      <c r="AV94" s="135">
        <f>ROUND('Models Data'!AW663,-1)</f>
        <v>440</v>
      </c>
      <c r="AW94" s="135">
        <f>ROUND('Models Data'!AX663,-1)</f>
        <v>440</v>
      </c>
      <c r="AX94" s="135">
        <f>ROUND('Models Data'!AY663,-1)</f>
        <v>430</v>
      </c>
      <c r="AY94" s="135">
        <f>ROUND('Models Data'!AZ663,-1)</f>
        <v>420</v>
      </c>
      <c r="AZ94" s="135">
        <f>ROUND('Models Data'!BA663,-1)</f>
        <v>420</v>
      </c>
      <c r="BA94" s="135">
        <f>ROUND('Models Data'!BB663,-1)</f>
        <v>410</v>
      </c>
      <c r="BB94" s="135">
        <f>ROUND('Models Data'!BC663,-1)</f>
        <v>400</v>
      </c>
      <c r="BC94" s="135">
        <f>ROUND('Models Data'!BD663,-1)</f>
        <v>400</v>
      </c>
      <c r="BD94" s="135">
        <f>ROUND('Models Data'!BE663,-1)</f>
        <v>390</v>
      </c>
      <c r="BE94" s="135">
        <f>ROUND('Models Data'!BF663,-1)</f>
        <v>380</v>
      </c>
      <c r="BF94" s="135">
        <f>ROUND('Models Data'!BG663,-1)</f>
        <v>380</v>
      </c>
      <c r="BG94" s="135">
        <f>ROUND('Models Data'!BH663,-1)</f>
        <v>370</v>
      </c>
      <c r="BH94" s="135">
        <f>ROUND('Models Data'!BI663,-1)</f>
        <v>360</v>
      </c>
      <c r="BI94" s="135">
        <f>ROUND('Models Data'!BJ663,-1)</f>
        <v>360</v>
      </c>
      <c r="BJ94" s="137">
        <f>ROUND('Models Data'!BK663,-1)</f>
        <v>350</v>
      </c>
    </row>
    <row r="95" spans="1:116" s="57" customFormat="1" ht="15.95" customHeight="1" thickBot="1" x14ac:dyDescent="0.25">
      <c r="A95" s="60" t="s">
        <v>48</v>
      </c>
      <c r="B95" s="212" t="str">
        <f t="array" ref="B95:U95">'Models Data'!C684:V684</f>
        <v>n/a</v>
      </c>
      <c r="C95" s="212" t="str">
        <v>n/a</v>
      </c>
      <c r="D95" s="213" t="str">
        <v>n/a</v>
      </c>
      <c r="E95" s="214" t="str">
        <v>n/a</v>
      </c>
      <c r="F95" s="215">
        <v>1082.0710315549916</v>
      </c>
      <c r="G95" s="216">
        <v>1066</v>
      </c>
      <c r="H95" s="217">
        <v>1064</v>
      </c>
      <c r="I95" s="217">
        <v>1069</v>
      </c>
      <c r="J95" s="215">
        <v>1074</v>
      </c>
      <c r="K95" s="314">
        <v>1087</v>
      </c>
      <c r="L95" s="318">
        <v>1065</v>
      </c>
      <c r="M95" s="239">
        <v>1081</v>
      </c>
      <c r="N95" s="239">
        <v>1078</v>
      </c>
      <c r="O95" s="239">
        <v>1043</v>
      </c>
      <c r="P95" s="250">
        <v>1032</v>
      </c>
      <c r="Q95" s="250">
        <v>1043</v>
      </c>
      <c r="R95" s="239">
        <v>1023</v>
      </c>
      <c r="S95" s="250">
        <v>1000</v>
      </c>
      <c r="T95" s="258">
        <v>984</v>
      </c>
      <c r="U95" s="264">
        <v>970</v>
      </c>
      <c r="V95" s="303">
        <f>ROUND('Models Data'!W684,0)</f>
        <v>963</v>
      </c>
      <c r="W95" s="266">
        <f>ROUND('Models Data'!X684,0)</f>
        <v>957</v>
      </c>
      <c r="X95" s="138">
        <f>ROUND('Models Data'!Y684,0)</f>
        <v>939</v>
      </c>
      <c r="Y95" s="266">
        <f>ROUND('Models Data'!Z684,0)</f>
        <v>920</v>
      </c>
      <c r="Z95" s="138">
        <f>ROUND('Models Data'!AA684,-1)</f>
        <v>910</v>
      </c>
      <c r="AA95" s="139">
        <f>ROUND('Models Data'!AB684,0)</f>
        <v>889</v>
      </c>
      <c r="AB95" s="266">
        <f>ROUND('Models Data'!AC684,0)</f>
        <v>863</v>
      </c>
      <c r="AC95" s="266">
        <f>ROUND('Models Data'!AD684,0)</f>
        <v>829</v>
      </c>
      <c r="AD95" s="138">
        <f>ROUND('Models Data'!AE684,0)</f>
        <v>828</v>
      </c>
      <c r="AE95" s="334">
        <f>ROUND('Models Data'!AF684,0)</f>
        <v>818</v>
      </c>
      <c r="AF95" s="337">
        <f>ROUND('Models Data'!AG684,0)</f>
        <v>799</v>
      </c>
      <c r="AG95" s="337">
        <f>ROUND('Models Data'!AH684,0)</f>
        <v>801</v>
      </c>
      <c r="AH95" s="303">
        <f>ROUND('Models Data'!AI684,0)</f>
        <v>800</v>
      </c>
      <c r="AI95" s="303">
        <f>ROUND('Models Data'!AJ684,0)</f>
        <v>790</v>
      </c>
      <c r="AJ95" s="303">
        <f>ROUND('Models Data'!AK684,0)</f>
        <v>784</v>
      </c>
      <c r="AK95" s="303">
        <f>ROUND('Models Data'!AL684,0)</f>
        <v>789</v>
      </c>
      <c r="AL95" s="303">
        <f>ROUND('Models Data'!AM684,0)</f>
        <v>776</v>
      </c>
      <c r="AM95" s="303">
        <f>ROUND('Models Data'!AN684,0)</f>
        <v>758</v>
      </c>
      <c r="AN95" s="337">
        <f>ROUND('Models Data'!AO684,-1)</f>
        <v>750</v>
      </c>
      <c r="AO95" s="138">
        <f>ROUND('Models Data'!AP684,-1)</f>
        <v>750</v>
      </c>
      <c r="AP95" s="138">
        <f>ROUND('Models Data'!AQ684,-1)</f>
        <v>750</v>
      </c>
      <c r="AQ95" s="138">
        <f>ROUND('Models Data'!AR684,-1)</f>
        <v>750</v>
      </c>
      <c r="AR95" s="138">
        <f>ROUND('Models Data'!AS684,-1)</f>
        <v>750</v>
      </c>
      <c r="AS95" s="138">
        <f>ROUND('Models Data'!AT684,-1)</f>
        <v>750</v>
      </c>
      <c r="AT95" s="138">
        <f>ROUND('Models Data'!AU684,-1)</f>
        <v>750</v>
      </c>
      <c r="AU95" s="138">
        <f>ROUND('Models Data'!AV684,-1)</f>
        <v>750</v>
      </c>
      <c r="AV95" s="138">
        <f>ROUND('Models Data'!AW684,-1)</f>
        <v>740</v>
      </c>
      <c r="AW95" s="138">
        <f>ROUND('Models Data'!AX684,-1)</f>
        <v>740</v>
      </c>
      <c r="AX95" s="138">
        <f>ROUND('Models Data'!AY684,-1)</f>
        <v>740</v>
      </c>
      <c r="AY95" s="138">
        <f>ROUND('Models Data'!AZ684,-1)</f>
        <v>740</v>
      </c>
      <c r="AZ95" s="138">
        <f>ROUND('Models Data'!BA684,-1)</f>
        <v>730</v>
      </c>
      <c r="BA95" s="138">
        <f>ROUND('Models Data'!BB684,-1)</f>
        <v>730</v>
      </c>
      <c r="BB95" s="138">
        <f>ROUND('Models Data'!BC684,-1)</f>
        <v>730</v>
      </c>
      <c r="BC95" s="138">
        <f>ROUND('Models Data'!BD684,-1)</f>
        <v>720</v>
      </c>
      <c r="BD95" s="138">
        <f>ROUND('Models Data'!BE684,-1)</f>
        <v>720</v>
      </c>
      <c r="BE95" s="138">
        <f>ROUND('Models Data'!BF684,-1)</f>
        <v>720</v>
      </c>
      <c r="BF95" s="138">
        <f>ROUND('Models Data'!BG684,-1)</f>
        <v>710</v>
      </c>
      <c r="BG95" s="138">
        <f>ROUND('Models Data'!BH684,-1)</f>
        <v>710</v>
      </c>
      <c r="BH95" s="138">
        <f>ROUND('Models Data'!BI684,-1)</f>
        <v>700</v>
      </c>
      <c r="BI95" s="138">
        <f>ROUND('Models Data'!BJ684,-1)</f>
        <v>700</v>
      </c>
      <c r="BJ95" s="140">
        <f>ROUND('Models Data'!BK684,-1)</f>
        <v>690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30"/>
  <sheetViews>
    <sheetView zoomScaleNormal="100" workbookViewId="0"/>
  </sheetViews>
  <sheetFormatPr defaultRowHeight="12.75" x14ac:dyDescent="0.2"/>
  <cols>
    <col min="1" max="1" width="62.7109375" customWidth="1"/>
    <col min="2" max="21" width="9.7109375" hidden="1" customWidth="1"/>
    <col min="22" max="22" width="9.7109375" customWidth="1"/>
    <col min="23" max="23" width="9.7109375" hidden="1" customWidth="1"/>
    <col min="24" max="24" width="9.7109375" customWidth="1"/>
    <col min="25" max="25" width="9.7109375" hidden="1" customWidth="1"/>
    <col min="26" max="26" width="9.7109375" customWidth="1"/>
    <col min="27" max="27" width="9.7109375" hidden="1" customWidth="1"/>
    <col min="28" max="28" width="9.7109375" customWidth="1"/>
    <col min="29" max="29" width="9.7109375" hidden="1" customWidth="1"/>
    <col min="30" max="30" width="9.7109375" customWidth="1"/>
    <col min="31" max="31" width="9.7109375" hidden="1" customWidth="1"/>
    <col min="32" max="32" width="9.7109375" customWidth="1"/>
    <col min="33" max="33" width="9.7109375" hidden="1" customWidth="1"/>
    <col min="34" max="34" width="9.7109375" customWidth="1"/>
    <col min="35" max="35" width="9.7109375" hidden="1" customWidth="1"/>
    <col min="36" max="36" width="9.7109375" customWidth="1"/>
    <col min="37" max="37" width="9.7109375" hidden="1" customWidth="1"/>
    <col min="38" max="38" width="9.7109375" customWidth="1"/>
    <col min="39" max="39" width="9.7109375" hidden="1" customWidth="1"/>
    <col min="40" max="40" width="9.7109375" customWidth="1"/>
    <col min="41" max="41" width="9.7109375" hidden="1" customWidth="1"/>
    <col min="42" max="42" width="9.7109375" customWidth="1"/>
    <col min="43" max="43" width="9.7109375" hidden="1" customWidth="1"/>
    <col min="44" max="44" width="9.7109375" customWidth="1"/>
    <col min="45" max="45" width="9.7109375" hidden="1" customWidth="1"/>
    <col min="46" max="46" width="9.7109375" customWidth="1"/>
    <col min="47" max="47" width="9.7109375" hidden="1" customWidth="1"/>
    <col min="48" max="48" width="9.7109375" customWidth="1"/>
    <col min="49" max="49" width="9.7109375" hidden="1" customWidth="1"/>
    <col min="50" max="50" width="9.7109375" customWidth="1"/>
    <col min="51" max="51" width="9.7109375" hidden="1" customWidth="1"/>
    <col min="52" max="52" width="9.7109375" customWidth="1"/>
    <col min="53" max="53" width="9.7109375" hidden="1" customWidth="1"/>
    <col min="54" max="54" width="9.7109375" customWidth="1"/>
    <col min="55" max="55" width="9.7109375" hidden="1" customWidth="1"/>
    <col min="56" max="56" width="9.7109375" customWidth="1"/>
    <col min="57" max="57" width="9.7109375" hidden="1" customWidth="1"/>
    <col min="58" max="58" width="9.7109375" customWidth="1"/>
    <col min="59" max="59" width="9.7109375" hidden="1" customWidth="1"/>
    <col min="60" max="60" width="9.7109375" customWidth="1"/>
    <col min="61" max="61" width="9.7109375" hidden="1" customWidth="1"/>
    <col min="62" max="62" width="9.7109375" customWidth="1"/>
  </cols>
  <sheetData>
    <row r="1" spans="1:116" s="8" customFormat="1" ht="20.25" customHeight="1" x14ac:dyDescent="0.2">
      <c r="A1" s="5" t="s">
        <v>103</v>
      </c>
      <c r="B1" s="7"/>
      <c r="C1" s="6"/>
      <c r="D1" s="6"/>
      <c r="E1" s="6"/>
      <c r="F1" s="6"/>
      <c r="G1" s="7"/>
      <c r="H1" s="6"/>
      <c r="I1" s="6"/>
      <c r="J1" s="6"/>
      <c r="K1" s="7"/>
      <c r="L1" s="6"/>
      <c r="M1" s="6"/>
      <c r="N1" s="6"/>
      <c r="O1" s="6"/>
      <c r="P1" s="6"/>
      <c r="Q1" s="6"/>
      <c r="R1" s="6"/>
      <c r="S1" s="7"/>
      <c r="T1" s="6"/>
      <c r="U1" s="6"/>
      <c r="V1" s="6"/>
      <c r="W1" s="7"/>
      <c r="X1" s="6"/>
      <c r="Y1" s="6"/>
      <c r="Z1" s="6"/>
      <c r="AA1" s="6"/>
      <c r="AB1" s="6"/>
      <c r="AC1" s="7"/>
      <c r="AD1" s="6"/>
      <c r="AE1" s="7"/>
      <c r="AF1" s="6"/>
      <c r="AG1" s="6"/>
      <c r="AH1" s="7"/>
      <c r="AI1" s="7"/>
      <c r="AJ1" s="7"/>
      <c r="AK1" s="109"/>
      <c r="AL1" s="6"/>
      <c r="AM1" s="6"/>
      <c r="AN1" s="6"/>
      <c r="AO1" s="6"/>
      <c r="AP1" s="6"/>
      <c r="AQ1" s="6"/>
      <c r="AR1" s="6"/>
      <c r="AS1" s="6"/>
      <c r="AT1" s="6"/>
      <c r="AU1" s="6"/>
      <c r="AV1" s="6"/>
      <c r="AW1" s="6"/>
      <c r="AX1" s="6"/>
      <c r="AY1" s="6"/>
      <c r="AZ1" s="6"/>
      <c r="BA1" s="6"/>
      <c r="BB1" s="6"/>
      <c r="BC1" s="6"/>
      <c r="BD1" s="6"/>
      <c r="BE1" s="6"/>
      <c r="BF1" s="6"/>
      <c r="BG1" s="6"/>
      <c r="BH1" s="6"/>
      <c r="BI1" s="6"/>
      <c r="BJ1" s="6"/>
    </row>
    <row r="2" spans="1:116" s="11" customFormat="1" ht="15.95" customHeight="1"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116" s="11" customFormat="1" ht="15.95" customHeight="1" x14ac:dyDescent="0.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6"/>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116" s="8" customFormat="1" ht="15.95" customHeight="1" x14ac:dyDescent="0.2">
      <c r="A4" s="13" t="s">
        <v>70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11"/>
      <c r="AL4" s="14"/>
      <c r="AM4" s="14"/>
      <c r="AN4" s="14"/>
      <c r="AO4" s="14"/>
      <c r="AP4" s="14"/>
      <c r="AQ4" s="14"/>
      <c r="AR4" s="14"/>
      <c r="AS4" s="14"/>
      <c r="AT4" s="14"/>
      <c r="AU4" s="14"/>
      <c r="AV4" s="14"/>
      <c r="AW4" s="14"/>
      <c r="AX4" s="14"/>
      <c r="AY4" s="14"/>
      <c r="AZ4" s="14"/>
      <c r="BA4" s="14"/>
      <c r="BB4" s="14"/>
      <c r="BC4" s="14"/>
      <c r="BD4" s="14"/>
      <c r="BE4" s="14"/>
      <c r="BF4" s="14"/>
      <c r="BG4" s="14"/>
      <c r="BH4" s="14"/>
      <c r="BI4" s="14"/>
      <c r="BJ4" s="14"/>
    </row>
    <row r="5" spans="1:116" s="17" customFormat="1" ht="15.95" customHeight="1" x14ac:dyDescent="0.2">
      <c r="A5" s="15"/>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12"/>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spans="1:116" s="18" customFormat="1" ht="15.95" customHeight="1" thickBot="1" x14ac:dyDescent="0.25">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116" s="23" customFormat="1" ht="15.95" customHeight="1" thickBot="1" x14ac:dyDescent="0.25">
      <c r="A7" s="20" t="s">
        <v>13</v>
      </c>
      <c r="B7" s="78"/>
      <c r="C7" s="78"/>
      <c r="D7" s="78"/>
      <c r="E7" s="21"/>
      <c r="F7" s="79"/>
      <c r="G7" s="78"/>
      <c r="H7" s="22"/>
      <c r="I7" s="22"/>
      <c r="J7" s="107"/>
      <c r="K7" s="78"/>
      <c r="L7" s="299"/>
      <c r="M7" s="107"/>
      <c r="N7" s="107"/>
      <c r="O7" s="107"/>
      <c r="P7" s="107"/>
      <c r="Q7" s="22"/>
      <c r="R7" s="79"/>
      <c r="S7" s="79"/>
      <c r="T7" s="79"/>
      <c r="U7" s="22"/>
      <c r="V7" s="299"/>
      <c r="W7" s="79"/>
      <c r="X7" s="79"/>
      <c r="Y7" s="22"/>
      <c r="Z7" s="107"/>
      <c r="AA7" s="79"/>
      <c r="AB7" s="107" t="s">
        <v>98</v>
      </c>
      <c r="AC7" s="78"/>
      <c r="AD7" s="21"/>
      <c r="AE7" s="78"/>
      <c r="AF7" s="21"/>
      <c r="AG7" s="21"/>
      <c r="AH7" s="78"/>
      <c r="AI7" s="78"/>
      <c r="AJ7" s="78"/>
      <c r="AK7" s="78"/>
      <c r="AL7" s="78"/>
      <c r="AM7" s="78"/>
      <c r="AN7" s="362"/>
      <c r="AO7" s="79"/>
      <c r="AP7" s="21"/>
      <c r="AQ7" s="79"/>
      <c r="AR7" s="21"/>
      <c r="AS7" s="79"/>
      <c r="AT7" s="79"/>
      <c r="AU7" s="79"/>
      <c r="AV7" s="79"/>
      <c r="AW7" s="79"/>
      <c r="AX7" s="21" t="s">
        <v>99</v>
      </c>
      <c r="AY7" s="79"/>
      <c r="AZ7" s="79"/>
      <c r="BA7" s="79"/>
      <c r="BB7" s="79"/>
      <c r="BC7" s="79"/>
      <c r="BD7" s="79"/>
      <c r="BE7" s="79"/>
      <c r="BF7" s="79"/>
      <c r="BG7" s="79"/>
      <c r="BH7" s="79"/>
      <c r="BI7" s="79"/>
      <c r="BJ7" s="83"/>
    </row>
    <row r="8" spans="1:116" s="23" customFormat="1" ht="15.95" customHeight="1" x14ac:dyDescent="0.2">
      <c r="A8" s="24"/>
      <c r="B8" s="26" t="s">
        <v>16</v>
      </c>
      <c r="C8" s="25" t="s">
        <v>17</v>
      </c>
      <c r="D8" s="26" t="s">
        <v>16</v>
      </c>
      <c r="E8" s="25" t="s">
        <v>17</v>
      </c>
      <c r="F8" s="92" t="s">
        <v>16</v>
      </c>
      <c r="G8" s="100" t="s">
        <v>17</v>
      </c>
      <c r="H8" s="92" t="s">
        <v>16</v>
      </c>
      <c r="I8" s="92" t="s">
        <v>17</v>
      </c>
      <c r="J8" s="104" t="s">
        <v>16</v>
      </c>
      <c r="K8" s="100" t="s">
        <v>17</v>
      </c>
      <c r="L8" s="296" t="s">
        <v>16</v>
      </c>
      <c r="M8" s="104" t="s">
        <v>17</v>
      </c>
      <c r="N8" s="104" t="s">
        <v>16</v>
      </c>
      <c r="O8" s="104" t="s">
        <v>17</v>
      </c>
      <c r="P8" s="100" t="s">
        <v>16</v>
      </c>
      <c r="Q8" s="100" t="s">
        <v>17</v>
      </c>
      <c r="R8" s="104" t="s">
        <v>16</v>
      </c>
      <c r="S8" s="100" t="s">
        <v>17</v>
      </c>
      <c r="T8" s="100" t="s">
        <v>16</v>
      </c>
      <c r="U8" s="100" t="s">
        <v>17</v>
      </c>
      <c r="V8" s="300" t="s">
        <v>16</v>
      </c>
      <c r="W8" s="100" t="s">
        <v>17</v>
      </c>
      <c r="X8" s="100" t="s">
        <v>16</v>
      </c>
      <c r="Y8" s="100" t="s">
        <v>17</v>
      </c>
      <c r="Z8" s="104" t="s">
        <v>16</v>
      </c>
      <c r="AA8" s="102" t="s">
        <v>17</v>
      </c>
      <c r="AB8" s="100" t="s">
        <v>16</v>
      </c>
      <c r="AC8" s="100" t="s">
        <v>17</v>
      </c>
      <c r="AD8" s="104" t="s">
        <v>16</v>
      </c>
      <c r="AE8" s="104" t="s">
        <v>17</v>
      </c>
      <c r="AF8" s="104" t="s">
        <v>16</v>
      </c>
      <c r="AG8" s="104" t="s">
        <v>17</v>
      </c>
      <c r="AH8" s="100" t="s">
        <v>16</v>
      </c>
      <c r="AI8" s="100" t="s">
        <v>17</v>
      </c>
      <c r="AJ8" s="100" t="s">
        <v>16</v>
      </c>
      <c r="AK8" s="100" t="s">
        <v>17</v>
      </c>
      <c r="AL8" s="100" t="s">
        <v>16</v>
      </c>
      <c r="AM8" s="100" t="s">
        <v>17</v>
      </c>
      <c r="AN8" s="343" t="s">
        <v>16</v>
      </c>
      <c r="AO8" s="26" t="s">
        <v>17</v>
      </c>
      <c r="AP8" s="25" t="s">
        <v>16</v>
      </c>
      <c r="AQ8" s="25" t="s">
        <v>17</v>
      </c>
      <c r="AR8" s="25" t="s">
        <v>16</v>
      </c>
      <c r="AS8" s="25" t="s">
        <v>17</v>
      </c>
      <c r="AT8" s="25" t="s">
        <v>16</v>
      </c>
      <c r="AU8" s="25" t="s">
        <v>17</v>
      </c>
      <c r="AV8" s="25" t="s">
        <v>16</v>
      </c>
      <c r="AW8" s="25" t="s">
        <v>17</v>
      </c>
      <c r="AX8" s="25" t="s">
        <v>16</v>
      </c>
      <c r="AY8" s="25" t="s">
        <v>17</v>
      </c>
      <c r="AZ8" s="25" t="s">
        <v>16</v>
      </c>
      <c r="BA8" s="25" t="s">
        <v>17</v>
      </c>
      <c r="BB8" s="25" t="s">
        <v>16</v>
      </c>
      <c r="BC8" s="25" t="s">
        <v>17</v>
      </c>
      <c r="BD8" s="25" t="s">
        <v>16</v>
      </c>
      <c r="BE8" s="25" t="s">
        <v>17</v>
      </c>
      <c r="BF8" s="25" t="s">
        <v>16</v>
      </c>
      <c r="BG8" s="25" t="s">
        <v>17</v>
      </c>
      <c r="BH8" s="25" t="s">
        <v>16</v>
      </c>
      <c r="BI8" s="25" t="s">
        <v>17</v>
      </c>
      <c r="BJ8" s="81" t="s">
        <v>16</v>
      </c>
    </row>
    <row r="9" spans="1:116" s="31" customFormat="1" ht="15.95" customHeight="1" thickBot="1" x14ac:dyDescent="0.25">
      <c r="A9" s="27"/>
      <c r="B9" s="29">
        <v>2000</v>
      </c>
      <c r="C9" s="28">
        <v>2000</v>
      </c>
      <c r="D9" s="28">
        <v>2001</v>
      </c>
      <c r="E9" s="28">
        <v>2001</v>
      </c>
      <c r="F9" s="93">
        <v>2002</v>
      </c>
      <c r="G9" s="101">
        <v>2002</v>
      </c>
      <c r="H9" s="93">
        <v>2003</v>
      </c>
      <c r="I9" s="93">
        <v>2003</v>
      </c>
      <c r="J9" s="105">
        <v>2004</v>
      </c>
      <c r="K9" s="101">
        <v>2004</v>
      </c>
      <c r="L9" s="297">
        <v>2005</v>
      </c>
      <c r="M9" s="105">
        <v>2005</v>
      </c>
      <c r="N9" s="105">
        <v>2006</v>
      </c>
      <c r="O9" s="105">
        <v>2006</v>
      </c>
      <c r="P9" s="101">
        <v>2007</v>
      </c>
      <c r="Q9" s="101">
        <v>2007</v>
      </c>
      <c r="R9" s="101">
        <v>2008</v>
      </c>
      <c r="S9" s="101">
        <v>2008</v>
      </c>
      <c r="T9" s="101">
        <v>2009</v>
      </c>
      <c r="U9" s="101">
        <v>2009</v>
      </c>
      <c r="V9" s="301">
        <v>2010</v>
      </c>
      <c r="W9" s="101">
        <v>2010</v>
      </c>
      <c r="X9" s="101">
        <v>2011</v>
      </c>
      <c r="Y9" s="101">
        <v>2011</v>
      </c>
      <c r="Z9" s="105">
        <v>2012</v>
      </c>
      <c r="AA9" s="103">
        <v>2012</v>
      </c>
      <c r="AB9" s="101">
        <v>2013</v>
      </c>
      <c r="AC9" s="101">
        <v>2013</v>
      </c>
      <c r="AD9" s="105">
        <v>2014</v>
      </c>
      <c r="AE9" s="105">
        <v>2014</v>
      </c>
      <c r="AF9" s="105">
        <v>2015</v>
      </c>
      <c r="AG9" s="105">
        <v>2015</v>
      </c>
      <c r="AH9" s="101">
        <v>2016</v>
      </c>
      <c r="AI9" s="101">
        <v>2016</v>
      </c>
      <c r="AJ9" s="101">
        <v>2017</v>
      </c>
      <c r="AK9" s="101">
        <v>2017</v>
      </c>
      <c r="AL9" s="101">
        <v>2018</v>
      </c>
      <c r="AM9" s="101">
        <v>2018</v>
      </c>
      <c r="AN9" s="344">
        <v>2019</v>
      </c>
      <c r="AO9" s="84">
        <v>2019</v>
      </c>
      <c r="AP9" s="28">
        <v>2020</v>
      </c>
      <c r="AQ9" s="28">
        <v>2020</v>
      </c>
      <c r="AR9" s="28">
        <v>2021</v>
      </c>
      <c r="AS9" s="28">
        <v>2021</v>
      </c>
      <c r="AT9" s="28">
        <v>2022</v>
      </c>
      <c r="AU9" s="28">
        <v>2022</v>
      </c>
      <c r="AV9" s="28">
        <v>2023</v>
      </c>
      <c r="AW9" s="28">
        <v>2023</v>
      </c>
      <c r="AX9" s="28">
        <v>2024</v>
      </c>
      <c r="AY9" s="28">
        <v>2024</v>
      </c>
      <c r="AZ9" s="28">
        <v>2025</v>
      </c>
      <c r="BA9" s="28">
        <v>2025</v>
      </c>
      <c r="BB9" s="28">
        <v>2026</v>
      </c>
      <c r="BC9" s="28">
        <v>2026</v>
      </c>
      <c r="BD9" s="28">
        <v>2027</v>
      </c>
      <c r="BE9" s="28">
        <v>2027</v>
      </c>
      <c r="BF9" s="28">
        <v>2028</v>
      </c>
      <c r="BG9" s="28">
        <v>2028</v>
      </c>
      <c r="BH9" s="28">
        <v>2029</v>
      </c>
      <c r="BI9" s="28">
        <v>2029</v>
      </c>
      <c r="BJ9" s="82">
        <v>2030</v>
      </c>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row>
    <row r="10" spans="1:116" s="31" customFormat="1" ht="15.95" customHeight="1" x14ac:dyDescent="0.2">
      <c r="A10" s="32"/>
      <c r="B10" s="163"/>
      <c r="C10" s="164"/>
      <c r="D10" s="165"/>
      <c r="E10" s="166"/>
      <c r="F10" s="167"/>
      <c r="G10" s="168"/>
      <c r="H10" s="167"/>
      <c r="I10" s="167"/>
      <c r="J10" s="169"/>
      <c r="K10" s="168"/>
      <c r="L10" s="286"/>
      <c r="M10" s="169"/>
      <c r="N10" s="169"/>
      <c r="O10" s="169"/>
      <c r="P10" s="168"/>
      <c r="Q10" s="168"/>
      <c r="R10" s="168"/>
      <c r="S10" s="168"/>
      <c r="T10" s="168"/>
      <c r="U10" s="254"/>
      <c r="V10" s="304"/>
      <c r="W10" s="168"/>
      <c r="X10" s="168"/>
      <c r="Y10" s="254"/>
      <c r="Z10" s="255"/>
      <c r="AA10" s="277"/>
      <c r="AB10" s="256"/>
      <c r="AC10" s="256"/>
      <c r="AD10" s="255"/>
      <c r="AE10" s="255"/>
      <c r="AF10" s="255"/>
      <c r="AG10" s="255"/>
      <c r="AH10" s="256"/>
      <c r="AI10" s="256"/>
      <c r="AJ10" s="256"/>
      <c r="AK10" s="256"/>
      <c r="AL10" s="256"/>
      <c r="AM10" s="256"/>
      <c r="AN10" s="345"/>
      <c r="AO10" s="119"/>
      <c r="AP10" s="121"/>
      <c r="AQ10" s="121"/>
      <c r="AR10" s="121"/>
      <c r="AS10" s="121"/>
      <c r="AT10" s="121"/>
      <c r="AU10" s="121"/>
      <c r="AV10" s="121"/>
      <c r="AW10" s="121"/>
      <c r="AX10" s="121"/>
      <c r="AY10" s="121"/>
      <c r="AZ10" s="121"/>
      <c r="BA10" s="121"/>
      <c r="BB10" s="121"/>
      <c r="BC10" s="121"/>
      <c r="BD10" s="121"/>
      <c r="BE10" s="121"/>
      <c r="BF10" s="121"/>
      <c r="BG10" s="121"/>
      <c r="BH10" s="121"/>
      <c r="BI10" s="121"/>
      <c r="BJ10" s="122"/>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row>
    <row r="11" spans="1:116" s="36" customFormat="1" ht="15.95" customHeight="1" x14ac:dyDescent="0.2">
      <c r="A11" s="33" t="s">
        <v>9</v>
      </c>
      <c r="B11" s="170"/>
      <c r="C11" s="164"/>
      <c r="D11" s="166"/>
      <c r="E11" s="166"/>
      <c r="F11" s="171"/>
      <c r="G11" s="168"/>
      <c r="H11" s="171"/>
      <c r="I11" s="171"/>
      <c r="J11" s="169"/>
      <c r="K11" s="168"/>
      <c r="L11" s="287"/>
      <c r="M11" s="169"/>
      <c r="N11" s="169"/>
      <c r="O11" s="169"/>
      <c r="P11" s="168"/>
      <c r="Q11" s="168"/>
      <c r="R11" s="168"/>
      <c r="S11" s="168"/>
      <c r="T11" s="168"/>
      <c r="U11" s="254"/>
      <c r="V11" s="310"/>
      <c r="W11" s="168"/>
      <c r="X11" s="168"/>
      <c r="Y11" s="254"/>
      <c r="Z11" s="272"/>
      <c r="AA11" s="278"/>
      <c r="AB11" s="254"/>
      <c r="AC11" s="254"/>
      <c r="AD11" s="272"/>
      <c r="AE11" s="272"/>
      <c r="AF11" s="272"/>
      <c r="AG11" s="272"/>
      <c r="AH11" s="254"/>
      <c r="AI11" s="254"/>
      <c r="AJ11" s="254"/>
      <c r="AK11" s="254"/>
      <c r="AL11" s="254"/>
      <c r="AM11" s="254"/>
      <c r="AN11" s="346"/>
      <c r="AO11" s="120"/>
      <c r="AP11" s="118"/>
      <c r="AQ11" s="118"/>
      <c r="AR11" s="118"/>
      <c r="AS11" s="118"/>
      <c r="AT11" s="118"/>
      <c r="AU11" s="118"/>
      <c r="AV11" s="118"/>
      <c r="AW11" s="118"/>
      <c r="AX11" s="118"/>
      <c r="AY11" s="118"/>
      <c r="AZ11" s="118"/>
      <c r="BA11" s="118"/>
      <c r="BB11" s="118"/>
      <c r="BC11" s="118"/>
      <c r="BD11" s="118"/>
      <c r="BE11" s="118"/>
      <c r="BF11" s="118"/>
      <c r="BG11" s="118"/>
      <c r="BH11" s="118"/>
      <c r="BI11" s="118"/>
      <c r="BJ11" s="123"/>
      <c r="BK11" s="35"/>
      <c r="BL11" s="35"/>
      <c r="BM11" s="35"/>
      <c r="BN11" s="35"/>
      <c r="BO11" s="35"/>
      <c r="BP11" s="35"/>
      <c r="BQ11" s="35"/>
      <c r="BR11" s="35"/>
      <c r="BS11" s="35"/>
      <c r="BT11" s="35"/>
      <c r="BU11" s="35"/>
      <c r="BV11" s="35"/>
      <c r="BW11" s="35"/>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41" customFormat="1" ht="15.95" customHeight="1" x14ac:dyDescent="0.2">
      <c r="A12" s="37" t="s">
        <v>75</v>
      </c>
      <c r="B12" s="172" t="str">
        <f t="array" ref="B12:U12">'Models Data'!C13:V13</f>
        <v>n/a</v>
      </c>
      <c r="C12" s="173" t="str">
        <v>n/a</v>
      </c>
      <c r="D12" s="173" t="str">
        <v>n/a</v>
      </c>
      <c r="E12" s="174" t="str">
        <v>n/a</v>
      </c>
      <c r="F12" s="175">
        <v>3515.3307508939215</v>
      </c>
      <c r="G12" s="176">
        <v>3370</v>
      </c>
      <c r="H12" s="175">
        <v>3405</v>
      </c>
      <c r="I12" s="175">
        <v>3412</v>
      </c>
      <c r="J12" s="177">
        <v>3394</v>
      </c>
      <c r="K12" s="176">
        <v>3397</v>
      </c>
      <c r="L12" s="288">
        <v>3441</v>
      </c>
      <c r="M12" s="240">
        <v>3466</v>
      </c>
      <c r="N12" s="240">
        <v>3439</v>
      </c>
      <c r="O12" s="240">
        <v>3432</v>
      </c>
      <c r="P12" s="241">
        <v>3388</v>
      </c>
      <c r="Q12" s="241">
        <v>3379</v>
      </c>
      <c r="R12" s="241">
        <v>3336</v>
      </c>
      <c r="S12" s="241">
        <v>3334</v>
      </c>
      <c r="T12" s="241">
        <v>3259</v>
      </c>
      <c r="U12" s="241">
        <v>3235</v>
      </c>
      <c r="V12" s="306">
        <f>ROUND('Models Data'!W13,0)</f>
        <v>3204</v>
      </c>
      <c r="W12" s="241">
        <f>ROUND('Models Data'!X13,0)</f>
        <v>3125</v>
      </c>
      <c r="X12" s="241">
        <f>ROUND('Models Data'!Y13,0)</f>
        <v>3072</v>
      </c>
      <c r="Y12" s="241">
        <f>ROUND('Models Data'!Z13,0)</f>
        <v>3044</v>
      </c>
      <c r="Z12" s="240">
        <f>ROUND('Models Data'!AA13,0)</f>
        <v>2984</v>
      </c>
      <c r="AA12" s="279">
        <f>ROUND('Models Data'!AB13,0)</f>
        <v>2954</v>
      </c>
      <c r="AB12" s="241">
        <f>ROUND('Models Data'!AC13,0)</f>
        <v>2932</v>
      </c>
      <c r="AC12" s="241">
        <f>ROUND('Models Data'!AD13,0)</f>
        <v>2916</v>
      </c>
      <c r="AD12" s="240">
        <f>ROUND('Models Data'!AE13,0)</f>
        <v>2879</v>
      </c>
      <c r="AE12" s="240">
        <f>ROUND('Models Data'!AF13,0)</f>
        <v>2853</v>
      </c>
      <c r="AF12" s="240">
        <f>ROUND('Models Data'!AG13,0)</f>
        <v>2827</v>
      </c>
      <c r="AG12" s="240">
        <f>ROUND('Models Data'!AH13,0)</f>
        <v>2784</v>
      </c>
      <c r="AH12" s="241">
        <f>ROUND('Models Data'!AI13,0)</f>
        <v>2758</v>
      </c>
      <c r="AI12" s="241">
        <f>ROUND('Models Data'!AJ13,0)</f>
        <v>2697</v>
      </c>
      <c r="AJ12" s="241">
        <f>ROUND('Models Data'!AK13,0)</f>
        <v>2663</v>
      </c>
      <c r="AK12" s="241">
        <f>ROUND('Models Data'!AL13,0)</f>
        <v>2646</v>
      </c>
      <c r="AL12" s="241">
        <f>ROUND('Models Data'!AM13,0)</f>
        <v>2606</v>
      </c>
      <c r="AM12" s="241">
        <f>ROUND('Models Data'!AN13,0)</f>
        <v>2608</v>
      </c>
      <c r="AN12" s="347">
        <f>ROUND('Models Data'!AO13,-2)</f>
        <v>2600</v>
      </c>
      <c r="AO12" s="114">
        <f>ROUND('Models Data'!AP13,-2)</f>
        <v>2600</v>
      </c>
      <c r="AP12" s="38">
        <f>ROUND('Models Data'!AQ13,-2)</f>
        <v>2500</v>
      </c>
      <c r="AQ12" s="38">
        <f>ROUND('Models Data'!AR13,-2)</f>
        <v>2500</v>
      </c>
      <c r="AR12" s="38">
        <f>ROUND('Models Data'!AS13,-2)</f>
        <v>2500</v>
      </c>
      <c r="AS12" s="38">
        <f>ROUND('Models Data'!AT13,-2)</f>
        <v>2500</v>
      </c>
      <c r="AT12" s="38">
        <f>ROUND('Models Data'!AU13,-2)</f>
        <v>2500</v>
      </c>
      <c r="AU12" s="38">
        <f>ROUND('Models Data'!AV13,-2)</f>
        <v>2500</v>
      </c>
      <c r="AV12" s="38">
        <f>ROUND('Models Data'!AW13,-2)</f>
        <v>2500</v>
      </c>
      <c r="AW12" s="38">
        <f>ROUND('Models Data'!AX13,-2)</f>
        <v>2400</v>
      </c>
      <c r="AX12" s="38">
        <f>ROUND('Models Data'!AY13,-2)</f>
        <v>2400</v>
      </c>
      <c r="AY12" s="38">
        <f>ROUND('Models Data'!AZ13,-2)</f>
        <v>2400</v>
      </c>
      <c r="AZ12" s="38">
        <f>ROUND('Models Data'!BA13,-2)</f>
        <v>2400</v>
      </c>
      <c r="BA12" s="38">
        <f>ROUND('Models Data'!BB13,-2)</f>
        <v>2400</v>
      </c>
      <c r="BB12" s="38">
        <f>ROUND('Models Data'!BC13,-2)</f>
        <v>2400</v>
      </c>
      <c r="BC12" s="38">
        <f>ROUND('Models Data'!BD13,-2)</f>
        <v>2300</v>
      </c>
      <c r="BD12" s="38">
        <f>ROUND('Models Data'!BE13,-2)</f>
        <v>2300</v>
      </c>
      <c r="BE12" s="38">
        <f>ROUND('Models Data'!BF13,-2)</f>
        <v>2300</v>
      </c>
      <c r="BF12" s="38">
        <f>ROUND('Models Data'!BG13,-2)</f>
        <v>2300</v>
      </c>
      <c r="BG12" s="38">
        <f>ROUND('Models Data'!BH13,-2)</f>
        <v>2300</v>
      </c>
      <c r="BH12" s="38">
        <f>ROUND('Models Data'!BI13,-2)</f>
        <v>2200</v>
      </c>
      <c r="BI12" s="38">
        <f>ROUND('Models Data'!BJ13,-2)</f>
        <v>2200</v>
      </c>
      <c r="BJ12" s="115">
        <f>ROUND('Models Data'!BK13,-2)</f>
        <v>2200</v>
      </c>
      <c r="BK12" s="40"/>
      <c r="BL12" s="40"/>
      <c r="BM12" s="40"/>
      <c r="BN12" s="40"/>
      <c r="BO12" s="40"/>
      <c r="BP12" s="40"/>
      <c r="BQ12" s="40"/>
      <c r="BR12" s="40"/>
      <c r="BS12" s="40"/>
      <c r="BT12" s="40"/>
      <c r="BU12" s="40"/>
      <c r="BV12" s="40"/>
      <c r="BW12" s="40"/>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row>
    <row r="13" spans="1:116" s="41" customFormat="1" ht="15.95" customHeight="1" x14ac:dyDescent="0.2">
      <c r="A13" s="37" t="s">
        <v>76</v>
      </c>
      <c r="B13" s="172" t="str">
        <f t="array" ref="B13:U13">'Models Data'!C34:V34</f>
        <v>n/a</v>
      </c>
      <c r="C13" s="173" t="str">
        <v>n/a</v>
      </c>
      <c r="D13" s="173" t="str">
        <v>n/a</v>
      </c>
      <c r="E13" s="174" t="str">
        <v>n/a</v>
      </c>
      <c r="F13" s="175">
        <v>29</v>
      </c>
      <c r="G13" s="176">
        <v>27</v>
      </c>
      <c r="H13" s="175">
        <v>27</v>
      </c>
      <c r="I13" s="175">
        <v>28</v>
      </c>
      <c r="J13" s="177">
        <v>25</v>
      </c>
      <c r="K13" s="176">
        <v>26</v>
      </c>
      <c r="L13" s="288">
        <v>29</v>
      </c>
      <c r="M13" s="240">
        <v>33</v>
      </c>
      <c r="N13" s="240">
        <v>33</v>
      </c>
      <c r="O13" s="240">
        <v>30</v>
      </c>
      <c r="P13" s="241">
        <v>28</v>
      </c>
      <c r="Q13" s="241">
        <v>31</v>
      </c>
      <c r="R13" s="241">
        <v>31</v>
      </c>
      <c r="S13" s="241">
        <v>26</v>
      </c>
      <c r="T13" s="241">
        <v>24</v>
      </c>
      <c r="U13" s="241">
        <v>21</v>
      </c>
      <c r="V13" s="306">
        <f>ROUND('Models Data'!W34,0)</f>
        <v>22</v>
      </c>
      <c r="W13" s="241">
        <f>ROUND('Models Data'!X34,0)</f>
        <v>23</v>
      </c>
      <c r="X13" s="241">
        <f>ROUND('Models Data'!Y34,0)</f>
        <v>22</v>
      </c>
      <c r="Y13" s="241">
        <f>ROUND('Models Data'!Z34,0)</f>
        <v>24</v>
      </c>
      <c r="Z13" s="240">
        <f>ROUND('Models Data'!AA34,0)</f>
        <v>24</v>
      </c>
      <c r="AA13" s="279">
        <f>ROUND('Models Data'!AB34,0)</f>
        <v>23</v>
      </c>
      <c r="AB13" s="241">
        <f>ROUND('Models Data'!AC34,0)</f>
        <v>25</v>
      </c>
      <c r="AC13" s="241">
        <f>ROUND('Models Data'!AD34,0)</f>
        <v>26</v>
      </c>
      <c r="AD13" s="240">
        <f>ROUND('Models Data'!AE34,0)</f>
        <v>26</v>
      </c>
      <c r="AE13" s="240">
        <f>ROUND('Models Data'!AF34,0)</f>
        <v>28</v>
      </c>
      <c r="AF13" s="240">
        <f>ROUND('Models Data'!AG34,0)</f>
        <v>25</v>
      </c>
      <c r="AG13" s="240">
        <f>ROUND('Models Data'!AH34,0)</f>
        <v>26</v>
      </c>
      <c r="AH13" s="241">
        <f>ROUND('Models Data'!AI34,0)</f>
        <v>28</v>
      </c>
      <c r="AI13" s="241">
        <f>ROUND('Models Data'!AJ34,0)</f>
        <v>24</v>
      </c>
      <c r="AJ13" s="241">
        <f>ROUND('Models Data'!AK34,0)</f>
        <v>23</v>
      </c>
      <c r="AK13" s="241">
        <f>ROUND('Models Data'!AL34,0)</f>
        <v>22</v>
      </c>
      <c r="AL13" s="241">
        <f>ROUND('Models Data'!AM34,0)</f>
        <v>22</v>
      </c>
      <c r="AM13" s="241">
        <f>ROUND('Models Data'!AN34,0)</f>
        <v>21</v>
      </c>
      <c r="AN13" s="347">
        <f>ROUND('Models Data'!AO34,-1)</f>
        <v>20</v>
      </c>
      <c r="AO13" s="114">
        <f>ROUND('Models Data'!AP34,-1)</f>
        <v>20</v>
      </c>
      <c r="AP13" s="38">
        <f>ROUND('Models Data'!AQ34,-1)</f>
        <v>20</v>
      </c>
      <c r="AQ13" s="38">
        <f>ROUND('Models Data'!AR34,-1)</f>
        <v>20</v>
      </c>
      <c r="AR13" s="38">
        <f>ROUND('Models Data'!AS34,-1)</f>
        <v>20</v>
      </c>
      <c r="AS13" s="38">
        <f>ROUND('Models Data'!AT34,-1)</f>
        <v>20</v>
      </c>
      <c r="AT13" s="38">
        <f>ROUND('Models Data'!AU34,-1)</f>
        <v>20</v>
      </c>
      <c r="AU13" s="38">
        <f>ROUND('Models Data'!AV34,-1)</f>
        <v>20</v>
      </c>
      <c r="AV13" s="38">
        <f>ROUND('Models Data'!AW34,-1)</f>
        <v>20</v>
      </c>
      <c r="AW13" s="38">
        <f>ROUND('Models Data'!AX34,-1)</f>
        <v>20</v>
      </c>
      <c r="AX13" s="38">
        <f>ROUND('Models Data'!AY34,-1)</f>
        <v>20</v>
      </c>
      <c r="AY13" s="38">
        <f>ROUND('Models Data'!AZ34,-1)</f>
        <v>20</v>
      </c>
      <c r="AZ13" s="38">
        <f>ROUND('Models Data'!BA34,-1)</f>
        <v>20</v>
      </c>
      <c r="BA13" s="38">
        <f>ROUND('Models Data'!BB34,-1)</f>
        <v>20</v>
      </c>
      <c r="BB13" s="38">
        <f>ROUND('Models Data'!BC34,-1)</f>
        <v>20</v>
      </c>
      <c r="BC13" s="38">
        <f>ROUND('Models Data'!BD34,-1)</f>
        <v>20</v>
      </c>
      <c r="BD13" s="38">
        <f>ROUND('Models Data'!BE34,-1)</f>
        <v>10</v>
      </c>
      <c r="BE13" s="38">
        <f>ROUND('Models Data'!BF34,-1)</f>
        <v>10</v>
      </c>
      <c r="BF13" s="38">
        <f>ROUND('Models Data'!BG34,-1)</f>
        <v>10</v>
      </c>
      <c r="BG13" s="38">
        <f>ROUND('Models Data'!BH34,-1)</f>
        <v>10</v>
      </c>
      <c r="BH13" s="38">
        <f>ROUND('Models Data'!BI34,-1)</f>
        <v>10</v>
      </c>
      <c r="BI13" s="38">
        <f>ROUND('Models Data'!BJ34,-1)</f>
        <v>10</v>
      </c>
      <c r="BJ13" s="115">
        <f>ROUND('Models Data'!BK34,-1)</f>
        <v>10</v>
      </c>
      <c r="BK13" s="40"/>
      <c r="BL13" s="40"/>
      <c r="BM13" s="40"/>
      <c r="BN13" s="40"/>
      <c r="BO13" s="40"/>
      <c r="BP13" s="40"/>
      <c r="BQ13" s="40"/>
      <c r="BR13" s="40"/>
      <c r="BS13" s="40"/>
      <c r="BT13" s="40"/>
      <c r="BU13" s="40"/>
      <c r="BV13" s="40"/>
      <c r="BW13" s="40"/>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row>
    <row r="14" spans="1:116" s="41" customFormat="1" ht="15.95" customHeight="1" x14ac:dyDescent="0.2">
      <c r="A14" s="42" t="s">
        <v>77</v>
      </c>
      <c r="B14" s="172" t="str">
        <f t="array" ref="B14:U14">'Models Data'!C55:V55</f>
        <v>n/a</v>
      </c>
      <c r="C14" s="173" t="str">
        <v>n/a</v>
      </c>
      <c r="D14" s="173" t="str">
        <v>n/a</v>
      </c>
      <c r="E14" s="174" t="str">
        <v>n/a</v>
      </c>
      <c r="F14" s="175">
        <v>1435.1017809243783</v>
      </c>
      <c r="G14" s="176">
        <v>1338</v>
      </c>
      <c r="H14" s="175">
        <v>1312</v>
      </c>
      <c r="I14" s="175">
        <v>1269</v>
      </c>
      <c r="J14" s="177">
        <v>1259</v>
      </c>
      <c r="K14" s="176">
        <v>1228</v>
      </c>
      <c r="L14" s="288">
        <v>1235</v>
      </c>
      <c r="M14" s="240">
        <v>1226</v>
      </c>
      <c r="N14" s="240">
        <v>1192</v>
      </c>
      <c r="O14" s="240">
        <v>1191</v>
      </c>
      <c r="P14" s="241">
        <v>1135</v>
      </c>
      <c r="Q14" s="241">
        <v>1136</v>
      </c>
      <c r="R14" s="241">
        <v>1122</v>
      </c>
      <c r="S14" s="241">
        <v>1124</v>
      </c>
      <c r="T14" s="241">
        <v>1100</v>
      </c>
      <c r="U14" s="241">
        <v>1072</v>
      </c>
      <c r="V14" s="306">
        <f>ROUND('Models Data'!W55,0)</f>
        <v>1057</v>
      </c>
      <c r="W14" s="241">
        <f>ROUND('Models Data'!X55,0)</f>
        <v>1022</v>
      </c>
      <c r="X14" s="241">
        <f>ROUND('Models Data'!Y55,0)</f>
        <v>974</v>
      </c>
      <c r="Y14" s="241">
        <f>ROUND('Models Data'!Z55,0)</f>
        <v>949</v>
      </c>
      <c r="Z14" s="240">
        <f>ROUND('Models Data'!AA55,0)</f>
        <v>905</v>
      </c>
      <c r="AA14" s="279">
        <f>ROUND('Models Data'!AB55,0)</f>
        <v>894</v>
      </c>
      <c r="AB14" s="241">
        <f>ROUND('Models Data'!AC55,0)</f>
        <v>860</v>
      </c>
      <c r="AC14" s="241">
        <f>ROUND('Models Data'!AD55,0)</f>
        <v>847</v>
      </c>
      <c r="AD14" s="240">
        <f>ROUND('Models Data'!AE55,0)</f>
        <v>829</v>
      </c>
      <c r="AE14" s="240">
        <f>ROUND('Models Data'!AF55,0)</f>
        <v>797</v>
      </c>
      <c r="AF14" s="240">
        <f>ROUND('Models Data'!AG55,0)</f>
        <v>788</v>
      </c>
      <c r="AG14" s="240">
        <f>ROUND('Models Data'!AH55,0)</f>
        <v>770</v>
      </c>
      <c r="AH14" s="241">
        <f>ROUND('Models Data'!AI55,0)</f>
        <v>754</v>
      </c>
      <c r="AI14" s="241">
        <f>ROUND('Models Data'!AJ55,0)</f>
        <v>703</v>
      </c>
      <c r="AJ14" s="241">
        <f>ROUND('Models Data'!AK55,0)</f>
        <v>692</v>
      </c>
      <c r="AK14" s="241">
        <f>ROUND('Models Data'!AL55,0)</f>
        <v>684</v>
      </c>
      <c r="AL14" s="241">
        <f>ROUND('Models Data'!AM55,0)</f>
        <v>660</v>
      </c>
      <c r="AM14" s="241">
        <f>ROUND('Models Data'!AN55,0)</f>
        <v>650</v>
      </c>
      <c r="AN14" s="347">
        <f>ROUND('Models Data'!AO55,-2)</f>
        <v>600</v>
      </c>
      <c r="AO14" s="114">
        <f>ROUND('Models Data'!AP55,-2)</f>
        <v>600</v>
      </c>
      <c r="AP14" s="38">
        <f>ROUND('Models Data'!AQ55,-2)</f>
        <v>600</v>
      </c>
      <c r="AQ14" s="38">
        <f>ROUND('Models Data'!AR55,-2)</f>
        <v>600</v>
      </c>
      <c r="AR14" s="38">
        <f>ROUND('Models Data'!AS55,-2)</f>
        <v>600</v>
      </c>
      <c r="AS14" s="38">
        <f>ROUND('Models Data'!AT55,-2)</f>
        <v>600</v>
      </c>
      <c r="AT14" s="38">
        <f>ROUND('Models Data'!AU55,-2)</f>
        <v>500</v>
      </c>
      <c r="AU14" s="38">
        <f>ROUND('Models Data'!AV55,-2)</f>
        <v>500</v>
      </c>
      <c r="AV14" s="38">
        <f>ROUND('Models Data'!AW55,-2)</f>
        <v>500</v>
      </c>
      <c r="AW14" s="38">
        <f>ROUND('Models Data'!AX55,-2)</f>
        <v>500</v>
      </c>
      <c r="AX14" s="38">
        <f>ROUND('Models Data'!AY55,-2)</f>
        <v>500</v>
      </c>
      <c r="AY14" s="38">
        <f>ROUND('Models Data'!AZ55,-2)</f>
        <v>500</v>
      </c>
      <c r="AZ14" s="38">
        <f>ROUND('Models Data'!BA55,-2)</f>
        <v>500</v>
      </c>
      <c r="BA14" s="38">
        <f>ROUND('Models Data'!BB55,-2)</f>
        <v>400</v>
      </c>
      <c r="BB14" s="38">
        <f>ROUND('Models Data'!BC55,-2)</f>
        <v>400</v>
      </c>
      <c r="BC14" s="38">
        <f>ROUND('Models Data'!BD55,-2)</f>
        <v>400</v>
      </c>
      <c r="BD14" s="38">
        <f>ROUND('Models Data'!BE55,-2)</f>
        <v>400</v>
      </c>
      <c r="BE14" s="38">
        <f>ROUND('Models Data'!BF55,-2)</f>
        <v>400</v>
      </c>
      <c r="BF14" s="38">
        <f>ROUND('Models Data'!BG55,-2)</f>
        <v>400</v>
      </c>
      <c r="BG14" s="38">
        <f>ROUND('Models Data'!BH55,-2)</f>
        <v>400</v>
      </c>
      <c r="BH14" s="38">
        <f>ROUND('Models Data'!BI55,-2)</f>
        <v>400</v>
      </c>
      <c r="BI14" s="38">
        <f>ROUND('Models Data'!BJ55,-2)</f>
        <v>300</v>
      </c>
      <c r="BJ14" s="115">
        <f>ROUND('Models Data'!BK55,-2)</f>
        <v>300</v>
      </c>
      <c r="BK14" s="40"/>
      <c r="BL14" s="40"/>
      <c r="BM14" s="40"/>
      <c r="BN14" s="40"/>
      <c r="BO14" s="40"/>
      <c r="BP14" s="40"/>
      <c r="BQ14" s="40"/>
      <c r="BR14" s="40"/>
      <c r="BS14" s="40"/>
      <c r="BT14" s="40"/>
      <c r="BU14" s="40"/>
      <c r="BV14" s="40"/>
      <c r="BW14" s="40"/>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row>
    <row r="15" spans="1:116" s="41" customFormat="1" ht="15.95" customHeight="1" x14ac:dyDescent="0.2">
      <c r="A15" s="43" t="s">
        <v>83</v>
      </c>
      <c r="B15" s="172" t="str">
        <f t="array" ref="B15:U15">'Models Data'!C76:V76</f>
        <v>n/a</v>
      </c>
      <c r="C15" s="173" t="str">
        <v>n/a</v>
      </c>
      <c r="D15" s="173" t="str">
        <v>n/a</v>
      </c>
      <c r="E15" s="174" t="str">
        <v>n/a</v>
      </c>
      <c r="F15" s="175">
        <v>855.03925484659624</v>
      </c>
      <c r="G15" s="176">
        <v>804</v>
      </c>
      <c r="H15" s="175">
        <v>796</v>
      </c>
      <c r="I15" s="175">
        <v>778</v>
      </c>
      <c r="J15" s="177">
        <v>776</v>
      </c>
      <c r="K15" s="176">
        <v>762</v>
      </c>
      <c r="L15" s="288">
        <v>778</v>
      </c>
      <c r="M15" s="240">
        <v>784</v>
      </c>
      <c r="N15" s="240">
        <v>769</v>
      </c>
      <c r="O15" s="240">
        <v>765</v>
      </c>
      <c r="P15" s="241">
        <v>733</v>
      </c>
      <c r="Q15" s="241">
        <v>741</v>
      </c>
      <c r="R15" s="241">
        <v>726</v>
      </c>
      <c r="S15" s="241">
        <v>734</v>
      </c>
      <c r="T15" s="241">
        <v>722</v>
      </c>
      <c r="U15" s="241">
        <v>716</v>
      </c>
      <c r="V15" s="306">
        <f>ROUND('Models Data'!W76,0)</f>
        <v>707</v>
      </c>
      <c r="W15" s="241">
        <f>ROUND('Models Data'!X76,0)</f>
        <v>683</v>
      </c>
      <c r="X15" s="241">
        <f>ROUND('Models Data'!Y76,0)</f>
        <v>656</v>
      </c>
      <c r="Y15" s="241">
        <f>ROUND('Models Data'!Z76,0)</f>
        <v>643</v>
      </c>
      <c r="Z15" s="240">
        <f>ROUND('Models Data'!AA76,0)</f>
        <v>617</v>
      </c>
      <c r="AA15" s="279">
        <f>ROUND('Models Data'!AB76,0)</f>
        <v>604</v>
      </c>
      <c r="AB15" s="241">
        <f>ROUND('Models Data'!AC76,0)</f>
        <v>580</v>
      </c>
      <c r="AC15" s="241">
        <f>ROUND('Models Data'!AD76,0)</f>
        <v>582</v>
      </c>
      <c r="AD15" s="240">
        <f>ROUND('Models Data'!AE76,0)</f>
        <v>565</v>
      </c>
      <c r="AE15" s="240">
        <f>ROUND('Models Data'!AF76,0)</f>
        <v>548</v>
      </c>
      <c r="AF15" s="240">
        <f>ROUND('Models Data'!AG76,0)</f>
        <v>547</v>
      </c>
      <c r="AG15" s="240">
        <f>ROUND('Models Data'!AH76,0)</f>
        <v>544</v>
      </c>
      <c r="AH15" s="241">
        <f>ROUND('Models Data'!AI76,0)</f>
        <v>533</v>
      </c>
      <c r="AI15" s="241">
        <f>ROUND('Models Data'!AJ76,0)</f>
        <v>497</v>
      </c>
      <c r="AJ15" s="241">
        <f>ROUND('Models Data'!AK76,0)</f>
        <v>489</v>
      </c>
      <c r="AK15" s="241">
        <f>ROUND('Models Data'!AL76,0)</f>
        <v>480</v>
      </c>
      <c r="AL15" s="241">
        <f>ROUND('Models Data'!AM76,0)</f>
        <v>470</v>
      </c>
      <c r="AM15" s="241">
        <f>ROUND('Models Data'!AN76,0)</f>
        <v>466</v>
      </c>
      <c r="AN15" s="347">
        <f>ROUND('Models Data'!AO76,-1)</f>
        <v>450</v>
      </c>
      <c r="AO15" s="114">
        <f>ROUND('Models Data'!AP76,-1)</f>
        <v>440</v>
      </c>
      <c r="AP15" s="38">
        <f>ROUND('Models Data'!AQ76,-1)</f>
        <v>420</v>
      </c>
      <c r="AQ15" s="38">
        <f>ROUND('Models Data'!AR76,-1)</f>
        <v>410</v>
      </c>
      <c r="AR15" s="38">
        <f>ROUND('Models Data'!AS76,-1)</f>
        <v>400</v>
      </c>
      <c r="AS15" s="38">
        <f>ROUND('Models Data'!AT76,-1)</f>
        <v>390</v>
      </c>
      <c r="AT15" s="38">
        <f>ROUND('Models Data'!AU76,-1)</f>
        <v>380</v>
      </c>
      <c r="AU15" s="38">
        <f>ROUND('Models Data'!AV76,-1)</f>
        <v>360</v>
      </c>
      <c r="AV15" s="38">
        <f>ROUND('Models Data'!AW76,-1)</f>
        <v>350</v>
      </c>
      <c r="AW15" s="38">
        <f>ROUND('Models Data'!AX76,-1)</f>
        <v>340</v>
      </c>
      <c r="AX15" s="38">
        <f>ROUND('Models Data'!AY76,-1)</f>
        <v>330</v>
      </c>
      <c r="AY15" s="38">
        <f>ROUND('Models Data'!AZ76,-1)</f>
        <v>320</v>
      </c>
      <c r="AZ15" s="38">
        <f>ROUND('Models Data'!BA76,-1)</f>
        <v>310</v>
      </c>
      <c r="BA15" s="38">
        <f>ROUND('Models Data'!BB76,-1)</f>
        <v>300</v>
      </c>
      <c r="BB15" s="38">
        <f>ROUND('Models Data'!BC76,-1)</f>
        <v>290</v>
      </c>
      <c r="BC15" s="38">
        <f>ROUND('Models Data'!BD76,-1)</f>
        <v>280</v>
      </c>
      <c r="BD15" s="38">
        <f>ROUND('Models Data'!BE76,-1)</f>
        <v>270</v>
      </c>
      <c r="BE15" s="38">
        <f>ROUND('Models Data'!BF76,-1)</f>
        <v>260</v>
      </c>
      <c r="BF15" s="38">
        <f>ROUND('Models Data'!BG76,-1)</f>
        <v>250</v>
      </c>
      <c r="BG15" s="38">
        <f>ROUND('Models Data'!BH76,-1)</f>
        <v>240</v>
      </c>
      <c r="BH15" s="38">
        <f>ROUND('Models Data'!BI76,-1)</f>
        <v>230</v>
      </c>
      <c r="BI15" s="38">
        <f>ROUND('Models Data'!BJ76,-1)</f>
        <v>220</v>
      </c>
      <c r="BJ15" s="115">
        <f>ROUND('Models Data'!BK76,-1)</f>
        <v>220</v>
      </c>
      <c r="BK15" s="40"/>
      <c r="BL15" s="40"/>
      <c r="BM15" s="40"/>
      <c r="BN15" s="40"/>
      <c r="BO15" s="40"/>
      <c r="BP15" s="40"/>
      <c r="BQ15" s="40"/>
      <c r="BR15" s="40"/>
      <c r="BS15" s="40"/>
      <c r="BT15" s="40"/>
      <c r="BU15" s="40"/>
      <c r="BV15" s="40"/>
      <c r="BW15" s="40"/>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row>
    <row r="16" spans="1:116" s="45" customFormat="1" ht="15.95" customHeight="1" x14ac:dyDescent="0.2">
      <c r="A16" s="44" t="s">
        <v>65</v>
      </c>
      <c r="B16" s="172" t="str">
        <f t="array" ref="B16:U16">'Models Data'!C97:V97</f>
        <v>n/a</v>
      </c>
      <c r="C16" s="173" t="str">
        <v>n/a</v>
      </c>
      <c r="D16" s="173" t="str">
        <v>n/a</v>
      </c>
      <c r="E16" s="174" t="str">
        <v>n/a</v>
      </c>
      <c r="F16" s="175">
        <v>939.41327826116401</v>
      </c>
      <c r="G16" s="176">
        <v>956</v>
      </c>
      <c r="H16" s="175">
        <v>952</v>
      </c>
      <c r="I16" s="175">
        <v>934</v>
      </c>
      <c r="J16" s="177">
        <v>934</v>
      </c>
      <c r="K16" s="176">
        <v>912</v>
      </c>
      <c r="L16" s="288">
        <v>890</v>
      </c>
      <c r="M16" s="240">
        <v>874</v>
      </c>
      <c r="N16" s="240">
        <v>873</v>
      </c>
      <c r="O16" s="240">
        <v>841</v>
      </c>
      <c r="P16" s="241">
        <v>829</v>
      </c>
      <c r="Q16" s="241">
        <v>800</v>
      </c>
      <c r="R16" s="241">
        <v>799</v>
      </c>
      <c r="S16" s="241">
        <v>782</v>
      </c>
      <c r="T16" s="241">
        <v>791</v>
      </c>
      <c r="U16" s="241">
        <v>797</v>
      </c>
      <c r="V16" s="306">
        <f>ROUND('Models Data'!W97,0)</f>
        <v>803</v>
      </c>
      <c r="W16" s="241">
        <f>ROUND('Models Data'!X97,0)</f>
        <v>786</v>
      </c>
      <c r="X16" s="241">
        <f>ROUND('Models Data'!Y97,0)</f>
        <v>821</v>
      </c>
      <c r="Y16" s="241">
        <f>ROUND('Models Data'!Z97,0)</f>
        <v>808</v>
      </c>
      <c r="Z16" s="240">
        <f>ROUND('Models Data'!AA97,0)</f>
        <v>836</v>
      </c>
      <c r="AA16" s="279">
        <f>ROUND('Models Data'!AB97,0)</f>
        <v>839</v>
      </c>
      <c r="AB16" s="241">
        <f>ROUND('Models Data'!AC97,0)</f>
        <v>867</v>
      </c>
      <c r="AC16" s="241">
        <f>ROUND('Models Data'!AD97,0)</f>
        <v>1059</v>
      </c>
      <c r="AD16" s="240">
        <f>ROUND('Models Data'!AE97,0)</f>
        <v>2364</v>
      </c>
      <c r="AE16" s="240">
        <f>ROUND('Models Data'!AF97,0)</f>
        <v>2380</v>
      </c>
      <c r="AF16" s="240">
        <f>ROUND('Models Data'!AG97,0)</f>
        <v>2461</v>
      </c>
      <c r="AG16" s="240">
        <f>ROUND('Models Data'!AH97,0)</f>
        <v>2523</v>
      </c>
      <c r="AH16" s="241">
        <f>ROUND('Models Data'!AI97,0)</f>
        <v>2589</v>
      </c>
      <c r="AI16" s="241">
        <f>ROUND('Models Data'!AJ97,0)</f>
        <v>2664</v>
      </c>
      <c r="AJ16" s="241">
        <f>ROUND('Models Data'!AK97,0)</f>
        <v>2769</v>
      </c>
      <c r="AK16" s="241">
        <f>ROUND('Models Data'!AL97,0)</f>
        <v>2892</v>
      </c>
      <c r="AL16" s="241">
        <f>ROUND('Models Data'!AM97,0)</f>
        <v>3060</v>
      </c>
      <c r="AM16" s="241">
        <f>ROUND('Models Data'!AN97,0)</f>
        <v>3528</v>
      </c>
      <c r="AN16" s="347">
        <f>ROUND('Models Data'!AO97,-1)</f>
        <v>4560</v>
      </c>
      <c r="AO16" s="114">
        <f>ROUND('Models Data'!AP97,-1)</f>
        <v>5410</v>
      </c>
      <c r="AP16" s="38">
        <f>ROUND('Models Data'!AQ97,-1)</f>
        <v>6100</v>
      </c>
      <c r="AQ16" s="38">
        <f>ROUND('Models Data'!AR97,-1)</f>
        <v>6640</v>
      </c>
      <c r="AR16" s="38">
        <f>ROUND('Models Data'!AS97,-1)</f>
        <v>7060</v>
      </c>
      <c r="AS16" s="38">
        <f>ROUND('Models Data'!AT97,-1)</f>
        <v>7400</v>
      </c>
      <c r="AT16" s="38">
        <f>ROUND('Models Data'!AU97,-1)</f>
        <v>7680</v>
      </c>
      <c r="AU16" s="38">
        <f>ROUND('Models Data'!AV97,-1)</f>
        <v>7920</v>
      </c>
      <c r="AV16" s="38">
        <f>ROUND('Models Data'!AW97,-1)</f>
        <v>8150</v>
      </c>
      <c r="AW16" s="38">
        <f>ROUND('Models Data'!AX97,-1)</f>
        <v>8370</v>
      </c>
      <c r="AX16" s="38">
        <f>ROUND('Models Data'!AY97,-1)</f>
        <v>8600</v>
      </c>
      <c r="AY16" s="38">
        <f>ROUND('Models Data'!AZ97,-1)</f>
        <v>8820</v>
      </c>
      <c r="AZ16" s="38">
        <f>ROUND('Models Data'!BA97,-1)</f>
        <v>9010</v>
      </c>
      <c r="BA16" s="38">
        <f>ROUND('Models Data'!BB97,-1)</f>
        <v>9110</v>
      </c>
      <c r="BB16" s="38">
        <f>ROUND('Models Data'!BC97,-1)</f>
        <v>9240</v>
      </c>
      <c r="BC16" s="38">
        <f>ROUND('Models Data'!BD97,-1)</f>
        <v>9370</v>
      </c>
      <c r="BD16" s="38">
        <f>ROUND('Models Data'!BE97,-1)</f>
        <v>9500</v>
      </c>
      <c r="BE16" s="38">
        <f>ROUND('Models Data'!BF97,-1)</f>
        <v>9630</v>
      </c>
      <c r="BF16" s="38">
        <f>ROUND('Models Data'!BG97,-1)</f>
        <v>9750</v>
      </c>
      <c r="BG16" s="38">
        <f>ROUND('Models Data'!BH97,-1)</f>
        <v>9870</v>
      </c>
      <c r="BH16" s="38">
        <f>ROUND('Models Data'!BI97,-1)</f>
        <v>10010</v>
      </c>
      <c r="BI16" s="38">
        <f>ROUND('Models Data'!BJ97,-1)</f>
        <v>10150</v>
      </c>
      <c r="BJ16" s="115">
        <f>ROUND('Models Data'!BK97,-1)</f>
        <v>10290</v>
      </c>
      <c r="BK16" s="40"/>
      <c r="BL16" s="40"/>
      <c r="BM16" s="40"/>
      <c r="BN16" s="40"/>
      <c r="BO16" s="40"/>
      <c r="BP16" s="40"/>
      <c r="BQ16" s="40"/>
      <c r="BR16" s="40"/>
      <c r="BS16" s="40"/>
      <c r="BT16" s="40"/>
      <c r="BU16" s="40"/>
      <c r="BV16" s="40"/>
      <c r="BW16" s="40"/>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row>
    <row r="17" spans="1:116" s="45" customFormat="1" ht="15.95" customHeight="1" x14ac:dyDescent="0.2">
      <c r="A17" s="44" t="s">
        <v>91</v>
      </c>
      <c r="B17" s="172"/>
      <c r="C17" s="173"/>
      <c r="D17" s="173"/>
      <c r="E17" s="174"/>
      <c r="F17" s="175"/>
      <c r="G17" s="176"/>
      <c r="H17" s="175"/>
      <c r="I17" s="175"/>
      <c r="J17" s="177"/>
      <c r="K17" s="176"/>
      <c r="L17" s="288"/>
      <c r="M17" s="240"/>
      <c r="N17" s="240"/>
      <c r="O17" s="240"/>
      <c r="P17" s="241"/>
      <c r="Q17" s="241"/>
      <c r="R17" s="241"/>
      <c r="S17" s="241"/>
      <c r="T17" s="241"/>
      <c r="U17" s="241"/>
      <c r="V17" s="306" t="s">
        <v>32</v>
      </c>
      <c r="W17" s="241" t="s">
        <v>32</v>
      </c>
      <c r="X17" s="241" t="s">
        <v>32</v>
      </c>
      <c r="Y17" s="241" t="s">
        <v>32</v>
      </c>
      <c r="Z17" s="240" t="s">
        <v>32</v>
      </c>
      <c r="AA17" s="279" t="s">
        <v>32</v>
      </c>
      <c r="AB17" s="241" t="s">
        <v>32</v>
      </c>
      <c r="AC17" s="241"/>
      <c r="AD17" s="240">
        <f>'Models Data'!AE118</f>
        <v>714</v>
      </c>
      <c r="AE17" s="240">
        <f>'Models Data'!AF118</f>
        <v>760</v>
      </c>
      <c r="AF17" s="240">
        <f>ROUND('Models Data'!AG118,0)</f>
        <v>824</v>
      </c>
      <c r="AG17" s="240">
        <f>ROUND('Models Data'!AH118,0)</f>
        <v>852</v>
      </c>
      <c r="AH17" s="241">
        <f>ROUND('Models Data'!AI118,0)</f>
        <v>953</v>
      </c>
      <c r="AI17" s="241">
        <f>ROUND('Models Data'!AJ118,0)</f>
        <v>1028</v>
      </c>
      <c r="AJ17" s="241">
        <f>ROUND('Models Data'!AK118,0)</f>
        <v>1126</v>
      </c>
      <c r="AK17" s="241">
        <f>ROUND('Models Data'!AL118,0)</f>
        <v>1225</v>
      </c>
      <c r="AL17" s="241">
        <f>ROUND('Models Data'!AM118,0)</f>
        <v>1319</v>
      </c>
      <c r="AM17" s="241">
        <f>ROUND('Models Data'!AN118,0)</f>
        <v>1455</v>
      </c>
      <c r="AN17" s="347">
        <f>ROUND('Models Data'!AO118,-1)</f>
        <v>1660</v>
      </c>
      <c r="AO17" s="114">
        <f>ROUND('Models Data'!AP118,-1)</f>
        <v>1860</v>
      </c>
      <c r="AP17" s="38">
        <f>ROUND('Models Data'!AQ118,-1)</f>
        <v>2050</v>
      </c>
      <c r="AQ17" s="38">
        <f>ROUND('Models Data'!AR118,-1)</f>
        <v>2240</v>
      </c>
      <c r="AR17" s="38">
        <f>ROUND('Models Data'!AS118,-1)</f>
        <v>2410</v>
      </c>
      <c r="AS17" s="38">
        <f>ROUND('Models Data'!AT118,-1)</f>
        <v>2580</v>
      </c>
      <c r="AT17" s="38">
        <f>ROUND('Models Data'!AU118,-1)</f>
        <v>2730</v>
      </c>
      <c r="AU17" s="38">
        <f>ROUND('Models Data'!AV118,-1)</f>
        <v>2890</v>
      </c>
      <c r="AV17" s="38">
        <f>ROUND('Models Data'!AW118,-1)</f>
        <v>3040</v>
      </c>
      <c r="AW17" s="38">
        <f>ROUND('Models Data'!AX118,-1)</f>
        <v>3190</v>
      </c>
      <c r="AX17" s="38">
        <f>ROUND('Models Data'!AY118,-1)</f>
        <v>3340</v>
      </c>
      <c r="AY17" s="38">
        <f>ROUND('Models Data'!AZ118,-1)</f>
        <v>3480</v>
      </c>
      <c r="AZ17" s="38">
        <f>ROUND('Models Data'!BA118,-1)</f>
        <v>3610</v>
      </c>
      <c r="BA17" s="38">
        <f>ROUND('Models Data'!BB118,-1)</f>
        <v>3740</v>
      </c>
      <c r="BB17" s="38">
        <f>ROUND('Models Data'!BC118,-1)</f>
        <v>3870</v>
      </c>
      <c r="BC17" s="38">
        <f>ROUND('Models Data'!BD118,-1)</f>
        <v>4000</v>
      </c>
      <c r="BD17" s="38">
        <f>ROUND('Models Data'!BE118,-1)</f>
        <v>4140</v>
      </c>
      <c r="BE17" s="38">
        <f>ROUND('Models Data'!BF118,-1)</f>
        <v>4270</v>
      </c>
      <c r="BF17" s="38">
        <f>ROUND('Models Data'!BG118,-1)</f>
        <v>4390</v>
      </c>
      <c r="BG17" s="38">
        <f>ROUND('Models Data'!BH118,-1)</f>
        <v>4520</v>
      </c>
      <c r="BH17" s="38">
        <f>ROUND('Models Data'!BI118,-1)</f>
        <v>4650</v>
      </c>
      <c r="BI17" s="38">
        <f>ROUND('Models Data'!BJ118,-1)</f>
        <v>4780</v>
      </c>
      <c r="BJ17" s="115">
        <f>ROUND('Models Data'!BK118,-1)</f>
        <v>4920</v>
      </c>
      <c r="BK17" s="40"/>
      <c r="BL17" s="40"/>
      <c r="BM17" s="40"/>
      <c r="BN17" s="40"/>
      <c r="BO17" s="40"/>
      <c r="BP17" s="40"/>
      <c r="BQ17" s="40"/>
      <c r="BR17" s="40"/>
      <c r="BS17" s="40"/>
      <c r="BT17" s="40"/>
      <c r="BU17" s="40"/>
      <c r="BV17" s="40"/>
      <c r="BW17" s="40"/>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row>
    <row r="18" spans="1:116" s="45" customFormat="1" ht="15.95" customHeight="1" thickBot="1" x14ac:dyDescent="0.25">
      <c r="A18" s="44" t="s">
        <v>92</v>
      </c>
      <c r="B18" s="172"/>
      <c r="C18" s="173"/>
      <c r="D18" s="173"/>
      <c r="E18" s="174"/>
      <c r="F18" s="175"/>
      <c r="G18" s="176"/>
      <c r="H18" s="175"/>
      <c r="I18" s="175"/>
      <c r="J18" s="177"/>
      <c r="K18" s="176"/>
      <c r="L18" s="288"/>
      <c r="M18" s="240"/>
      <c r="N18" s="240"/>
      <c r="O18" s="240"/>
      <c r="P18" s="241"/>
      <c r="Q18" s="241"/>
      <c r="R18" s="241"/>
      <c r="S18" s="241"/>
      <c r="T18" s="241"/>
      <c r="U18" s="241"/>
      <c r="V18" s="306" t="s">
        <v>32</v>
      </c>
      <c r="W18" s="241" t="s">
        <v>32</v>
      </c>
      <c r="X18" s="241" t="s">
        <v>32</v>
      </c>
      <c r="Y18" s="241" t="s">
        <v>32</v>
      </c>
      <c r="Z18" s="240" t="s">
        <v>32</v>
      </c>
      <c r="AA18" s="279" t="s">
        <v>32</v>
      </c>
      <c r="AB18" s="241" t="s">
        <v>32</v>
      </c>
      <c r="AC18" s="241"/>
      <c r="AD18" s="240">
        <f>'Models Data'!AE139</f>
        <v>2492</v>
      </c>
      <c r="AE18" s="240">
        <f>'Models Data'!AF139</f>
        <v>2512</v>
      </c>
      <c r="AF18" s="240">
        <f>ROUND('Models Data'!AG139,0)</f>
        <v>2533</v>
      </c>
      <c r="AG18" s="240">
        <f>ROUND('Models Data'!AH139,0)</f>
        <v>2533</v>
      </c>
      <c r="AH18" s="241">
        <f>ROUND('Models Data'!AI139,0)</f>
        <v>2539</v>
      </c>
      <c r="AI18" s="241">
        <f>ROUND('Models Data'!AJ139,0)</f>
        <v>2542</v>
      </c>
      <c r="AJ18" s="241">
        <f>ROUND('Models Data'!AK139,0)</f>
        <v>2550</v>
      </c>
      <c r="AK18" s="241">
        <f>ROUND('Models Data'!AL139,0)</f>
        <v>2557</v>
      </c>
      <c r="AL18" s="241">
        <f>ROUND('Models Data'!AM139,0)</f>
        <v>2556</v>
      </c>
      <c r="AM18" s="241">
        <f>ROUND('Models Data'!AN139,0)</f>
        <v>2599</v>
      </c>
      <c r="AN18" s="347">
        <f>ROUND('Models Data'!AO139,-1)</f>
        <v>2640</v>
      </c>
      <c r="AO18" s="114">
        <f>ROUND('Models Data'!AP139,-1)</f>
        <v>2670</v>
      </c>
      <c r="AP18" s="38">
        <f>ROUND('Models Data'!AQ139,-1)</f>
        <v>2700</v>
      </c>
      <c r="AQ18" s="38">
        <f>ROUND('Models Data'!AR139,-1)</f>
        <v>2730</v>
      </c>
      <c r="AR18" s="38">
        <f>ROUND('Models Data'!AS139,-1)</f>
        <v>2750</v>
      </c>
      <c r="AS18" s="38">
        <f>ROUND('Models Data'!AT139,-1)</f>
        <v>2770</v>
      </c>
      <c r="AT18" s="38">
        <f>ROUND('Models Data'!AU139,-1)</f>
        <v>2790</v>
      </c>
      <c r="AU18" s="38">
        <f>ROUND('Models Data'!AV139,-1)</f>
        <v>2800</v>
      </c>
      <c r="AV18" s="38">
        <f>ROUND('Models Data'!AW139,-1)</f>
        <v>2810</v>
      </c>
      <c r="AW18" s="38">
        <f>ROUND('Models Data'!AX139,-1)</f>
        <v>2830</v>
      </c>
      <c r="AX18" s="38">
        <f>ROUND('Models Data'!AY139,-1)</f>
        <v>2840</v>
      </c>
      <c r="AY18" s="38">
        <f>ROUND('Models Data'!AZ139,-1)</f>
        <v>2850</v>
      </c>
      <c r="AZ18" s="38">
        <f>ROUND('Models Data'!BA139,-1)</f>
        <v>2860</v>
      </c>
      <c r="BA18" s="38">
        <f>ROUND('Models Data'!BB139,-1)</f>
        <v>2870</v>
      </c>
      <c r="BB18" s="38">
        <f>ROUND('Models Data'!BC139,-1)</f>
        <v>2870</v>
      </c>
      <c r="BC18" s="38">
        <f>ROUND('Models Data'!BD139,-1)</f>
        <v>2880</v>
      </c>
      <c r="BD18" s="38">
        <f>ROUND('Models Data'!BE139,-1)</f>
        <v>2880</v>
      </c>
      <c r="BE18" s="38">
        <f>ROUND('Models Data'!BF139,-1)</f>
        <v>2890</v>
      </c>
      <c r="BF18" s="38">
        <f>ROUND('Models Data'!BG139,-1)</f>
        <v>2890</v>
      </c>
      <c r="BG18" s="38">
        <f>ROUND('Models Data'!BH139,-1)</f>
        <v>2890</v>
      </c>
      <c r="BH18" s="38">
        <f>ROUND('Models Data'!BI139,-1)</f>
        <v>2890</v>
      </c>
      <c r="BI18" s="38">
        <f>ROUND('Models Data'!BJ139,-1)</f>
        <v>2890</v>
      </c>
      <c r="BJ18" s="115">
        <f>ROUND('Models Data'!BK139,-1)</f>
        <v>2890</v>
      </c>
      <c r="BK18" s="40"/>
      <c r="BL18" s="40"/>
      <c r="BM18" s="40"/>
      <c r="BN18" s="40"/>
      <c r="BO18" s="40"/>
      <c r="BP18" s="40"/>
      <c r="BQ18" s="40"/>
      <c r="BR18" s="40"/>
      <c r="BS18" s="40"/>
      <c r="BT18" s="40"/>
      <c r="BU18" s="40"/>
      <c r="BV18" s="40"/>
      <c r="BW18" s="40"/>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row>
    <row r="19" spans="1:116" s="46" customFormat="1" ht="15.95" customHeight="1" thickBot="1" x14ac:dyDescent="0.25">
      <c r="A19" s="1" t="s">
        <v>10</v>
      </c>
      <c r="B19" s="178" t="str">
        <f t="array" ref="B19:U19">'Models Data'!C160:V160</f>
        <v>n/a</v>
      </c>
      <c r="C19" s="179" t="str">
        <v>n/a</v>
      </c>
      <c r="D19" s="179" t="str">
        <v>n/a</v>
      </c>
      <c r="E19" s="179" t="str">
        <v>n/a</v>
      </c>
      <c r="F19" s="180">
        <v>5034.806555232868</v>
      </c>
      <c r="G19" s="181">
        <v>4860</v>
      </c>
      <c r="H19" s="180">
        <v>4873</v>
      </c>
      <c r="I19" s="180">
        <v>4837</v>
      </c>
      <c r="J19" s="179">
        <v>4811</v>
      </c>
      <c r="K19" s="180">
        <v>4775</v>
      </c>
      <c r="L19" s="275">
        <v>4788</v>
      </c>
      <c r="M19" s="2">
        <v>4782</v>
      </c>
      <c r="N19" s="2">
        <v>4735</v>
      </c>
      <c r="O19" s="2">
        <v>4699</v>
      </c>
      <c r="P19" s="237">
        <v>4619</v>
      </c>
      <c r="Q19" s="237">
        <v>4574</v>
      </c>
      <c r="R19" s="237">
        <v>4531</v>
      </c>
      <c r="S19" s="243">
        <v>4506</v>
      </c>
      <c r="T19" s="242">
        <v>4428</v>
      </c>
      <c r="U19" s="237">
        <v>4388</v>
      </c>
      <c r="V19" s="307">
        <f>ROUND('Models Data'!W160,0)</f>
        <v>4357</v>
      </c>
      <c r="W19" s="242">
        <f>ROUND('Models Data'!X160,0)</f>
        <v>4250</v>
      </c>
      <c r="X19" s="242">
        <f>ROUND('Models Data'!Y160,0)</f>
        <v>4211</v>
      </c>
      <c r="Y19" s="237">
        <f>ROUND('Models Data'!Z160,0)</f>
        <v>4158</v>
      </c>
      <c r="Z19" s="2">
        <f>ROUND('Models Data'!AA160,0)</f>
        <v>4108</v>
      </c>
      <c r="AA19" s="280">
        <f>ROUND('Models Data'!AB160,0)</f>
        <v>4083</v>
      </c>
      <c r="AB19" s="237">
        <f>ROUND('Models Data'!AC160,0)</f>
        <v>4079</v>
      </c>
      <c r="AC19" s="237">
        <f>ROUND('Models Data'!AD160,0)</f>
        <v>4240</v>
      </c>
      <c r="AD19" s="2">
        <f>ROUND('Models Data'!AE160,0)</f>
        <v>5507</v>
      </c>
      <c r="AE19" s="2">
        <f>ROUND('Models Data'!AF160,0)</f>
        <v>5482</v>
      </c>
      <c r="AF19" s="2">
        <f>ROUND('Models Data'!AG160,0)</f>
        <v>5529</v>
      </c>
      <c r="AG19" s="2">
        <f>ROUND('Models Data'!AH160,0)</f>
        <v>5533</v>
      </c>
      <c r="AH19" s="237">
        <f>ROUND('Models Data'!AI160,0)</f>
        <v>5568</v>
      </c>
      <c r="AI19" s="237">
        <f>ROUND('Models Data'!AJ160,0)</f>
        <v>5567</v>
      </c>
      <c r="AJ19" s="237">
        <f>ROUND('Models Data'!AK160,0)</f>
        <v>5635</v>
      </c>
      <c r="AK19" s="237">
        <f>ROUND('Models Data'!AL160,0)</f>
        <v>5742</v>
      </c>
      <c r="AL19" s="237">
        <f>ROUND('Models Data'!AM160,0)</f>
        <v>5856</v>
      </c>
      <c r="AM19" s="237">
        <f>ROUND('Models Data'!AN160,0)</f>
        <v>6320</v>
      </c>
      <c r="AN19" s="348">
        <f>ROUND('Models Data'!AO160,-2)</f>
        <v>7300</v>
      </c>
      <c r="AO19" s="131">
        <f>ROUND('Models Data'!AP160,-2)</f>
        <v>8100</v>
      </c>
      <c r="AP19" s="2">
        <f>ROUND('Models Data'!AQ160,-2)</f>
        <v>8800</v>
      </c>
      <c r="AQ19" s="2">
        <f>ROUND('Models Data'!AR160,-2)</f>
        <v>9300</v>
      </c>
      <c r="AR19" s="2">
        <f>ROUND('Models Data'!AS160,-2)</f>
        <v>9700</v>
      </c>
      <c r="AS19" s="2">
        <f>ROUND('Models Data'!AT160,-2)</f>
        <v>10100</v>
      </c>
      <c r="AT19" s="2">
        <f>ROUND('Models Data'!AU160,-2)</f>
        <v>10300</v>
      </c>
      <c r="AU19" s="2">
        <f>ROUND('Models Data'!AV160,-2)</f>
        <v>10500</v>
      </c>
      <c r="AV19" s="2">
        <f>ROUND('Models Data'!AW160,-2)</f>
        <v>10800</v>
      </c>
      <c r="AW19" s="2">
        <f>ROUND('Models Data'!AX160,-2)</f>
        <v>11000</v>
      </c>
      <c r="AX19" s="2">
        <f>ROUND('Models Data'!AY160,-2)</f>
        <v>11200</v>
      </c>
      <c r="AY19" s="2">
        <f>ROUND('Models Data'!AZ160,-2)</f>
        <v>11400</v>
      </c>
      <c r="AZ19" s="2">
        <f>ROUND('Models Data'!BA160,-2)</f>
        <v>11500</v>
      </c>
      <c r="BA19" s="2">
        <f>ROUND('Models Data'!BB160,-2)</f>
        <v>11600</v>
      </c>
      <c r="BB19" s="2">
        <f>ROUND('Models Data'!BC160,-2)</f>
        <v>11700</v>
      </c>
      <c r="BC19" s="2">
        <f>ROUND('Models Data'!BD160,-2)</f>
        <v>11800</v>
      </c>
      <c r="BD19" s="2">
        <f>ROUND('Models Data'!BE160,-2)</f>
        <v>12000</v>
      </c>
      <c r="BE19" s="2">
        <f>ROUND('Models Data'!BF160,-2)</f>
        <v>12100</v>
      </c>
      <c r="BF19" s="2">
        <f>ROUND('Models Data'!BG160,-2)</f>
        <v>12200</v>
      </c>
      <c r="BG19" s="2">
        <f>ROUND('Models Data'!BH160,-2)</f>
        <v>12300</v>
      </c>
      <c r="BH19" s="2">
        <f>ROUND('Models Data'!BI160,-2)</f>
        <v>12400</v>
      </c>
      <c r="BI19" s="2">
        <f>ROUND('Models Data'!BJ160,-2)</f>
        <v>12500</v>
      </c>
      <c r="BJ19" s="134">
        <f>ROUND('Models Data'!BK160,-2)</f>
        <v>12600</v>
      </c>
      <c r="BK19" s="30"/>
      <c r="BL19" s="30"/>
      <c r="BM19" s="30"/>
      <c r="BN19" s="30"/>
      <c r="BO19" s="30"/>
      <c r="BP19" s="30"/>
      <c r="BQ19" s="30"/>
      <c r="BR19" s="30"/>
      <c r="BS19" s="30"/>
      <c r="BT19" s="30"/>
      <c r="BU19" s="30"/>
      <c r="BV19" s="30"/>
      <c r="BW19" s="30"/>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row>
    <row r="20" spans="1:116" s="47" customFormat="1" ht="15.95" customHeight="1" x14ac:dyDescent="0.2">
      <c r="A20" s="32"/>
      <c r="B20" s="183"/>
      <c r="C20" s="184"/>
      <c r="D20" s="185"/>
      <c r="E20" s="186"/>
      <c r="F20" s="187"/>
      <c r="G20" s="188"/>
      <c r="H20" s="187"/>
      <c r="I20" s="187"/>
      <c r="J20" s="189"/>
      <c r="K20" s="188"/>
      <c r="L20" s="289"/>
      <c r="M20" s="68"/>
      <c r="N20" s="68"/>
      <c r="O20" s="68"/>
      <c r="P20" s="244"/>
      <c r="Q20" s="244"/>
      <c r="R20" s="244"/>
      <c r="S20" s="244"/>
      <c r="T20" s="244"/>
      <c r="U20" s="244"/>
      <c r="V20" s="311"/>
      <c r="W20" s="244"/>
      <c r="X20" s="244"/>
      <c r="Y20" s="244"/>
      <c r="Z20" s="273"/>
      <c r="AA20" s="281"/>
      <c r="AB20" s="267"/>
      <c r="AC20" s="267"/>
      <c r="AD20" s="273"/>
      <c r="AE20" s="273"/>
      <c r="AF20" s="273"/>
      <c r="AG20" s="273"/>
      <c r="AH20" s="267"/>
      <c r="AI20" s="267"/>
      <c r="AJ20" s="267"/>
      <c r="AK20" s="267"/>
      <c r="AL20" s="267"/>
      <c r="AM20" s="267"/>
      <c r="AN20" s="352"/>
      <c r="AO20" s="124"/>
      <c r="AP20" s="125"/>
      <c r="AQ20" s="125"/>
      <c r="AR20" s="125"/>
      <c r="AS20" s="125"/>
      <c r="AT20" s="125"/>
      <c r="AU20" s="125"/>
      <c r="AV20" s="125"/>
      <c r="AW20" s="125"/>
      <c r="AX20" s="125"/>
      <c r="AY20" s="125"/>
      <c r="AZ20" s="125"/>
      <c r="BA20" s="125"/>
      <c r="BB20" s="125"/>
      <c r="BC20" s="125"/>
      <c r="BD20" s="125"/>
      <c r="BE20" s="125"/>
      <c r="BF20" s="125"/>
      <c r="BG20" s="125"/>
      <c r="BH20" s="125"/>
      <c r="BI20" s="125"/>
      <c r="BJ20" s="126"/>
      <c r="BK20" s="30"/>
      <c r="BL20" s="30"/>
      <c r="BM20" s="30"/>
      <c r="BN20" s="30"/>
      <c r="BO20" s="30"/>
      <c r="BP20" s="30"/>
      <c r="BQ20" s="30"/>
      <c r="BR20" s="30"/>
      <c r="BS20" s="30"/>
      <c r="BT20" s="30"/>
      <c r="BU20" s="30"/>
      <c r="BV20" s="30"/>
      <c r="BW20" s="30"/>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row>
    <row r="21" spans="1:116" s="23" customFormat="1" ht="15.95" customHeight="1" x14ac:dyDescent="0.2">
      <c r="A21" s="32" t="s">
        <v>14</v>
      </c>
      <c r="B21" s="191"/>
      <c r="C21" s="192"/>
      <c r="D21" s="193"/>
      <c r="E21" s="193"/>
      <c r="F21" s="194"/>
      <c r="G21" s="195"/>
      <c r="H21" s="194"/>
      <c r="I21" s="194"/>
      <c r="J21" s="196"/>
      <c r="K21" s="195"/>
      <c r="L21" s="290"/>
      <c r="M21" s="246"/>
      <c r="N21" s="246"/>
      <c r="O21" s="246"/>
      <c r="P21" s="245"/>
      <c r="Q21" s="245"/>
      <c r="R21" s="245"/>
      <c r="S21" s="245"/>
      <c r="T21" s="245"/>
      <c r="U21" s="245"/>
      <c r="V21" s="305"/>
      <c r="W21" s="245"/>
      <c r="X21" s="245"/>
      <c r="Y21" s="245"/>
      <c r="Z21" s="246"/>
      <c r="AA21" s="282"/>
      <c r="AB21" s="245"/>
      <c r="AC21" s="245"/>
      <c r="AD21" s="246"/>
      <c r="AE21" s="246"/>
      <c r="AF21" s="246"/>
      <c r="AG21" s="246"/>
      <c r="AH21" s="245"/>
      <c r="AI21" s="245"/>
      <c r="AJ21" s="245"/>
      <c r="AK21" s="245"/>
      <c r="AL21" s="245"/>
      <c r="AM21" s="245"/>
      <c r="AN21" s="350"/>
      <c r="AO21" s="127"/>
      <c r="AP21" s="48"/>
      <c r="AQ21" s="48"/>
      <c r="AR21" s="48"/>
      <c r="AS21" s="48"/>
      <c r="AT21" s="48"/>
      <c r="AU21" s="48"/>
      <c r="AV21" s="48"/>
      <c r="AW21" s="48"/>
      <c r="AX21" s="48"/>
      <c r="AY21" s="48"/>
      <c r="AZ21" s="48"/>
      <c r="BA21" s="48"/>
      <c r="BB21" s="48"/>
      <c r="BC21" s="48"/>
      <c r="BD21" s="48"/>
      <c r="BE21" s="48"/>
      <c r="BF21" s="48"/>
      <c r="BG21" s="48"/>
      <c r="BH21" s="48"/>
      <c r="BI21" s="48"/>
      <c r="BJ21" s="128"/>
      <c r="BK21" s="30"/>
      <c r="BL21" s="30"/>
      <c r="BM21" s="30"/>
      <c r="BN21" s="30"/>
      <c r="BO21" s="30"/>
      <c r="BP21" s="30"/>
      <c r="BQ21" s="30"/>
      <c r="BR21" s="30"/>
      <c r="BS21" s="30"/>
      <c r="BT21" s="30"/>
      <c r="BU21" s="30"/>
      <c r="BV21" s="30"/>
      <c r="BW21" s="30"/>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row>
    <row r="22" spans="1:116" s="41" customFormat="1" ht="15.95" customHeight="1" x14ac:dyDescent="0.2">
      <c r="A22" s="37" t="s">
        <v>78</v>
      </c>
      <c r="B22" s="172" t="str">
        <f t="array" ref="B22:U22">'Models Data'!C181:V181</f>
        <v>n/a</v>
      </c>
      <c r="C22" s="173" t="str">
        <v>n/a</v>
      </c>
      <c r="D22" s="173" t="str">
        <v>n/a</v>
      </c>
      <c r="E22" s="174" t="str">
        <v>n/a</v>
      </c>
      <c r="F22" s="175">
        <v>1236.0695431308877</v>
      </c>
      <c r="G22" s="176">
        <v>1169</v>
      </c>
      <c r="H22" s="175">
        <v>1155</v>
      </c>
      <c r="I22" s="175">
        <v>1134</v>
      </c>
      <c r="J22" s="177">
        <v>1120</v>
      </c>
      <c r="K22" s="176">
        <v>1090</v>
      </c>
      <c r="L22" s="288">
        <v>1097</v>
      </c>
      <c r="M22" s="240">
        <v>1082</v>
      </c>
      <c r="N22" s="240">
        <v>1063</v>
      </c>
      <c r="O22" s="240">
        <v>1057</v>
      </c>
      <c r="P22" s="241">
        <v>1027</v>
      </c>
      <c r="Q22" s="241">
        <v>1032</v>
      </c>
      <c r="R22" s="241">
        <v>1034</v>
      </c>
      <c r="S22" s="241">
        <v>1028</v>
      </c>
      <c r="T22" s="241">
        <v>1022</v>
      </c>
      <c r="U22" s="241">
        <v>998</v>
      </c>
      <c r="V22" s="306">
        <f>ROUND('Models Data'!W181,0)</f>
        <v>981</v>
      </c>
      <c r="W22" s="241">
        <f>ROUND('Models Data'!X181,0)</f>
        <v>971</v>
      </c>
      <c r="X22" s="241">
        <f>ROUND('Models Data'!Y181,0)</f>
        <v>934</v>
      </c>
      <c r="Y22" s="241">
        <f>ROUND('Models Data'!Z181,0)</f>
        <v>917</v>
      </c>
      <c r="Z22" s="240">
        <f>ROUND('Models Data'!AA181,0)</f>
        <v>873</v>
      </c>
      <c r="AA22" s="279">
        <f>ROUND('Models Data'!AB181,0)</f>
        <v>866</v>
      </c>
      <c r="AB22" s="241">
        <f>ROUND('Models Data'!AC181,0)</f>
        <v>846</v>
      </c>
      <c r="AC22" s="241">
        <f>ROUND('Models Data'!AD181,0)</f>
        <v>837</v>
      </c>
      <c r="AD22" s="240">
        <f>ROUND('Models Data'!AE181,0)</f>
        <v>812</v>
      </c>
      <c r="AE22" s="240">
        <f>ROUND('Models Data'!AF181,0)</f>
        <v>800</v>
      </c>
      <c r="AF22" s="240">
        <f>ROUND('Models Data'!AG181,0)</f>
        <v>784</v>
      </c>
      <c r="AG22" s="240">
        <f>ROUND('Models Data'!AH181,0)</f>
        <v>767</v>
      </c>
      <c r="AH22" s="241">
        <f>ROUND('Models Data'!AI181,0)</f>
        <v>754</v>
      </c>
      <c r="AI22" s="241">
        <f>ROUND('Models Data'!AJ181,0)</f>
        <v>707</v>
      </c>
      <c r="AJ22" s="241">
        <f>ROUND('Models Data'!AK181,0)</f>
        <v>683</v>
      </c>
      <c r="AK22" s="241">
        <f>ROUND('Models Data'!AL181,0)</f>
        <v>676</v>
      </c>
      <c r="AL22" s="241">
        <f>ROUND('Models Data'!AM181,0)</f>
        <v>652</v>
      </c>
      <c r="AM22" s="241">
        <f>ROUND('Models Data'!AN181,0)</f>
        <v>643</v>
      </c>
      <c r="AN22" s="347">
        <f>ROUND('Models Data'!AO181,-1)</f>
        <v>620</v>
      </c>
      <c r="AO22" s="114">
        <f>ROUND('Models Data'!AP181,-1)</f>
        <v>600</v>
      </c>
      <c r="AP22" s="38">
        <f>ROUND('Models Data'!AQ181,-1)</f>
        <v>580</v>
      </c>
      <c r="AQ22" s="38">
        <f>ROUND('Models Data'!AR181,-1)</f>
        <v>560</v>
      </c>
      <c r="AR22" s="38">
        <f>ROUND('Models Data'!AS181,-1)</f>
        <v>550</v>
      </c>
      <c r="AS22" s="38">
        <f>ROUND('Models Data'!AT181,-1)</f>
        <v>540</v>
      </c>
      <c r="AT22" s="38">
        <f>ROUND('Models Data'!AU181,-1)</f>
        <v>520</v>
      </c>
      <c r="AU22" s="38">
        <f>ROUND('Models Data'!AV181,-1)</f>
        <v>510</v>
      </c>
      <c r="AV22" s="38">
        <f>ROUND('Models Data'!AW181,-1)</f>
        <v>500</v>
      </c>
      <c r="AW22" s="38">
        <f>ROUND('Models Data'!AX181,-1)</f>
        <v>490</v>
      </c>
      <c r="AX22" s="38">
        <f>ROUND('Models Data'!AY181,-1)</f>
        <v>480</v>
      </c>
      <c r="AY22" s="38">
        <f>ROUND('Models Data'!AZ181,-1)</f>
        <v>470</v>
      </c>
      <c r="AZ22" s="38">
        <f>ROUND('Models Data'!BA181,-1)</f>
        <v>460</v>
      </c>
      <c r="BA22" s="38">
        <f>ROUND('Models Data'!BB181,-1)</f>
        <v>450</v>
      </c>
      <c r="BB22" s="38">
        <f>ROUND('Models Data'!BC181,-1)</f>
        <v>450</v>
      </c>
      <c r="BC22" s="38">
        <f>ROUND('Models Data'!BD181,-1)</f>
        <v>440</v>
      </c>
      <c r="BD22" s="38">
        <f>ROUND('Models Data'!BE181,-1)</f>
        <v>430</v>
      </c>
      <c r="BE22" s="38">
        <f>ROUND('Models Data'!BF181,-1)</f>
        <v>420</v>
      </c>
      <c r="BF22" s="38">
        <f>ROUND('Models Data'!BG181,-1)</f>
        <v>420</v>
      </c>
      <c r="BG22" s="38">
        <f>ROUND('Models Data'!BH181,-1)</f>
        <v>410</v>
      </c>
      <c r="BH22" s="38">
        <f>ROUND('Models Data'!BI181,-1)</f>
        <v>410</v>
      </c>
      <c r="BI22" s="38">
        <f>ROUND('Models Data'!BJ181,-1)</f>
        <v>400</v>
      </c>
      <c r="BJ22" s="115">
        <f>ROUND('Models Data'!BK181,-1)</f>
        <v>400</v>
      </c>
      <c r="BK22" s="40"/>
      <c r="BL22" s="40"/>
      <c r="BM22" s="40"/>
      <c r="BN22" s="40"/>
      <c r="BO22" s="40"/>
      <c r="BP22" s="40"/>
      <c r="BQ22" s="40"/>
      <c r="BR22" s="40"/>
      <c r="BS22" s="40"/>
      <c r="BT22" s="40"/>
      <c r="BU22" s="40"/>
      <c r="BV22" s="40"/>
      <c r="BW22" s="40"/>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row>
    <row r="23" spans="1:116" s="41" customFormat="1" ht="15.95" customHeight="1" x14ac:dyDescent="0.2">
      <c r="A23" s="37" t="s">
        <v>79</v>
      </c>
      <c r="B23" s="172" t="str">
        <f t="array" ref="B23:U23">'Models Data'!C202:V202</f>
        <v>n/a</v>
      </c>
      <c r="C23" s="173" t="str">
        <v>n/a</v>
      </c>
      <c r="D23" s="173" t="str">
        <v>n/a</v>
      </c>
      <c r="E23" s="174" t="str">
        <v>n/a</v>
      </c>
      <c r="F23" s="175">
        <v>1422.0628903002105</v>
      </c>
      <c r="G23" s="176">
        <v>1315</v>
      </c>
      <c r="H23" s="175">
        <v>1318</v>
      </c>
      <c r="I23" s="175">
        <v>1333</v>
      </c>
      <c r="J23" s="177">
        <v>1351</v>
      </c>
      <c r="K23" s="176">
        <v>1368</v>
      </c>
      <c r="L23" s="288">
        <v>1390</v>
      </c>
      <c r="M23" s="240">
        <v>1387</v>
      </c>
      <c r="N23" s="240">
        <v>1372</v>
      </c>
      <c r="O23" s="240">
        <v>1396</v>
      </c>
      <c r="P23" s="241">
        <v>1412</v>
      </c>
      <c r="Q23" s="241">
        <v>1412</v>
      </c>
      <c r="R23" s="241">
        <v>1407</v>
      </c>
      <c r="S23" s="241">
        <v>1399</v>
      </c>
      <c r="T23" s="241">
        <v>1345</v>
      </c>
      <c r="U23" s="241">
        <v>1337</v>
      </c>
      <c r="V23" s="306">
        <f>ROUND('Models Data'!W202,0)</f>
        <v>1314</v>
      </c>
      <c r="W23" s="241">
        <f>ROUND('Models Data'!X202,0)</f>
        <v>1288</v>
      </c>
      <c r="X23" s="241">
        <f>ROUND('Models Data'!Y202,0)</f>
        <v>1265</v>
      </c>
      <c r="Y23" s="241">
        <f>ROUND('Models Data'!Z202,0)</f>
        <v>1249</v>
      </c>
      <c r="Z23" s="240">
        <f>ROUND('Models Data'!AA202,0)</f>
        <v>1233</v>
      </c>
      <c r="AA23" s="279">
        <f>ROUND('Models Data'!AB202,0)</f>
        <v>1215</v>
      </c>
      <c r="AB23" s="241">
        <f>ROUND('Models Data'!AC202,0)</f>
        <v>1203</v>
      </c>
      <c r="AC23" s="241">
        <f>ROUND('Models Data'!AD202,0)</f>
        <v>1174</v>
      </c>
      <c r="AD23" s="240">
        <f>ROUND('Models Data'!AE202,0)</f>
        <v>1158</v>
      </c>
      <c r="AE23" s="240">
        <f>ROUND('Models Data'!AF202,0)</f>
        <v>1109</v>
      </c>
      <c r="AF23" s="240">
        <f>ROUND('Models Data'!AG202,0)</f>
        <v>1089</v>
      </c>
      <c r="AG23" s="240">
        <f>ROUND('Models Data'!AH202,0)</f>
        <v>1079</v>
      </c>
      <c r="AH23" s="241">
        <f>ROUND('Models Data'!AI202,0)</f>
        <v>1044</v>
      </c>
      <c r="AI23" s="241">
        <f>ROUND('Models Data'!AJ202,0)</f>
        <v>1001</v>
      </c>
      <c r="AJ23" s="241">
        <f>ROUND('Models Data'!AK202,0)</f>
        <v>994</v>
      </c>
      <c r="AK23" s="241">
        <f>ROUND('Models Data'!AL202,0)</f>
        <v>967</v>
      </c>
      <c r="AL23" s="241">
        <f>ROUND('Models Data'!AM202,0)</f>
        <v>936</v>
      </c>
      <c r="AM23" s="241">
        <f>ROUND('Models Data'!AN202,0)</f>
        <v>902</v>
      </c>
      <c r="AN23" s="347">
        <f>ROUND('Models Data'!AO202,-2)</f>
        <v>900</v>
      </c>
      <c r="AO23" s="114">
        <f>ROUND('Models Data'!AP202,-2)</f>
        <v>800</v>
      </c>
      <c r="AP23" s="38">
        <f>ROUND('Models Data'!AQ202,-2)</f>
        <v>800</v>
      </c>
      <c r="AQ23" s="38">
        <f>ROUND('Models Data'!AR202,-2)</f>
        <v>800</v>
      </c>
      <c r="AR23" s="38">
        <f>ROUND('Models Data'!AS202,-2)</f>
        <v>700</v>
      </c>
      <c r="AS23" s="38">
        <f>ROUND('Models Data'!AT202,-2)</f>
        <v>700</v>
      </c>
      <c r="AT23" s="38">
        <f>ROUND('Models Data'!AU202,-2)</f>
        <v>700</v>
      </c>
      <c r="AU23" s="38">
        <f>ROUND('Models Data'!AV202,-2)</f>
        <v>600</v>
      </c>
      <c r="AV23" s="38">
        <f>ROUND('Models Data'!AW202,-2)</f>
        <v>600</v>
      </c>
      <c r="AW23" s="38">
        <f>ROUND('Models Data'!AX202,-2)</f>
        <v>600</v>
      </c>
      <c r="AX23" s="38">
        <f>ROUND('Models Data'!AY202,-2)</f>
        <v>600</v>
      </c>
      <c r="AY23" s="38">
        <f>ROUND('Models Data'!AZ202,-2)</f>
        <v>600</v>
      </c>
      <c r="AZ23" s="38">
        <f>ROUND('Models Data'!BA202,-2)</f>
        <v>600</v>
      </c>
      <c r="BA23" s="38">
        <f>ROUND('Models Data'!BB202,-2)</f>
        <v>500</v>
      </c>
      <c r="BB23" s="38">
        <f>ROUND('Models Data'!BC202,-2)</f>
        <v>500</v>
      </c>
      <c r="BC23" s="38">
        <f>ROUND('Models Data'!BD202,-2)</f>
        <v>500</v>
      </c>
      <c r="BD23" s="38">
        <f>ROUND('Models Data'!BE202,-2)</f>
        <v>500</v>
      </c>
      <c r="BE23" s="38">
        <f>ROUND('Models Data'!BF202,-2)</f>
        <v>500</v>
      </c>
      <c r="BF23" s="38">
        <f>ROUND('Models Data'!BG202,-2)</f>
        <v>500</v>
      </c>
      <c r="BG23" s="38">
        <f>ROUND('Models Data'!BH202,-2)</f>
        <v>500</v>
      </c>
      <c r="BH23" s="38">
        <f>ROUND('Models Data'!BI202,-2)</f>
        <v>500</v>
      </c>
      <c r="BI23" s="38">
        <f>ROUND('Models Data'!BJ202,-2)</f>
        <v>500</v>
      </c>
      <c r="BJ23" s="115">
        <f>ROUND('Models Data'!BK202,-2)</f>
        <v>400</v>
      </c>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row>
    <row r="24" spans="1:116" s="41" customFormat="1" ht="15.95" customHeight="1" x14ac:dyDescent="0.2">
      <c r="A24" s="37" t="s">
        <v>66</v>
      </c>
      <c r="B24" s="172" t="str">
        <f t="array" ref="B24:U24">'Models Data'!C223:V223</f>
        <v>n/a</v>
      </c>
      <c r="C24" s="173" t="str">
        <v>n/a</v>
      </c>
      <c r="D24" s="173" t="str">
        <v>n/a</v>
      </c>
      <c r="E24" s="174" t="str">
        <v>n/a</v>
      </c>
      <c r="F24" s="175">
        <v>9</v>
      </c>
      <c r="G24" s="176">
        <v>10</v>
      </c>
      <c r="H24" s="175">
        <v>10</v>
      </c>
      <c r="I24" s="175">
        <v>9</v>
      </c>
      <c r="J24" s="177">
        <v>8</v>
      </c>
      <c r="K24" s="176">
        <v>7</v>
      </c>
      <c r="L24" s="288">
        <v>6</v>
      </c>
      <c r="M24" s="240">
        <v>7</v>
      </c>
      <c r="N24" s="240">
        <v>6</v>
      </c>
      <c r="O24" s="240">
        <v>4</v>
      </c>
      <c r="P24" s="241">
        <v>3</v>
      </c>
      <c r="Q24" s="241">
        <v>7</v>
      </c>
      <c r="R24" s="241">
        <v>6</v>
      </c>
      <c r="S24" s="241">
        <v>6</v>
      </c>
      <c r="T24" s="241">
        <v>6</v>
      </c>
      <c r="U24" s="241">
        <v>6</v>
      </c>
      <c r="V24" s="306">
        <f>ROUND('Models Data'!W223,0)</f>
        <v>6</v>
      </c>
      <c r="W24" s="241">
        <f>ROUND('Models Data'!X223,0)</f>
        <v>13</v>
      </c>
      <c r="X24" s="241">
        <f>ROUND('Models Data'!Y223,0)</f>
        <v>8</v>
      </c>
      <c r="Y24" s="241">
        <f>ROUND('Models Data'!Z223,0)</f>
        <v>8</v>
      </c>
      <c r="Z24" s="240">
        <f>ROUND('Models Data'!AA223,0)</f>
        <v>8</v>
      </c>
      <c r="AA24" s="279">
        <f>ROUND('Models Data'!AB223,0)</f>
        <v>8</v>
      </c>
      <c r="AB24" s="241">
        <f>ROUND('Models Data'!AC223,0)</f>
        <v>7</v>
      </c>
      <c r="AC24" s="241">
        <f>ROUND('Models Data'!AD223,0)</f>
        <v>7</v>
      </c>
      <c r="AD24" s="240">
        <f>ROUND('Models Data'!AE223,0)</f>
        <v>7</v>
      </c>
      <c r="AE24" s="240">
        <f>ROUND('Models Data'!AF223,0)</f>
        <v>6</v>
      </c>
      <c r="AF24" s="240">
        <f>ROUND('Models Data'!AG223,0)</f>
        <v>3</v>
      </c>
      <c r="AG24" s="240">
        <f>ROUND('Models Data'!AH223,0)</f>
        <v>3</v>
      </c>
      <c r="AH24" s="241">
        <f>ROUND('Models Data'!AI223,0)</f>
        <v>4</v>
      </c>
      <c r="AI24" s="241">
        <f>ROUND('Models Data'!AJ223,0)</f>
        <v>4</v>
      </c>
      <c r="AJ24" s="241">
        <f>ROUND('Models Data'!AK223,0)</f>
        <v>3</v>
      </c>
      <c r="AK24" s="241">
        <f>ROUND('Models Data'!AL223,0)</f>
        <v>5</v>
      </c>
      <c r="AL24" s="241">
        <f>ROUND('Models Data'!AM223,0)</f>
        <v>4</v>
      </c>
      <c r="AM24" s="241">
        <f>ROUND('Models Data'!AN223,0)</f>
        <v>4</v>
      </c>
      <c r="AN24" s="347">
        <f>ROUND('Models Data'!AO223,-1)</f>
        <v>10</v>
      </c>
      <c r="AO24" s="114">
        <f>ROUND('Models Data'!AP223,-1)</f>
        <v>10</v>
      </c>
      <c r="AP24" s="38">
        <f>ROUND('Models Data'!AQ223,-1)</f>
        <v>10</v>
      </c>
      <c r="AQ24" s="38">
        <f>ROUND('Models Data'!AR223,-1)</f>
        <v>10</v>
      </c>
      <c r="AR24" s="38">
        <f>ROUND('Models Data'!AS223,-1)</f>
        <v>10</v>
      </c>
      <c r="AS24" s="38">
        <f>ROUND('Models Data'!AT223,-1)</f>
        <v>10</v>
      </c>
      <c r="AT24" s="38">
        <f>ROUND('Models Data'!AU223,-1)</f>
        <v>10</v>
      </c>
      <c r="AU24" s="38">
        <f>ROUND('Models Data'!AV223,-1)</f>
        <v>10</v>
      </c>
      <c r="AV24" s="38">
        <f>ROUND('Models Data'!AW223,-1)</f>
        <v>10</v>
      </c>
      <c r="AW24" s="38">
        <f>ROUND('Models Data'!AX223,-1)</f>
        <v>10</v>
      </c>
      <c r="AX24" s="38">
        <f>ROUND('Models Data'!AY223,-1)</f>
        <v>10</v>
      </c>
      <c r="AY24" s="38">
        <f>ROUND('Models Data'!AZ223,-1)</f>
        <v>10</v>
      </c>
      <c r="AZ24" s="38">
        <f>ROUND('Models Data'!BA223,-1)</f>
        <v>10</v>
      </c>
      <c r="BA24" s="38">
        <f>ROUND('Models Data'!BB223,-1)</f>
        <v>10</v>
      </c>
      <c r="BB24" s="38">
        <f>ROUND('Models Data'!BC223,-1)</f>
        <v>10</v>
      </c>
      <c r="BC24" s="38">
        <f>ROUND('Models Data'!BD223,-1)</f>
        <v>10</v>
      </c>
      <c r="BD24" s="38">
        <f>ROUND('Models Data'!BE223,-1)</f>
        <v>10</v>
      </c>
      <c r="BE24" s="38">
        <f>ROUND('Models Data'!BF223,-1)</f>
        <v>10</v>
      </c>
      <c r="BF24" s="38">
        <f>ROUND('Models Data'!BG223,-1)</f>
        <v>0</v>
      </c>
      <c r="BG24" s="38">
        <f>ROUND('Models Data'!BH223,-1)</f>
        <v>0</v>
      </c>
      <c r="BH24" s="38">
        <f>ROUND('Models Data'!BI223,-1)</f>
        <v>0</v>
      </c>
      <c r="BI24" s="38">
        <f>ROUND('Models Data'!BJ223,-1)</f>
        <v>0</v>
      </c>
      <c r="BJ24" s="115">
        <f>ROUND('Models Data'!BK223,-1)</f>
        <v>0</v>
      </c>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row>
    <row r="25" spans="1:116" s="50" customFormat="1" ht="15.95" hidden="1" customHeight="1" x14ac:dyDescent="0.2">
      <c r="A25" s="37" t="s">
        <v>45</v>
      </c>
      <c r="B25" s="172" t="str">
        <f t="array" ref="B25:U25">'Models Data'!C244:V244</f>
        <v>n/a</v>
      </c>
      <c r="C25" s="173" t="str">
        <v>n/a</v>
      </c>
      <c r="D25" s="173" t="str">
        <v>n/a</v>
      </c>
      <c r="E25" s="174" t="str">
        <v>n/a</v>
      </c>
      <c r="F25" s="175">
        <v>28</v>
      </c>
      <c r="G25" s="176">
        <v>24</v>
      </c>
      <c r="H25" s="175">
        <v>15</v>
      </c>
      <c r="I25" s="175">
        <v>13</v>
      </c>
      <c r="J25" s="177">
        <v>12</v>
      </c>
      <c r="K25" s="176">
        <v>12</v>
      </c>
      <c r="L25" s="288">
        <v>11</v>
      </c>
      <c r="M25" s="240">
        <v>11</v>
      </c>
      <c r="N25" s="240">
        <v>10</v>
      </c>
      <c r="O25" s="240">
        <v>9</v>
      </c>
      <c r="P25" s="241">
        <v>8</v>
      </c>
      <c r="Q25" s="241">
        <v>6</v>
      </c>
      <c r="R25" s="241">
        <v>5</v>
      </c>
      <c r="S25" s="241">
        <v>3</v>
      </c>
      <c r="T25" s="241">
        <v>2</v>
      </c>
      <c r="U25" s="241">
        <v>0</v>
      </c>
      <c r="V25" s="306">
        <f>ROUND('Models Data'!W244,0)</f>
        <v>0</v>
      </c>
      <c r="W25" s="241">
        <f>ROUND('Models Data'!X244,0)</f>
        <v>0</v>
      </c>
      <c r="X25" s="241">
        <f>ROUND('Models Data'!Y244,0)</f>
        <v>0</v>
      </c>
      <c r="Y25" s="241">
        <f>ROUND('Models Data'!Z244,0)</f>
        <v>0</v>
      </c>
      <c r="Z25" s="240">
        <f>ROUND('Models Data'!AA244,0)</f>
        <v>0</v>
      </c>
      <c r="AA25" s="279">
        <f>ROUND('Models Data'!AB244,0)</f>
        <v>0</v>
      </c>
      <c r="AB25" s="241">
        <f>ROUND('Models Data'!AC244,0)</f>
        <v>0</v>
      </c>
      <c r="AC25" s="241">
        <f>ROUND('Models Data'!AD244,0)</f>
        <v>0</v>
      </c>
      <c r="AD25" s="240">
        <f>ROUND('Models Data'!AE244,0)</f>
        <v>0</v>
      </c>
      <c r="AE25" s="240">
        <f>ROUND('Models Data'!AF244,0)</f>
        <v>0</v>
      </c>
      <c r="AF25" s="240">
        <f>ROUND('Models Data'!AG244,0)</f>
        <v>0</v>
      </c>
      <c r="AG25" s="240">
        <f>ROUND('Models Data'!AH244,0)</f>
        <v>0</v>
      </c>
      <c r="AH25" s="241">
        <f>ROUND('Models Data'!AI244,0)</f>
        <v>0</v>
      </c>
      <c r="AI25" s="241">
        <f>ROUND('Models Data'!AJ244,0)</f>
        <v>0</v>
      </c>
      <c r="AJ25" s="241">
        <f>ROUND('Models Data'!AK244,0)</f>
        <v>0</v>
      </c>
      <c r="AK25" s="241">
        <f>ROUND('Models Data'!AL244,0)</f>
        <v>0</v>
      </c>
      <c r="AL25" s="241">
        <f>ROUND('Models Data'!AM244,0)</f>
        <v>0</v>
      </c>
      <c r="AM25" s="241">
        <f>ROUND('Models Data'!AN244,0)</f>
        <v>0</v>
      </c>
      <c r="AN25" s="347">
        <f>ROUND('Models Data'!AO244,-2)</f>
        <v>0</v>
      </c>
      <c r="AO25" s="114">
        <f>ROUND('Models Data'!AP244,-2)</f>
        <v>0</v>
      </c>
      <c r="AP25" s="38">
        <f>ROUND('Models Data'!AQ244,-2)</f>
        <v>0</v>
      </c>
      <c r="AQ25" s="38">
        <f>ROUND('Models Data'!AR244,-2)</f>
        <v>0</v>
      </c>
      <c r="AR25" s="38">
        <f>ROUND('Models Data'!AS244,-2)</f>
        <v>0</v>
      </c>
      <c r="AS25" s="38">
        <f>ROUND('Models Data'!AT244,-2)</f>
        <v>0</v>
      </c>
      <c r="AT25" s="38">
        <f>ROUND('Models Data'!AU244,-2)</f>
        <v>0</v>
      </c>
      <c r="AU25" s="38">
        <f>ROUND('Models Data'!AV244,-2)</f>
        <v>0</v>
      </c>
      <c r="AV25" s="38">
        <f>ROUND('Models Data'!AW244,-2)</f>
        <v>0</v>
      </c>
      <c r="AW25" s="38">
        <f>ROUND('Models Data'!AX244,-2)</f>
        <v>0</v>
      </c>
      <c r="AX25" s="38">
        <f>ROUND('Models Data'!AY244,-2)</f>
        <v>0</v>
      </c>
      <c r="AY25" s="38">
        <f>ROUND('Models Data'!AZ244,-2)</f>
        <v>0</v>
      </c>
      <c r="AZ25" s="38">
        <f>ROUND('Models Data'!BA244,-2)</f>
        <v>0</v>
      </c>
      <c r="BA25" s="38">
        <f>ROUND('Models Data'!BB244,-2)</f>
        <v>0</v>
      </c>
      <c r="BB25" s="38">
        <f>ROUND('Models Data'!BC244,-2)</f>
        <v>0</v>
      </c>
      <c r="BC25" s="38">
        <f>ROUND('Models Data'!BD244,-2)</f>
        <v>0</v>
      </c>
      <c r="BD25" s="38">
        <f>ROUND('Models Data'!BE244,-2)</f>
        <v>0</v>
      </c>
      <c r="BE25" s="38">
        <f>ROUND('Models Data'!BF244,-2)</f>
        <v>0</v>
      </c>
      <c r="BF25" s="38">
        <f>ROUND('Models Data'!BG244,-2)</f>
        <v>0</v>
      </c>
      <c r="BG25" s="38">
        <f>ROUND('Models Data'!BH244,-2)</f>
        <v>0</v>
      </c>
      <c r="BH25" s="38">
        <f>ROUND('Models Data'!BI244,-2)</f>
        <v>0</v>
      </c>
      <c r="BI25" s="38">
        <f>ROUND('Models Data'!BJ244,-2)</f>
        <v>0</v>
      </c>
      <c r="BJ25" s="115">
        <f>ROUND('Models Data'!BK244,-2)</f>
        <v>0</v>
      </c>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row>
    <row r="26" spans="1:116" s="41" customFormat="1" ht="15.95" customHeight="1" x14ac:dyDescent="0.2">
      <c r="A26" s="37" t="s">
        <v>80</v>
      </c>
      <c r="B26" s="172" t="str">
        <f t="array" ref="B26:U26">'Models Data'!C265:V265</f>
        <v>n/a</v>
      </c>
      <c r="C26" s="173" t="str">
        <v>n/a</v>
      </c>
      <c r="D26" s="173" t="str">
        <v>n/a</v>
      </c>
      <c r="E26" s="174" t="str">
        <v>n/a</v>
      </c>
      <c r="F26" s="175">
        <v>7</v>
      </c>
      <c r="G26" s="176">
        <v>7</v>
      </c>
      <c r="H26" s="175">
        <v>7</v>
      </c>
      <c r="I26" s="175">
        <v>7</v>
      </c>
      <c r="J26" s="177">
        <v>7</v>
      </c>
      <c r="K26" s="176">
        <v>7</v>
      </c>
      <c r="L26" s="288">
        <v>7</v>
      </c>
      <c r="M26" s="240">
        <v>6</v>
      </c>
      <c r="N26" s="240">
        <v>6</v>
      </c>
      <c r="O26" s="240">
        <v>6</v>
      </c>
      <c r="P26" s="241">
        <v>6</v>
      </c>
      <c r="Q26" s="241">
        <v>6</v>
      </c>
      <c r="R26" s="241">
        <v>6</v>
      </c>
      <c r="S26" s="241">
        <v>6</v>
      </c>
      <c r="T26" s="241">
        <v>6</v>
      </c>
      <c r="U26" s="241">
        <v>6</v>
      </c>
      <c r="V26" s="306">
        <f>ROUND('Models Data'!W265,0)</f>
        <v>6</v>
      </c>
      <c r="W26" s="241">
        <f>ROUND('Models Data'!X265,0)</f>
        <v>6</v>
      </c>
      <c r="X26" s="241">
        <f>ROUND('Models Data'!Y265,0)</f>
        <v>6</v>
      </c>
      <c r="Y26" s="241">
        <f>ROUND('Models Data'!Z265,0)</f>
        <v>6</v>
      </c>
      <c r="Z26" s="240">
        <f>ROUND('Models Data'!AA265,0)</f>
        <v>6</v>
      </c>
      <c r="AA26" s="279">
        <f>ROUND('Models Data'!AB265,0)</f>
        <v>6</v>
      </c>
      <c r="AB26" s="241">
        <f>ROUND('Models Data'!AC265,0)</f>
        <v>6</v>
      </c>
      <c r="AC26" s="241">
        <f>ROUND('Models Data'!AD265,0)</f>
        <v>6</v>
      </c>
      <c r="AD26" s="240">
        <f>ROUND('Models Data'!AE265,0)</f>
        <v>6</v>
      </c>
      <c r="AE26" s="240">
        <f>ROUND('Models Data'!AF265,0)</f>
        <v>6</v>
      </c>
      <c r="AF26" s="240">
        <f>ROUND('Models Data'!AG265,0)</f>
        <v>6</v>
      </c>
      <c r="AG26" s="240">
        <f>ROUND('Models Data'!AH265,0)</f>
        <v>5</v>
      </c>
      <c r="AH26" s="241">
        <f>ROUND('Models Data'!AI265,0)</f>
        <v>5</v>
      </c>
      <c r="AI26" s="241">
        <f>ROUND('Models Data'!AJ265,0)</f>
        <v>4</v>
      </c>
      <c r="AJ26" s="241">
        <f>ROUND('Models Data'!AK265,0)</f>
        <v>4</v>
      </c>
      <c r="AK26" s="241">
        <f>ROUND('Models Data'!AL265,0)</f>
        <v>4</v>
      </c>
      <c r="AL26" s="241">
        <f>ROUND('Models Data'!AM265,0)</f>
        <v>4</v>
      </c>
      <c r="AM26" s="241">
        <f>ROUND('Models Data'!AN265,0)</f>
        <v>4</v>
      </c>
      <c r="AN26" s="347">
        <f>ROUND('Models Data'!AO265,-1)</f>
        <v>0</v>
      </c>
      <c r="AO26" s="114">
        <f>ROUND('Models Data'!AP265,-1)</f>
        <v>0</v>
      </c>
      <c r="AP26" s="38">
        <f>ROUND('Models Data'!AQ265,-1)</f>
        <v>0</v>
      </c>
      <c r="AQ26" s="38">
        <f>ROUND('Models Data'!AR265,-1)</f>
        <v>0</v>
      </c>
      <c r="AR26" s="38">
        <f>ROUND('Models Data'!AS265,-1)</f>
        <v>0</v>
      </c>
      <c r="AS26" s="38">
        <f>ROUND('Models Data'!AT265,-1)</f>
        <v>0</v>
      </c>
      <c r="AT26" s="38">
        <f>ROUND('Models Data'!AU265,-1)</f>
        <v>0</v>
      </c>
      <c r="AU26" s="38">
        <f>ROUND('Models Data'!AV265,-1)</f>
        <v>0</v>
      </c>
      <c r="AV26" s="38">
        <f>ROUND('Models Data'!AW265,-1)</f>
        <v>0</v>
      </c>
      <c r="AW26" s="38">
        <f>ROUND('Models Data'!AX265,-1)</f>
        <v>0</v>
      </c>
      <c r="AX26" s="38">
        <f>ROUND('Models Data'!AY265,-1)</f>
        <v>0</v>
      </c>
      <c r="AY26" s="38">
        <f>ROUND('Models Data'!AZ265,-1)</f>
        <v>0</v>
      </c>
      <c r="AZ26" s="38">
        <f>ROUND('Models Data'!BA265,-1)</f>
        <v>0</v>
      </c>
      <c r="BA26" s="38">
        <f>ROUND('Models Data'!BB265,-1)</f>
        <v>0</v>
      </c>
      <c r="BB26" s="38">
        <f>ROUND('Models Data'!BC265,-1)</f>
        <v>0</v>
      </c>
      <c r="BC26" s="38">
        <f>ROUND('Models Data'!BD265,-1)</f>
        <v>0</v>
      </c>
      <c r="BD26" s="38">
        <f>ROUND('Models Data'!BE265,-1)</f>
        <v>0</v>
      </c>
      <c r="BE26" s="38">
        <f>ROUND('Models Data'!BF265,-1)</f>
        <v>0</v>
      </c>
      <c r="BF26" s="38">
        <f>ROUND('Models Data'!BG265,-1)</f>
        <v>0</v>
      </c>
      <c r="BG26" s="38">
        <f>ROUND('Models Data'!BH265,-1)</f>
        <v>0</v>
      </c>
      <c r="BH26" s="38">
        <f>ROUND('Models Data'!BI265,-1)</f>
        <v>0</v>
      </c>
      <c r="BI26" s="38">
        <f>ROUND('Models Data'!BJ265,-1)</f>
        <v>0</v>
      </c>
      <c r="BJ26" s="115">
        <f>ROUND('Models Data'!BK265,-1)</f>
        <v>0</v>
      </c>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row>
    <row r="27" spans="1:116" s="41" customFormat="1" ht="15.95" hidden="1" customHeight="1" x14ac:dyDescent="0.2">
      <c r="A27" s="51" t="s">
        <v>46</v>
      </c>
      <c r="B27" s="172" t="str">
        <f t="array" ref="B27:U27">'Models Data'!C286:V286</f>
        <v>n/a</v>
      </c>
      <c r="C27" s="173" t="str">
        <v>n/a</v>
      </c>
      <c r="D27" s="173" t="str">
        <v>n/a</v>
      </c>
      <c r="E27" s="174" t="str">
        <v>n/a</v>
      </c>
      <c r="F27" s="175">
        <v>712.03028885012975</v>
      </c>
      <c r="G27" s="176">
        <v>659</v>
      </c>
      <c r="H27" s="175">
        <v>632</v>
      </c>
      <c r="I27" s="175">
        <v>621</v>
      </c>
      <c r="J27" s="177">
        <v>594</v>
      </c>
      <c r="K27" s="176">
        <v>566</v>
      </c>
      <c r="L27" s="288">
        <v>557</v>
      </c>
      <c r="M27" s="240">
        <v>537</v>
      </c>
      <c r="N27" s="240">
        <v>524</v>
      </c>
      <c r="O27" s="240">
        <v>511</v>
      </c>
      <c r="P27" s="241">
        <v>489</v>
      </c>
      <c r="Q27" s="241">
        <v>470</v>
      </c>
      <c r="R27" s="241">
        <v>448</v>
      </c>
      <c r="S27" s="241">
        <v>430</v>
      </c>
      <c r="T27" s="241">
        <v>413</v>
      </c>
      <c r="U27" s="241">
        <v>0</v>
      </c>
      <c r="V27" s="306">
        <f>ROUND('Models Data'!W286,0)</f>
        <v>0</v>
      </c>
      <c r="W27" s="241">
        <f>ROUND('Models Data'!X286,0)</f>
        <v>0</v>
      </c>
      <c r="X27" s="241">
        <f>ROUND('Models Data'!Y286,0)</f>
        <v>0</v>
      </c>
      <c r="Y27" s="241">
        <f>ROUND('Models Data'!Z286,0)</f>
        <v>0</v>
      </c>
      <c r="Z27" s="240">
        <f>ROUND('Models Data'!AA286,0)</f>
        <v>0</v>
      </c>
      <c r="AA27" s="279">
        <f>ROUND('Models Data'!AB286,0)</f>
        <v>0</v>
      </c>
      <c r="AB27" s="241">
        <f>ROUND('Models Data'!AC286,0)</f>
        <v>0</v>
      </c>
      <c r="AC27" s="241">
        <f>ROUND('Models Data'!AD286,0)</f>
        <v>0</v>
      </c>
      <c r="AD27" s="240">
        <f>ROUND('Models Data'!AE286,0)</f>
        <v>0</v>
      </c>
      <c r="AE27" s="240">
        <f>ROUND('Models Data'!AF286,0)</f>
        <v>0</v>
      </c>
      <c r="AF27" s="240">
        <f>ROUND('Models Data'!AG286,0)</f>
        <v>0</v>
      </c>
      <c r="AG27" s="240">
        <f>ROUND('Models Data'!AH286,0)</f>
        <v>0</v>
      </c>
      <c r="AH27" s="241">
        <f>ROUND('Models Data'!AI286,0)</f>
        <v>0</v>
      </c>
      <c r="AI27" s="241">
        <f>ROUND('Models Data'!AJ286,0)</f>
        <v>0</v>
      </c>
      <c r="AJ27" s="241">
        <f>ROUND('Models Data'!AK286,0)</f>
        <v>0</v>
      </c>
      <c r="AK27" s="241">
        <f>ROUND('Models Data'!AL286,0)</f>
        <v>0</v>
      </c>
      <c r="AL27" s="241">
        <f>ROUND('Models Data'!AM286,0)</f>
        <v>0</v>
      </c>
      <c r="AM27" s="241">
        <f>ROUND('Models Data'!AN286,0)</f>
        <v>0</v>
      </c>
      <c r="AN27" s="347">
        <f>ROUND('Models Data'!AO286,-2)</f>
        <v>0</v>
      </c>
      <c r="AO27" s="114">
        <f>ROUND('Models Data'!AP286,-2)</f>
        <v>0</v>
      </c>
      <c r="AP27" s="38">
        <f>ROUND('Models Data'!AQ286,-2)</f>
        <v>0</v>
      </c>
      <c r="AQ27" s="38">
        <f>ROUND('Models Data'!AR286,-2)</f>
        <v>0</v>
      </c>
      <c r="AR27" s="38">
        <f>ROUND('Models Data'!AS286,-2)</f>
        <v>0</v>
      </c>
      <c r="AS27" s="38">
        <f>ROUND('Models Data'!AT286,-2)</f>
        <v>0</v>
      </c>
      <c r="AT27" s="38">
        <f>ROUND('Models Data'!AU286,-2)</f>
        <v>0</v>
      </c>
      <c r="AU27" s="38">
        <f>ROUND('Models Data'!AV286,-2)</f>
        <v>0</v>
      </c>
      <c r="AV27" s="38">
        <f>ROUND('Models Data'!AW286,-2)</f>
        <v>0</v>
      </c>
      <c r="AW27" s="38">
        <f>ROUND('Models Data'!AX286,-2)</f>
        <v>0</v>
      </c>
      <c r="AX27" s="38">
        <f>ROUND('Models Data'!AY286,-2)</f>
        <v>0</v>
      </c>
      <c r="AY27" s="38">
        <f>ROUND('Models Data'!AZ286,-2)</f>
        <v>0</v>
      </c>
      <c r="AZ27" s="38">
        <f>ROUND('Models Data'!BA286,-2)</f>
        <v>0</v>
      </c>
      <c r="BA27" s="38">
        <f>ROUND('Models Data'!BB286,-2)</f>
        <v>0</v>
      </c>
      <c r="BB27" s="38">
        <f>ROUND('Models Data'!BC286,-2)</f>
        <v>0</v>
      </c>
      <c r="BC27" s="38">
        <f>ROUND('Models Data'!BD286,-2)</f>
        <v>0</v>
      </c>
      <c r="BD27" s="38">
        <f>ROUND('Models Data'!BE286,-2)</f>
        <v>0</v>
      </c>
      <c r="BE27" s="38">
        <f>ROUND('Models Data'!BF286,-2)</f>
        <v>0</v>
      </c>
      <c r="BF27" s="38">
        <f>ROUND('Models Data'!BG286,-2)</f>
        <v>0</v>
      </c>
      <c r="BG27" s="38">
        <f>ROUND('Models Data'!BH286,-2)</f>
        <v>0</v>
      </c>
      <c r="BH27" s="38">
        <f>ROUND('Models Data'!BI286,-2)</f>
        <v>0</v>
      </c>
      <c r="BI27" s="38">
        <f>ROUND('Models Data'!BJ286,-2)</f>
        <v>0</v>
      </c>
      <c r="BJ27" s="115">
        <f>ROUND('Models Data'!BK286,-2)</f>
        <v>0</v>
      </c>
      <c r="BK27" s="40"/>
      <c r="BL27" s="40"/>
      <c r="BM27" s="40"/>
      <c r="BN27" s="40"/>
      <c r="BO27" s="40"/>
      <c r="BP27" s="40"/>
      <c r="BQ27" s="40"/>
      <c r="BR27" s="40"/>
      <c r="BS27" s="40"/>
      <c r="BT27" s="40"/>
      <c r="BU27" s="40"/>
      <c r="BV27" s="40"/>
      <c r="BW27" s="40"/>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row>
    <row r="28" spans="1:116" s="41" customFormat="1" ht="15.95" customHeight="1" x14ac:dyDescent="0.2">
      <c r="A28" s="51" t="s">
        <v>81</v>
      </c>
      <c r="B28" s="172" t="str">
        <f t="array" ref="B28:U28">'Models Data'!C307:V307</f>
        <v>n/a</v>
      </c>
      <c r="C28" s="173" t="str">
        <v>n/a</v>
      </c>
      <c r="D28" s="173" t="str">
        <v>n/a</v>
      </c>
      <c r="E28" s="174" t="str">
        <v>n/a</v>
      </c>
      <c r="F28" s="175">
        <v>22</v>
      </c>
      <c r="G28" s="176">
        <v>20</v>
      </c>
      <c r="H28" s="175">
        <v>22</v>
      </c>
      <c r="I28" s="175">
        <v>22</v>
      </c>
      <c r="J28" s="177">
        <v>19</v>
      </c>
      <c r="K28" s="176">
        <v>19</v>
      </c>
      <c r="L28" s="288">
        <v>21</v>
      </c>
      <c r="M28" s="240">
        <v>25</v>
      </c>
      <c r="N28" s="240">
        <v>26</v>
      </c>
      <c r="O28" s="240">
        <v>21</v>
      </c>
      <c r="P28" s="241">
        <v>20</v>
      </c>
      <c r="Q28" s="241">
        <v>21</v>
      </c>
      <c r="R28" s="241">
        <v>23</v>
      </c>
      <c r="S28" s="241">
        <v>21</v>
      </c>
      <c r="T28" s="241">
        <v>18</v>
      </c>
      <c r="U28" s="241">
        <v>15</v>
      </c>
      <c r="V28" s="306">
        <f>ROUND('Models Data'!W307,0)</f>
        <v>14</v>
      </c>
      <c r="W28" s="241">
        <f>ROUND('Models Data'!X307,0)</f>
        <v>14</v>
      </c>
      <c r="X28" s="241">
        <f>ROUND('Models Data'!Y307,0)</f>
        <v>13</v>
      </c>
      <c r="Y28" s="241">
        <f>ROUND('Models Data'!Z307,0)</f>
        <v>14</v>
      </c>
      <c r="Z28" s="240">
        <f>ROUND('Models Data'!AA307,0)</f>
        <v>14</v>
      </c>
      <c r="AA28" s="279">
        <f>ROUND('Models Data'!AB307,0)</f>
        <v>14</v>
      </c>
      <c r="AB28" s="241">
        <f>ROUND('Models Data'!AC307,0)</f>
        <v>15</v>
      </c>
      <c r="AC28" s="241">
        <f>ROUND('Models Data'!AD307,0)</f>
        <v>17</v>
      </c>
      <c r="AD28" s="240">
        <f>ROUND('Models Data'!AE307,0)</f>
        <v>17</v>
      </c>
      <c r="AE28" s="240">
        <f>ROUND('Models Data'!AF307,0)</f>
        <v>18</v>
      </c>
      <c r="AF28" s="240">
        <f>ROUND('Models Data'!AG307,0)</f>
        <v>18</v>
      </c>
      <c r="AG28" s="240">
        <f>ROUND('Models Data'!AH307,0)</f>
        <v>19</v>
      </c>
      <c r="AH28" s="241">
        <f>ROUND('Models Data'!AI307,0)</f>
        <v>19</v>
      </c>
      <c r="AI28" s="241">
        <f>ROUND('Models Data'!AJ307,0)</f>
        <v>20</v>
      </c>
      <c r="AJ28" s="241">
        <f>ROUND('Models Data'!AK307,0)</f>
        <v>20</v>
      </c>
      <c r="AK28" s="241">
        <f>ROUND('Models Data'!AL307,0)</f>
        <v>20</v>
      </c>
      <c r="AL28" s="241">
        <f>ROUND('Models Data'!AM307,0)</f>
        <v>21</v>
      </c>
      <c r="AM28" s="241">
        <f>ROUND('Models Data'!AN307,0)</f>
        <v>20</v>
      </c>
      <c r="AN28" s="347">
        <f>ROUND('Models Data'!AO307,-2)</f>
        <v>0</v>
      </c>
      <c r="AO28" s="114">
        <f>ROUND('Models Data'!AP307,-2)</f>
        <v>0</v>
      </c>
      <c r="AP28" s="38">
        <f>ROUND('Models Data'!AQ307,-2)</f>
        <v>0</v>
      </c>
      <c r="AQ28" s="38">
        <f>ROUND('Models Data'!AR307,-2)</f>
        <v>0</v>
      </c>
      <c r="AR28" s="38">
        <f>ROUND('Models Data'!AS307,-2)</f>
        <v>0</v>
      </c>
      <c r="AS28" s="38">
        <f>ROUND('Models Data'!AT307,-2)</f>
        <v>0</v>
      </c>
      <c r="AT28" s="38">
        <f>ROUND('Models Data'!AU307,-2)</f>
        <v>0</v>
      </c>
      <c r="AU28" s="38">
        <f>ROUND('Models Data'!AV307,-2)</f>
        <v>0</v>
      </c>
      <c r="AV28" s="38">
        <f>ROUND('Models Data'!AW307,-2)</f>
        <v>0</v>
      </c>
      <c r="AW28" s="38">
        <f>ROUND('Models Data'!AX307,-2)</f>
        <v>0</v>
      </c>
      <c r="AX28" s="38">
        <f>ROUND('Models Data'!AY307,-2)</f>
        <v>0</v>
      </c>
      <c r="AY28" s="38">
        <f>ROUND('Models Data'!AZ307,-2)</f>
        <v>0</v>
      </c>
      <c r="AZ28" s="38">
        <f>ROUND('Models Data'!BA307,-2)</f>
        <v>0</v>
      </c>
      <c r="BA28" s="38">
        <f>ROUND('Models Data'!BB307,-2)</f>
        <v>0</v>
      </c>
      <c r="BB28" s="38">
        <f>ROUND('Models Data'!BC307,-2)</f>
        <v>0</v>
      </c>
      <c r="BC28" s="38">
        <f>ROUND('Models Data'!BD307,-2)</f>
        <v>0</v>
      </c>
      <c r="BD28" s="38">
        <f>ROUND('Models Data'!BE307,-2)</f>
        <v>0</v>
      </c>
      <c r="BE28" s="38">
        <f>ROUND('Models Data'!BF307,-2)</f>
        <v>0</v>
      </c>
      <c r="BF28" s="38">
        <f>ROUND('Models Data'!BG307,-2)</f>
        <v>0</v>
      </c>
      <c r="BG28" s="38">
        <f>ROUND('Models Data'!BH307,-2)</f>
        <v>0</v>
      </c>
      <c r="BH28" s="38">
        <f>ROUND('Models Data'!BI307,-2)</f>
        <v>0</v>
      </c>
      <c r="BI28" s="38">
        <f>ROUND('Models Data'!BJ307,-2)</f>
        <v>0</v>
      </c>
      <c r="BJ28" s="115">
        <f>ROUND('Models Data'!BK307,-2)</f>
        <v>0</v>
      </c>
      <c r="BK28" s="40"/>
      <c r="BL28" s="40"/>
      <c r="BM28" s="40"/>
      <c r="BN28" s="40"/>
      <c r="BO28" s="40"/>
      <c r="BP28" s="40"/>
      <c r="BQ28" s="40"/>
      <c r="BR28" s="40"/>
      <c r="BS28" s="40"/>
      <c r="BT28" s="40"/>
      <c r="BU28" s="40"/>
      <c r="BV28" s="40"/>
      <c r="BW28" s="40"/>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row>
    <row r="29" spans="1:116" s="41" customFormat="1" ht="15.95" customHeight="1" x14ac:dyDescent="0.2">
      <c r="A29" s="51" t="s">
        <v>82</v>
      </c>
      <c r="B29" s="172" t="str">
        <f t="array" ref="B29:U29">'Models Data'!C328:V328</f>
        <v>n/a</v>
      </c>
      <c r="C29" s="173" t="str">
        <v>n/a</v>
      </c>
      <c r="D29" s="173" t="str">
        <v>n/a</v>
      </c>
      <c r="E29" s="174" t="str">
        <v>n/a</v>
      </c>
      <c r="F29" s="175">
        <v>103</v>
      </c>
      <c r="G29" s="176">
        <v>100</v>
      </c>
      <c r="H29" s="175">
        <v>101</v>
      </c>
      <c r="I29" s="175">
        <v>102</v>
      </c>
      <c r="J29" s="177">
        <v>106</v>
      </c>
      <c r="K29" s="176">
        <v>110</v>
      </c>
      <c r="L29" s="288">
        <v>136</v>
      </c>
      <c r="M29" s="240">
        <v>137</v>
      </c>
      <c r="N29" s="240">
        <v>140</v>
      </c>
      <c r="O29" s="240">
        <v>149</v>
      </c>
      <c r="P29" s="241">
        <v>162</v>
      </c>
      <c r="Q29" s="241">
        <v>156</v>
      </c>
      <c r="R29" s="241">
        <v>148</v>
      </c>
      <c r="S29" s="241">
        <v>152</v>
      </c>
      <c r="T29" s="241">
        <v>140</v>
      </c>
      <c r="U29" s="241">
        <v>120</v>
      </c>
      <c r="V29" s="306">
        <f>ROUND('Models Data'!W328,0)</f>
        <v>116</v>
      </c>
      <c r="W29" s="241">
        <f>ROUND('Models Data'!X328,0)</f>
        <v>123</v>
      </c>
      <c r="X29" s="241">
        <f>ROUND('Models Data'!Y328,0)</f>
        <v>126</v>
      </c>
      <c r="Y29" s="241">
        <f>ROUND('Models Data'!Z328,0)</f>
        <v>124</v>
      </c>
      <c r="Z29" s="240">
        <f>ROUND('Models Data'!AA328,0)</f>
        <v>122</v>
      </c>
      <c r="AA29" s="279">
        <f>ROUND('Models Data'!AB328,0)</f>
        <v>126</v>
      </c>
      <c r="AB29" s="241">
        <f>ROUND('Models Data'!AC328,0)</f>
        <v>124</v>
      </c>
      <c r="AC29" s="241">
        <f>ROUND('Models Data'!AD328,0)</f>
        <v>124</v>
      </c>
      <c r="AD29" s="240">
        <f>ROUND('Models Data'!AE328,0)</f>
        <v>104</v>
      </c>
      <c r="AE29" s="240">
        <f>ROUND('Models Data'!AF328,0)</f>
        <v>98</v>
      </c>
      <c r="AF29" s="240">
        <f>ROUND('Models Data'!AG328,0)</f>
        <v>97</v>
      </c>
      <c r="AG29" s="240">
        <f>ROUND('Models Data'!AH328,0)</f>
        <v>95</v>
      </c>
      <c r="AH29" s="241">
        <f>ROUND('Models Data'!AI328,0)</f>
        <v>87</v>
      </c>
      <c r="AI29" s="241">
        <f>ROUND('Models Data'!AJ328,0)</f>
        <v>113</v>
      </c>
      <c r="AJ29" s="241">
        <f>ROUND('Models Data'!AK328,0)</f>
        <v>105</v>
      </c>
      <c r="AK29" s="241">
        <f>ROUND('Models Data'!AL328,0)</f>
        <v>87</v>
      </c>
      <c r="AL29" s="241">
        <f>ROUND('Models Data'!AM328,0)</f>
        <v>85</v>
      </c>
      <c r="AM29" s="241">
        <f>ROUND('Models Data'!AN328,0)</f>
        <v>86</v>
      </c>
      <c r="AN29" s="347">
        <f>ROUND('Models Data'!AO328,-2)</f>
        <v>100</v>
      </c>
      <c r="AO29" s="114">
        <f>ROUND('Models Data'!AP328,-2)</f>
        <v>100</v>
      </c>
      <c r="AP29" s="38">
        <f>ROUND('Models Data'!AQ328,-2)</f>
        <v>100</v>
      </c>
      <c r="AQ29" s="38">
        <f>ROUND('Models Data'!AR328,-2)</f>
        <v>100</v>
      </c>
      <c r="AR29" s="38">
        <f>ROUND('Models Data'!AS328,-2)</f>
        <v>100</v>
      </c>
      <c r="AS29" s="38">
        <f>ROUND('Models Data'!AT328,-2)</f>
        <v>100</v>
      </c>
      <c r="AT29" s="38">
        <f>ROUND('Models Data'!AU328,-2)</f>
        <v>100</v>
      </c>
      <c r="AU29" s="38">
        <f>ROUND('Models Data'!AV328,-2)</f>
        <v>100</v>
      </c>
      <c r="AV29" s="38">
        <f>ROUND('Models Data'!AW328,-2)</f>
        <v>100</v>
      </c>
      <c r="AW29" s="38">
        <f>ROUND('Models Data'!AX328,-2)</f>
        <v>100</v>
      </c>
      <c r="AX29" s="38">
        <f>ROUND('Models Data'!AY328,-2)</f>
        <v>100</v>
      </c>
      <c r="AY29" s="38">
        <f>ROUND('Models Data'!AZ328,-2)</f>
        <v>100</v>
      </c>
      <c r="AZ29" s="38">
        <f>ROUND('Models Data'!BA328,-2)</f>
        <v>100</v>
      </c>
      <c r="BA29" s="38">
        <f>ROUND('Models Data'!BB328,-2)</f>
        <v>0</v>
      </c>
      <c r="BB29" s="38">
        <f>ROUND('Models Data'!BC328,-2)</f>
        <v>0</v>
      </c>
      <c r="BC29" s="38">
        <f>ROUND('Models Data'!BD328,-2)</f>
        <v>0</v>
      </c>
      <c r="BD29" s="38">
        <f>ROUND('Models Data'!BE328,-2)</f>
        <v>0</v>
      </c>
      <c r="BE29" s="38">
        <f>ROUND('Models Data'!BF328,-2)</f>
        <v>0</v>
      </c>
      <c r="BF29" s="38">
        <f>ROUND('Models Data'!BG328,-2)</f>
        <v>0</v>
      </c>
      <c r="BG29" s="38">
        <f>ROUND('Models Data'!BH328,-2)</f>
        <v>0</v>
      </c>
      <c r="BH29" s="38">
        <f>ROUND('Models Data'!BI328,-2)</f>
        <v>0</v>
      </c>
      <c r="BI29" s="38">
        <f>ROUND('Models Data'!BJ328,-2)</f>
        <v>0</v>
      </c>
      <c r="BJ29" s="115">
        <f>ROUND('Models Data'!BK328,-2)</f>
        <v>0</v>
      </c>
      <c r="BK29" s="40"/>
      <c r="BL29" s="40"/>
      <c r="BM29" s="40"/>
      <c r="BN29" s="40"/>
      <c r="BO29" s="40"/>
      <c r="BP29" s="40"/>
      <c r="BQ29" s="40"/>
      <c r="BR29" s="40"/>
      <c r="BS29" s="40"/>
      <c r="BT29" s="40"/>
      <c r="BU29" s="40"/>
      <c r="BV29" s="40"/>
      <c r="BW29" s="40"/>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row>
    <row r="30" spans="1:116" s="41" customFormat="1" ht="15.95" customHeight="1" x14ac:dyDescent="0.2">
      <c r="A30" s="70" t="s">
        <v>88</v>
      </c>
      <c r="B30" s="172">
        <f t="array" ref="B30:U30">'Models Data'!C349:V349</f>
        <v>0</v>
      </c>
      <c r="C30" s="173">
        <v>0</v>
      </c>
      <c r="D30" s="173">
        <v>0</v>
      </c>
      <c r="E30" s="174">
        <v>0</v>
      </c>
      <c r="F30" s="175">
        <v>0</v>
      </c>
      <c r="G30" s="176">
        <v>0</v>
      </c>
      <c r="H30" s="175">
        <v>0</v>
      </c>
      <c r="I30" s="175">
        <v>0</v>
      </c>
      <c r="J30" s="177">
        <v>0</v>
      </c>
      <c r="K30" s="176">
        <v>144</v>
      </c>
      <c r="L30" s="288">
        <v>144</v>
      </c>
      <c r="M30" s="240">
        <v>146</v>
      </c>
      <c r="N30" s="240">
        <v>138</v>
      </c>
      <c r="O30" s="240">
        <v>139</v>
      </c>
      <c r="P30" s="241">
        <v>132</v>
      </c>
      <c r="Q30" s="241">
        <v>141</v>
      </c>
      <c r="R30" s="241">
        <v>143</v>
      </c>
      <c r="S30" s="241">
        <v>132</v>
      </c>
      <c r="T30" s="241">
        <v>115</v>
      </c>
      <c r="U30" s="241">
        <v>103</v>
      </c>
      <c r="V30" s="306">
        <f>ROUND('Models Data'!W349,0)</f>
        <v>113</v>
      </c>
      <c r="W30" s="241">
        <f>ROUND('Models Data'!X349,0)</f>
        <v>112</v>
      </c>
      <c r="X30" s="241">
        <f>ROUND('Models Data'!Y349,0)</f>
        <v>117</v>
      </c>
      <c r="Y30" s="241">
        <f>ROUND('Models Data'!Z349,0)</f>
        <v>113</v>
      </c>
      <c r="Z30" s="240">
        <f>ROUND('Models Data'!AA349,0)</f>
        <v>116</v>
      </c>
      <c r="AA30" s="279">
        <f>ROUND('Models Data'!AB349,0)</f>
        <v>120</v>
      </c>
      <c r="AB30" s="241">
        <f>ROUND('Models Data'!AC349,0)</f>
        <v>121</v>
      </c>
      <c r="AC30" s="241">
        <f>ROUND('Models Data'!AD349,0)</f>
        <v>120</v>
      </c>
      <c r="AD30" s="240">
        <f>ROUND('Models Data'!AE349,0)</f>
        <v>115</v>
      </c>
      <c r="AE30" s="240">
        <f>ROUND('Models Data'!AF349,0)</f>
        <v>120</v>
      </c>
      <c r="AF30" s="240">
        <f>ROUND('Models Data'!AG349,0)</f>
        <v>135</v>
      </c>
      <c r="AG30" s="240">
        <f>ROUND('Models Data'!AH349,0)</f>
        <v>133</v>
      </c>
      <c r="AH30" s="241">
        <f>ROUND('Models Data'!AI349,0)</f>
        <v>127</v>
      </c>
      <c r="AI30" s="241">
        <f>ROUND('Models Data'!AJ349,0)</f>
        <v>117</v>
      </c>
      <c r="AJ30" s="241">
        <f>ROUND('Models Data'!AK349,0)</f>
        <v>119</v>
      </c>
      <c r="AK30" s="241">
        <f>ROUND('Models Data'!AL349,0)</f>
        <v>122</v>
      </c>
      <c r="AL30" s="241">
        <f>ROUND('Models Data'!AM349,0)</f>
        <v>117</v>
      </c>
      <c r="AM30" s="241">
        <f>ROUND('Models Data'!AN349,0)</f>
        <v>116</v>
      </c>
      <c r="AN30" s="347">
        <f>ROUND('Models Data'!AO349,-1)</f>
        <v>120</v>
      </c>
      <c r="AO30" s="114">
        <f>ROUND('Models Data'!AP349,-1)</f>
        <v>130</v>
      </c>
      <c r="AP30" s="38">
        <f>ROUND('Models Data'!AQ349,-1)</f>
        <v>140</v>
      </c>
      <c r="AQ30" s="38">
        <f>ROUND('Models Data'!AR349,-1)</f>
        <v>140</v>
      </c>
      <c r="AR30" s="38">
        <f>ROUND('Models Data'!AS349,-1)</f>
        <v>140</v>
      </c>
      <c r="AS30" s="38">
        <f>ROUND('Models Data'!AT349,-1)</f>
        <v>140</v>
      </c>
      <c r="AT30" s="38">
        <f>ROUND('Models Data'!AU349,-1)</f>
        <v>140</v>
      </c>
      <c r="AU30" s="38">
        <f>ROUND('Models Data'!AV349,-1)</f>
        <v>140</v>
      </c>
      <c r="AV30" s="38">
        <f>ROUND('Models Data'!AW349,-1)</f>
        <v>140</v>
      </c>
      <c r="AW30" s="38">
        <f>ROUND('Models Data'!AX349,-1)</f>
        <v>130</v>
      </c>
      <c r="AX30" s="38">
        <f>ROUND('Models Data'!AY349,-1)</f>
        <v>130</v>
      </c>
      <c r="AY30" s="38">
        <f>ROUND('Models Data'!AZ349,-1)</f>
        <v>130</v>
      </c>
      <c r="AZ30" s="38">
        <f>ROUND('Models Data'!BA349,-1)</f>
        <v>130</v>
      </c>
      <c r="BA30" s="38">
        <f>ROUND('Models Data'!BB349,-1)</f>
        <v>120</v>
      </c>
      <c r="BB30" s="38">
        <f>ROUND('Models Data'!BC349,-1)</f>
        <v>120</v>
      </c>
      <c r="BC30" s="38">
        <f>ROUND('Models Data'!BD349,-1)</f>
        <v>110</v>
      </c>
      <c r="BD30" s="38">
        <f>ROUND('Models Data'!BE349,-1)</f>
        <v>110</v>
      </c>
      <c r="BE30" s="38">
        <f>ROUND('Models Data'!BF349,-1)</f>
        <v>110</v>
      </c>
      <c r="BF30" s="38">
        <f>ROUND('Models Data'!BG349,-1)</f>
        <v>100</v>
      </c>
      <c r="BG30" s="38">
        <f>ROUND('Models Data'!BH349,-1)</f>
        <v>100</v>
      </c>
      <c r="BH30" s="38">
        <f>ROUND('Models Data'!BI349,-1)</f>
        <v>90</v>
      </c>
      <c r="BI30" s="38">
        <f>ROUND('Models Data'!BJ349,-1)</f>
        <v>90</v>
      </c>
      <c r="BJ30" s="115">
        <f>ROUND('Models Data'!BK349,-1)</f>
        <v>80</v>
      </c>
      <c r="BK30" s="40"/>
      <c r="BL30" s="40"/>
      <c r="BM30" s="40"/>
      <c r="BN30" s="40"/>
      <c r="BO30" s="40"/>
      <c r="BP30" s="40"/>
      <c r="BQ30" s="40"/>
      <c r="BR30" s="40"/>
      <c r="BS30" s="40"/>
      <c r="BT30" s="40"/>
      <c r="BU30" s="40"/>
      <c r="BV30" s="40"/>
      <c r="BW30" s="40"/>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row>
    <row r="31" spans="1:116" s="41" customFormat="1" ht="15.95" customHeight="1" x14ac:dyDescent="0.2">
      <c r="A31" s="51" t="s">
        <v>90</v>
      </c>
      <c r="B31" s="172"/>
      <c r="C31" s="173"/>
      <c r="D31" s="173"/>
      <c r="E31" s="174"/>
      <c r="F31" s="175"/>
      <c r="G31" s="176"/>
      <c r="H31" s="175"/>
      <c r="I31" s="175"/>
      <c r="J31" s="177"/>
      <c r="K31" s="176"/>
      <c r="L31" s="288"/>
      <c r="M31" s="240"/>
      <c r="N31" s="240"/>
      <c r="O31" s="240"/>
      <c r="P31" s="241"/>
      <c r="Q31" s="241"/>
      <c r="R31" s="241"/>
      <c r="S31" s="241"/>
      <c r="T31" s="241"/>
      <c r="U31" s="241"/>
      <c r="V31" s="306" t="s">
        <v>32</v>
      </c>
      <c r="W31" s="241" t="s">
        <v>32</v>
      </c>
      <c r="X31" s="241" t="s">
        <v>32</v>
      </c>
      <c r="Y31" s="241" t="s">
        <v>32</v>
      </c>
      <c r="Z31" s="240" t="s">
        <v>32</v>
      </c>
      <c r="AA31" s="279" t="s">
        <v>32</v>
      </c>
      <c r="AB31" s="241" t="s">
        <v>32</v>
      </c>
      <c r="AC31" s="241"/>
      <c r="AD31" s="240">
        <f>'Models Data'!AE370</f>
        <v>8</v>
      </c>
      <c r="AE31" s="240">
        <f>'Models Data'!AF370</f>
        <v>12</v>
      </c>
      <c r="AF31" s="240">
        <f>ROUND('Models Data'!AG370,0)</f>
        <v>9</v>
      </c>
      <c r="AG31" s="240">
        <f>ROUND('Models Data'!AH370,0)</f>
        <v>10</v>
      </c>
      <c r="AH31" s="241">
        <f>ROUND('Models Data'!AI370,0)</f>
        <v>10</v>
      </c>
      <c r="AI31" s="241"/>
      <c r="AJ31" s="241">
        <f>ROUND('Models Data'!AK370,0)</f>
        <v>14</v>
      </c>
      <c r="AK31" s="241">
        <f>ROUND('Models Data'!AL370,0)</f>
        <v>17</v>
      </c>
      <c r="AL31" s="241">
        <f>ROUND('Models Data'!AM370,0)</f>
        <v>18</v>
      </c>
      <c r="AM31" s="241">
        <f>ROUND('Models Data'!AN370,0)</f>
        <v>19</v>
      </c>
      <c r="AN31" s="347">
        <f>ROUND('Models Data'!AO371,-1)</f>
        <v>0</v>
      </c>
      <c r="AO31" s="114"/>
      <c r="AP31" s="38">
        <f>ROUND('Models Data'!AQ371,-1)</f>
        <v>0</v>
      </c>
      <c r="AQ31" s="38"/>
      <c r="AR31" s="38">
        <f>ROUND('Models Data'!AS371,-1)</f>
        <v>0</v>
      </c>
      <c r="AS31" s="38"/>
      <c r="AT31" s="38">
        <f>ROUND('Models Data'!AU371,-1)</f>
        <v>0</v>
      </c>
      <c r="AU31" s="38"/>
      <c r="AV31" s="38">
        <f>ROUND('Models Data'!AW371,-1)</f>
        <v>0</v>
      </c>
      <c r="AW31" s="38"/>
      <c r="AX31" s="38">
        <f>ROUND('Models Data'!AY371,-1)</f>
        <v>0</v>
      </c>
      <c r="AY31" s="38"/>
      <c r="AZ31" s="38">
        <f>ROUND('Models Data'!BA371,-1)</f>
        <v>0</v>
      </c>
      <c r="BA31" s="38"/>
      <c r="BB31" s="38">
        <f>ROUND('Models Data'!BC371,-1)</f>
        <v>0</v>
      </c>
      <c r="BC31" s="38"/>
      <c r="BD31" s="38">
        <f>ROUND('Models Data'!BE371,-1)</f>
        <v>0</v>
      </c>
      <c r="BE31" s="38"/>
      <c r="BF31" s="38">
        <f>ROUND('Models Data'!BG371,-1)</f>
        <v>0</v>
      </c>
      <c r="BG31" s="38"/>
      <c r="BH31" s="38">
        <f>ROUND('Models Data'!BI371,-1)</f>
        <v>0</v>
      </c>
      <c r="BI31" s="38"/>
      <c r="BJ31" s="115">
        <f>ROUND('Models Data'!BK371,-1)</f>
        <v>0</v>
      </c>
      <c r="BK31" s="40"/>
      <c r="BL31" s="40"/>
      <c r="BM31" s="40"/>
      <c r="BN31" s="40"/>
      <c r="BO31" s="40"/>
      <c r="BP31" s="40"/>
      <c r="BQ31" s="40"/>
      <c r="BR31" s="40"/>
      <c r="BS31" s="40"/>
      <c r="BT31" s="40"/>
      <c r="BU31" s="40"/>
      <c r="BV31" s="40"/>
      <c r="BW31" s="40"/>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row>
    <row r="32" spans="1:116" s="41" customFormat="1" ht="15.95" customHeight="1" x14ac:dyDescent="0.2">
      <c r="A32" s="51" t="s">
        <v>69</v>
      </c>
      <c r="B32" s="172">
        <f t="array" ref="B32:U32">'Models Data'!C391:V391</f>
        <v>0</v>
      </c>
      <c r="C32" s="173">
        <v>0</v>
      </c>
      <c r="D32" s="173">
        <v>0</v>
      </c>
      <c r="E32" s="174">
        <v>0</v>
      </c>
      <c r="F32" s="175">
        <v>0</v>
      </c>
      <c r="G32" s="176">
        <v>27</v>
      </c>
      <c r="H32" s="175">
        <v>24</v>
      </c>
      <c r="I32" s="175">
        <v>23</v>
      </c>
      <c r="J32" s="177">
        <v>31</v>
      </c>
      <c r="K32" s="176">
        <v>25</v>
      </c>
      <c r="L32" s="288">
        <v>24</v>
      </c>
      <c r="M32" s="240">
        <v>20</v>
      </c>
      <c r="N32" s="240">
        <v>20</v>
      </c>
      <c r="O32" s="240">
        <v>19</v>
      </c>
      <c r="P32" s="241">
        <v>22</v>
      </c>
      <c r="Q32" s="241">
        <v>19</v>
      </c>
      <c r="R32" s="241">
        <v>24</v>
      </c>
      <c r="S32" s="241">
        <v>18</v>
      </c>
      <c r="T32" s="241">
        <v>13</v>
      </c>
      <c r="U32" s="241">
        <v>12</v>
      </c>
      <c r="V32" s="306">
        <f>ROUND('Models Data'!W391,0)</f>
        <v>11</v>
      </c>
      <c r="W32" s="241">
        <f>ROUND('Models Data'!X391,0)</f>
        <v>13</v>
      </c>
      <c r="X32" s="241">
        <f>ROUND('Models Data'!Y391,0)</f>
        <v>20</v>
      </c>
      <c r="Y32" s="241">
        <f>ROUND('Models Data'!Z391,0)</f>
        <v>20</v>
      </c>
      <c r="Z32" s="240">
        <f>ROUND('Models Data'!AA391,0)</f>
        <v>21</v>
      </c>
      <c r="AA32" s="279">
        <f>ROUND('Models Data'!AB391,0)</f>
        <v>17</v>
      </c>
      <c r="AB32" s="241">
        <f>ROUND('Models Data'!AC391,0)</f>
        <v>15</v>
      </c>
      <c r="AC32" s="241">
        <f>ROUND('Models Data'!AD391,0)</f>
        <v>12</v>
      </c>
      <c r="AD32" s="240">
        <f>ROUND('Models Data'!AE391,0)</f>
        <v>59</v>
      </c>
      <c r="AE32" s="240">
        <f>ROUND('Models Data'!AF391,0)</f>
        <v>61</v>
      </c>
      <c r="AF32" s="240">
        <f>ROUND('Models Data'!AG391,0)</f>
        <v>60</v>
      </c>
      <c r="AG32" s="240">
        <f>ROUND('Models Data'!AH391,0)</f>
        <v>61</v>
      </c>
      <c r="AH32" s="241">
        <f>ROUND('Models Data'!AI391,0)</f>
        <v>53</v>
      </c>
      <c r="AI32" s="241">
        <f>ROUND('Models Data'!AJ391,0)</f>
        <v>48</v>
      </c>
      <c r="AJ32" s="241">
        <f>ROUND('Models Data'!AK391,0)</f>
        <v>49</v>
      </c>
      <c r="AK32" s="241">
        <f>ROUND('Models Data'!AL391,0)</f>
        <v>54</v>
      </c>
      <c r="AL32" s="241">
        <f>ROUND('Models Data'!AM391,0)</f>
        <v>57</v>
      </c>
      <c r="AM32" s="241">
        <f>ROUND('Models Data'!AN391,0)</f>
        <v>45</v>
      </c>
      <c r="AN32" s="347">
        <f>ROUND('Models Data'!AO391,-2)</f>
        <v>100</v>
      </c>
      <c r="AO32" s="114">
        <f>ROUND('Models Data'!AP391,-2)</f>
        <v>100</v>
      </c>
      <c r="AP32" s="38">
        <f>ROUND('Models Data'!AQ391,-2)</f>
        <v>100</v>
      </c>
      <c r="AQ32" s="38">
        <f>ROUND('Models Data'!AR391,-2)</f>
        <v>100</v>
      </c>
      <c r="AR32" s="38">
        <f>ROUND('Models Data'!AS391,-2)</f>
        <v>100</v>
      </c>
      <c r="AS32" s="38">
        <f>ROUND('Models Data'!AT391,-2)</f>
        <v>100</v>
      </c>
      <c r="AT32" s="38">
        <f>ROUND('Models Data'!AU391,-2)</f>
        <v>100</v>
      </c>
      <c r="AU32" s="38">
        <f>ROUND('Models Data'!AV391,-2)</f>
        <v>100</v>
      </c>
      <c r="AV32" s="38">
        <f>ROUND('Models Data'!AW391,-2)</f>
        <v>100</v>
      </c>
      <c r="AW32" s="38">
        <f>ROUND('Models Data'!AX391,-2)</f>
        <v>100</v>
      </c>
      <c r="AX32" s="38">
        <f>ROUND('Models Data'!AY391,-2)</f>
        <v>100</v>
      </c>
      <c r="AY32" s="38">
        <f>ROUND('Models Data'!AZ391,-2)</f>
        <v>100</v>
      </c>
      <c r="AZ32" s="38">
        <f>ROUND('Models Data'!BA391,-2)</f>
        <v>200</v>
      </c>
      <c r="BA32" s="38">
        <f>ROUND('Models Data'!BB391,-2)</f>
        <v>200</v>
      </c>
      <c r="BB32" s="38">
        <f>ROUND('Models Data'!BC391,-2)</f>
        <v>200</v>
      </c>
      <c r="BC32" s="38">
        <f>ROUND('Models Data'!BD391,-2)</f>
        <v>200</v>
      </c>
      <c r="BD32" s="38">
        <f>ROUND('Models Data'!BE391,-2)</f>
        <v>200</v>
      </c>
      <c r="BE32" s="38">
        <f>ROUND('Models Data'!BF391,-2)</f>
        <v>200</v>
      </c>
      <c r="BF32" s="38">
        <f>ROUND('Models Data'!BG391,-2)</f>
        <v>200</v>
      </c>
      <c r="BG32" s="38">
        <f>ROUND('Models Data'!BH391,-2)</f>
        <v>200</v>
      </c>
      <c r="BH32" s="38">
        <f>ROUND('Models Data'!BI391,-2)</f>
        <v>200</v>
      </c>
      <c r="BI32" s="38">
        <f>ROUND('Models Data'!BJ391,-2)</f>
        <v>200</v>
      </c>
      <c r="BJ32" s="115">
        <f>ROUND('Models Data'!BK391,-2)</f>
        <v>200</v>
      </c>
      <c r="BK32" s="40"/>
      <c r="BL32" s="40"/>
      <c r="BM32" s="40"/>
      <c r="BN32" s="40"/>
      <c r="BO32" s="40"/>
      <c r="BP32" s="40"/>
      <c r="BQ32" s="40"/>
      <c r="BR32" s="40"/>
      <c r="BS32" s="40"/>
      <c r="BT32" s="40"/>
      <c r="BU32" s="40"/>
      <c r="BV32" s="40"/>
      <c r="BW32" s="40"/>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row>
    <row r="33" spans="1:116" s="41" customFormat="1" ht="15.95" customHeight="1" thickBot="1" x14ac:dyDescent="0.25">
      <c r="A33" s="51" t="s">
        <v>97</v>
      </c>
      <c r="B33" s="172" t="str">
        <f t="array" ref="B33:U33">'Models Data'!C412:V412</f>
        <v>n/a</v>
      </c>
      <c r="C33" s="173" t="str">
        <v>n/a</v>
      </c>
      <c r="D33" s="173" t="str">
        <v>n/a</v>
      </c>
      <c r="E33" s="174" t="str">
        <v>n/a</v>
      </c>
      <c r="F33" s="175" t="str">
        <v>n/a</v>
      </c>
      <c r="G33" s="176">
        <v>303</v>
      </c>
      <c r="H33" s="175">
        <v>296</v>
      </c>
      <c r="I33" s="175">
        <v>297</v>
      </c>
      <c r="J33" s="177">
        <v>284</v>
      </c>
      <c r="K33" s="176">
        <v>342</v>
      </c>
      <c r="L33" s="288">
        <v>358</v>
      </c>
      <c r="M33" s="240">
        <v>354</v>
      </c>
      <c r="N33" s="240">
        <v>348</v>
      </c>
      <c r="O33" s="240">
        <v>349</v>
      </c>
      <c r="P33" s="241">
        <v>342</v>
      </c>
      <c r="Q33" s="241">
        <v>340</v>
      </c>
      <c r="R33" s="241">
        <v>329</v>
      </c>
      <c r="S33" s="241">
        <v>317</v>
      </c>
      <c r="T33" s="241">
        <v>303</v>
      </c>
      <c r="U33" s="241">
        <v>68</v>
      </c>
      <c r="V33" s="306">
        <f>ROUND('Models Data'!W412,0)</f>
        <v>68</v>
      </c>
      <c r="W33" s="241">
        <f>ROUND('Models Data'!X412,0)</f>
        <v>70</v>
      </c>
      <c r="X33" s="241">
        <f>ROUND('Models Data'!Y412,0)</f>
        <v>70</v>
      </c>
      <c r="Y33" s="241">
        <f>ROUND('Models Data'!Z412,0)</f>
        <v>72</v>
      </c>
      <c r="Z33" s="240">
        <f>ROUND('Models Data'!AA412,0)</f>
        <v>72</v>
      </c>
      <c r="AA33" s="279">
        <f>ROUND('Models Data'!AB412,0)</f>
        <v>74</v>
      </c>
      <c r="AB33" s="241">
        <f>ROUND('Models Data'!AC412,0)</f>
        <v>72</v>
      </c>
      <c r="AC33" s="241">
        <f>ROUND('Models Data'!AD412,0)</f>
        <v>74</v>
      </c>
      <c r="AD33" s="240">
        <f>ROUND('Models Data'!AE412,0)</f>
        <v>59</v>
      </c>
      <c r="AE33" s="240">
        <f>ROUND('Models Data'!AF412,0)</f>
        <v>55</v>
      </c>
      <c r="AF33" s="240">
        <f>ROUND('Models Data'!AG412,0)</f>
        <v>53</v>
      </c>
      <c r="AG33" s="240">
        <f>ROUND('Models Data'!AH412,0)</f>
        <v>56</v>
      </c>
      <c r="AH33" s="241">
        <f>ROUND('Models Data'!AI412,0)</f>
        <v>54</v>
      </c>
      <c r="AI33" s="241">
        <f>ROUND('Models Data'!AJ412,0)</f>
        <v>53</v>
      </c>
      <c r="AJ33" s="241">
        <f>ROUND('Models Data'!AK412,0)</f>
        <v>48</v>
      </c>
      <c r="AK33" s="241">
        <f>ROUND('Models Data'!AL412,0)</f>
        <v>47</v>
      </c>
      <c r="AL33" s="241">
        <f>ROUND('Models Data'!AM412,0)</f>
        <v>47</v>
      </c>
      <c r="AM33" s="241">
        <f>ROUND('Models Data'!AN412,0)</f>
        <v>46</v>
      </c>
      <c r="AN33" s="347">
        <f>ROUND('Models Data'!AO412,-1)</f>
        <v>50</v>
      </c>
      <c r="AO33" s="114">
        <f>ROUND('Models Data'!AP412,-1)</f>
        <v>40</v>
      </c>
      <c r="AP33" s="38">
        <f>ROUND('Models Data'!AQ412,-1)</f>
        <v>40</v>
      </c>
      <c r="AQ33" s="38">
        <f>ROUND('Models Data'!AR412,-1)</f>
        <v>40</v>
      </c>
      <c r="AR33" s="38">
        <f>ROUND('Models Data'!AS412,-1)</f>
        <v>40</v>
      </c>
      <c r="AS33" s="38">
        <f>ROUND('Models Data'!AT412,-1)</f>
        <v>40</v>
      </c>
      <c r="AT33" s="38">
        <f>ROUND('Models Data'!AU412,-1)</f>
        <v>40</v>
      </c>
      <c r="AU33" s="38">
        <f>ROUND('Models Data'!AV412,-1)</f>
        <v>30</v>
      </c>
      <c r="AV33" s="38">
        <f>ROUND('Models Data'!AW412,-1)</f>
        <v>30</v>
      </c>
      <c r="AW33" s="38">
        <f>ROUND('Models Data'!AX412,-1)</f>
        <v>30</v>
      </c>
      <c r="AX33" s="38">
        <f>ROUND('Models Data'!AY412,-1)</f>
        <v>30</v>
      </c>
      <c r="AY33" s="38">
        <f>ROUND('Models Data'!AZ412,-1)</f>
        <v>30</v>
      </c>
      <c r="AZ33" s="38">
        <f>ROUND('Models Data'!BA412,-1)</f>
        <v>30</v>
      </c>
      <c r="BA33" s="38">
        <f>ROUND('Models Data'!BB412,-1)</f>
        <v>30</v>
      </c>
      <c r="BB33" s="38">
        <f>ROUND('Models Data'!BC412,-1)</f>
        <v>30</v>
      </c>
      <c r="BC33" s="38">
        <f>ROUND('Models Data'!BD412,-1)</f>
        <v>30</v>
      </c>
      <c r="BD33" s="38">
        <f>ROUND('Models Data'!BE412,-1)</f>
        <v>30</v>
      </c>
      <c r="BE33" s="38">
        <f>ROUND('Models Data'!BF412,-1)</f>
        <v>20</v>
      </c>
      <c r="BF33" s="38">
        <f>ROUND('Models Data'!BG412,-1)</f>
        <v>20</v>
      </c>
      <c r="BG33" s="38">
        <f>ROUND('Models Data'!BH412,-1)</f>
        <v>20</v>
      </c>
      <c r="BH33" s="38">
        <f>ROUND('Models Data'!BI412,-1)</f>
        <v>20</v>
      </c>
      <c r="BI33" s="38">
        <f>ROUND('Models Data'!BJ412,-1)</f>
        <v>20</v>
      </c>
      <c r="BJ33" s="115">
        <f>ROUND('Models Data'!BK412,-1)</f>
        <v>20</v>
      </c>
      <c r="BK33" s="40"/>
      <c r="BL33" s="40"/>
      <c r="BM33" s="40"/>
      <c r="BN33" s="40"/>
      <c r="BO33" s="40"/>
      <c r="BP33" s="40"/>
      <c r="BQ33" s="40"/>
      <c r="BR33" s="40"/>
      <c r="BS33" s="40"/>
      <c r="BT33" s="40"/>
      <c r="BU33" s="40"/>
      <c r="BV33" s="40"/>
      <c r="BW33" s="40"/>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row>
    <row r="34" spans="1:116" s="47" customFormat="1" ht="15.95" customHeight="1" thickBot="1" x14ac:dyDescent="0.25">
      <c r="A34" s="1" t="s">
        <v>11</v>
      </c>
      <c r="B34" s="178" t="str">
        <f t="array" ref="B34:U34">'Models Data'!C433:V433</f>
        <v>n/a</v>
      </c>
      <c r="C34" s="179" t="str">
        <v>n/a</v>
      </c>
      <c r="D34" s="179" t="str">
        <v>n/a</v>
      </c>
      <c r="E34" s="179" t="str">
        <v>n/a</v>
      </c>
      <c r="F34" s="180">
        <v>3260.1471583984112</v>
      </c>
      <c r="G34" s="181">
        <v>3028</v>
      </c>
      <c r="H34" s="180">
        <v>2988</v>
      </c>
      <c r="I34" s="180">
        <v>2967</v>
      </c>
      <c r="J34" s="179">
        <v>2964</v>
      </c>
      <c r="K34" s="180">
        <v>3006</v>
      </c>
      <c r="L34" s="275">
        <v>3035</v>
      </c>
      <c r="M34" s="2">
        <v>3004</v>
      </c>
      <c r="N34" s="2">
        <v>2957</v>
      </c>
      <c r="O34" s="2">
        <v>2962</v>
      </c>
      <c r="P34" s="237">
        <v>2939</v>
      </c>
      <c r="Q34" s="237">
        <v>2930</v>
      </c>
      <c r="R34" s="237">
        <v>2915</v>
      </c>
      <c r="S34" s="243">
        <v>2878</v>
      </c>
      <c r="T34" s="242">
        <v>2777</v>
      </c>
      <c r="U34" s="237">
        <v>2529</v>
      </c>
      <c r="V34" s="307">
        <f>ROUND('Models Data'!W433,0)</f>
        <v>2493</v>
      </c>
      <c r="W34" s="242">
        <f>ROUND('Models Data'!X433,0)</f>
        <v>2470</v>
      </c>
      <c r="X34" s="242">
        <f>ROUND('Models Data'!Y433,0)</f>
        <v>2419</v>
      </c>
      <c r="Y34" s="237">
        <f>ROUND('Models Data'!Z433,0)</f>
        <v>2379</v>
      </c>
      <c r="Z34" s="2">
        <f>ROUND('Models Data'!AA433,0)</f>
        <v>2321</v>
      </c>
      <c r="AA34" s="280">
        <f>ROUND('Models Data'!AB433,0)</f>
        <v>2298</v>
      </c>
      <c r="AB34" s="237">
        <f>ROUND('Models Data'!AC433,0)</f>
        <v>2265</v>
      </c>
      <c r="AC34" s="237">
        <f>ROUND('Models Data'!AD433,0)</f>
        <v>2223</v>
      </c>
      <c r="AD34" s="2">
        <f>ROUND('Models Data'!AE433,0)</f>
        <v>2227</v>
      </c>
      <c r="AE34" s="2">
        <f>ROUND('Models Data'!AF433,0)</f>
        <v>2175</v>
      </c>
      <c r="AF34" s="2">
        <f>ROUND('Models Data'!AG433,0)</f>
        <v>2148</v>
      </c>
      <c r="AG34" s="2">
        <f>ROUND('Models Data'!AH433,0)</f>
        <v>2116</v>
      </c>
      <c r="AH34" s="237">
        <f>ROUND('Models Data'!AI433,0)</f>
        <v>2049</v>
      </c>
      <c r="AI34" s="237">
        <f>ROUND('Models Data'!AJ433,0)</f>
        <v>1975</v>
      </c>
      <c r="AJ34" s="237">
        <f>ROUND('Models Data'!AK433,0)</f>
        <v>1943</v>
      </c>
      <c r="AK34" s="237">
        <f>ROUND('Models Data'!AL433,0)</f>
        <v>1905</v>
      </c>
      <c r="AL34" s="237">
        <f>ROUND('Models Data'!AM433,0)</f>
        <v>1847</v>
      </c>
      <c r="AM34" s="237">
        <f>ROUND('Models Data'!AN433,0)</f>
        <v>1793</v>
      </c>
      <c r="AN34" s="348">
        <f>ROUND('Models Data'!AO433,-2)</f>
        <v>1800</v>
      </c>
      <c r="AO34" s="131">
        <f>ROUND('Models Data'!AP433,-2)</f>
        <v>1700</v>
      </c>
      <c r="AP34" s="2">
        <f>ROUND('Models Data'!AQ433,-2)</f>
        <v>1700</v>
      </c>
      <c r="AQ34" s="2">
        <f>ROUND('Models Data'!AR433,-2)</f>
        <v>1600</v>
      </c>
      <c r="AR34" s="2">
        <f>ROUND('Models Data'!AS433,-2)</f>
        <v>1600</v>
      </c>
      <c r="AS34" s="2">
        <f>ROUND('Models Data'!AT433,-2)</f>
        <v>1600</v>
      </c>
      <c r="AT34" s="2">
        <f>ROUND('Models Data'!AU433,-2)</f>
        <v>1500</v>
      </c>
      <c r="AU34" s="2">
        <f>ROUND('Models Data'!AV433,-2)</f>
        <v>1500</v>
      </c>
      <c r="AV34" s="2">
        <f>ROUND('Models Data'!AW433,-2)</f>
        <v>1500</v>
      </c>
      <c r="AW34" s="2">
        <f>ROUND('Models Data'!AX433,-2)</f>
        <v>1400</v>
      </c>
      <c r="AX34" s="2">
        <f>ROUND('Models Data'!AY433,-2)</f>
        <v>1400</v>
      </c>
      <c r="AY34" s="2">
        <f>ROUND('Models Data'!AZ433,-2)</f>
        <v>1400</v>
      </c>
      <c r="AZ34" s="2">
        <f>ROUND('Models Data'!BA433,-2)</f>
        <v>1400</v>
      </c>
      <c r="BA34" s="2">
        <f>ROUND('Models Data'!BB433,-2)</f>
        <v>1300</v>
      </c>
      <c r="BB34" s="2">
        <f>ROUND('Models Data'!BC433,-2)</f>
        <v>1300</v>
      </c>
      <c r="BC34" s="2">
        <f>ROUND('Models Data'!BD433,-2)</f>
        <v>1300</v>
      </c>
      <c r="BD34" s="2">
        <f>ROUND('Models Data'!BE433,-2)</f>
        <v>1300</v>
      </c>
      <c r="BE34" s="2">
        <f>ROUND('Models Data'!BF433,-2)</f>
        <v>1200</v>
      </c>
      <c r="BF34" s="2">
        <f>ROUND('Models Data'!BG433,-2)</f>
        <v>1200</v>
      </c>
      <c r="BG34" s="2">
        <f>ROUND('Models Data'!BH433,-2)</f>
        <v>1200</v>
      </c>
      <c r="BH34" s="2">
        <f>ROUND('Models Data'!BI433,-2)</f>
        <v>1200</v>
      </c>
      <c r="BI34" s="2">
        <f>ROUND('Models Data'!BJ433,-2)</f>
        <v>1200</v>
      </c>
      <c r="BJ34" s="134">
        <f>ROUND('Models Data'!BK433,-2)</f>
        <v>1200</v>
      </c>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row>
    <row r="35" spans="1:116" s="23" customFormat="1" ht="15.95" customHeight="1" thickBot="1" x14ac:dyDescent="0.25">
      <c r="A35" s="52"/>
      <c r="B35" s="197"/>
      <c r="C35" s="192"/>
      <c r="D35" s="193"/>
      <c r="E35" s="193"/>
      <c r="F35" s="194"/>
      <c r="G35" s="195"/>
      <c r="H35" s="194"/>
      <c r="I35" s="194"/>
      <c r="J35" s="192"/>
      <c r="K35" s="195"/>
      <c r="L35" s="291"/>
      <c r="M35" s="48"/>
      <c r="N35" s="48"/>
      <c r="O35" s="48"/>
      <c r="P35" s="234"/>
      <c r="Q35" s="234"/>
      <c r="R35" s="234"/>
      <c r="S35" s="245"/>
      <c r="T35" s="245"/>
      <c r="U35" s="245"/>
      <c r="V35" s="305"/>
      <c r="W35" s="245"/>
      <c r="X35" s="245"/>
      <c r="Y35" s="245"/>
      <c r="Z35" s="246"/>
      <c r="AA35" s="282"/>
      <c r="AB35" s="245"/>
      <c r="AC35" s="245"/>
      <c r="AD35" s="246"/>
      <c r="AE35" s="246"/>
      <c r="AF35" s="246"/>
      <c r="AG35" s="246"/>
      <c r="AH35" s="245"/>
      <c r="AI35" s="245"/>
      <c r="AJ35" s="245"/>
      <c r="AK35" s="245"/>
      <c r="AL35" s="245"/>
      <c r="AM35" s="245"/>
      <c r="AN35" s="350"/>
      <c r="AO35" s="127"/>
      <c r="AP35" s="48"/>
      <c r="AQ35" s="48"/>
      <c r="AR35" s="48"/>
      <c r="AS35" s="48"/>
      <c r="AT35" s="48"/>
      <c r="AU35" s="48"/>
      <c r="AV35" s="48"/>
      <c r="AW35" s="48"/>
      <c r="AX35" s="48"/>
      <c r="AY35" s="48"/>
      <c r="AZ35" s="48"/>
      <c r="BA35" s="48"/>
      <c r="BB35" s="48"/>
      <c r="BC35" s="48"/>
      <c r="BD35" s="48"/>
      <c r="BE35" s="48"/>
      <c r="BF35" s="48"/>
      <c r="BG35" s="48"/>
      <c r="BH35" s="48"/>
      <c r="BI35" s="48"/>
      <c r="BJ35" s="128"/>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row>
    <row r="36" spans="1:116" s="46" customFormat="1" ht="15.95" customHeight="1" thickBot="1" x14ac:dyDescent="0.25">
      <c r="A36" s="53" t="s">
        <v>74</v>
      </c>
      <c r="B36" s="198" t="str">
        <f t="array" ref="B36:U36">'Models Data'!C454:V454</f>
        <v>n/a</v>
      </c>
      <c r="C36" s="199" t="str">
        <v>n/a</v>
      </c>
      <c r="D36" s="199" t="str">
        <v>n/a</v>
      </c>
      <c r="E36" s="200" t="str">
        <v>n/a</v>
      </c>
      <c r="F36" s="201">
        <v>80.049699730793122</v>
      </c>
      <c r="G36" s="202">
        <v>67</v>
      </c>
      <c r="H36" s="201">
        <v>65</v>
      </c>
      <c r="I36" s="201">
        <v>64</v>
      </c>
      <c r="J36" s="199">
        <v>62</v>
      </c>
      <c r="K36" s="199">
        <v>59</v>
      </c>
      <c r="L36" s="292">
        <v>59</v>
      </c>
      <c r="M36" s="80">
        <v>62</v>
      </c>
      <c r="N36" s="80">
        <v>61</v>
      </c>
      <c r="O36" s="80">
        <v>60</v>
      </c>
      <c r="P36" s="235">
        <v>60</v>
      </c>
      <c r="Q36" s="235">
        <v>64</v>
      </c>
      <c r="R36" s="235">
        <v>65</v>
      </c>
      <c r="S36" s="247">
        <v>64</v>
      </c>
      <c r="T36" s="247">
        <v>63</v>
      </c>
      <c r="U36" s="247">
        <v>63</v>
      </c>
      <c r="V36" s="312">
        <f>ROUND('Models Data'!W454,0)</f>
        <v>60</v>
      </c>
      <c r="W36" s="247">
        <f>ROUND('Models Data'!X454,0)</f>
        <v>53</v>
      </c>
      <c r="X36" s="247">
        <f>ROUND('Models Data'!Y454,0)</f>
        <v>51</v>
      </c>
      <c r="Y36" s="247">
        <f>ROUND('Models Data'!Z454,0)</f>
        <v>48</v>
      </c>
      <c r="Z36" s="274">
        <f>ROUND('Models Data'!AA454,0)</f>
        <v>48</v>
      </c>
      <c r="AA36" s="283">
        <f>ROUND('Models Data'!AB454,0)</f>
        <v>47</v>
      </c>
      <c r="AB36" s="247">
        <f>ROUND('Models Data'!AC454,0)</f>
        <v>47</v>
      </c>
      <c r="AC36" s="247">
        <f>ROUND('Models Data'!AD454,0)</f>
        <v>41</v>
      </c>
      <c r="AD36" s="274">
        <f>ROUND('Models Data'!AE454,0)</f>
        <v>23</v>
      </c>
      <c r="AE36" s="274">
        <f>ROUND('Models Data'!AF454,0)</f>
        <v>22</v>
      </c>
      <c r="AF36" s="274">
        <f>ROUND('Models Data'!AG454,0)</f>
        <v>19</v>
      </c>
      <c r="AG36" s="274">
        <f>ROUND('Models Data'!AH454,0)</f>
        <v>19</v>
      </c>
      <c r="AH36" s="247">
        <f>ROUND('Models Data'!AI454,0)</f>
        <v>15</v>
      </c>
      <c r="AI36" s="247">
        <f>ROUND('Models Data'!AJ454,0)</f>
        <v>16</v>
      </c>
      <c r="AJ36" s="247">
        <f>ROUND('Models Data'!AK454,0)</f>
        <v>16</v>
      </c>
      <c r="AK36" s="247">
        <f>ROUND('Models Data'!AL454,0)</f>
        <v>14</v>
      </c>
      <c r="AL36" s="247">
        <f>ROUND('Models Data'!AM454,0)</f>
        <v>16</v>
      </c>
      <c r="AM36" s="247">
        <f>ROUND('Models Data'!AN454,0)</f>
        <v>19</v>
      </c>
      <c r="AN36" s="351">
        <f>ROUND('Models Data'!AO454,-1)</f>
        <v>20</v>
      </c>
      <c r="AO36" s="129">
        <f>ROUND('Models Data'!AP454,-1)</f>
        <v>20</v>
      </c>
      <c r="AP36" s="80">
        <f>ROUND('Models Data'!AQ454,-1)</f>
        <v>20</v>
      </c>
      <c r="AQ36" s="80">
        <f>ROUND('Models Data'!AR454,-1)</f>
        <v>20</v>
      </c>
      <c r="AR36" s="80">
        <f>ROUND('Models Data'!AS454,-1)</f>
        <v>20</v>
      </c>
      <c r="AS36" s="80">
        <f>ROUND('Models Data'!AT454,-1)</f>
        <v>20</v>
      </c>
      <c r="AT36" s="80">
        <f>ROUND('Models Data'!AU454,-1)</f>
        <v>20</v>
      </c>
      <c r="AU36" s="80">
        <f>ROUND('Models Data'!AV454,-1)</f>
        <v>30</v>
      </c>
      <c r="AV36" s="80">
        <f>ROUND('Models Data'!AW454,-1)</f>
        <v>30</v>
      </c>
      <c r="AW36" s="80">
        <f>ROUND('Models Data'!AX454,-1)</f>
        <v>30</v>
      </c>
      <c r="AX36" s="80">
        <f>ROUND('Models Data'!AY454,-1)</f>
        <v>30</v>
      </c>
      <c r="AY36" s="80">
        <f>ROUND('Models Data'!AZ454,-1)</f>
        <v>30</v>
      </c>
      <c r="AZ36" s="80">
        <f>ROUND('Models Data'!BA454,-1)</f>
        <v>30</v>
      </c>
      <c r="BA36" s="80">
        <f>ROUND('Models Data'!BB454,-1)</f>
        <v>30</v>
      </c>
      <c r="BB36" s="80">
        <f>ROUND('Models Data'!BC454,-1)</f>
        <v>30</v>
      </c>
      <c r="BC36" s="80">
        <f>ROUND('Models Data'!BD454,-1)</f>
        <v>40</v>
      </c>
      <c r="BD36" s="80">
        <f>ROUND('Models Data'!BE454,-1)</f>
        <v>40</v>
      </c>
      <c r="BE36" s="80">
        <f>ROUND('Models Data'!BF454,-1)</f>
        <v>40</v>
      </c>
      <c r="BF36" s="80">
        <f>ROUND('Models Data'!BG454,-1)</f>
        <v>40</v>
      </c>
      <c r="BG36" s="80">
        <f>ROUND('Models Data'!BH454,-1)</f>
        <v>40</v>
      </c>
      <c r="BH36" s="80">
        <f>ROUND('Models Data'!BI454,-1)</f>
        <v>40</v>
      </c>
      <c r="BI36" s="80">
        <f>ROUND('Models Data'!BJ454,-1)</f>
        <v>40</v>
      </c>
      <c r="BJ36" s="130">
        <f>ROUND('Models Data'!BK454,-1)</f>
        <v>50</v>
      </c>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row>
    <row r="37" spans="1:116" s="23" customFormat="1" ht="15.95" customHeight="1" thickBot="1" x14ac:dyDescent="0.25">
      <c r="A37" s="52"/>
      <c r="B37" s="191"/>
      <c r="C37" s="192"/>
      <c r="D37" s="192"/>
      <c r="E37" s="193"/>
      <c r="F37" s="194"/>
      <c r="G37" s="195"/>
      <c r="H37" s="194"/>
      <c r="I37" s="194"/>
      <c r="J37" s="192"/>
      <c r="K37" s="195"/>
      <c r="L37" s="291"/>
      <c r="M37" s="48"/>
      <c r="N37" s="48"/>
      <c r="O37" s="48"/>
      <c r="P37" s="234"/>
      <c r="Q37" s="234"/>
      <c r="R37" s="234"/>
      <c r="S37" s="245"/>
      <c r="T37" s="260"/>
      <c r="U37" s="245"/>
      <c r="V37" s="305"/>
      <c r="W37" s="260"/>
      <c r="X37" s="260"/>
      <c r="Y37" s="245"/>
      <c r="Z37" s="246"/>
      <c r="AA37" s="282"/>
      <c r="AB37" s="245"/>
      <c r="AC37" s="245"/>
      <c r="AD37" s="246"/>
      <c r="AE37" s="246"/>
      <c r="AF37" s="246"/>
      <c r="AG37" s="246"/>
      <c r="AH37" s="245"/>
      <c r="AI37" s="245"/>
      <c r="AJ37" s="245"/>
      <c r="AK37" s="245"/>
      <c r="AL37" s="245"/>
      <c r="AM37" s="245"/>
      <c r="AN37" s="350"/>
      <c r="AO37" s="127"/>
      <c r="AP37" s="48"/>
      <c r="AQ37" s="270"/>
      <c r="AR37" s="270"/>
      <c r="AS37" s="270"/>
      <c r="AT37" s="270"/>
      <c r="AU37" s="270"/>
      <c r="AV37" s="270"/>
      <c r="AW37" s="270"/>
      <c r="AX37" s="270"/>
      <c r="AY37" s="270"/>
      <c r="AZ37" s="270"/>
      <c r="BA37" s="270"/>
      <c r="BB37" s="270"/>
      <c r="BC37" s="270"/>
      <c r="BD37" s="270"/>
      <c r="BE37" s="270"/>
      <c r="BF37" s="270"/>
      <c r="BG37" s="270"/>
      <c r="BH37" s="270"/>
      <c r="BI37" s="270"/>
      <c r="BJ37" s="128"/>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row>
    <row r="38" spans="1:116" s="4" customFormat="1" ht="15.95" customHeight="1" thickBot="1" x14ac:dyDescent="0.25">
      <c r="A38" s="1" t="s">
        <v>64</v>
      </c>
      <c r="B38" s="178" t="str">
        <f t="array" ref="B38:U38">'Models Data'!C475:V475</f>
        <v>n/a</v>
      </c>
      <c r="C38" s="179" t="str">
        <v>n/a</v>
      </c>
      <c r="D38" s="203" t="str">
        <v>n/a</v>
      </c>
      <c r="E38" s="182" t="str">
        <v>n/a</v>
      </c>
      <c r="F38" s="204">
        <v>8214.6978234048183</v>
      </c>
      <c r="G38" s="181">
        <v>7821</v>
      </c>
      <c r="H38" s="204">
        <v>7796</v>
      </c>
      <c r="I38" s="204">
        <v>7740</v>
      </c>
      <c r="J38" s="205">
        <v>7713</v>
      </c>
      <c r="K38" s="180">
        <v>7722</v>
      </c>
      <c r="L38" s="293">
        <v>7764</v>
      </c>
      <c r="M38" s="236">
        <v>7724</v>
      </c>
      <c r="N38" s="236">
        <v>7631</v>
      </c>
      <c r="O38" s="236">
        <v>7601</v>
      </c>
      <c r="P38" s="248">
        <v>7498</v>
      </c>
      <c r="Q38" s="248">
        <v>7440</v>
      </c>
      <c r="R38" s="248">
        <v>7381</v>
      </c>
      <c r="S38" s="243">
        <v>7320</v>
      </c>
      <c r="T38" s="242">
        <v>7142</v>
      </c>
      <c r="U38" s="237">
        <v>6854</v>
      </c>
      <c r="V38" s="307">
        <f>ROUND('Models Data'!W475,0)</f>
        <v>6790</v>
      </c>
      <c r="W38" s="242">
        <f>ROUND('Models Data'!X475,0)</f>
        <v>6667</v>
      </c>
      <c r="X38" s="242">
        <f>ROUND('Models Data'!Y475,0)</f>
        <v>6579</v>
      </c>
      <c r="Y38" s="237">
        <f>ROUND('Models Data'!Z475,0)</f>
        <v>6489</v>
      </c>
      <c r="Z38" s="2">
        <f>ROUND('Models Data'!AA475,0)</f>
        <v>6381</v>
      </c>
      <c r="AA38" s="280">
        <f>ROUND('Models Data'!AB475,0)</f>
        <v>6334</v>
      </c>
      <c r="AB38" s="242">
        <f>ROUND('Models Data'!AC475,0)</f>
        <v>6297</v>
      </c>
      <c r="AC38" s="242">
        <f>ROUND('Models Data'!AD475,0)</f>
        <v>6422</v>
      </c>
      <c r="AD38" s="335">
        <f>ROUND('Models Data'!AE475,0)</f>
        <v>7711</v>
      </c>
      <c r="AE38" s="335">
        <f>ROUND('Models Data'!AF475,0)</f>
        <v>7635</v>
      </c>
      <c r="AF38" s="335">
        <f>ROUND('Models Data'!AG475,0)</f>
        <v>7658</v>
      </c>
      <c r="AG38" s="335">
        <f>ROUND('Models Data'!AH475,0)</f>
        <v>7630</v>
      </c>
      <c r="AH38" s="242">
        <f>ROUND('Models Data'!AI475,0)</f>
        <v>7602</v>
      </c>
      <c r="AI38" s="242">
        <f>ROUND('Models Data'!AJ475,0)</f>
        <v>7526</v>
      </c>
      <c r="AJ38" s="242">
        <f>ROUND('Models Data'!AK475,0)</f>
        <v>7562</v>
      </c>
      <c r="AK38" s="242">
        <f>ROUND('Models Data'!AL475,0)</f>
        <v>7633</v>
      </c>
      <c r="AL38" s="242">
        <f>ROUND('Models Data'!AM475,0)</f>
        <v>7687</v>
      </c>
      <c r="AM38" s="242">
        <f>ROUND('Models Data'!AN475,0)</f>
        <v>8095</v>
      </c>
      <c r="AN38" s="348">
        <f>ROUND('Models Data'!AO475,-2)</f>
        <v>9100</v>
      </c>
      <c r="AO38" s="131">
        <f>ROUND('Models Data'!AP475,-2)</f>
        <v>9800</v>
      </c>
      <c r="AP38" s="2">
        <f>ROUND('Models Data'!AQ475,-2)</f>
        <v>10500</v>
      </c>
      <c r="AQ38" s="134">
        <f>ROUND('Models Data'!AR475,-2)</f>
        <v>10900</v>
      </c>
      <c r="AR38" s="275">
        <f>ROUND('Models Data'!AS475,-2)</f>
        <v>11300</v>
      </c>
      <c r="AS38" s="275">
        <f>ROUND('Models Data'!AT475,-2)</f>
        <v>11600</v>
      </c>
      <c r="AT38" s="275">
        <f>ROUND('Models Data'!AU475,-2)</f>
        <v>11800</v>
      </c>
      <c r="AU38" s="275">
        <f>ROUND('Models Data'!AV475,-2)</f>
        <v>12000</v>
      </c>
      <c r="AV38" s="275">
        <f>ROUND('Models Data'!AW475,-2)</f>
        <v>12200</v>
      </c>
      <c r="AW38" s="275">
        <f>ROUND('Models Data'!AX475,-2)</f>
        <v>12400</v>
      </c>
      <c r="AX38" s="275">
        <f>ROUND('Models Data'!AY475,-2)</f>
        <v>12500</v>
      </c>
      <c r="AY38" s="275">
        <f>ROUND('Models Data'!AZ475,-2)</f>
        <v>12700</v>
      </c>
      <c r="AZ38" s="275">
        <f>ROUND('Models Data'!BA475,-2)</f>
        <v>12900</v>
      </c>
      <c r="BA38" s="275">
        <f>ROUND('Models Data'!BB475,-2)</f>
        <v>12900</v>
      </c>
      <c r="BB38" s="275">
        <f>ROUND('Models Data'!BC475,-2)</f>
        <v>13000</v>
      </c>
      <c r="BC38" s="275">
        <f>ROUND('Models Data'!BD475,-2)</f>
        <v>13100</v>
      </c>
      <c r="BD38" s="275">
        <f>ROUND('Models Data'!BE475,-2)</f>
        <v>13200</v>
      </c>
      <c r="BE38" s="275">
        <f>ROUND('Models Data'!BF475,-2)</f>
        <v>13300</v>
      </c>
      <c r="BF38" s="275">
        <f>ROUND('Models Data'!BG475,-2)</f>
        <v>13400</v>
      </c>
      <c r="BG38" s="275">
        <f>ROUND('Models Data'!BH475,-2)</f>
        <v>13400</v>
      </c>
      <c r="BH38" s="275">
        <f>ROUND('Models Data'!BI475,-2)</f>
        <v>13500</v>
      </c>
      <c r="BI38" s="275">
        <f>ROUND('Models Data'!BJ475,-2)</f>
        <v>13600</v>
      </c>
      <c r="BJ38" s="134">
        <f>ROUND('Models Data'!BK475,-2)</f>
        <v>13700</v>
      </c>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row>
    <row r="39" spans="1:116" s="59" customFormat="1" ht="15.95" customHeight="1" x14ac:dyDescent="0.2">
      <c r="A39" s="86"/>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116" s="59" customFormat="1" ht="15.95" customHeight="1" x14ac:dyDescent="0.2">
      <c r="A40" s="285" t="s">
        <v>62</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116" s="59" customFormat="1" ht="15.95" customHeight="1" x14ac:dyDescent="0.2">
      <c r="A41" s="86" t="s">
        <v>100</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116" s="59" customFormat="1" ht="15.95" customHeight="1" x14ac:dyDescent="0.2">
      <c r="A42" s="86"/>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116" s="59" customFormat="1" ht="15.95" customHeight="1" x14ac:dyDescent="0.2">
      <c r="A43" s="86"/>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116" s="59" customFormat="1" ht="15.95" customHeight="1" x14ac:dyDescent="0.2">
      <c r="A44" s="86"/>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116" s="59" customFormat="1" ht="15.95" customHeight="1" x14ac:dyDescent="0.2">
      <c r="A45" s="86"/>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116" s="59" customFormat="1" ht="15.95" customHeight="1" x14ac:dyDescent="0.2">
      <c r="A46" s="86"/>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116" s="59" customFormat="1" ht="15.95" customHeight="1" x14ac:dyDescent="0.2">
      <c r="A47" s="86"/>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116" s="59" customFormat="1" ht="15.95" customHeight="1" x14ac:dyDescent="0.2">
      <c r="A48" s="86"/>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s="59" customFormat="1" ht="15.95" customHeight="1" x14ac:dyDescent="0.2">
      <c r="A49" s="86"/>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s="59" customFormat="1" ht="15.95" customHeight="1" x14ac:dyDescent="0.2">
      <c r="A50" s="86"/>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s="59" customFormat="1" ht="15.95" customHeight="1" x14ac:dyDescent="0.2">
      <c r="A51" s="86"/>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s="59" customFormat="1" ht="15.95" customHeight="1" x14ac:dyDescent="0.2">
      <c r="A52" s="86"/>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s="59" customFormat="1" ht="15.95" customHeight="1" x14ac:dyDescent="0.2">
      <c r="A53" s="86"/>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s="59" customFormat="1" ht="15.95" customHeight="1" x14ac:dyDescent="0.2">
      <c r="A54" s="86"/>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s="59" customFormat="1" ht="15.95" customHeight="1" x14ac:dyDescent="0.2">
      <c r="A55" s="86"/>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s="59" customFormat="1" ht="15.95" customHeight="1" x14ac:dyDescent="0.2">
      <c r="A56" s="86"/>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s="59" customFormat="1" ht="15.95" customHeight="1" x14ac:dyDescent="0.2">
      <c r="A57" s="86"/>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s="59" customFormat="1" ht="15.95" customHeight="1" x14ac:dyDescent="0.2">
      <c r="A58" s="86"/>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s="59" customFormat="1" ht="15.95" customHeight="1" x14ac:dyDescent="0.2">
      <c r="A59" s="86"/>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s="59" customFormat="1" ht="15.95" customHeight="1" x14ac:dyDescent="0.2">
      <c r="A60" s="86"/>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s="59" customFormat="1" ht="15.95" customHeight="1" x14ac:dyDescent="0.2">
      <c r="A61" s="86"/>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s="59" customFormat="1" ht="15.95" customHeight="1" x14ac:dyDescent="0.2">
      <c r="A62" s="86"/>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s="59" customFormat="1" ht="15.95" customHeight="1" x14ac:dyDescent="0.2">
      <c r="A63" s="86"/>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s="59" customFormat="1" ht="15.95" customHeight="1" x14ac:dyDescent="0.2">
      <c r="A64" s="86"/>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116" s="59" customFormat="1" ht="15.95" customHeight="1" x14ac:dyDescent="0.2">
      <c r="A65" s="86"/>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116" s="59" customFormat="1" ht="15.95" customHeight="1" x14ac:dyDescent="0.2">
      <c r="A66" s="86"/>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116" s="59" customFormat="1" ht="15.95" customHeight="1" x14ac:dyDescent="0.2">
      <c r="A67" s="86"/>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116" s="59" customFormat="1" ht="15.95" customHeight="1" x14ac:dyDescent="0.2">
      <c r="A68" s="86"/>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116" s="59" customFormat="1" ht="15.95" customHeight="1" x14ac:dyDescent="0.2">
      <c r="A69" s="86"/>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116" s="57" customFormat="1" ht="15.95" customHeight="1" x14ac:dyDescent="0.2">
      <c r="A70" s="94" t="s">
        <v>35</v>
      </c>
      <c r="B70" s="133"/>
      <c r="C70" s="56"/>
      <c r="D70" s="56"/>
      <c r="E70" s="56"/>
      <c r="F70" s="56"/>
      <c r="G70" s="56"/>
      <c r="H70" s="56"/>
      <c r="I70" s="56"/>
      <c r="J70" s="56"/>
      <c r="K70" s="56"/>
      <c r="L70" s="133"/>
      <c r="M70" s="56"/>
      <c r="N70" s="56"/>
      <c r="O70" s="56"/>
      <c r="P70" s="56"/>
      <c r="Q70" s="56"/>
      <c r="R70" s="56"/>
      <c r="S70" s="56"/>
      <c r="T70" s="56"/>
      <c r="U70" s="56"/>
      <c r="V70" s="133" t="s">
        <v>114</v>
      </c>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spans="1:116" s="57" customFormat="1" ht="15.95" customHeight="1" x14ac:dyDescent="0.2">
      <c r="A71" s="94" t="s">
        <v>37</v>
      </c>
      <c r="B71" s="133"/>
      <c r="C71" s="56"/>
      <c r="D71" s="56"/>
      <c r="E71" s="56"/>
      <c r="F71" s="56"/>
      <c r="G71" s="56"/>
      <c r="H71" s="56"/>
      <c r="I71" s="56"/>
      <c r="J71" s="56"/>
      <c r="K71" s="56"/>
      <c r="L71" s="133"/>
      <c r="M71" s="56"/>
      <c r="N71" s="56"/>
      <c r="O71" s="56"/>
      <c r="P71" s="56"/>
      <c r="Q71" s="56"/>
      <c r="R71" s="56"/>
      <c r="S71" s="56"/>
      <c r="U71" s="56"/>
      <c r="V71" s="133"/>
      <c r="W71" s="56"/>
      <c r="X71" s="56"/>
      <c r="Y71" s="56"/>
      <c r="Z71" s="56"/>
      <c r="AB71" s="55"/>
      <c r="AC71" s="56"/>
      <c r="AD71" s="55"/>
      <c r="AE71" s="56"/>
      <c r="AF71" s="55"/>
      <c r="AG71" s="55"/>
      <c r="AH71" s="56"/>
      <c r="AI71" s="56"/>
      <c r="AJ71" s="56"/>
      <c r="AK71" s="55"/>
      <c r="AL71" s="55" t="s">
        <v>36</v>
      </c>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row>
    <row r="72" spans="1:116" s="59" customFormat="1" ht="20.25" x14ac:dyDescent="0.2">
      <c r="A72" s="5" t="s">
        <v>103</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116" s="57" customFormat="1" ht="15.95" customHeight="1" x14ac:dyDescent="0.2">
      <c r="A73" s="54"/>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spans="1:116" s="57" customFormat="1" ht="15.95" customHeight="1" x14ac:dyDescent="0.2">
      <c r="A74" s="54"/>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spans="1:116" s="57" customFormat="1" ht="15.95" customHeight="1" x14ac:dyDescent="0.2">
      <c r="A75" s="13" t="s">
        <v>70</v>
      </c>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spans="1:116" s="57" customFormat="1" ht="15.95" customHeight="1" x14ac:dyDescent="0.2">
      <c r="A76" s="1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spans="1:116" s="57" customFormat="1" ht="15.95" customHeight="1" thickBot="1" x14ac:dyDescent="0.25">
      <c r="A77" s="1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spans="1:116" s="23" customFormat="1" ht="15.95" customHeight="1" thickBot="1" x14ac:dyDescent="0.25">
      <c r="A78" s="20" t="s">
        <v>13</v>
      </c>
      <c r="B78" s="78"/>
      <c r="C78" s="22"/>
      <c r="D78" s="78"/>
      <c r="E78" s="22"/>
      <c r="F78" s="79"/>
      <c r="G78" s="78"/>
      <c r="H78" s="79"/>
      <c r="I78" s="79"/>
      <c r="J78" s="107"/>
      <c r="K78" s="78"/>
      <c r="L78" s="299"/>
      <c r="M78" s="22"/>
      <c r="N78" s="22"/>
      <c r="O78" s="22"/>
      <c r="P78" s="22"/>
      <c r="Q78" s="107"/>
      <c r="R78" s="22"/>
      <c r="S78" s="79"/>
      <c r="T78" s="79"/>
      <c r="U78" s="22"/>
      <c r="V78" s="299"/>
      <c r="W78" s="78"/>
      <c r="X78" s="79"/>
      <c r="Y78" s="22"/>
      <c r="Z78" s="107"/>
      <c r="AA78" s="79"/>
      <c r="AB78" s="107" t="s">
        <v>98</v>
      </c>
      <c r="AC78" s="78"/>
      <c r="AD78" s="21"/>
      <c r="AE78" s="295"/>
      <c r="AF78" s="21"/>
      <c r="AG78" s="21"/>
      <c r="AH78" s="78"/>
      <c r="AI78" s="78"/>
      <c r="AJ78" s="78"/>
      <c r="AK78" s="78"/>
      <c r="AL78" s="78"/>
      <c r="AM78" s="83"/>
      <c r="AN78" s="83"/>
      <c r="AO78" s="79"/>
      <c r="AP78" s="79"/>
      <c r="AQ78" s="79"/>
      <c r="AR78" s="79"/>
      <c r="AS78" s="79"/>
      <c r="AT78" s="79"/>
      <c r="AU78" s="79"/>
      <c r="AV78" s="21" t="s">
        <v>99</v>
      </c>
      <c r="AW78" s="79"/>
      <c r="AX78" s="79"/>
      <c r="AY78" s="79"/>
      <c r="AZ78" s="79"/>
      <c r="BA78" s="79"/>
      <c r="BB78" s="79"/>
      <c r="BC78" s="79"/>
      <c r="BD78" s="79"/>
      <c r="BE78" s="79"/>
      <c r="BF78" s="79"/>
      <c r="BG78" s="79"/>
      <c r="BH78" s="79"/>
      <c r="BI78" s="79"/>
      <c r="BJ78" s="83"/>
    </row>
    <row r="79" spans="1:116" s="23" customFormat="1" ht="15.95" customHeight="1" x14ac:dyDescent="0.2">
      <c r="A79" s="24" t="s">
        <v>38</v>
      </c>
      <c r="B79" s="26" t="s">
        <v>16</v>
      </c>
      <c r="C79" s="25" t="s">
        <v>17</v>
      </c>
      <c r="D79" s="25" t="s">
        <v>16</v>
      </c>
      <c r="E79" s="25" t="s">
        <v>17</v>
      </c>
      <c r="F79" s="25" t="s">
        <v>16</v>
      </c>
      <c r="G79" s="102" t="s">
        <v>17</v>
      </c>
      <c r="H79" s="92" t="s">
        <v>16</v>
      </c>
      <c r="I79" s="92" t="s">
        <v>17</v>
      </c>
      <c r="J79" s="104" t="s">
        <v>16</v>
      </c>
      <c r="K79" s="100" t="s">
        <v>17</v>
      </c>
      <c r="L79" s="296" t="s">
        <v>16</v>
      </c>
      <c r="M79" s="104" t="s">
        <v>17</v>
      </c>
      <c r="N79" s="104" t="s">
        <v>16</v>
      </c>
      <c r="O79" s="104" t="s">
        <v>17</v>
      </c>
      <c r="P79" s="100" t="s">
        <v>16</v>
      </c>
      <c r="Q79" s="100" t="s">
        <v>17</v>
      </c>
      <c r="R79" s="104" t="s">
        <v>16</v>
      </c>
      <c r="S79" s="100" t="s">
        <v>17</v>
      </c>
      <c r="T79" s="100" t="s">
        <v>16</v>
      </c>
      <c r="U79" s="100" t="s">
        <v>17</v>
      </c>
      <c r="V79" s="300" t="s">
        <v>16</v>
      </c>
      <c r="W79" s="100" t="s">
        <v>17</v>
      </c>
      <c r="X79" s="104" t="s">
        <v>16</v>
      </c>
      <c r="Y79" s="100" t="s">
        <v>17</v>
      </c>
      <c r="Z79" s="104" t="s">
        <v>16</v>
      </c>
      <c r="AA79" s="102" t="s">
        <v>17</v>
      </c>
      <c r="AB79" s="100" t="s">
        <v>16</v>
      </c>
      <c r="AC79" s="100" t="s">
        <v>17</v>
      </c>
      <c r="AD79" s="104" t="s">
        <v>16</v>
      </c>
      <c r="AE79" s="104" t="s">
        <v>17</v>
      </c>
      <c r="AF79" s="104" t="s">
        <v>16</v>
      </c>
      <c r="AG79" s="104" t="s">
        <v>17</v>
      </c>
      <c r="AH79" s="100" t="s">
        <v>16</v>
      </c>
      <c r="AI79" s="100" t="s">
        <v>17</v>
      </c>
      <c r="AJ79" s="100" t="s">
        <v>16</v>
      </c>
      <c r="AK79" s="100" t="s">
        <v>17</v>
      </c>
      <c r="AL79" s="100" t="s">
        <v>16</v>
      </c>
      <c r="AM79" s="100" t="s">
        <v>17</v>
      </c>
      <c r="AN79" s="343" t="s">
        <v>16</v>
      </c>
      <c r="AO79" s="25" t="s">
        <v>17</v>
      </c>
      <c r="AP79" s="25" t="s">
        <v>16</v>
      </c>
      <c r="AQ79" s="25" t="s">
        <v>17</v>
      </c>
      <c r="AR79" s="25" t="s">
        <v>16</v>
      </c>
      <c r="AS79" s="25" t="s">
        <v>17</v>
      </c>
      <c r="AT79" s="25" t="s">
        <v>16</v>
      </c>
      <c r="AU79" s="25" t="s">
        <v>17</v>
      </c>
      <c r="AV79" s="25" t="s">
        <v>16</v>
      </c>
      <c r="AW79" s="25" t="s">
        <v>17</v>
      </c>
      <c r="AX79" s="25" t="s">
        <v>16</v>
      </c>
      <c r="AY79" s="25" t="s">
        <v>17</v>
      </c>
      <c r="AZ79" s="25" t="s">
        <v>16</v>
      </c>
      <c r="BA79" s="25" t="s">
        <v>17</v>
      </c>
      <c r="BB79" s="25" t="s">
        <v>16</v>
      </c>
      <c r="BC79" s="25" t="s">
        <v>17</v>
      </c>
      <c r="BD79" s="25" t="s">
        <v>16</v>
      </c>
      <c r="BE79" s="25" t="s">
        <v>17</v>
      </c>
      <c r="BF79" s="25" t="s">
        <v>16</v>
      </c>
      <c r="BG79" s="25" t="s">
        <v>17</v>
      </c>
      <c r="BH79" s="25" t="s">
        <v>16</v>
      </c>
      <c r="BI79" s="25" t="s">
        <v>17</v>
      </c>
      <c r="BJ79" s="81" t="s">
        <v>16</v>
      </c>
    </row>
    <row r="80" spans="1:116" s="31" customFormat="1" ht="15.95" customHeight="1" thickBot="1" x14ac:dyDescent="0.25">
      <c r="A80" s="27"/>
      <c r="B80" s="29">
        <v>2000</v>
      </c>
      <c r="C80" s="28">
        <v>2000</v>
      </c>
      <c r="D80" s="28">
        <v>2001</v>
      </c>
      <c r="E80" s="28">
        <v>2001</v>
      </c>
      <c r="F80" s="28">
        <v>2002</v>
      </c>
      <c r="G80" s="103">
        <v>2002</v>
      </c>
      <c r="H80" s="93">
        <v>2003</v>
      </c>
      <c r="I80" s="93">
        <v>2003</v>
      </c>
      <c r="J80" s="105">
        <v>2004</v>
      </c>
      <c r="K80" s="101">
        <v>2004</v>
      </c>
      <c r="L80" s="297">
        <v>2005</v>
      </c>
      <c r="M80" s="105">
        <v>2005</v>
      </c>
      <c r="N80" s="105">
        <v>2006</v>
      </c>
      <c r="O80" s="105">
        <v>2006</v>
      </c>
      <c r="P80" s="101">
        <v>2007</v>
      </c>
      <c r="Q80" s="101">
        <v>2007</v>
      </c>
      <c r="R80" s="105">
        <v>2008</v>
      </c>
      <c r="S80" s="101">
        <v>2008</v>
      </c>
      <c r="T80" s="101">
        <v>2009</v>
      </c>
      <c r="U80" s="101">
        <v>2009</v>
      </c>
      <c r="V80" s="301">
        <v>2010</v>
      </c>
      <c r="W80" s="101">
        <v>2010</v>
      </c>
      <c r="X80" s="105">
        <v>2011</v>
      </c>
      <c r="Y80" s="101">
        <v>2011</v>
      </c>
      <c r="Z80" s="105">
        <v>2012</v>
      </c>
      <c r="AA80" s="103">
        <v>2012</v>
      </c>
      <c r="AB80" s="101">
        <v>2013</v>
      </c>
      <c r="AC80" s="101">
        <v>2013</v>
      </c>
      <c r="AD80" s="105">
        <v>2014</v>
      </c>
      <c r="AE80" s="105">
        <v>2014</v>
      </c>
      <c r="AF80" s="105">
        <v>2015</v>
      </c>
      <c r="AG80" s="105">
        <v>2015</v>
      </c>
      <c r="AH80" s="101">
        <v>2016</v>
      </c>
      <c r="AI80" s="101">
        <v>2016</v>
      </c>
      <c r="AJ80" s="101">
        <v>2017</v>
      </c>
      <c r="AK80" s="101">
        <v>2017</v>
      </c>
      <c r="AL80" s="101">
        <v>2018</v>
      </c>
      <c r="AM80" s="101">
        <v>2018</v>
      </c>
      <c r="AN80" s="344">
        <v>2019</v>
      </c>
      <c r="AO80" s="28">
        <v>2019</v>
      </c>
      <c r="AP80" s="28">
        <v>2020</v>
      </c>
      <c r="AQ80" s="28">
        <v>2020</v>
      </c>
      <c r="AR80" s="28">
        <v>2021</v>
      </c>
      <c r="AS80" s="28">
        <v>2021</v>
      </c>
      <c r="AT80" s="28">
        <v>2022</v>
      </c>
      <c r="AU80" s="28">
        <v>2022</v>
      </c>
      <c r="AV80" s="28">
        <v>2023</v>
      </c>
      <c r="AW80" s="28">
        <v>2023</v>
      </c>
      <c r="AX80" s="28">
        <v>2024</v>
      </c>
      <c r="AY80" s="28">
        <v>2024</v>
      </c>
      <c r="AZ80" s="28">
        <v>2025</v>
      </c>
      <c r="BA80" s="28">
        <v>2025</v>
      </c>
      <c r="BB80" s="28">
        <v>2026</v>
      </c>
      <c r="BC80" s="28">
        <v>2026</v>
      </c>
      <c r="BD80" s="28">
        <v>2027</v>
      </c>
      <c r="BE80" s="28">
        <v>2027</v>
      </c>
      <c r="BF80" s="28">
        <v>2028</v>
      </c>
      <c r="BG80" s="28">
        <v>2028</v>
      </c>
      <c r="BH80" s="28">
        <v>2029</v>
      </c>
      <c r="BI80" s="28">
        <v>2029</v>
      </c>
      <c r="BJ80" s="82">
        <v>2030</v>
      </c>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row>
    <row r="81" spans="1:116" s="23" customFormat="1" ht="15.95" customHeight="1" x14ac:dyDescent="0.2">
      <c r="A81" s="61" t="s">
        <v>15</v>
      </c>
      <c r="B81" s="192"/>
      <c r="C81" s="192"/>
      <c r="D81" s="193"/>
      <c r="E81" s="193"/>
      <c r="F81" s="192"/>
      <c r="G81" s="220"/>
      <c r="H81" s="194"/>
      <c r="I81" s="194"/>
      <c r="J81" s="192"/>
      <c r="K81" s="195"/>
      <c r="L81" s="291"/>
      <c r="M81" s="48"/>
      <c r="N81" s="48"/>
      <c r="O81" s="48"/>
      <c r="P81" s="234"/>
      <c r="Q81" s="245"/>
      <c r="R81" s="48"/>
      <c r="S81" s="234"/>
      <c r="T81" s="245"/>
      <c r="U81" s="245"/>
      <c r="V81" s="305"/>
      <c r="W81" s="245"/>
      <c r="X81" s="246"/>
      <c r="Y81" s="245"/>
      <c r="Z81" s="246"/>
      <c r="AA81" s="282"/>
      <c r="AB81" s="245"/>
      <c r="AC81" s="245"/>
      <c r="AD81" s="246"/>
      <c r="AE81" s="246"/>
      <c r="AF81" s="246"/>
      <c r="AG81" s="246"/>
      <c r="AH81" s="245"/>
      <c r="AI81" s="245"/>
      <c r="AJ81" s="245"/>
      <c r="AK81" s="245"/>
      <c r="AL81" s="245"/>
      <c r="AM81" s="245"/>
      <c r="AN81" s="350"/>
      <c r="AO81" s="48"/>
      <c r="AP81" s="48"/>
      <c r="AQ81" s="48"/>
      <c r="AR81" s="48"/>
      <c r="AS81" s="48"/>
      <c r="AT81" s="48"/>
      <c r="AU81" s="48"/>
      <c r="AV81" s="48"/>
      <c r="AW81" s="48"/>
      <c r="AX81" s="48"/>
      <c r="AY81" s="48"/>
      <c r="AZ81" s="48"/>
      <c r="BA81" s="48"/>
      <c r="BB81" s="48"/>
      <c r="BC81" s="48"/>
      <c r="BD81" s="48"/>
      <c r="BE81" s="48"/>
      <c r="BF81" s="48"/>
      <c r="BG81" s="48"/>
      <c r="BH81" s="48"/>
      <c r="BI81" s="48"/>
      <c r="BJ81" s="128"/>
      <c r="BK81" s="30"/>
      <c r="BL81" s="30"/>
      <c r="BM81" s="30"/>
      <c r="BN81" s="30"/>
      <c r="BO81" s="30"/>
      <c r="BP81" s="30"/>
      <c r="BQ81" s="30"/>
      <c r="BR81" s="30"/>
      <c r="BS81" s="30"/>
      <c r="BT81" s="30"/>
      <c r="BU81" s="30"/>
      <c r="BV81" s="30"/>
      <c r="BW81" s="30"/>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row>
    <row r="82" spans="1:116" s="63" customFormat="1" ht="15.95" customHeight="1" x14ac:dyDescent="0.2">
      <c r="A82" s="62" t="s">
        <v>67</v>
      </c>
      <c r="B82" s="221" t="str">
        <f t="array" ref="B82:U82">'Models Data'!C496:V496</f>
        <v>n/a</v>
      </c>
      <c r="C82" s="173" t="str">
        <v>n/a</v>
      </c>
      <c r="D82" s="173" t="str">
        <v>n/a</v>
      </c>
      <c r="E82" s="174" t="str">
        <v>n/a</v>
      </c>
      <c r="F82" s="173">
        <v>3646.2850198631259</v>
      </c>
      <c r="G82" s="222">
        <v>3572</v>
      </c>
      <c r="H82" s="175">
        <v>3566</v>
      </c>
      <c r="I82" s="175">
        <v>3555</v>
      </c>
      <c r="J82" s="173">
        <v>3557</v>
      </c>
      <c r="K82" s="176">
        <v>3539</v>
      </c>
      <c r="L82" s="320">
        <v>3559</v>
      </c>
      <c r="M82" s="38">
        <v>3538</v>
      </c>
      <c r="N82" s="38">
        <v>3496</v>
      </c>
      <c r="O82" s="38">
        <v>3505</v>
      </c>
      <c r="P82" s="233">
        <v>3485</v>
      </c>
      <c r="Q82" s="233">
        <v>3458</v>
      </c>
      <c r="R82" s="38">
        <v>3419</v>
      </c>
      <c r="S82" s="233">
        <v>3386</v>
      </c>
      <c r="T82" s="241">
        <v>3284</v>
      </c>
      <c r="U82" s="241">
        <v>3238</v>
      </c>
      <c r="V82" s="306">
        <f>ROUND('Models Data'!W496,0)</f>
        <v>3195</v>
      </c>
      <c r="W82" s="268">
        <f>ROUND('Models Data'!X496,0)</f>
        <v>3135</v>
      </c>
      <c r="X82" s="240">
        <f>ROUND('Models Data'!Y496,0)</f>
        <v>3085</v>
      </c>
      <c r="Y82" s="241">
        <f>ROUND('Models Data'!Z496,0)</f>
        <v>3033</v>
      </c>
      <c r="Z82" s="240">
        <f>ROUND('Models Data'!AA496,0)</f>
        <v>2996</v>
      </c>
      <c r="AA82" s="279">
        <f>ROUND('Models Data'!AB496,0)</f>
        <v>2928</v>
      </c>
      <c r="AB82" s="241">
        <f>ROUND('Models Data'!AC496,0)</f>
        <v>2889</v>
      </c>
      <c r="AC82" s="241">
        <f>ROUND('Models Data'!AD496,0)</f>
        <v>2854</v>
      </c>
      <c r="AD82" s="240">
        <f>ROUND('Models Data'!AE496,0)</f>
        <v>2819</v>
      </c>
      <c r="AE82" s="240">
        <f>ROUND('Models Data'!AF496,0)</f>
        <v>2738</v>
      </c>
      <c r="AF82" s="240">
        <f>ROUND('Models Data'!AG496,0)</f>
        <v>2721</v>
      </c>
      <c r="AG82" s="240">
        <f>ROUND('Models Data'!AH496,0)</f>
        <v>2707</v>
      </c>
      <c r="AH82" s="241">
        <f>ROUND('Models Data'!AI496,0)</f>
        <v>2673</v>
      </c>
      <c r="AI82" s="241">
        <f>ROUND('Models Data'!AJ496,0)</f>
        <v>2621</v>
      </c>
      <c r="AJ82" s="241">
        <f>ROUND('Models Data'!AK496,0)</f>
        <v>2623</v>
      </c>
      <c r="AK82" s="241">
        <f>ROUND('Models Data'!AL496,0)</f>
        <v>2619</v>
      </c>
      <c r="AL82" s="241">
        <f>ROUND('Models Data'!AM496,0)</f>
        <v>2574</v>
      </c>
      <c r="AM82" s="241">
        <f>ROUND('Models Data'!AN496,0)</f>
        <v>2556</v>
      </c>
      <c r="AN82" s="347">
        <f>ROUND('Models Data'!AO496,-2)</f>
        <v>2500</v>
      </c>
      <c r="AO82" s="38">
        <f>ROUND('Models Data'!AP496,-2)</f>
        <v>2500</v>
      </c>
      <c r="AP82" s="38">
        <f>ROUND('Models Data'!AQ496,-2)</f>
        <v>2400</v>
      </c>
      <c r="AQ82" s="38">
        <f>ROUND('Models Data'!AR496,-2)</f>
        <v>2400</v>
      </c>
      <c r="AR82" s="38">
        <f>ROUND('Models Data'!AS496,-2)</f>
        <v>2400</v>
      </c>
      <c r="AS82" s="38">
        <f>ROUND('Models Data'!AT496,-2)</f>
        <v>2400</v>
      </c>
      <c r="AT82" s="38">
        <f>ROUND('Models Data'!AU496,-2)</f>
        <v>2300</v>
      </c>
      <c r="AU82" s="38">
        <f>ROUND('Models Data'!AV496,-2)</f>
        <v>2300</v>
      </c>
      <c r="AV82" s="38">
        <f>ROUND('Models Data'!AW496,-2)</f>
        <v>2300</v>
      </c>
      <c r="AW82" s="38">
        <f>ROUND('Models Data'!AX496,-2)</f>
        <v>2200</v>
      </c>
      <c r="AX82" s="38">
        <f>ROUND('Models Data'!AY496,-2)</f>
        <v>2200</v>
      </c>
      <c r="AY82" s="38">
        <f>ROUND('Models Data'!AZ496,-2)</f>
        <v>2200</v>
      </c>
      <c r="AZ82" s="38">
        <f>ROUND('Models Data'!BA496,-2)</f>
        <v>2100</v>
      </c>
      <c r="BA82" s="38">
        <f>ROUND('Models Data'!BB496,-2)</f>
        <v>2100</v>
      </c>
      <c r="BB82" s="38">
        <f>ROUND('Models Data'!BC496,-2)</f>
        <v>2100</v>
      </c>
      <c r="BC82" s="38">
        <f>ROUND('Models Data'!BD496,-2)</f>
        <v>2100</v>
      </c>
      <c r="BD82" s="38">
        <f>ROUND('Models Data'!BE496,-2)</f>
        <v>2100</v>
      </c>
      <c r="BE82" s="38">
        <f>ROUND('Models Data'!BF496,-2)</f>
        <v>2000</v>
      </c>
      <c r="BF82" s="38">
        <f>ROUND('Models Data'!BG496,-2)</f>
        <v>2000</v>
      </c>
      <c r="BG82" s="38">
        <f>ROUND('Models Data'!BH496,-2)</f>
        <v>2000</v>
      </c>
      <c r="BH82" s="38">
        <f>ROUND('Models Data'!BI496,-2)</f>
        <v>2000</v>
      </c>
      <c r="BI82" s="38">
        <f>ROUND('Models Data'!BJ496,-2)</f>
        <v>1900</v>
      </c>
      <c r="BJ82" s="115">
        <f>ROUND('Models Data'!BK496,-2)</f>
        <v>1900</v>
      </c>
    </row>
    <row r="83" spans="1:116" s="65" customFormat="1" ht="15.95" customHeight="1" thickBot="1" x14ac:dyDescent="0.25">
      <c r="A83" s="64" t="s">
        <v>68</v>
      </c>
      <c r="B83" s="221" t="str">
        <f t="array" ref="B83:U83">'Models Data'!C517:V517</f>
        <v>n/a</v>
      </c>
      <c r="C83" s="173" t="str">
        <v>n/a</v>
      </c>
      <c r="D83" s="173" t="str">
        <v>n/a</v>
      </c>
      <c r="E83" s="174" t="str">
        <v>n/a</v>
      </c>
      <c r="F83" s="173">
        <v>2358.5173234326217</v>
      </c>
      <c r="G83" s="222">
        <v>2254</v>
      </c>
      <c r="H83" s="175">
        <v>2288</v>
      </c>
      <c r="I83" s="175">
        <v>2269</v>
      </c>
      <c r="J83" s="173">
        <v>2262</v>
      </c>
      <c r="K83" s="176">
        <v>2268</v>
      </c>
      <c r="L83" s="320">
        <v>2284</v>
      </c>
      <c r="M83" s="38">
        <v>2295</v>
      </c>
      <c r="N83" s="38">
        <v>2281</v>
      </c>
      <c r="O83" s="38">
        <v>2271</v>
      </c>
      <c r="P83" s="233">
        <v>2247</v>
      </c>
      <c r="Q83" s="233">
        <v>2241</v>
      </c>
      <c r="R83" s="38">
        <v>2224</v>
      </c>
      <c r="S83" s="233">
        <v>2231</v>
      </c>
      <c r="T83" s="241">
        <v>2212</v>
      </c>
      <c r="U83" s="241">
        <v>2217</v>
      </c>
      <c r="V83" s="306">
        <f>ROUND('Models Data'!W517,0)</f>
        <v>2209</v>
      </c>
      <c r="W83" s="268">
        <f>ROUND('Models Data'!X517,0)</f>
        <v>2174</v>
      </c>
      <c r="X83" s="240">
        <f>ROUND('Models Data'!Y517,0)</f>
        <v>2180</v>
      </c>
      <c r="Y83" s="241">
        <f>ROUND('Models Data'!Z517,0)</f>
        <v>2175</v>
      </c>
      <c r="Z83" s="240">
        <f>ROUND('Models Data'!AA517,0)</f>
        <v>2149</v>
      </c>
      <c r="AA83" s="279">
        <f>ROUND('Models Data'!AB517,0)</f>
        <v>2174</v>
      </c>
      <c r="AB83" s="241">
        <f>ROUND('Models Data'!AC517,0)</f>
        <v>2197</v>
      </c>
      <c r="AC83" s="241">
        <f>ROUND('Models Data'!AD517,0)</f>
        <v>2376</v>
      </c>
      <c r="AD83" s="240">
        <f>ROUND('Models Data'!AE517,0)</f>
        <v>2449</v>
      </c>
      <c r="AE83" s="240">
        <f>ROUND('Models Data'!AF517,0)</f>
        <v>2478</v>
      </c>
      <c r="AF83" s="240">
        <f>ROUND('Models Data'!AG517,0)</f>
        <v>2532</v>
      </c>
      <c r="AG83" s="240">
        <f>ROUND('Models Data'!AH517,0)</f>
        <v>2573</v>
      </c>
      <c r="AH83" s="241">
        <f>ROUND('Models Data'!AI517,0)</f>
        <v>2621</v>
      </c>
      <c r="AI83" s="241">
        <f>ROUND('Models Data'!AJ517,0)</f>
        <v>2654</v>
      </c>
      <c r="AJ83" s="241">
        <f>ROUND('Models Data'!AK517,0)</f>
        <v>2683</v>
      </c>
      <c r="AK83" s="241">
        <f>ROUND('Models Data'!AL517,0)</f>
        <v>2794</v>
      </c>
      <c r="AL83" s="241">
        <f>ROUND('Models Data'!AM517,0)</f>
        <v>2948</v>
      </c>
      <c r="AM83" s="241">
        <f>ROUND('Models Data'!AN517,0)</f>
        <v>3435</v>
      </c>
      <c r="AN83" s="347">
        <f>ROUND('Models Data'!AO517,-2)</f>
        <v>4600</v>
      </c>
      <c r="AO83" s="38">
        <f>ROUND('Models Data'!AP517,-2)</f>
        <v>5400</v>
      </c>
      <c r="AP83" s="38">
        <f>ROUND('Models Data'!AQ517,-2)</f>
        <v>6200</v>
      </c>
      <c r="AQ83" s="38">
        <f>ROUND('Models Data'!AR517,-2)</f>
        <v>6700</v>
      </c>
      <c r="AR83" s="38">
        <f>ROUND('Models Data'!AS517,-2)</f>
        <v>7200</v>
      </c>
      <c r="AS83" s="38">
        <f>ROUND('Models Data'!AT517,-2)</f>
        <v>7500</v>
      </c>
      <c r="AT83" s="38">
        <f>ROUND('Models Data'!AU517,-2)</f>
        <v>7800</v>
      </c>
      <c r="AU83" s="38">
        <f>ROUND('Models Data'!AV517,-2)</f>
        <v>8000</v>
      </c>
      <c r="AV83" s="38">
        <f>ROUND('Models Data'!AW517,-2)</f>
        <v>8300</v>
      </c>
      <c r="AW83" s="38">
        <f>ROUND('Models Data'!AX517,-2)</f>
        <v>8500</v>
      </c>
      <c r="AX83" s="38">
        <f>ROUND('Models Data'!AY517,-2)</f>
        <v>8700</v>
      </c>
      <c r="AY83" s="38">
        <f>ROUND('Models Data'!AZ517,-2)</f>
        <v>9000</v>
      </c>
      <c r="AZ83" s="38">
        <f>ROUND('Models Data'!BA517,-2)</f>
        <v>9200</v>
      </c>
      <c r="BA83" s="38">
        <f>ROUND('Models Data'!BB517,-2)</f>
        <v>9300</v>
      </c>
      <c r="BB83" s="38">
        <f>ROUND('Models Data'!BC517,-2)</f>
        <v>9400</v>
      </c>
      <c r="BC83" s="38">
        <f>ROUND('Models Data'!BD517,-2)</f>
        <v>9500</v>
      </c>
      <c r="BD83" s="38">
        <f>ROUND('Models Data'!BE517,-2)</f>
        <v>9700</v>
      </c>
      <c r="BE83" s="38">
        <f>ROUND('Models Data'!BF517,-2)</f>
        <v>9800</v>
      </c>
      <c r="BF83" s="38">
        <f>ROUND('Models Data'!BG517,-2)</f>
        <v>9900</v>
      </c>
      <c r="BG83" s="38">
        <f>ROUND('Models Data'!BH517,-2)</f>
        <v>10100</v>
      </c>
      <c r="BH83" s="38">
        <f>ROUND('Models Data'!BI517,-2)</f>
        <v>10200</v>
      </c>
      <c r="BI83" s="38">
        <f>ROUND('Models Data'!BJ517,-2)</f>
        <v>10300</v>
      </c>
      <c r="BJ83" s="115">
        <f>ROUND('Models Data'!BK517,-2)</f>
        <v>10500</v>
      </c>
    </row>
    <row r="84" spans="1:116" s="18" customFormat="1" ht="15.95" customHeight="1" thickBot="1" x14ac:dyDescent="0.25">
      <c r="A84" s="66" t="s">
        <v>89</v>
      </c>
      <c r="B84" s="179" t="str">
        <f t="array" ref="B84:U84">'Models Data'!C538:V538</f>
        <v>n/a</v>
      </c>
      <c r="C84" s="179" t="str">
        <v>n/a</v>
      </c>
      <c r="D84" s="203" t="str">
        <v>n/a</v>
      </c>
      <c r="E84" s="182" t="str">
        <v>n/a</v>
      </c>
      <c r="F84" s="205">
        <v>6004.8023432957471</v>
      </c>
      <c r="G84" s="223">
        <v>5826</v>
      </c>
      <c r="H84" s="204">
        <v>5854</v>
      </c>
      <c r="I84" s="204">
        <v>5824</v>
      </c>
      <c r="J84" s="205">
        <v>5819</v>
      </c>
      <c r="K84" s="180">
        <v>5807</v>
      </c>
      <c r="L84" s="293">
        <v>5843</v>
      </c>
      <c r="M84" s="236">
        <v>5833</v>
      </c>
      <c r="N84" s="236">
        <v>5777</v>
      </c>
      <c r="O84" s="236">
        <v>5776</v>
      </c>
      <c r="P84" s="248">
        <v>5732</v>
      </c>
      <c r="Q84" s="248">
        <v>5699</v>
      </c>
      <c r="R84" s="236">
        <v>5643</v>
      </c>
      <c r="S84" s="248">
        <v>5617</v>
      </c>
      <c r="T84" s="259">
        <v>5496</v>
      </c>
      <c r="U84" s="242">
        <v>5455</v>
      </c>
      <c r="V84" s="307">
        <f>ROUND('Models Data'!W538,0)</f>
        <v>5404</v>
      </c>
      <c r="W84" s="237">
        <f>ROUND('Models Data'!X538,0)</f>
        <v>5309</v>
      </c>
      <c r="X84" s="2">
        <f>ROUND('Models Data'!Y538,0)</f>
        <v>5265</v>
      </c>
      <c r="Y84" s="237">
        <f>ROUND('Models Data'!Z538,0)</f>
        <v>5208</v>
      </c>
      <c r="Z84" s="2">
        <f>ROUND('Models Data'!AA538,0)</f>
        <v>5145</v>
      </c>
      <c r="AA84" s="280">
        <f>ROUND('Models Data'!AB538,0)</f>
        <v>5102</v>
      </c>
      <c r="AB84" s="237">
        <f>ROUND('Models Data'!AC538,0)</f>
        <v>5086</v>
      </c>
      <c r="AC84" s="237">
        <f>ROUND('Models Data'!AD538,0)</f>
        <v>5230</v>
      </c>
      <c r="AD84" s="2">
        <f>ROUND('Models Data'!AE538,0)</f>
        <v>5268</v>
      </c>
      <c r="AE84" s="2">
        <f>ROUND('Models Data'!AF538,0)</f>
        <v>5216</v>
      </c>
      <c r="AF84" s="2">
        <f>ROUND('Models Data'!AG538,0)</f>
        <v>5253</v>
      </c>
      <c r="AG84" s="2">
        <f>ROUND('Models Data'!AH538,0)</f>
        <v>5280</v>
      </c>
      <c r="AH84" s="237">
        <f>ROUND('Models Data'!AI538,0)</f>
        <v>5294</v>
      </c>
      <c r="AI84" s="237">
        <f>ROUND('Models Data'!AJ538,0)</f>
        <v>5275</v>
      </c>
      <c r="AJ84" s="237">
        <f>ROUND('Models Data'!AK538,0)</f>
        <v>5306</v>
      </c>
      <c r="AK84" s="237">
        <f>ROUND('Models Data'!AL538,0)</f>
        <v>5413</v>
      </c>
      <c r="AL84" s="237">
        <f>ROUND('Models Data'!AM538,0)</f>
        <v>5522</v>
      </c>
      <c r="AM84" s="237">
        <f>ROUND('Models Data'!AN538,0)</f>
        <v>5991</v>
      </c>
      <c r="AN84" s="353">
        <f>ROUND('Models Data'!AO538,-2)</f>
        <v>7100</v>
      </c>
      <c r="AO84" s="116">
        <f>ROUND('Models Data'!AP538,-2)</f>
        <v>7900</v>
      </c>
      <c r="AP84" s="116">
        <f>ROUND('Models Data'!AQ538,-2)</f>
        <v>8600</v>
      </c>
      <c r="AQ84" s="116">
        <f>ROUND('Models Data'!AR538,-2)</f>
        <v>9100</v>
      </c>
      <c r="AR84" s="116">
        <f>ROUND('Models Data'!AS538,-2)</f>
        <v>9500</v>
      </c>
      <c r="AS84" s="116">
        <f>ROUND('Models Data'!AT538,-2)</f>
        <v>9900</v>
      </c>
      <c r="AT84" s="116">
        <f>ROUND('Models Data'!AU538,-2)</f>
        <v>10100</v>
      </c>
      <c r="AU84" s="116">
        <f>ROUND('Models Data'!AV538,-2)</f>
        <v>10300</v>
      </c>
      <c r="AV84" s="116">
        <f>ROUND('Models Data'!AW538,-2)</f>
        <v>10500</v>
      </c>
      <c r="AW84" s="116">
        <f>ROUND('Models Data'!AX538,-2)</f>
        <v>10700</v>
      </c>
      <c r="AX84" s="116">
        <f>ROUND('Models Data'!AY538,-2)</f>
        <v>11000</v>
      </c>
      <c r="AY84" s="116">
        <f>ROUND('Models Data'!AZ538,-2)</f>
        <v>11200</v>
      </c>
      <c r="AZ84" s="116">
        <f>ROUND('Models Data'!BA538,-2)</f>
        <v>11300</v>
      </c>
      <c r="BA84" s="116">
        <f>ROUND('Models Data'!BB538,-2)</f>
        <v>11400</v>
      </c>
      <c r="BB84" s="116">
        <f>ROUND('Models Data'!BC538,-2)</f>
        <v>11500</v>
      </c>
      <c r="BC84" s="116">
        <f>ROUND('Models Data'!BD538,-2)</f>
        <v>11600</v>
      </c>
      <c r="BD84" s="116">
        <f>ROUND('Models Data'!BE538,-2)</f>
        <v>11700</v>
      </c>
      <c r="BE84" s="116">
        <f>ROUND('Models Data'!BF538,-2)</f>
        <v>11900</v>
      </c>
      <c r="BF84" s="116">
        <f>ROUND('Models Data'!BG538,-2)</f>
        <v>11900</v>
      </c>
      <c r="BG84" s="116">
        <f>ROUND('Models Data'!BH538,-2)</f>
        <v>12000</v>
      </c>
      <c r="BH84" s="116">
        <f>ROUND('Models Data'!BI538,-2)</f>
        <v>12200</v>
      </c>
      <c r="BI84" s="116">
        <f>ROUND('Models Data'!BJ538,-2)</f>
        <v>12300</v>
      </c>
      <c r="BJ84" s="117">
        <f>ROUND('Models Data'!BK538,-2)</f>
        <v>12400</v>
      </c>
    </row>
    <row r="85" spans="1:116" s="41" customFormat="1" ht="15.95" customHeight="1" thickBot="1" x14ac:dyDescent="0.25">
      <c r="A85" s="74"/>
      <c r="B85" s="227"/>
      <c r="C85" s="228"/>
      <c r="D85" s="228"/>
      <c r="E85" s="229"/>
      <c r="F85" s="228"/>
      <c r="G85" s="230"/>
      <c r="H85" s="231"/>
      <c r="I85" s="231"/>
      <c r="J85" s="232"/>
      <c r="K85" s="316"/>
      <c r="L85" s="321"/>
      <c r="M85" s="251"/>
      <c r="N85" s="251"/>
      <c r="O85" s="251"/>
      <c r="P85" s="252"/>
      <c r="Q85" s="252"/>
      <c r="R85" s="251"/>
      <c r="S85" s="252"/>
      <c r="T85" s="252"/>
      <c r="U85" s="252"/>
      <c r="V85" s="309"/>
      <c r="W85" s="269"/>
      <c r="X85" s="251"/>
      <c r="Y85" s="252"/>
      <c r="Z85" s="251"/>
      <c r="AA85" s="284"/>
      <c r="AB85" s="252"/>
      <c r="AC85" s="252"/>
      <c r="AD85" s="251"/>
      <c r="AE85" s="251"/>
      <c r="AF85" s="251"/>
      <c r="AG85" s="251"/>
      <c r="AH85" s="252"/>
      <c r="AI85" s="252"/>
      <c r="AJ85" s="252"/>
      <c r="AK85" s="252"/>
      <c r="AL85" s="252"/>
      <c r="AM85" s="252"/>
      <c r="AN85" s="354"/>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3"/>
      <c r="BK85" s="40"/>
      <c r="BL85" s="40"/>
      <c r="BM85" s="40"/>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row>
    <row r="86" spans="1:116" s="41" customFormat="1" ht="15.95" customHeight="1" thickBot="1" x14ac:dyDescent="0.25">
      <c r="A86" s="74" t="s">
        <v>84</v>
      </c>
      <c r="B86" s="227">
        <f t="array" ref="B86:U86">'Models Data'!C559:V559</f>
        <v>0</v>
      </c>
      <c r="C86" s="228">
        <v>0</v>
      </c>
      <c r="D86" s="228">
        <v>0</v>
      </c>
      <c r="E86" s="229">
        <v>0</v>
      </c>
      <c r="F86" s="228">
        <v>265.01219792865362</v>
      </c>
      <c r="G86" s="230">
        <v>261</v>
      </c>
      <c r="H86" s="231">
        <v>252</v>
      </c>
      <c r="I86" s="231">
        <v>248</v>
      </c>
      <c r="J86" s="232">
        <v>244</v>
      </c>
      <c r="K86" s="316">
        <v>233</v>
      </c>
      <c r="L86" s="321">
        <v>222</v>
      </c>
      <c r="M86" s="251">
        <v>218</v>
      </c>
      <c r="N86" s="251">
        <v>210</v>
      </c>
      <c r="O86" s="251">
        <v>203</v>
      </c>
      <c r="P86" s="252">
        <v>192</v>
      </c>
      <c r="Q86" s="252">
        <v>183</v>
      </c>
      <c r="R86" s="251">
        <v>176</v>
      </c>
      <c r="S86" s="252">
        <v>168</v>
      </c>
      <c r="T86" s="252">
        <v>155</v>
      </c>
      <c r="U86" s="252">
        <v>148</v>
      </c>
      <c r="V86" s="309">
        <f>ROUND('Models Data'!W559,0)</f>
        <v>148</v>
      </c>
      <c r="W86" s="269">
        <f>ROUND('Models Data'!X559,0)</f>
        <v>136</v>
      </c>
      <c r="X86" s="251">
        <f>ROUND('Models Data'!Y559,0)</f>
        <v>120</v>
      </c>
      <c r="Y86" s="252">
        <f>ROUND('Models Data'!Z559,0)</f>
        <v>113</v>
      </c>
      <c r="Z86" s="251">
        <f>ROUND('Models Data'!AA559,0)</f>
        <v>106</v>
      </c>
      <c r="AA86" s="284">
        <f>ROUND('Models Data'!AB559,0)</f>
        <v>99</v>
      </c>
      <c r="AB86" s="252">
        <f>ROUND('Models Data'!AC559,0)</f>
        <v>94</v>
      </c>
      <c r="AC86" s="252">
        <f>ROUND('Models Data'!AD559,0)</f>
        <v>80</v>
      </c>
      <c r="AD86" s="251">
        <f>ROUND('Models Data'!AE559,0)</f>
        <v>78</v>
      </c>
      <c r="AE86" s="251">
        <f>ROUND('Models Data'!AF559,0)</f>
        <v>69</v>
      </c>
      <c r="AF86" s="251">
        <f>ROUND('Models Data'!AG559,0)</f>
        <v>64</v>
      </c>
      <c r="AG86" s="251">
        <f>ROUND('Models Data'!AH559,0)</f>
        <v>56</v>
      </c>
      <c r="AH86" s="252">
        <f>ROUND('Models Data'!AI559,0)</f>
        <v>50</v>
      </c>
      <c r="AI86" s="252">
        <f>ROUND('Models Data'!AJ559,0)</f>
        <v>42</v>
      </c>
      <c r="AJ86" s="252">
        <f>ROUND('Models Data'!AK559,0)</f>
        <v>34</v>
      </c>
      <c r="AK86" s="252">
        <f>ROUND('Models Data'!AL559,0)</f>
        <v>28</v>
      </c>
      <c r="AL86" s="252">
        <f>ROUND('Models Data'!AM559,0)</f>
        <v>27</v>
      </c>
      <c r="AM86" s="252">
        <f>ROUND('Models Data'!AN559,0)</f>
        <v>24</v>
      </c>
      <c r="AN86" s="354">
        <f>ROUND('Models Data'!AO559,-2)</f>
        <v>0</v>
      </c>
      <c r="AO86" s="142">
        <f>ROUND('Models Data'!AP559,-2)</f>
        <v>0</v>
      </c>
      <c r="AP86" s="142">
        <f>ROUND('Models Data'!AQ559,-2)</f>
        <v>0</v>
      </c>
      <c r="AQ86" s="142">
        <f>ROUND('Models Data'!AR559,-2)</f>
        <v>0</v>
      </c>
      <c r="AR86" s="142">
        <f>ROUND('Models Data'!AS559,-2)</f>
        <v>0</v>
      </c>
      <c r="AS86" s="142">
        <f>ROUND('Models Data'!AT559,-2)</f>
        <v>0</v>
      </c>
      <c r="AT86" s="142">
        <f>ROUND('Models Data'!AU559,-2)</f>
        <v>0</v>
      </c>
      <c r="AU86" s="142">
        <f>ROUND('Models Data'!AV559,-2)</f>
        <v>0</v>
      </c>
      <c r="AV86" s="142">
        <f>ROUND('Models Data'!AW559,-2)</f>
        <v>0</v>
      </c>
      <c r="AW86" s="142">
        <f>ROUND('Models Data'!AX559,-2)</f>
        <v>0</v>
      </c>
      <c r="AX86" s="142">
        <f>ROUND('Models Data'!AY559,-2)</f>
        <v>0</v>
      </c>
      <c r="AY86" s="142">
        <f>ROUND('Models Data'!AZ559,-2)</f>
        <v>0</v>
      </c>
      <c r="AZ86" s="142">
        <f>ROUND('Models Data'!BA559,-2)</f>
        <v>0</v>
      </c>
      <c r="BA86" s="142">
        <f>ROUND('Models Data'!BB559,-2)</f>
        <v>0</v>
      </c>
      <c r="BB86" s="142">
        <f>ROUND('Models Data'!BC559,-2)</f>
        <v>0</v>
      </c>
      <c r="BC86" s="142">
        <f>ROUND('Models Data'!BD559,-2)</f>
        <v>0</v>
      </c>
      <c r="BD86" s="142">
        <f>ROUND('Models Data'!BE559,-2)</f>
        <v>0</v>
      </c>
      <c r="BE86" s="142">
        <f>ROUND('Models Data'!BF559,-2)</f>
        <v>0</v>
      </c>
      <c r="BF86" s="142">
        <f>ROUND('Models Data'!BG559,-2)</f>
        <v>0</v>
      </c>
      <c r="BG86" s="142">
        <f>ROUND('Models Data'!BH559,-2)</f>
        <v>0</v>
      </c>
      <c r="BH86" s="142">
        <f>ROUND('Models Data'!BI559,-2)</f>
        <v>0</v>
      </c>
      <c r="BI86" s="142">
        <f>ROUND('Models Data'!BJ559,-2)</f>
        <v>0</v>
      </c>
      <c r="BJ86" s="143">
        <f>ROUND('Models Data'!BK559,-2)</f>
        <v>0</v>
      </c>
      <c r="BK86" s="324"/>
      <c r="BL86" s="40"/>
      <c r="BM86" s="40"/>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row>
    <row r="87" spans="1:116" s="18" customFormat="1" ht="15.95" customHeight="1" x14ac:dyDescent="0.2">
      <c r="A87" s="67"/>
      <c r="B87" s="189"/>
      <c r="C87" s="189"/>
      <c r="D87" s="190"/>
      <c r="E87" s="190"/>
      <c r="F87" s="189"/>
      <c r="G87" s="224"/>
      <c r="H87" s="188"/>
      <c r="I87" s="188"/>
      <c r="J87" s="189"/>
      <c r="K87" s="188"/>
      <c r="L87" s="289"/>
      <c r="M87" s="68"/>
      <c r="N87" s="68"/>
      <c r="O87" s="68"/>
      <c r="P87" s="244"/>
      <c r="Q87" s="244"/>
      <c r="R87" s="68"/>
      <c r="S87" s="244"/>
      <c r="T87" s="244"/>
      <c r="U87" s="244"/>
      <c r="V87" s="308"/>
      <c r="W87" s="244"/>
      <c r="X87" s="68"/>
      <c r="Y87" s="244"/>
      <c r="Z87" s="68"/>
      <c r="AA87" s="97"/>
      <c r="AB87" s="244"/>
      <c r="AC87" s="244"/>
      <c r="AD87" s="68"/>
      <c r="AE87" s="68"/>
      <c r="AF87" s="68"/>
      <c r="AG87" s="68"/>
      <c r="AH87" s="244"/>
      <c r="AI87" s="244"/>
      <c r="AJ87" s="244"/>
      <c r="AK87" s="244"/>
      <c r="AL87" s="244"/>
      <c r="AM87" s="244"/>
      <c r="AN87" s="349"/>
      <c r="AO87" s="68"/>
      <c r="AP87" s="68"/>
      <c r="AQ87" s="68"/>
      <c r="AR87" s="68"/>
      <c r="AS87" s="68"/>
      <c r="AT87" s="68"/>
      <c r="AU87" s="68"/>
      <c r="AV87" s="68"/>
      <c r="AW87" s="68"/>
      <c r="AX87" s="68"/>
      <c r="AY87" s="68"/>
      <c r="AZ87" s="68"/>
      <c r="BA87" s="68"/>
      <c r="BB87" s="68"/>
      <c r="BC87" s="68"/>
      <c r="BD87" s="68"/>
      <c r="BE87" s="68"/>
      <c r="BF87" s="68"/>
      <c r="BG87" s="68"/>
      <c r="BH87" s="68"/>
      <c r="BI87" s="68"/>
      <c r="BJ87" s="141"/>
    </row>
    <row r="88" spans="1:116" s="69" customFormat="1" ht="15.95" customHeight="1" x14ac:dyDescent="0.2">
      <c r="A88" s="24" t="s">
        <v>72</v>
      </c>
      <c r="B88" s="218"/>
      <c r="C88" s="218"/>
      <c r="D88" s="165"/>
      <c r="E88" s="165"/>
      <c r="F88" s="218"/>
      <c r="G88" s="225"/>
      <c r="H88" s="167"/>
      <c r="I88" s="167"/>
      <c r="J88" s="226"/>
      <c r="K88" s="315"/>
      <c r="L88" s="298"/>
      <c r="M88" s="255"/>
      <c r="N88" s="255"/>
      <c r="O88" s="255"/>
      <c r="P88" s="256"/>
      <c r="Q88" s="256"/>
      <c r="R88" s="255"/>
      <c r="S88" s="256"/>
      <c r="T88" s="256"/>
      <c r="U88" s="256"/>
      <c r="V88" s="304"/>
      <c r="W88" s="256"/>
      <c r="X88" s="255"/>
      <c r="Y88" s="256"/>
      <c r="Z88" s="255"/>
      <c r="AA88" s="277"/>
      <c r="AB88" s="256"/>
      <c r="AC88" s="256"/>
      <c r="AD88" s="255"/>
      <c r="AE88" s="255"/>
      <c r="AF88" s="255"/>
      <c r="AG88" s="255"/>
      <c r="AH88" s="256"/>
      <c r="AI88" s="256"/>
      <c r="AJ88" s="256"/>
      <c r="AK88" s="256"/>
      <c r="AL88" s="256"/>
      <c r="AM88" s="256"/>
      <c r="AN88" s="345"/>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2"/>
    </row>
    <row r="89" spans="1:116" s="72" customFormat="1" ht="15.95" customHeight="1" x14ac:dyDescent="0.2">
      <c r="A89" s="71" t="s">
        <v>85</v>
      </c>
      <c r="B89" s="221" t="str">
        <f t="array" ref="B89:U89">'Models Data'!C580:V580</f>
        <v>n/a</v>
      </c>
      <c r="C89" s="173" t="str">
        <v>n/a</v>
      </c>
      <c r="D89" s="173" t="str">
        <v>n/a</v>
      </c>
      <c r="E89" s="174" t="str">
        <v>n/a</v>
      </c>
      <c r="F89" s="173">
        <v>665.02382430915475</v>
      </c>
      <c r="G89" s="222">
        <v>597</v>
      </c>
      <c r="H89" s="175">
        <v>586</v>
      </c>
      <c r="I89" s="175">
        <v>605</v>
      </c>
      <c r="J89" s="177">
        <v>617</v>
      </c>
      <c r="K89" s="176">
        <v>624</v>
      </c>
      <c r="L89" s="288">
        <v>628</v>
      </c>
      <c r="M89" s="240">
        <v>625</v>
      </c>
      <c r="N89" s="240">
        <v>624</v>
      </c>
      <c r="O89" s="240">
        <v>645</v>
      </c>
      <c r="P89" s="241">
        <v>647</v>
      </c>
      <c r="Q89" s="241">
        <v>647</v>
      </c>
      <c r="R89" s="240">
        <v>637</v>
      </c>
      <c r="S89" s="241">
        <v>634</v>
      </c>
      <c r="T89" s="241">
        <v>593</v>
      </c>
      <c r="U89" s="241">
        <v>579</v>
      </c>
      <c r="V89" s="306">
        <f>ROUND('Models Data'!W580,0)</f>
        <v>568</v>
      </c>
      <c r="W89" s="268">
        <f>ROUND('Models Data'!X580,0)</f>
        <v>544</v>
      </c>
      <c r="X89" s="240">
        <f>ROUND('Models Data'!Y580,0)</f>
        <v>525</v>
      </c>
      <c r="Y89" s="241">
        <f>ROUND('Models Data'!Z580,0)</f>
        <v>518</v>
      </c>
      <c r="Z89" s="240">
        <f>ROUND('Models Data'!AA580,0)</f>
        <v>507</v>
      </c>
      <c r="AA89" s="279">
        <f>ROUND('Models Data'!AB580,0)</f>
        <v>490</v>
      </c>
      <c r="AB89" s="241">
        <f>ROUND('Models Data'!AC580,0)</f>
        <v>481</v>
      </c>
      <c r="AC89" s="241">
        <f>ROUND('Models Data'!AD580,0)</f>
        <v>468</v>
      </c>
      <c r="AD89" s="240">
        <f>ROUND('Models Data'!AE580,0)</f>
        <v>456</v>
      </c>
      <c r="AE89" s="240">
        <f>ROUND('Models Data'!AF580,0)</f>
        <v>434</v>
      </c>
      <c r="AF89" s="240">
        <f>ROUND('Models Data'!AG580,0)</f>
        <v>419</v>
      </c>
      <c r="AG89" s="240">
        <f>ROUND('Models Data'!AH580,0)</f>
        <v>416</v>
      </c>
      <c r="AH89" s="241">
        <f>ROUND('Models Data'!AI580,0)</f>
        <v>402</v>
      </c>
      <c r="AI89" s="241">
        <f>ROUND('Models Data'!AJ580,0)</f>
        <v>383</v>
      </c>
      <c r="AJ89" s="241">
        <f>ROUND('Models Data'!AK580,0)</f>
        <v>373</v>
      </c>
      <c r="AK89" s="241">
        <f>ROUND('Models Data'!AL580,0)</f>
        <v>353</v>
      </c>
      <c r="AL89" s="241">
        <f>ROUND('Models Data'!AM580,0)</f>
        <v>328</v>
      </c>
      <c r="AM89" s="241">
        <f>ROUND('Models Data'!AN580,0)</f>
        <v>302</v>
      </c>
      <c r="AN89" s="347">
        <f>ROUND('Models Data'!AO580,-1)</f>
        <v>290</v>
      </c>
      <c r="AO89" s="38">
        <f>ROUND('Models Data'!AP580,-1)</f>
        <v>270</v>
      </c>
      <c r="AP89" s="38">
        <f>ROUND('Models Data'!AQ580,-1)</f>
        <v>260</v>
      </c>
      <c r="AQ89" s="38">
        <f>ROUND('Models Data'!AR580,-1)</f>
        <v>240</v>
      </c>
      <c r="AR89" s="38">
        <f>ROUND('Models Data'!AS580,-1)</f>
        <v>230</v>
      </c>
      <c r="AS89" s="38">
        <f>ROUND('Models Data'!AT580,-1)</f>
        <v>220</v>
      </c>
      <c r="AT89" s="38">
        <f>ROUND('Models Data'!AU580,-1)</f>
        <v>210</v>
      </c>
      <c r="AU89" s="38">
        <f>ROUND('Models Data'!AV580,-1)</f>
        <v>200</v>
      </c>
      <c r="AV89" s="38">
        <f>ROUND('Models Data'!AW580,-1)</f>
        <v>190</v>
      </c>
      <c r="AW89" s="38">
        <f>ROUND('Models Data'!AX580,-1)</f>
        <v>180</v>
      </c>
      <c r="AX89" s="38">
        <f>ROUND('Models Data'!AY580,-1)</f>
        <v>170</v>
      </c>
      <c r="AY89" s="38">
        <f>ROUND('Models Data'!AZ580,-1)</f>
        <v>160</v>
      </c>
      <c r="AZ89" s="38">
        <f>ROUND('Models Data'!BA580,-1)</f>
        <v>160</v>
      </c>
      <c r="BA89" s="38">
        <f>ROUND('Models Data'!BB580,-1)</f>
        <v>150</v>
      </c>
      <c r="BB89" s="38">
        <f>ROUND('Models Data'!BC580,-1)</f>
        <v>140</v>
      </c>
      <c r="BC89" s="38">
        <f>ROUND('Models Data'!BD580,-1)</f>
        <v>140</v>
      </c>
      <c r="BD89" s="38">
        <f>ROUND('Models Data'!BE580,-1)</f>
        <v>130</v>
      </c>
      <c r="BE89" s="38">
        <f>ROUND('Models Data'!BF580,-1)</f>
        <v>130</v>
      </c>
      <c r="BF89" s="38">
        <f>ROUND('Models Data'!BG580,-1)</f>
        <v>130</v>
      </c>
      <c r="BG89" s="38">
        <f>ROUND('Models Data'!BH580,-1)</f>
        <v>120</v>
      </c>
      <c r="BH89" s="38">
        <f>ROUND('Models Data'!BI580,-1)</f>
        <v>120</v>
      </c>
      <c r="BI89" s="38">
        <f>ROUND('Models Data'!BJ580,-1)</f>
        <v>120</v>
      </c>
      <c r="BJ89" s="115">
        <f>ROUND('Models Data'!BK580,-1)</f>
        <v>110</v>
      </c>
    </row>
    <row r="90" spans="1:116" s="41" customFormat="1" ht="15.95" customHeight="1" x14ac:dyDescent="0.2">
      <c r="A90" s="70" t="s">
        <v>86</v>
      </c>
      <c r="B90" s="221" t="str">
        <f t="array" ref="B90:U90">'Models Data'!C601:V601</f>
        <v>n/a</v>
      </c>
      <c r="C90" s="173" t="str">
        <v>n/a</v>
      </c>
      <c r="D90" s="173" t="str">
        <v>n/a</v>
      </c>
      <c r="E90" s="174" t="str">
        <v>n/a</v>
      </c>
      <c r="F90" s="173">
        <v>51</v>
      </c>
      <c r="G90" s="222">
        <v>47</v>
      </c>
      <c r="H90" s="175">
        <v>49</v>
      </c>
      <c r="I90" s="175">
        <v>50</v>
      </c>
      <c r="J90" s="177">
        <v>44</v>
      </c>
      <c r="K90" s="176">
        <v>45</v>
      </c>
      <c r="L90" s="288">
        <v>50</v>
      </c>
      <c r="M90" s="240">
        <v>58</v>
      </c>
      <c r="N90" s="240">
        <v>59</v>
      </c>
      <c r="O90" s="240">
        <v>51</v>
      </c>
      <c r="P90" s="241">
        <v>48</v>
      </c>
      <c r="Q90" s="241">
        <v>52</v>
      </c>
      <c r="R90" s="240">
        <v>54</v>
      </c>
      <c r="S90" s="241">
        <v>47</v>
      </c>
      <c r="T90" s="241">
        <v>42</v>
      </c>
      <c r="U90" s="241">
        <v>36</v>
      </c>
      <c r="V90" s="306">
        <f>ROUND('Models Data'!W601,0)</f>
        <v>36</v>
      </c>
      <c r="W90" s="268">
        <f>ROUND('Models Data'!X601,0)</f>
        <v>37</v>
      </c>
      <c r="X90" s="240">
        <f>ROUND('Models Data'!Y601,0)</f>
        <v>35</v>
      </c>
      <c r="Y90" s="241">
        <f>ROUND('Models Data'!Z601,0)</f>
        <v>38</v>
      </c>
      <c r="Z90" s="240">
        <f>ROUND('Models Data'!AA601,0)</f>
        <v>38</v>
      </c>
      <c r="AA90" s="279">
        <f>ROUND('Models Data'!AB601,0)</f>
        <v>37</v>
      </c>
      <c r="AB90" s="241">
        <f>ROUND('Models Data'!AC601,0)</f>
        <v>40</v>
      </c>
      <c r="AC90" s="241">
        <f>ROUND('Models Data'!AD601,0)</f>
        <v>43</v>
      </c>
      <c r="AD90" s="240">
        <f>ROUND('Models Data'!AE601,0)</f>
        <v>43</v>
      </c>
      <c r="AE90" s="240">
        <f>ROUND('Models Data'!AF601,0)</f>
        <v>46</v>
      </c>
      <c r="AF90" s="240">
        <f>ROUND('Models Data'!AG601,0)</f>
        <v>43</v>
      </c>
      <c r="AG90" s="240">
        <f>ROUND('Models Data'!AH601,0)</f>
        <v>45</v>
      </c>
      <c r="AH90" s="241">
        <f>ROUND('Models Data'!AI601,0)</f>
        <v>47</v>
      </c>
      <c r="AI90" s="241">
        <f>ROUND('Models Data'!AJ601,0)</f>
        <v>44</v>
      </c>
      <c r="AJ90" s="241">
        <f>ROUND('Models Data'!AK601,0)</f>
        <v>43</v>
      </c>
      <c r="AK90" s="241">
        <f>ROUND('Models Data'!AL601,0)</f>
        <v>42</v>
      </c>
      <c r="AL90" s="241">
        <f>ROUND('Models Data'!AM601,0)</f>
        <v>43</v>
      </c>
      <c r="AM90" s="241">
        <f>ROUND('Models Data'!AN601,0)</f>
        <v>41</v>
      </c>
      <c r="AN90" s="347">
        <f>ROUND('Models Data'!AO601,-1)</f>
        <v>40</v>
      </c>
      <c r="AO90" s="38">
        <f>ROUND('Models Data'!AP601,-1)</f>
        <v>40</v>
      </c>
      <c r="AP90" s="38">
        <f>ROUND('Models Data'!AQ601,-1)</f>
        <v>40</v>
      </c>
      <c r="AQ90" s="38">
        <f>ROUND('Models Data'!AR601,-1)</f>
        <v>40</v>
      </c>
      <c r="AR90" s="38">
        <f>ROUND('Models Data'!AS601,-1)</f>
        <v>40</v>
      </c>
      <c r="AS90" s="38">
        <f>ROUND('Models Data'!AT601,-1)</f>
        <v>40</v>
      </c>
      <c r="AT90" s="38">
        <f>ROUND('Models Data'!AU601,-1)</f>
        <v>30</v>
      </c>
      <c r="AU90" s="38">
        <f>ROUND('Models Data'!AV601,-1)</f>
        <v>30</v>
      </c>
      <c r="AV90" s="38">
        <f>ROUND('Models Data'!AW601,-1)</f>
        <v>30</v>
      </c>
      <c r="AW90" s="38">
        <f>ROUND('Models Data'!AX601,-1)</f>
        <v>30</v>
      </c>
      <c r="AX90" s="38">
        <f>ROUND('Models Data'!AY601,-1)</f>
        <v>30</v>
      </c>
      <c r="AY90" s="38">
        <f>ROUND('Models Data'!AZ601,-1)</f>
        <v>30</v>
      </c>
      <c r="AZ90" s="38">
        <f>ROUND('Models Data'!BA601,-1)</f>
        <v>30</v>
      </c>
      <c r="BA90" s="38">
        <f>ROUND('Models Data'!BB601,-1)</f>
        <v>30</v>
      </c>
      <c r="BB90" s="38">
        <f>ROUND('Models Data'!BC601,-1)</f>
        <v>30</v>
      </c>
      <c r="BC90" s="38">
        <f>ROUND('Models Data'!BD601,-1)</f>
        <v>30</v>
      </c>
      <c r="BD90" s="38">
        <f>ROUND('Models Data'!BE601,-1)</f>
        <v>30</v>
      </c>
      <c r="BE90" s="38">
        <f>ROUND('Models Data'!BF601,-1)</f>
        <v>30</v>
      </c>
      <c r="BF90" s="38">
        <f>ROUND('Models Data'!BG601,-1)</f>
        <v>30</v>
      </c>
      <c r="BG90" s="38">
        <f>ROUND('Models Data'!BH601,-1)</f>
        <v>20</v>
      </c>
      <c r="BH90" s="38">
        <f>ROUND('Models Data'!BI601,-1)</f>
        <v>20</v>
      </c>
      <c r="BI90" s="38">
        <f>ROUND('Models Data'!BJ601,-1)</f>
        <v>20</v>
      </c>
      <c r="BJ90" s="115">
        <f>ROUND('Models Data'!BK601,-1)</f>
        <v>20</v>
      </c>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row>
    <row r="91" spans="1:116" s="41" customFormat="1" ht="15.95" customHeight="1" x14ac:dyDescent="0.2">
      <c r="A91" s="70" t="s">
        <v>87</v>
      </c>
      <c r="B91" s="221" t="str">
        <f t="array" ref="B91:U91">'Models Data'!C622:V622</f>
        <v>n/a</v>
      </c>
      <c r="C91" s="173" t="str">
        <v>n/a</v>
      </c>
      <c r="D91" s="173" t="str">
        <v>n/a</v>
      </c>
      <c r="E91" s="174" t="str">
        <v>n/a</v>
      </c>
      <c r="F91" s="173">
        <v>264.03574329813159</v>
      </c>
      <c r="G91" s="222">
        <v>255</v>
      </c>
      <c r="H91" s="175">
        <v>257</v>
      </c>
      <c r="I91" s="175">
        <v>258</v>
      </c>
      <c r="J91" s="177">
        <v>263</v>
      </c>
      <c r="K91" s="176">
        <v>265</v>
      </c>
      <c r="L91" s="288">
        <v>306</v>
      </c>
      <c r="M91" s="240">
        <v>314</v>
      </c>
      <c r="N91" s="240">
        <v>312</v>
      </c>
      <c r="O91" s="240">
        <v>326</v>
      </c>
      <c r="P91" s="241">
        <v>351</v>
      </c>
      <c r="Q91" s="241">
        <v>339</v>
      </c>
      <c r="R91" s="240">
        <v>326</v>
      </c>
      <c r="S91" s="241">
        <v>332</v>
      </c>
      <c r="T91" s="241">
        <v>309</v>
      </c>
      <c r="U91" s="241">
        <v>253</v>
      </c>
      <c r="V91" s="306">
        <f>ROUND('Models Data'!W622,0)</f>
        <v>247</v>
      </c>
      <c r="W91" s="268">
        <f>ROUND('Models Data'!X622,0)</f>
        <v>259</v>
      </c>
      <c r="X91" s="240">
        <f>ROUND('Models Data'!Y622,0)</f>
        <v>266</v>
      </c>
      <c r="Y91" s="241">
        <f>ROUND('Models Data'!Z622,0)</f>
        <v>258</v>
      </c>
      <c r="Z91" s="240">
        <f>ROUND('Models Data'!AA622,0)</f>
        <v>247</v>
      </c>
      <c r="AA91" s="279">
        <f>ROUND('Models Data'!AB622,0)</f>
        <v>248</v>
      </c>
      <c r="AB91" s="241">
        <f>ROUND('Models Data'!AC622,0)</f>
        <v>246</v>
      </c>
      <c r="AC91" s="241">
        <f>ROUND('Models Data'!AD622,0)</f>
        <v>241</v>
      </c>
      <c r="AD91" s="240">
        <f>ROUND('Models Data'!AE622,0)</f>
        <v>201</v>
      </c>
      <c r="AE91" s="240">
        <f>ROUND('Models Data'!AF622,0)</f>
        <v>192</v>
      </c>
      <c r="AF91" s="240">
        <f>ROUND('Models Data'!AG622,0)</f>
        <v>184</v>
      </c>
      <c r="AG91" s="240">
        <f>ROUND('Models Data'!AH622,0)</f>
        <v>181</v>
      </c>
      <c r="AH91" s="241">
        <f>ROUND('Models Data'!AI622,0)</f>
        <v>166</v>
      </c>
      <c r="AI91" s="241">
        <f>ROUND('Models Data'!AJ622,0)</f>
        <v>229</v>
      </c>
      <c r="AJ91" s="241">
        <f>ROUND('Models Data'!AK622,0)</f>
        <v>210</v>
      </c>
      <c r="AK91" s="241">
        <f>ROUND('Models Data'!AL622,0)</f>
        <v>166</v>
      </c>
      <c r="AL91" s="241">
        <f>ROUND('Models Data'!AM622,0)</f>
        <v>160</v>
      </c>
      <c r="AM91" s="241">
        <f>ROUND('Models Data'!AN622,0)</f>
        <v>162</v>
      </c>
      <c r="AN91" s="347">
        <f>ROUND('Models Data'!AO622,-2)</f>
        <v>200</v>
      </c>
      <c r="AO91" s="38">
        <f>ROUND('Models Data'!AP622,-2)</f>
        <v>200</v>
      </c>
      <c r="AP91" s="38">
        <f>ROUND('Models Data'!AQ622,-2)</f>
        <v>100</v>
      </c>
      <c r="AQ91" s="38">
        <f>ROUND('Models Data'!AR622,-2)</f>
        <v>100</v>
      </c>
      <c r="AR91" s="38">
        <f>ROUND('Models Data'!AS622,-2)</f>
        <v>100</v>
      </c>
      <c r="AS91" s="38">
        <f>ROUND('Models Data'!AT622,-2)</f>
        <v>100</v>
      </c>
      <c r="AT91" s="38">
        <f>ROUND('Models Data'!AU622,-2)</f>
        <v>100</v>
      </c>
      <c r="AU91" s="38">
        <f>ROUND('Models Data'!AV622,-2)</f>
        <v>100</v>
      </c>
      <c r="AV91" s="38">
        <f>ROUND('Models Data'!AW622,-2)</f>
        <v>100</v>
      </c>
      <c r="AW91" s="38">
        <f>ROUND('Models Data'!AX622,-2)</f>
        <v>100</v>
      </c>
      <c r="AX91" s="38">
        <f>ROUND('Models Data'!AY622,-2)</f>
        <v>100</v>
      </c>
      <c r="AY91" s="38">
        <f>ROUND('Models Data'!AZ622,-2)</f>
        <v>100</v>
      </c>
      <c r="AZ91" s="38">
        <f>ROUND('Models Data'!BA622,-2)</f>
        <v>100</v>
      </c>
      <c r="BA91" s="38">
        <f>ROUND('Models Data'!BB622,-2)</f>
        <v>100</v>
      </c>
      <c r="BB91" s="38">
        <f>ROUND('Models Data'!BC622,-2)</f>
        <v>100</v>
      </c>
      <c r="BC91" s="38">
        <f>ROUND('Models Data'!BD622,-2)</f>
        <v>100</v>
      </c>
      <c r="BD91" s="38">
        <f>ROUND('Models Data'!BE622,-2)</f>
        <v>100</v>
      </c>
      <c r="BE91" s="38">
        <f>ROUND('Models Data'!BF622,-2)</f>
        <v>100</v>
      </c>
      <c r="BF91" s="38">
        <f>ROUND('Models Data'!BG622,-2)</f>
        <v>100</v>
      </c>
      <c r="BG91" s="38">
        <f>ROUND('Models Data'!BH622,-2)</f>
        <v>100</v>
      </c>
      <c r="BH91" s="38">
        <f>ROUND('Models Data'!BI622,-2)</f>
        <v>100</v>
      </c>
      <c r="BI91" s="38">
        <f>ROUND('Models Data'!BJ622,-2)</f>
        <v>100</v>
      </c>
      <c r="BJ91" s="115">
        <f>ROUND('Models Data'!BK622,-2)</f>
        <v>100</v>
      </c>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row>
    <row r="92" spans="1:116" s="75" customFormat="1" ht="15.95" customHeight="1" x14ac:dyDescent="0.2">
      <c r="A92" s="70" t="s">
        <v>73</v>
      </c>
      <c r="B92" s="221">
        <f t="array" ref="B92:U92">'Models Data'!C643:V643</f>
        <v>0</v>
      </c>
      <c r="C92" s="173">
        <v>0</v>
      </c>
      <c r="D92" s="173">
        <v>0</v>
      </c>
      <c r="E92" s="174">
        <v>0</v>
      </c>
      <c r="F92" s="173">
        <v>0</v>
      </c>
      <c r="G92" s="222">
        <v>0</v>
      </c>
      <c r="H92" s="175">
        <v>0</v>
      </c>
      <c r="I92" s="175">
        <v>0</v>
      </c>
      <c r="J92" s="177">
        <v>0</v>
      </c>
      <c r="K92" s="176">
        <v>311</v>
      </c>
      <c r="L92" s="288">
        <v>310</v>
      </c>
      <c r="M92" s="240">
        <v>312</v>
      </c>
      <c r="N92" s="240">
        <v>297</v>
      </c>
      <c r="O92" s="240">
        <v>298</v>
      </c>
      <c r="P92" s="241">
        <v>282</v>
      </c>
      <c r="Q92" s="241">
        <v>305</v>
      </c>
      <c r="R92" s="240">
        <v>308</v>
      </c>
      <c r="S92" s="241">
        <v>284</v>
      </c>
      <c r="T92" s="241">
        <v>263</v>
      </c>
      <c r="U92" s="241">
        <v>240</v>
      </c>
      <c r="V92" s="306">
        <f>ROUND('Models Data'!W643,0)</f>
        <v>254</v>
      </c>
      <c r="W92" s="268">
        <f>ROUND('Models Data'!X643,0)</f>
        <v>246</v>
      </c>
      <c r="X92" s="240">
        <f>ROUND('Models Data'!Y643,0)</f>
        <v>255</v>
      </c>
      <c r="Y92" s="241">
        <f>ROUND('Models Data'!Z643,0)</f>
        <v>253</v>
      </c>
      <c r="Z92" s="240">
        <f>ROUND('Models Data'!AA643,0)</f>
        <v>255</v>
      </c>
      <c r="AA92" s="279">
        <f>ROUND('Models Data'!AB643,0)</f>
        <v>263</v>
      </c>
      <c r="AB92" s="241">
        <f>ROUND('Models Data'!AC643,0)</f>
        <v>266</v>
      </c>
      <c r="AC92" s="241">
        <f>ROUND('Models Data'!AD643,0)</f>
        <v>268</v>
      </c>
      <c r="AD92" s="240">
        <f>ROUND('Models Data'!AE643,0)</f>
        <v>258</v>
      </c>
      <c r="AE92" s="240">
        <f>ROUND('Models Data'!AF643,0)</f>
        <v>271</v>
      </c>
      <c r="AF92" s="240">
        <f>ROUND('Models Data'!AG643,0)</f>
        <v>287</v>
      </c>
      <c r="AG92" s="240">
        <f>ROUND('Models Data'!AH643,0)</f>
        <v>282</v>
      </c>
      <c r="AH92" s="241">
        <f>ROUND('Models Data'!AI643,0)</f>
        <v>282</v>
      </c>
      <c r="AI92" s="241">
        <f>ROUND('Models Data'!AJ643,0)</f>
        <v>258</v>
      </c>
      <c r="AJ92" s="241">
        <f>ROUND('Models Data'!AK643,0)</f>
        <v>258</v>
      </c>
      <c r="AK92" s="241">
        <f>ROUND('Models Data'!AL643,0)</f>
        <v>263</v>
      </c>
      <c r="AL92" s="241">
        <f>ROUND('Models Data'!AM643,0)</f>
        <v>255</v>
      </c>
      <c r="AM92" s="241">
        <f>ROUND('Models Data'!AN643,0)</f>
        <v>257</v>
      </c>
      <c r="AN92" s="347">
        <f>ROUND('Models Data'!AO643,-2)</f>
        <v>300</v>
      </c>
      <c r="AO92" s="38">
        <f>ROUND('Models Data'!AP643,-2)</f>
        <v>300</v>
      </c>
      <c r="AP92" s="38">
        <f>ROUND('Models Data'!AQ643,-2)</f>
        <v>300</v>
      </c>
      <c r="AQ92" s="38">
        <f>ROUND('Models Data'!AR643,-2)</f>
        <v>300</v>
      </c>
      <c r="AR92" s="38">
        <f>ROUND('Models Data'!AS643,-2)</f>
        <v>300</v>
      </c>
      <c r="AS92" s="38">
        <f>ROUND('Models Data'!AT643,-2)</f>
        <v>300</v>
      </c>
      <c r="AT92" s="38">
        <f>ROUND('Models Data'!AU643,-2)</f>
        <v>300</v>
      </c>
      <c r="AU92" s="38">
        <f>ROUND('Models Data'!AV643,-2)</f>
        <v>300</v>
      </c>
      <c r="AV92" s="38">
        <f>ROUND('Models Data'!AW643,-2)</f>
        <v>300</v>
      </c>
      <c r="AW92" s="38">
        <f>ROUND('Models Data'!AX643,-2)</f>
        <v>300</v>
      </c>
      <c r="AX92" s="38">
        <f>ROUND('Models Data'!AY643,-2)</f>
        <v>300</v>
      </c>
      <c r="AY92" s="38">
        <f>ROUND('Models Data'!AZ643,-2)</f>
        <v>300</v>
      </c>
      <c r="AZ92" s="38">
        <f>ROUND('Models Data'!BA643,-2)</f>
        <v>300</v>
      </c>
      <c r="BA92" s="38">
        <f>ROUND('Models Data'!BB643,-2)</f>
        <v>300</v>
      </c>
      <c r="BB92" s="38">
        <f>ROUND('Models Data'!BC643,-2)</f>
        <v>300</v>
      </c>
      <c r="BC92" s="38">
        <f>ROUND('Models Data'!BD643,-2)</f>
        <v>300</v>
      </c>
      <c r="BD92" s="38">
        <f>ROUND('Models Data'!BE643,-2)</f>
        <v>300</v>
      </c>
      <c r="BE92" s="38">
        <f>ROUND('Models Data'!BF643,-2)</f>
        <v>300</v>
      </c>
      <c r="BF92" s="38">
        <f>ROUND('Models Data'!BG643,-2)</f>
        <v>300</v>
      </c>
      <c r="BG92" s="38">
        <f>ROUND('Models Data'!BH643,-2)</f>
        <v>200</v>
      </c>
      <c r="BH92" s="38">
        <f>ROUND('Models Data'!BI643,-2)</f>
        <v>200</v>
      </c>
      <c r="BI92" s="38">
        <f>ROUND('Models Data'!BJ643,-2)</f>
        <v>200</v>
      </c>
      <c r="BJ92" s="115">
        <f>ROUND('Models Data'!BK643,-2)</f>
        <v>200</v>
      </c>
    </row>
    <row r="93" spans="1:116" s="31" customFormat="1" ht="15.95" customHeight="1" thickBot="1" x14ac:dyDescent="0.25">
      <c r="A93" s="61"/>
      <c r="B93" s="164"/>
      <c r="C93" s="164"/>
      <c r="D93" s="165"/>
      <c r="E93" s="166"/>
      <c r="F93" s="218"/>
      <c r="G93" s="219"/>
      <c r="H93" s="167"/>
      <c r="I93" s="167"/>
      <c r="J93" s="218"/>
      <c r="K93" s="168"/>
      <c r="L93" s="319"/>
      <c r="M93" s="121"/>
      <c r="N93" s="121"/>
      <c r="O93" s="121"/>
      <c r="P93" s="253"/>
      <c r="Q93" s="253"/>
      <c r="R93" s="121"/>
      <c r="S93" s="253"/>
      <c r="T93" s="256"/>
      <c r="U93" s="254"/>
      <c r="V93" s="304"/>
      <c r="W93" s="254"/>
      <c r="X93" s="255"/>
      <c r="Y93" s="254"/>
      <c r="Z93" s="255"/>
      <c r="AA93" s="277"/>
      <c r="AB93" s="256"/>
      <c r="AC93" s="256"/>
      <c r="AD93" s="255"/>
      <c r="AE93" s="255"/>
      <c r="AF93" s="255"/>
      <c r="AG93" s="255"/>
      <c r="AH93" s="256"/>
      <c r="AI93" s="256"/>
      <c r="AJ93" s="256"/>
      <c r="AK93" s="256"/>
      <c r="AL93" s="256"/>
      <c r="AM93" s="256"/>
      <c r="AN93" s="345"/>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2"/>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row>
    <row r="94" spans="1:116" s="57" customFormat="1" ht="15.95" customHeight="1" x14ac:dyDescent="0.2">
      <c r="A94" s="323" t="s">
        <v>47</v>
      </c>
      <c r="B94" s="206" t="str">
        <f t="array" ref="B94:U94">'Models Data'!C664:V664</f>
        <v>n/a</v>
      </c>
      <c r="C94" s="206" t="str">
        <v>n/a</v>
      </c>
      <c r="D94" s="207" t="str">
        <v>n/a</v>
      </c>
      <c r="E94" s="208" t="str">
        <v>n/a</v>
      </c>
      <c r="F94" s="209">
        <v>3651.2124437297334</v>
      </c>
      <c r="G94" s="210">
        <v>3406</v>
      </c>
      <c r="H94" s="211">
        <v>3359</v>
      </c>
      <c r="I94" s="211">
        <v>3316</v>
      </c>
      <c r="J94" s="209">
        <v>3303</v>
      </c>
      <c r="K94" s="313">
        <v>3523</v>
      </c>
      <c r="L94" s="317">
        <v>3581</v>
      </c>
      <c r="M94" s="238">
        <v>3566</v>
      </c>
      <c r="N94" s="238">
        <v>3493</v>
      </c>
      <c r="O94" s="238">
        <v>3522</v>
      </c>
      <c r="P94" s="249">
        <v>3447</v>
      </c>
      <c r="Q94" s="249">
        <v>3464</v>
      </c>
      <c r="R94" s="238">
        <v>3432</v>
      </c>
      <c r="S94" s="249">
        <v>3408</v>
      </c>
      <c r="T94" s="257">
        <v>3290</v>
      </c>
      <c r="U94" s="263">
        <v>3149</v>
      </c>
      <c r="V94" s="302">
        <f>ROUND('Models Data'!W664,0)</f>
        <v>3112</v>
      </c>
      <c r="W94" s="265">
        <f>ROUND('Models Data'!X664,0)</f>
        <v>3047</v>
      </c>
      <c r="X94" s="135">
        <f>ROUND('Models Data'!Y664,0)</f>
        <v>2958</v>
      </c>
      <c r="Y94" s="265">
        <f>ROUND('Models Data'!Z664,0)</f>
        <v>2899</v>
      </c>
      <c r="Z94" s="135">
        <f>ROUND('Models Data'!AA664,0)</f>
        <v>2791</v>
      </c>
      <c r="AA94" s="136">
        <f>ROUND('Models Data'!AB664,0)</f>
        <v>2765</v>
      </c>
      <c r="AB94" s="265">
        <f>ROUND('Models Data'!AC664,0)</f>
        <v>2703</v>
      </c>
      <c r="AC94" s="265">
        <f>ROUND('Models Data'!AD664,0)</f>
        <v>2668</v>
      </c>
      <c r="AD94" s="135">
        <f>ROUND('Models Data'!AE664,0)</f>
        <v>2563</v>
      </c>
      <c r="AE94" s="333">
        <f>ROUND('Models Data'!AF664,0)</f>
        <v>2504</v>
      </c>
      <c r="AF94" s="336">
        <f>ROUND('Models Data'!AG664,0)</f>
        <v>2471</v>
      </c>
      <c r="AG94" s="336">
        <f>ROUND('Models Data'!AH664,0)</f>
        <v>2423</v>
      </c>
      <c r="AH94" s="302">
        <f>ROUND('Models Data'!AI664,0)</f>
        <v>2363</v>
      </c>
      <c r="AI94" s="302">
        <f>ROUND('Models Data'!AJ664,0)</f>
        <v>2290</v>
      </c>
      <c r="AJ94" s="302">
        <f>ROUND('Models Data'!AK664,0)</f>
        <v>2227</v>
      </c>
      <c r="AK94" s="302">
        <f>ROUND('Models Data'!AL664,0)</f>
        <v>2152</v>
      </c>
      <c r="AL94" s="302">
        <f>ROUND('Models Data'!AM664,0)</f>
        <v>2066</v>
      </c>
      <c r="AM94" s="302">
        <f>ROUND('Models Data'!AN664,0)</f>
        <v>2023</v>
      </c>
      <c r="AN94" s="336">
        <f>ROUND('Models Data'!AO664,-2)</f>
        <v>2000</v>
      </c>
      <c r="AO94" s="135">
        <f>ROUND('Models Data'!AP664,-2)</f>
        <v>1900</v>
      </c>
      <c r="AP94" s="135">
        <f>ROUND('Models Data'!AQ664,-2)</f>
        <v>1900</v>
      </c>
      <c r="AQ94" s="135">
        <f>ROUND('Models Data'!AR664,-2)</f>
        <v>1800</v>
      </c>
      <c r="AR94" s="135">
        <f>ROUND('Models Data'!AS664,-2)</f>
        <v>1800</v>
      </c>
      <c r="AS94" s="135">
        <f>ROUND('Models Data'!AT664,-2)</f>
        <v>1700</v>
      </c>
      <c r="AT94" s="135">
        <f>ROUND('Models Data'!AU664,-2)</f>
        <v>1700</v>
      </c>
      <c r="AU94" s="135">
        <f>ROUND('Models Data'!AV664,-2)</f>
        <v>1600</v>
      </c>
      <c r="AV94" s="135">
        <f>ROUND('Models Data'!AW664,-2)</f>
        <v>1600</v>
      </c>
      <c r="AW94" s="135">
        <f>ROUND('Models Data'!AX664,-2)</f>
        <v>1600</v>
      </c>
      <c r="AX94" s="135">
        <f>ROUND('Models Data'!AY664,-2)</f>
        <v>1500</v>
      </c>
      <c r="AY94" s="135">
        <f>ROUND('Models Data'!AZ664,-2)</f>
        <v>1500</v>
      </c>
      <c r="AZ94" s="135">
        <f>ROUND('Models Data'!BA664,-2)</f>
        <v>1500</v>
      </c>
      <c r="BA94" s="135">
        <f>ROUND('Models Data'!BB664,-2)</f>
        <v>1400</v>
      </c>
      <c r="BB94" s="135">
        <f>ROUND('Models Data'!BC664,-2)</f>
        <v>1400</v>
      </c>
      <c r="BC94" s="135">
        <f>ROUND('Models Data'!BD664,-2)</f>
        <v>1400</v>
      </c>
      <c r="BD94" s="135">
        <f>ROUND('Models Data'!BE664,-2)</f>
        <v>1300</v>
      </c>
      <c r="BE94" s="135">
        <f>ROUND('Models Data'!BF664,-2)</f>
        <v>1300</v>
      </c>
      <c r="BF94" s="135">
        <f>ROUND('Models Data'!BG664,-2)</f>
        <v>1300</v>
      </c>
      <c r="BG94" s="135">
        <f>ROUND('Models Data'!BH664,-2)</f>
        <v>1200</v>
      </c>
      <c r="BH94" s="135">
        <f>ROUND('Models Data'!BI664,-2)</f>
        <v>1200</v>
      </c>
      <c r="BI94" s="135">
        <f>ROUND('Models Data'!BJ664,-2)</f>
        <v>1200</v>
      </c>
      <c r="BJ94" s="137">
        <f>ROUND('Models Data'!BK664,-2)</f>
        <v>1200</v>
      </c>
    </row>
    <row r="95" spans="1:116" s="57" customFormat="1" ht="15.95" customHeight="1" thickBot="1" x14ac:dyDescent="0.25">
      <c r="A95" s="60" t="s">
        <v>48</v>
      </c>
      <c r="B95" s="212" t="str">
        <f t="array" ref="B95:U95">'Models Data'!C685:V685</f>
        <v>n/a</v>
      </c>
      <c r="C95" s="212" t="str">
        <v>n/a</v>
      </c>
      <c r="D95" s="213" t="str">
        <v>n/a</v>
      </c>
      <c r="E95" s="214" t="str">
        <v>n/a</v>
      </c>
      <c r="F95" s="215">
        <v>5666.3719637620907</v>
      </c>
      <c r="G95" s="216">
        <v>4686</v>
      </c>
      <c r="H95" s="217">
        <v>4724</v>
      </c>
      <c r="I95" s="217">
        <v>4745</v>
      </c>
      <c r="J95" s="215">
        <v>4745</v>
      </c>
      <c r="K95" s="314">
        <v>4764</v>
      </c>
      <c r="L95" s="318">
        <v>4829</v>
      </c>
      <c r="M95" s="239">
        <v>4849</v>
      </c>
      <c r="N95" s="239">
        <v>4807</v>
      </c>
      <c r="O95" s="239">
        <v>4822</v>
      </c>
      <c r="P95" s="250">
        <v>4794</v>
      </c>
      <c r="Q95" s="250">
        <v>4788</v>
      </c>
      <c r="R95" s="239">
        <v>4736</v>
      </c>
      <c r="S95" s="250">
        <v>4726</v>
      </c>
      <c r="T95" s="258">
        <v>4600</v>
      </c>
      <c r="U95" s="264">
        <v>4569</v>
      </c>
      <c r="V95" s="303">
        <f>ROUND('Models Data'!W685,0)</f>
        <v>4515</v>
      </c>
      <c r="W95" s="266">
        <f>ROUND('Models Data'!X685,0)</f>
        <v>4419</v>
      </c>
      <c r="X95" s="138">
        <f>ROUND('Models Data'!Y685,0)</f>
        <v>4340</v>
      </c>
      <c r="Y95" s="266">
        <f>ROUND('Models Data'!Z685,0)</f>
        <v>4297</v>
      </c>
      <c r="Z95" s="138">
        <f>ROUND('Models Data'!AA685,0)</f>
        <v>4221</v>
      </c>
      <c r="AA95" s="139">
        <f>ROUND('Models Data'!AB685,0)</f>
        <v>4172</v>
      </c>
      <c r="AB95" s="266">
        <f>ROUND('Models Data'!AC685,0)</f>
        <v>4137</v>
      </c>
      <c r="AC95" s="266">
        <f>ROUND('Models Data'!AD685,0)</f>
        <v>4092</v>
      </c>
      <c r="AD95" s="138">
        <f>ROUND('Models Data'!AE685,0)</f>
        <v>4039</v>
      </c>
      <c r="AE95" s="334">
        <f>ROUND('Models Data'!AF685,0)</f>
        <v>3964</v>
      </c>
      <c r="AF95" s="337">
        <f>ROUND('Models Data'!AG685,0)</f>
        <v>3916</v>
      </c>
      <c r="AG95" s="337">
        <f>ROUND('Models Data'!AH685,0)</f>
        <v>3861</v>
      </c>
      <c r="AH95" s="303">
        <f>ROUND('Models Data'!AI685,0)</f>
        <v>3803</v>
      </c>
      <c r="AI95" s="303">
        <f>ROUND('Models Data'!AJ685,0)</f>
        <v>3698</v>
      </c>
      <c r="AJ95" s="303">
        <f>ROUND('Models Data'!AK685,0)</f>
        <v>3656</v>
      </c>
      <c r="AK95" s="303">
        <f>ROUND('Models Data'!AL685,0)</f>
        <v>3615</v>
      </c>
      <c r="AL95" s="303">
        <f>ROUND('Models Data'!AM685,0)</f>
        <v>3543</v>
      </c>
      <c r="AM95" s="303">
        <f>ROUND('Models Data'!AN685,0)</f>
        <v>3512</v>
      </c>
      <c r="AN95" s="337">
        <f>ROUND('Models Data'!AO685,-2)</f>
        <v>3500</v>
      </c>
      <c r="AO95" s="138">
        <f>ROUND('Models Data'!AP685,-2)</f>
        <v>3400</v>
      </c>
      <c r="AP95" s="138">
        <f>ROUND('Models Data'!AQ685,-2)</f>
        <v>3300</v>
      </c>
      <c r="AQ95" s="138">
        <f>ROUND('Models Data'!AR685,-2)</f>
        <v>3300</v>
      </c>
      <c r="AR95" s="138">
        <f>ROUND('Models Data'!AS685,-2)</f>
        <v>3300</v>
      </c>
      <c r="AS95" s="138">
        <f>ROUND('Models Data'!AT685,-2)</f>
        <v>3200</v>
      </c>
      <c r="AT95" s="138">
        <f>ROUND('Models Data'!AU685,-2)</f>
        <v>3200</v>
      </c>
      <c r="AU95" s="138">
        <f>ROUND('Models Data'!AV685,-2)</f>
        <v>3100</v>
      </c>
      <c r="AV95" s="138">
        <f>ROUND('Models Data'!AW685,-2)</f>
        <v>3100</v>
      </c>
      <c r="AW95" s="138">
        <f>ROUND('Models Data'!AX685,-2)</f>
        <v>3100</v>
      </c>
      <c r="AX95" s="138">
        <f>ROUND('Models Data'!AY685,-2)</f>
        <v>3000</v>
      </c>
      <c r="AY95" s="138">
        <f>ROUND('Models Data'!AZ685,-2)</f>
        <v>3000</v>
      </c>
      <c r="AZ95" s="138">
        <f>ROUND('Models Data'!BA685,-2)</f>
        <v>3000</v>
      </c>
      <c r="BA95" s="138">
        <f>ROUND('Models Data'!BB685,-2)</f>
        <v>2900</v>
      </c>
      <c r="BB95" s="138">
        <f>ROUND('Models Data'!BC685,-2)</f>
        <v>2900</v>
      </c>
      <c r="BC95" s="138">
        <f>ROUND('Models Data'!BD685,-2)</f>
        <v>2900</v>
      </c>
      <c r="BD95" s="138">
        <f>ROUND('Models Data'!BE685,-2)</f>
        <v>2800</v>
      </c>
      <c r="BE95" s="138">
        <f>ROUND('Models Data'!BF685,-2)</f>
        <v>2800</v>
      </c>
      <c r="BF95" s="138">
        <f>ROUND('Models Data'!BG685,-2)</f>
        <v>2800</v>
      </c>
      <c r="BG95" s="138">
        <f>ROUND('Models Data'!BH685,-2)</f>
        <v>2700</v>
      </c>
      <c r="BH95" s="138">
        <f>ROUND('Models Data'!BI685,-2)</f>
        <v>2700</v>
      </c>
      <c r="BI95" s="138">
        <f>ROUND('Models Data'!BJ685,-2)</f>
        <v>2700</v>
      </c>
      <c r="BJ95" s="140">
        <f>ROUND('Models Data'!BK685,-2)</f>
        <v>2700</v>
      </c>
    </row>
    <row r="96" spans="1:116" s="72" customFormat="1" ht="15.95" customHeight="1" x14ac:dyDescent="0.2">
      <c r="B96" s="73"/>
      <c r="C96" s="73"/>
      <c r="D96" s="73"/>
    </row>
    <row r="97" spans="1:4" s="72" customFormat="1" ht="15.95" customHeight="1" x14ac:dyDescent="0.2">
      <c r="A97" s="357" t="s">
        <v>101</v>
      </c>
      <c r="B97" s="73"/>
      <c r="C97" s="73"/>
      <c r="D97" s="73"/>
    </row>
    <row r="98" spans="1:4" s="357" customFormat="1" ht="15.95" customHeight="1" x14ac:dyDescent="0.2">
      <c r="A98" s="357" t="s">
        <v>102</v>
      </c>
      <c r="B98" s="358"/>
      <c r="C98" s="358"/>
      <c r="D98" s="358"/>
    </row>
    <row r="99" spans="1:4" s="72" customFormat="1" ht="15.95" customHeight="1" x14ac:dyDescent="0.2">
      <c r="B99" s="73"/>
      <c r="C99" s="73"/>
      <c r="D99" s="73"/>
    </row>
    <row r="100" spans="1:4" s="72" customFormat="1" ht="15.95" customHeight="1" x14ac:dyDescent="0.2">
      <c r="B100" s="73"/>
      <c r="C100" s="73"/>
      <c r="D100" s="73"/>
    </row>
    <row r="101" spans="1:4" s="72" customFormat="1" ht="15.95" customHeight="1" x14ac:dyDescent="0.2">
      <c r="B101" s="73"/>
      <c r="C101" s="73"/>
      <c r="D101" s="73"/>
    </row>
    <row r="102" spans="1:4" s="72" customFormat="1" ht="15.95" customHeight="1" x14ac:dyDescent="0.2">
      <c r="B102" s="73"/>
      <c r="C102" s="73"/>
      <c r="D102" s="73"/>
    </row>
    <row r="103" spans="1:4" s="72" customFormat="1" ht="15.95" customHeight="1" x14ac:dyDescent="0.2">
      <c r="B103" s="73"/>
      <c r="C103" s="73"/>
      <c r="D103" s="73"/>
    </row>
    <row r="104" spans="1:4" s="72" customFormat="1" ht="15.95" customHeight="1" x14ac:dyDescent="0.2">
      <c r="B104" s="73"/>
      <c r="C104" s="73"/>
      <c r="D104" s="73"/>
    </row>
    <row r="105" spans="1:4" s="72" customFormat="1" ht="15.95" customHeight="1" x14ac:dyDescent="0.2">
      <c r="B105" s="73"/>
      <c r="C105" s="73"/>
      <c r="D105" s="73"/>
    </row>
    <row r="106" spans="1:4" s="72" customFormat="1" ht="15.95" customHeight="1" x14ac:dyDescent="0.2">
      <c r="B106" s="73"/>
      <c r="C106" s="73"/>
      <c r="D106" s="73"/>
    </row>
    <row r="107" spans="1:4" s="72" customFormat="1" ht="15.95" customHeight="1" x14ac:dyDescent="0.2">
      <c r="B107" s="73"/>
      <c r="C107" s="73"/>
      <c r="D107" s="73"/>
    </row>
    <row r="108" spans="1:4" s="72" customFormat="1" ht="15.95" customHeight="1" x14ac:dyDescent="0.2">
      <c r="B108" s="73"/>
      <c r="C108" s="73"/>
      <c r="D108" s="73"/>
    </row>
    <row r="109" spans="1:4" s="72" customFormat="1" ht="15.95" customHeight="1" x14ac:dyDescent="0.2">
      <c r="B109" s="73"/>
      <c r="C109" s="73"/>
      <c r="D109" s="73"/>
    </row>
    <row r="110" spans="1:4" s="72" customFormat="1" ht="15.95" customHeight="1" x14ac:dyDescent="0.2">
      <c r="B110" s="73"/>
      <c r="C110" s="73"/>
      <c r="D110" s="73"/>
    </row>
    <row r="111" spans="1:4" s="72" customFormat="1" ht="15.95" customHeight="1" x14ac:dyDescent="0.2">
      <c r="B111" s="73"/>
      <c r="C111" s="73"/>
      <c r="D111" s="73"/>
    </row>
    <row r="112" spans="1:4" s="72" customFormat="1" ht="15.95" customHeight="1" x14ac:dyDescent="0.2">
      <c r="B112" s="73"/>
      <c r="C112" s="73"/>
      <c r="D112" s="73"/>
    </row>
    <row r="113" spans="2:37" s="72" customFormat="1" ht="15.95" customHeight="1" x14ac:dyDescent="0.2">
      <c r="B113" s="73"/>
      <c r="C113" s="73"/>
      <c r="D113" s="73"/>
    </row>
    <row r="114" spans="2:37" s="72" customFormat="1" ht="15.95" customHeight="1" x14ac:dyDescent="0.2">
      <c r="B114" s="73"/>
      <c r="C114" s="73"/>
      <c r="D114" s="73"/>
    </row>
    <row r="115" spans="2:37" s="72" customFormat="1" ht="15.95" customHeight="1" x14ac:dyDescent="0.2">
      <c r="B115" s="73"/>
      <c r="C115" s="73"/>
      <c r="D115" s="73"/>
    </row>
    <row r="116" spans="2:37" s="72" customFormat="1" ht="15.95" customHeight="1" x14ac:dyDescent="0.2">
      <c r="B116" s="73"/>
      <c r="C116" s="73"/>
      <c r="D116" s="73"/>
    </row>
    <row r="117" spans="2:37" s="72" customFormat="1" ht="15.95" customHeight="1" x14ac:dyDescent="0.2">
      <c r="B117" s="73"/>
      <c r="C117" s="73"/>
      <c r="D117" s="73"/>
    </row>
    <row r="118" spans="2:37" s="72" customFormat="1" ht="15.95" customHeight="1" x14ac:dyDescent="0.2">
      <c r="B118" s="73"/>
      <c r="C118" s="73"/>
      <c r="D118" s="73"/>
    </row>
    <row r="119" spans="2:37" s="72" customFormat="1" ht="15.95" customHeight="1" x14ac:dyDescent="0.2">
      <c r="B119" s="73"/>
      <c r="C119" s="73"/>
      <c r="D119" s="73"/>
    </row>
    <row r="120" spans="2:37" s="72" customFormat="1" ht="15.95" customHeight="1" x14ac:dyDescent="0.2">
      <c r="B120" s="73"/>
      <c r="C120" s="73"/>
      <c r="D120" s="73"/>
    </row>
    <row r="121" spans="2:37" s="72" customFormat="1" ht="15.95" customHeight="1" x14ac:dyDescent="0.2">
      <c r="B121" s="73"/>
      <c r="C121" s="73"/>
      <c r="D121" s="73"/>
    </row>
    <row r="122" spans="2:37" s="72" customFormat="1" ht="15.95" customHeight="1" x14ac:dyDescent="0.2">
      <c r="B122" s="73"/>
      <c r="C122" s="73"/>
      <c r="D122" s="73"/>
    </row>
    <row r="123" spans="2:37" s="72" customFormat="1" ht="15.95" customHeight="1" x14ac:dyDescent="0.2">
      <c r="B123" s="73"/>
      <c r="C123" s="73"/>
      <c r="D123" s="73"/>
    </row>
    <row r="124" spans="2:37" s="72" customFormat="1" ht="15.95" customHeight="1" x14ac:dyDescent="0.2">
      <c r="B124" s="73"/>
      <c r="C124" s="73"/>
      <c r="D124" s="73"/>
    </row>
    <row r="125" spans="2:37" s="72" customFormat="1" ht="15.95" customHeight="1" x14ac:dyDescent="0.2">
      <c r="B125" s="73"/>
      <c r="C125" s="73"/>
      <c r="D125" s="73"/>
    </row>
    <row r="126" spans="2:37" s="72" customFormat="1" ht="15.95" customHeight="1" x14ac:dyDescent="0.2">
      <c r="B126" s="73"/>
      <c r="C126" s="73"/>
      <c r="D126" s="73"/>
    </row>
    <row r="127" spans="2:37" s="85" customFormat="1" ht="15.95" customHeight="1" x14ac:dyDescent="0.2">
      <c r="B127" s="87"/>
      <c r="C127" s="87"/>
      <c r="D127" s="87"/>
      <c r="AK127" s="59"/>
    </row>
    <row r="128" spans="2:37" s="85" customFormat="1" ht="15.95" customHeight="1" x14ac:dyDescent="0.2">
      <c r="B128" s="87"/>
      <c r="C128" s="87"/>
      <c r="D128" s="87"/>
      <c r="AK128" s="59"/>
    </row>
    <row r="129" spans="1:37" s="85" customFormat="1" ht="15.95" customHeight="1" x14ac:dyDescent="0.2">
      <c r="A129" s="94" t="s">
        <v>35</v>
      </c>
      <c r="B129" s="133"/>
      <c r="C129" s="87"/>
      <c r="D129" s="87"/>
      <c r="L129" s="133"/>
      <c r="V129" s="133" t="s">
        <v>114</v>
      </c>
      <c r="AK129" s="59"/>
    </row>
    <row r="130" spans="1:37" s="85" customFormat="1" ht="15.95" customHeight="1" x14ac:dyDescent="0.2">
      <c r="A130" s="94" t="s">
        <v>37</v>
      </c>
      <c r="B130" s="133"/>
      <c r="C130" s="87"/>
      <c r="D130" s="87"/>
      <c r="L130" s="133"/>
      <c r="V130" s="133"/>
      <c r="AK130" s="59"/>
    </row>
  </sheetData>
  <phoneticPr fontId="24" type="noConversion"/>
  <pageMargins left="0.15748031496062992" right="0.15748031496062992" top="0.39370078740157483" bottom="0.19685039370078741" header="0.11811023622047245" footer="0.11811023622047245"/>
  <pageSetup paperSize="9" scale="47" orientation="landscape" r:id="rId1"/>
  <headerFooter alignWithMargins="0"/>
  <rowBreaks count="1" manualBreakCount="1">
    <brk id="7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0BCD0D-5DDE-491F-B74F-695D0DE98C16}">
  <ds:schemaRefs>
    <ds:schemaRef ds:uri="http://purl.org/dc/elements/1.1/"/>
    <ds:schemaRef ds:uri="http://schemas.openxmlformats.org/package/2006/metadata/core-properties"/>
    <ds:schemaRef ds:uri="http://purl.org/dc/terms/"/>
    <ds:schemaRef ds:uri="http://purl.org/dc/dcmitype/"/>
    <ds:schemaRef ds:uri="http://www.w3.org/XML/1998/namespace"/>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9DE6BBC6-0663-4946-9289-D3E72CA68DFC}">
  <ds:schemaRefs>
    <ds:schemaRef ds:uri="http://schemas.microsoft.com/sharepoint/v3/contenttype/forms"/>
  </ds:schemaRefs>
</ds:datastoreItem>
</file>

<file path=customXml/itemProps3.xml><?xml version="1.0" encoding="utf-8"?>
<ds:datastoreItem xmlns:ds="http://schemas.openxmlformats.org/officeDocument/2006/customXml" ds:itemID="{0B000C1A-4317-492F-BAD7-E9B60F017B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10</vt:i4>
      </vt:variant>
    </vt:vector>
  </HeadingPairs>
  <TitlesOfParts>
    <vt:vector size="24" baseType="lpstr">
      <vt:lpstr>Aust</vt:lpstr>
      <vt:lpstr>NSW</vt:lpstr>
      <vt:lpstr>Vic</vt:lpstr>
      <vt:lpstr>Qld</vt:lpstr>
      <vt:lpstr>SA</vt:lpstr>
      <vt:lpstr>WA</vt:lpstr>
      <vt:lpstr>Tas</vt:lpstr>
      <vt:lpstr>NT</vt:lpstr>
      <vt:lpstr>ACT</vt:lpstr>
      <vt:lpstr>OS</vt:lpstr>
      <vt:lpstr>Models Data</vt:lpstr>
      <vt:lpstr>Models Data Old</vt:lpstr>
      <vt:lpstr>Difference</vt:lpstr>
      <vt:lpstr>Chart MRCA &amp; SRCA</vt:lpstr>
      <vt:lpstr>ACT!Print_Area</vt:lpstr>
      <vt:lpstr>Aust!Print_Area</vt:lpstr>
      <vt:lpstr>NSW!Print_Area</vt:lpstr>
      <vt:lpstr>NT!Print_Area</vt:lpstr>
      <vt:lpstr>OS!Print_Area</vt:lpstr>
      <vt:lpstr>Qld!Print_Area</vt:lpstr>
      <vt:lpstr>SA!Print_Area</vt:lpstr>
      <vt:lpstr>Tas!Print_Area</vt:lpstr>
      <vt:lpstr>Vic!Print_Area</vt:lpstr>
      <vt:lpstr>WA!Print_Area</vt:lpstr>
    </vt:vector>
  </TitlesOfParts>
  <Company>DVA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Population Projections Executive Summary June 2019 Aust and States</dc:title>
  <dc:creator>Department of Veterans' Affairs</dc:creator>
  <cp:lastModifiedBy>Saarikko, Katie</cp:lastModifiedBy>
  <cp:lastPrinted>2018-02-27T03:11:27Z</cp:lastPrinted>
  <dcterms:created xsi:type="dcterms:W3CDTF">2002-03-27T01:06:41Z</dcterms:created>
  <dcterms:modified xsi:type="dcterms:W3CDTF">2019-09-04T05:47:14Z</dcterms:modified>
</cp:coreProperties>
</file>